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ad\licitacoes\arquivos_licitações_2024\LICITAÇÕES_2024\PREGÃO ELETRÔNICO\E- RP Manutenção de Grama Sintetica, Quadra Polie. Quadra de Areia , Academia Ao Ar Livre e Plaground\"/>
    </mc:Choice>
  </mc:AlternateContent>
  <bookViews>
    <workbookView xWindow="135" yWindow="60" windowWidth="28665" windowHeight="15420"/>
  </bookViews>
  <sheets>
    <sheet name="Plan1" sheetId="1" r:id="rId1"/>
    <sheet name="Plan2" sheetId="2" r:id="rId2"/>
    <sheet name="Plan3" sheetId="3" r:id="rId3"/>
  </sheets>
  <definedNames>
    <definedName name="_xlnm.Print_Area" localSheetId="0">Plan1!$B$1:$K$268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K54" i="1" s="1"/>
  <c r="J54" i="1"/>
  <c r="H33" i="1" l="1"/>
  <c r="J33" i="1" s="1"/>
  <c r="I33" i="1" l="1"/>
  <c r="K33" i="1" s="1"/>
  <c r="J239" i="1"/>
  <c r="J238" i="1"/>
  <c r="I239" i="1"/>
  <c r="K239" i="1" s="1"/>
  <c r="I238" i="1"/>
  <c r="K238" i="1" s="1"/>
  <c r="J139" i="1"/>
  <c r="I139" i="1"/>
  <c r="K139" i="1" s="1"/>
  <c r="J51" i="1" l="1"/>
  <c r="I51" i="1"/>
  <c r="K51" i="1" s="1"/>
  <c r="I173" i="1" l="1"/>
  <c r="K173" i="1" s="1"/>
  <c r="J173" i="1"/>
  <c r="J107" i="1" l="1"/>
  <c r="I107" i="1"/>
  <c r="K107" i="1" s="1"/>
  <c r="J112" i="1"/>
  <c r="I112" i="1"/>
  <c r="K112" i="1" s="1"/>
  <c r="J111" i="1"/>
  <c r="I111" i="1"/>
  <c r="K111" i="1" s="1"/>
  <c r="J94" i="1"/>
  <c r="I94" i="1"/>
  <c r="K94" i="1" s="1"/>
  <c r="J93" i="1"/>
  <c r="I93" i="1"/>
  <c r="K93" i="1" s="1"/>
  <c r="J70" i="1" l="1"/>
  <c r="I70" i="1"/>
  <c r="K70" i="1" s="1"/>
  <c r="J69" i="1"/>
  <c r="I69" i="1"/>
  <c r="K69" i="1" s="1"/>
  <c r="J68" i="1"/>
  <c r="I68" i="1"/>
  <c r="K68" i="1" s="1"/>
  <c r="J67" i="1"/>
  <c r="I67" i="1"/>
  <c r="K67" i="1" s="1"/>
  <c r="J66" i="1"/>
  <c r="I66" i="1"/>
  <c r="K66" i="1" s="1"/>
  <c r="I42" i="1"/>
  <c r="K42" i="1" s="1"/>
  <c r="J42" i="1"/>
  <c r="J28" i="1"/>
  <c r="I28" i="1"/>
  <c r="K28" i="1" s="1"/>
  <c r="J14" i="1"/>
  <c r="J13" i="1"/>
  <c r="I14" i="1"/>
  <c r="K14" i="1" s="1"/>
  <c r="I13" i="1" l="1"/>
  <c r="K13" i="1" s="1"/>
  <c r="I15" i="1"/>
  <c r="K15" i="1" s="1"/>
  <c r="J15" i="1"/>
  <c r="I16" i="1"/>
  <c r="K16" i="1" s="1"/>
  <c r="J16" i="1"/>
  <c r="I17" i="1"/>
  <c r="K17" i="1" s="1"/>
  <c r="J17" i="1"/>
  <c r="I18" i="1"/>
  <c r="K18" i="1" s="1"/>
  <c r="J18" i="1"/>
  <c r="I19" i="1"/>
  <c r="K19" i="1" s="1"/>
  <c r="J19" i="1"/>
  <c r="I20" i="1"/>
  <c r="K20" i="1" s="1"/>
  <c r="J20" i="1"/>
  <c r="I21" i="1"/>
  <c r="K21" i="1" s="1"/>
  <c r="J21" i="1"/>
  <c r="I22" i="1"/>
  <c r="K22" i="1" s="1"/>
  <c r="J22" i="1"/>
  <c r="I23" i="1"/>
  <c r="K23" i="1" s="1"/>
  <c r="J23" i="1"/>
  <c r="I24" i="1"/>
  <c r="K24" i="1" s="1"/>
  <c r="J24" i="1"/>
  <c r="I25" i="1"/>
  <c r="K25" i="1" s="1"/>
  <c r="J25" i="1"/>
  <c r="I26" i="1"/>
  <c r="K26" i="1" s="1"/>
  <c r="J26" i="1"/>
  <c r="I27" i="1"/>
  <c r="K27" i="1" s="1"/>
  <c r="J27" i="1"/>
  <c r="I29" i="1"/>
  <c r="K29" i="1" s="1"/>
  <c r="J29" i="1"/>
  <c r="I31" i="1"/>
  <c r="K31" i="1" s="1"/>
  <c r="J31" i="1"/>
  <c r="I32" i="1"/>
  <c r="K32" i="1" s="1"/>
  <c r="J32" i="1"/>
  <c r="I34" i="1"/>
  <c r="K34" i="1" s="1"/>
  <c r="J34" i="1"/>
  <c r="I35" i="1"/>
  <c r="K35" i="1" s="1"/>
  <c r="J35" i="1"/>
  <c r="I36" i="1"/>
  <c r="K36" i="1" s="1"/>
  <c r="J36" i="1"/>
  <c r="I37" i="1"/>
  <c r="K37" i="1" s="1"/>
  <c r="J37" i="1"/>
  <c r="I38" i="1"/>
  <c r="K38" i="1" s="1"/>
  <c r="J38" i="1"/>
  <c r="I39" i="1"/>
  <c r="K39" i="1" s="1"/>
  <c r="J39" i="1"/>
  <c r="I40" i="1"/>
  <c r="K40" i="1" s="1"/>
  <c r="J40" i="1"/>
  <c r="I41" i="1"/>
  <c r="K41" i="1" s="1"/>
  <c r="J41" i="1"/>
  <c r="I43" i="1"/>
  <c r="K43" i="1" s="1"/>
  <c r="J43" i="1"/>
  <c r="I44" i="1"/>
  <c r="K44" i="1" s="1"/>
  <c r="J44" i="1"/>
  <c r="I46" i="1"/>
  <c r="J46" i="1"/>
  <c r="K46" i="1"/>
  <c r="I47" i="1"/>
  <c r="K47" i="1" s="1"/>
  <c r="J47" i="1"/>
  <c r="I48" i="1"/>
  <c r="K48" i="1" s="1"/>
  <c r="J48" i="1"/>
  <c r="I49" i="1"/>
  <c r="K49" i="1" s="1"/>
  <c r="J49" i="1"/>
  <c r="I50" i="1"/>
  <c r="K50" i="1" s="1"/>
  <c r="J50" i="1"/>
  <c r="I52" i="1"/>
  <c r="K52" i="1" s="1"/>
  <c r="J52" i="1"/>
  <c r="I53" i="1"/>
  <c r="K53" i="1" s="1"/>
  <c r="J53" i="1"/>
  <c r="I56" i="1"/>
  <c r="K56" i="1" s="1"/>
  <c r="J56" i="1"/>
  <c r="I57" i="1"/>
  <c r="K57" i="1" s="1"/>
  <c r="J57" i="1"/>
  <c r="I59" i="1"/>
  <c r="K59" i="1" s="1"/>
  <c r="J59" i="1"/>
  <c r="I60" i="1"/>
  <c r="K60" i="1" s="1"/>
  <c r="J60" i="1"/>
  <c r="I62" i="1"/>
  <c r="K62" i="1" s="1"/>
  <c r="J62" i="1"/>
  <c r="I63" i="1"/>
  <c r="K63" i="1" s="1"/>
  <c r="J63" i="1"/>
  <c r="I64" i="1"/>
  <c r="K64" i="1" s="1"/>
  <c r="J64" i="1"/>
  <c r="I65" i="1"/>
  <c r="K65" i="1" s="1"/>
  <c r="J65" i="1"/>
  <c r="I71" i="1"/>
  <c r="K71" i="1" s="1"/>
  <c r="J71" i="1"/>
  <c r="I72" i="1"/>
  <c r="K72" i="1" s="1"/>
  <c r="J72" i="1"/>
  <c r="I73" i="1"/>
  <c r="K73" i="1" s="1"/>
  <c r="J73" i="1"/>
  <c r="I74" i="1"/>
  <c r="K74" i="1" s="1"/>
  <c r="J74" i="1"/>
  <c r="I75" i="1"/>
  <c r="K75" i="1" s="1"/>
  <c r="J75" i="1"/>
  <c r="I77" i="1"/>
  <c r="K77" i="1" s="1"/>
  <c r="J77" i="1"/>
  <c r="I79" i="1"/>
  <c r="K79" i="1" s="1"/>
  <c r="J79" i="1"/>
  <c r="I81" i="1"/>
  <c r="K81" i="1" s="1"/>
  <c r="J81" i="1"/>
  <c r="I82" i="1"/>
  <c r="K82" i="1" s="1"/>
  <c r="J82" i="1"/>
  <c r="I84" i="1"/>
  <c r="K84" i="1" s="1"/>
  <c r="J84" i="1"/>
  <c r="I85" i="1"/>
  <c r="K85" i="1" s="1"/>
  <c r="J85" i="1"/>
  <c r="I87" i="1"/>
  <c r="K87" i="1" s="1"/>
  <c r="J87" i="1"/>
  <c r="I89" i="1"/>
  <c r="K89" i="1" s="1"/>
  <c r="J89" i="1"/>
  <c r="I90" i="1"/>
  <c r="K90" i="1" s="1"/>
  <c r="J90" i="1"/>
  <c r="I92" i="1"/>
  <c r="K92" i="1" s="1"/>
  <c r="J92" i="1"/>
  <c r="I96" i="1"/>
  <c r="K96" i="1" s="1"/>
  <c r="J96" i="1"/>
  <c r="I98" i="1"/>
  <c r="K98" i="1" s="1"/>
  <c r="J98" i="1"/>
  <c r="I99" i="1"/>
  <c r="K99" i="1" s="1"/>
  <c r="J99" i="1"/>
  <c r="I100" i="1"/>
  <c r="J100" i="1"/>
  <c r="K100" i="1"/>
  <c r="I102" i="1"/>
  <c r="K102" i="1" s="1"/>
  <c r="J102" i="1"/>
  <c r="I103" i="1"/>
  <c r="K103" i="1" s="1"/>
  <c r="J103" i="1"/>
  <c r="I105" i="1"/>
  <c r="K105" i="1" s="1"/>
  <c r="J105" i="1"/>
  <c r="I109" i="1"/>
  <c r="K109" i="1" s="1"/>
  <c r="J109" i="1"/>
  <c r="I110" i="1"/>
  <c r="K110" i="1" s="1"/>
  <c r="J110" i="1"/>
  <c r="I114" i="1"/>
  <c r="K114" i="1" s="1"/>
  <c r="J114" i="1"/>
  <c r="I116" i="1"/>
  <c r="K116" i="1" s="1"/>
  <c r="J116" i="1"/>
  <c r="I118" i="1"/>
  <c r="K118" i="1" s="1"/>
  <c r="J118" i="1"/>
  <c r="I119" i="1"/>
  <c r="K119" i="1" s="1"/>
  <c r="J119" i="1"/>
  <c r="I120" i="1"/>
  <c r="K120" i="1" s="1"/>
  <c r="J120" i="1"/>
  <c r="I121" i="1"/>
  <c r="K121" i="1" s="1"/>
  <c r="J121" i="1"/>
  <c r="I122" i="1"/>
  <c r="K122" i="1" s="1"/>
  <c r="J122" i="1"/>
  <c r="I123" i="1"/>
  <c r="K123" i="1" s="1"/>
  <c r="J123" i="1"/>
  <c r="I124" i="1"/>
  <c r="K124" i="1" s="1"/>
  <c r="J124" i="1"/>
  <c r="I125" i="1"/>
  <c r="K125" i="1" s="1"/>
  <c r="J125" i="1"/>
  <c r="I126" i="1"/>
  <c r="K126" i="1" s="1"/>
  <c r="J126" i="1"/>
  <c r="I127" i="1"/>
  <c r="K127" i="1" s="1"/>
  <c r="J127" i="1"/>
  <c r="I129" i="1"/>
  <c r="K129" i="1" s="1"/>
  <c r="J129" i="1"/>
  <c r="I130" i="1"/>
  <c r="K130" i="1" s="1"/>
  <c r="J130" i="1"/>
  <c r="I131" i="1"/>
  <c r="K131" i="1" s="1"/>
  <c r="J131" i="1"/>
  <c r="I133" i="1"/>
  <c r="K133" i="1" s="1"/>
  <c r="J133" i="1"/>
  <c r="I134" i="1"/>
  <c r="K134" i="1" s="1"/>
  <c r="J134" i="1"/>
  <c r="I136" i="1"/>
  <c r="K136" i="1" s="1"/>
  <c r="J136" i="1"/>
  <c r="I137" i="1"/>
  <c r="K137" i="1" s="1"/>
  <c r="J137" i="1"/>
  <c r="I138" i="1"/>
  <c r="K138" i="1" s="1"/>
  <c r="J138" i="1"/>
  <c r="I141" i="1"/>
  <c r="K141" i="1" s="1"/>
  <c r="J141" i="1"/>
  <c r="I142" i="1"/>
  <c r="K142" i="1" s="1"/>
  <c r="J142" i="1"/>
  <c r="I143" i="1"/>
  <c r="K143" i="1" s="1"/>
  <c r="J143" i="1"/>
  <c r="I144" i="1"/>
  <c r="K144" i="1" s="1"/>
  <c r="J144" i="1"/>
  <c r="I145" i="1"/>
  <c r="K145" i="1" s="1"/>
  <c r="J145" i="1"/>
  <c r="I146" i="1"/>
  <c r="K146" i="1" s="1"/>
  <c r="J146" i="1"/>
  <c r="I147" i="1"/>
  <c r="K147" i="1" s="1"/>
  <c r="J147" i="1"/>
  <c r="I148" i="1"/>
  <c r="K148" i="1" s="1"/>
  <c r="J148" i="1"/>
  <c r="I149" i="1"/>
  <c r="K149" i="1" s="1"/>
  <c r="J149" i="1"/>
  <c r="I150" i="1"/>
  <c r="K150" i="1" s="1"/>
  <c r="J150" i="1"/>
  <c r="I151" i="1"/>
  <c r="K151" i="1" s="1"/>
  <c r="J151" i="1"/>
  <c r="I152" i="1"/>
  <c r="K152" i="1" s="1"/>
  <c r="J152" i="1"/>
  <c r="I153" i="1"/>
  <c r="K153" i="1" s="1"/>
  <c r="J153" i="1"/>
  <c r="I154" i="1"/>
  <c r="K154" i="1" s="1"/>
  <c r="J154" i="1"/>
  <c r="I155" i="1"/>
  <c r="K155" i="1" s="1"/>
  <c r="J155" i="1"/>
  <c r="I156" i="1"/>
  <c r="K156" i="1" s="1"/>
  <c r="J156" i="1"/>
  <c r="I157" i="1"/>
  <c r="K157" i="1" s="1"/>
  <c r="J157" i="1"/>
  <c r="I158" i="1"/>
  <c r="K158" i="1" s="1"/>
  <c r="J158" i="1"/>
  <c r="I159" i="1"/>
  <c r="K159" i="1" s="1"/>
  <c r="J159" i="1"/>
  <c r="I160" i="1"/>
  <c r="K160" i="1" s="1"/>
  <c r="J160" i="1"/>
  <c r="I161" i="1"/>
  <c r="K161" i="1" s="1"/>
  <c r="J161" i="1"/>
  <c r="I162" i="1"/>
  <c r="J162" i="1"/>
  <c r="K162" i="1"/>
  <c r="I163" i="1"/>
  <c r="K163" i="1" s="1"/>
  <c r="J163" i="1"/>
  <c r="I164" i="1"/>
  <c r="J164" i="1"/>
  <c r="K164" i="1"/>
  <c r="I165" i="1"/>
  <c r="J165" i="1"/>
  <c r="K165" i="1"/>
  <c r="I166" i="1"/>
  <c r="K166" i="1" s="1"/>
  <c r="J166" i="1"/>
  <c r="I167" i="1"/>
  <c r="K167" i="1" s="1"/>
  <c r="J167" i="1"/>
  <c r="I168" i="1"/>
  <c r="K168" i="1" s="1"/>
  <c r="J168" i="1"/>
  <c r="I169" i="1"/>
  <c r="K169" i="1" s="1"/>
  <c r="J169" i="1"/>
  <c r="I170" i="1"/>
  <c r="K170" i="1" s="1"/>
  <c r="J170" i="1"/>
  <c r="I171" i="1"/>
  <c r="K171" i="1" s="1"/>
  <c r="J171" i="1"/>
  <c r="I172" i="1"/>
  <c r="K172" i="1" s="1"/>
  <c r="J172" i="1"/>
  <c r="I175" i="1"/>
  <c r="K175" i="1" s="1"/>
  <c r="J175" i="1"/>
  <c r="I176" i="1"/>
  <c r="K176" i="1" s="1"/>
  <c r="J176" i="1"/>
  <c r="I177" i="1"/>
  <c r="K177" i="1" s="1"/>
  <c r="J177" i="1"/>
  <c r="I178" i="1"/>
  <c r="K178" i="1" s="1"/>
  <c r="J178" i="1"/>
  <c r="I179" i="1"/>
  <c r="K179" i="1" s="1"/>
  <c r="J179" i="1"/>
  <c r="I180" i="1"/>
  <c r="K180" i="1" s="1"/>
  <c r="J180" i="1"/>
  <c r="I181" i="1"/>
  <c r="K181" i="1" s="1"/>
  <c r="J181" i="1"/>
  <c r="I182" i="1"/>
  <c r="K182" i="1" s="1"/>
  <c r="J182" i="1"/>
  <c r="I183" i="1"/>
  <c r="K183" i="1" s="1"/>
  <c r="J183" i="1"/>
  <c r="I184" i="1"/>
  <c r="K184" i="1" s="1"/>
  <c r="J184" i="1"/>
  <c r="I185" i="1"/>
  <c r="K185" i="1" s="1"/>
  <c r="J185" i="1"/>
  <c r="I186" i="1"/>
  <c r="K186" i="1" s="1"/>
  <c r="J186" i="1"/>
  <c r="I187" i="1"/>
  <c r="K187" i="1" s="1"/>
  <c r="J187" i="1"/>
  <c r="I188" i="1"/>
  <c r="K188" i="1" s="1"/>
  <c r="J188" i="1"/>
  <c r="I189" i="1"/>
  <c r="K189" i="1" s="1"/>
  <c r="J189" i="1"/>
  <c r="I190" i="1"/>
  <c r="K190" i="1" s="1"/>
  <c r="J190" i="1"/>
  <c r="I191" i="1"/>
  <c r="K191" i="1" s="1"/>
  <c r="J191" i="1"/>
  <c r="I192" i="1"/>
  <c r="K192" i="1" s="1"/>
  <c r="J192" i="1"/>
  <c r="I193" i="1"/>
  <c r="K193" i="1" s="1"/>
  <c r="J193" i="1"/>
  <c r="I194" i="1"/>
  <c r="K194" i="1" s="1"/>
  <c r="J194" i="1"/>
  <c r="I195" i="1"/>
  <c r="K195" i="1" s="1"/>
  <c r="J195" i="1"/>
  <c r="I196" i="1"/>
  <c r="K196" i="1" s="1"/>
  <c r="J196" i="1"/>
  <c r="I197" i="1"/>
  <c r="K197" i="1" s="1"/>
  <c r="J197" i="1"/>
  <c r="I198" i="1"/>
  <c r="K198" i="1" s="1"/>
  <c r="J198" i="1"/>
  <c r="I199" i="1"/>
  <c r="K199" i="1" s="1"/>
  <c r="J199" i="1"/>
  <c r="I200" i="1"/>
  <c r="K200" i="1" s="1"/>
  <c r="J200" i="1"/>
  <c r="I201" i="1"/>
  <c r="K201" i="1" s="1"/>
  <c r="J201" i="1"/>
  <c r="I202" i="1"/>
  <c r="K202" i="1" s="1"/>
  <c r="J202" i="1"/>
  <c r="I203" i="1"/>
  <c r="K203" i="1" s="1"/>
  <c r="J203" i="1"/>
  <c r="I204" i="1"/>
  <c r="K204" i="1" s="1"/>
  <c r="J204" i="1"/>
  <c r="I205" i="1"/>
  <c r="K205" i="1" s="1"/>
  <c r="J205" i="1"/>
  <c r="I206" i="1"/>
  <c r="K206" i="1" s="1"/>
  <c r="J206" i="1"/>
  <c r="I207" i="1"/>
  <c r="K207" i="1" s="1"/>
  <c r="J207" i="1"/>
  <c r="I208" i="1"/>
  <c r="K208" i="1" s="1"/>
  <c r="J208" i="1"/>
  <c r="I209" i="1"/>
  <c r="K209" i="1" s="1"/>
  <c r="J209" i="1"/>
  <c r="I210" i="1"/>
  <c r="K210" i="1" s="1"/>
  <c r="J210" i="1"/>
  <c r="I211" i="1"/>
  <c r="K211" i="1" s="1"/>
  <c r="J211" i="1"/>
  <c r="I212" i="1"/>
  <c r="K212" i="1" s="1"/>
  <c r="J212" i="1"/>
  <c r="I213" i="1"/>
  <c r="K213" i="1" s="1"/>
  <c r="J213" i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6" i="1"/>
  <c r="K226" i="1" s="1"/>
  <c r="J226" i="1"/>
  <c r="I228" i="1"/>
  <c r="K228" i="1" s="1"/>
  <c r="J228" i="1"/>
  <c r="I229" i="1"/>
  <c r="K229" i="1" s="1"/>
  <c r="J229" i="1"/>
  <c r="I230" i="1"/>
  <c r="K230" i="1" s="1"/>
  <c r="J230" i="1"/>
  <c r="I231" i="1"/>
  <c r="K231" i="1" s="1"/>
  <c r="J231" i="1"/>
  <c r="I232" i="1"/>
  <c r="K232" i="1" s="1"/>
  <c r="J232" i="1"/>
  <c r="I233" i="1"/>
  <c r="K233" i="1" s="1"/>
  <c r="J233" i="1"/>
  <c r="I234" i="1"/>
  <c r="K234" i="1" s="1"/>
  <c r="J234" i="1"/>
  <c r="I235" i="1"/>
  <c r="K235" i="1" s="1"/>
  <c r="J235" i="1"/>
  <c r="I236" i="1"/>
  <c r="K236" i="1" s="1"/>
  <c r="J236" i="1"/>
  <c r="I237" i="1"/>
  <c r="K237" i="1" s="1"/>
  <c r="J237" i="1"/>
  <c r="I241" i="1"/>
  <c r="K241" i="1" s="1"/>
  <c r="J241" i="1"/>
  <c r="I242" i="1"/>
  <c r="K242" i="1" s="1"/>
  <c r="J242" i="1"/>
  <c r="I243" i="1"/>
  <c r="K243" i="1" s="1"/>
  <c r="J243" i="1"/>
  <c r="I244" i="1"/>
  <c r="K244" i="1" s="1"/>
  <c r="J244" i="1"/>
  <c r="I245" i="1"/>
  <c r="K245" i="1" s="1"/>
  <c r="J245" i="1"/>
  <c r="I246" i="1"/>
  <c r="K246" i="1" s="1"/>
  <c r="J246" i="1"/>
  <c r="I247" i="1"/>
  <c r="K247" i="1" s="1"/>
  <c r="J247" i="1"/>
  <c r="I248" i="1"/>
  <c r="K248" i="1" s="1"/>
  <c r="J248" i="1"/>
  <c r="I249" i="1"/>
  <c r="K249" i="1" s="1"/>
  <c r="J249" i="1"/>
  <c r="I250" i="1"/>
  <c r="K250" i="1" s="1"/>
  <c r="J250" i="1"/>
  <c r="I251" i="1"/>
  <c r="K251" i="1" s="1"/>
  <c r="J251" i="1"/>
  <c r="I252" i="1"/>
  <c r="K252" i="1" s="1"/>
  <c r="J252" i="1"/>
  <c r="I253" i="1"/>
  <c r="K253" i="1" s="1"/>
  <c r="J253" i="1"/>
  <c r="I254" i="1"/>
  <c r="K254" i="1" s="1"/>
  <c r="J254" i="1"/>
  <c r="I255" i="1"/>
  <c r="K255" i="1" s="1"/>
  <c r="J255" i="1"/>
  <c r="I256" i="1"/>
  <c r="K256" i="1" s="1"/>
  <c r="J256" i="1"/>
  <c r="I257" i="1"/>
  <c r="K257" i="1" s="1"/>
  <c r="J257" i="1"/>
  <c r="I258" i="1"/>
  <c r="K258" i="1" s="1"/>
  <c r="J258" i="1"/>
  <c r="I259" i="1"/>
  <c r="K259" i="1" s="1"/>
  <c r="J259" i="1"/>
  <c r="I260" i="1"/>
  <c r="K260" i="1" s="1"/>
  <c r="J260" i="1"/>
  <c r="I261" i="1"/>
  <c r="K261" i="1" s="1"/>
  <c r="J261" i="1"/>
  <c r="I263" i="1"/>
  <c r="K263" i="1" s="1"/>
  <c r="J263" i="1"/>
  <c r="I264" i="1"/>
  <c r="K264" i="1" s="1"/>
  <c r="J264" i="1"/>
  <c r="I265" i="1"/>
  <c r="K265" i="1" s="1"/>
  <c r="J265" i="1"/>
  <c r="K214" i="1" l="1"/>
  <c r="K224" i="1"/>
  <c r="K223" i="1"/>
  <c r="K222" i="1"/>
  <c r="K221" i="1"/>
  <c r="K220" i="1"/>
  <c r="K219" i="1"/>
  <c r="K218" i="1"/>
  <c r="K217" i="1"/>
  <c r="K216" i="1"/>
  <c r="K215" i="1"/>
  <c r="K266" i="1" s="1"/>
  <c r="O15" i="1"/>
</calcChain>
</file>

<file path=xl/sharedStrings.xml><?xml version="1.0" encoding="utf-8"?>
<sst xmlns="http://schemas.openxmlformats.org/spreadsheetml/2006/main" count="1107" uniqueCount="674">
  <si>
    <t xml:space="preserve">PREFEITURA DO MUNICÍPIO DE ITAPECERICA DA SERRA
SECRETARIA MUNICIPAL DE OBRAS E SERVIÇOS </t>
  </si>
  <si>
    <t>Planilha sem Desoneração</t>
  </si>
  <si>
    <t>BDI</t>
  </si>
  <si>
    <t>CÓDIGO</t>
  </si>
  <si>
    <t>ITEM</t>
  </si>
  <si>
    <t xml:space="preserve">UNID. </t>
  </si>
  <si>
    <t>QUANT.</t>
  </si>
  <si>
    <t>PREÇO UNITÁRIO (R$)</t>
  </si>
  <si>
    <t>PREÇO
TOTAL (R$)</t>
  </si>
  <si>
    <t>DRENAGEM</t>
  </si>
  <si>
    <t xml:space="preserve">  </t>
  </si>
  <si>
    <r>
      <rPr>
        <b/>
        <sz val="10"/>
        <color theme="1"/>
        <rFont val="Arial"/>
        <family val="2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</si>
  <si>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8"/>
        <color theme="1"/>
        <rFont val="Calibri"/>
        <family val="2"/>
        <scheme val="minor"/>
      </rPr>
      <t>Jocastra Pacheco
Engenheira civil</t>
    </r>
    <r>
      <rPr>
        <sz val="11"/>
        <color theme="1"/>
        <rFont val="Calibri"/>
        <family val="2"/>
        <scheme val="minor"/>
      </rPr>
      <t xml:space="preserve">
</t>
    </r>
  </si>
  <si>
    <t>FONTE</t>
  </si>
  <si>
    <t>DESCRIÇÃO</t>
  </si>
  <si>
    <t>PREÇO UNITARIO (R$)</t>
  </si>
  <si>
    <t>SEM BDI</t>
  </si>
  <si>
    <t>COM BDI</t>
  </si>
  <si>
    <t xml:space="preserve">BASE APLICAÇÃO DE GRAMA SINTÉTICA E ACESSÓRIOS </t>
  </si>
  <si>
    <t>ESCAVAÇÕES</t>
  </si>
  <si>
    <t>BROCAS</t>
  </si>
  <si>
    <t>ARMADURA</t>
  </si>
  <si>
    <t>CONCRETO</t>
  </si>
  <si>
    <t>EMBASAMENTOS- IMPERMEABILIZAÇÕES</t>
  </si>
  <si>
    <t>FORMAS</t>
  </si>
  <si>
    <t>ALVENARIAS</t>
  </si>
  <si>
    <t>COBERTURA</t>
  </si>
  <si>
    <t>CALHAS E RUFOS</t>
  </si>
  <si>
    <t>JUNTAS DE DILATAÇÃO</t>
  </si>
  <si>
    <t>REVESTIMENTO DE PAREDE</t>
  </si>
  <si>
    <t>REVESTIMENTO DE PISO</t>
  </si>
  <si>
    <t>REVESTIMENTO DE DEGRAUS</t>
  </si>
  <si>
    <t>REVESTIMENTO DE RODAPÉ</t>
  </si>
  <si>
    <t xml:space="preserve">PINTURA -PAREDE/PISO </t>
  </si>
  <si>
    <t>PINTURA - ESQUADRIAS DE MADEIRA</t>
  </si>
  <si>
    <t>SERVIÇOS COMPLEMENTARES</t>
  </si>
  <si>
    <t>INSTALAÇÕES ELÉTRICAS</t>
  </si>
  <si>
    <t>ESQUADRIAS METALICAS</t>
  </si>
  <si>
    <t>SIURB</t>
  </si>
  <si>
    <t>FP.02 - GRADIL DE FERRO PERFILADO, TIPO PARQUE COM MURETA - GPM-1/DEPAVE</t>
  </si>
  <si>
    <t>M</t>
  </si>
  <si>
    <t>CP.03/20/21 - CAIXILHO EM FERRO PERFILADO - FIXO, COM VENTILAÇÃO PERMANENTE</t>
  </si>
  <si>
    <t>M2</t>
  </si>
  <si>
    <t>TELA GALVANIZADA PARA ALAMBRADO - MALHA 2" FIO 10</t>
  </si>
  <si>
    <t>FP.03 - ALAMBRADO PARA QUADRAS DE ESPORTE - GP.6/EDIF - TG/4,5M</t>
  </si>
  <si>
    <t>GRADIL DE FERRO GALVANIZADO ELETROFUNDIDO - BARRA 25X2MM - MALHA 65X132MM - MONTANTE COM DISTÂNCIA DE 1650MM - SEM PINTURA</t>
  </si>
  <si>
    <t>PA.16 - PORTA EM ALUMÍNIO ANODIZADO, VENEZIANA - ABRIR, 1 FOLHA</t>
  </si>
  <si>
    <t>PP.01 - PORTA EM FERRO PERFILADO, DUPLA ALMOFADADA - ABRIR, 1 FOLHA</t>
  </si>
  <si>
    <t>EP.07 - GRADE DE PROTEÇÃO EM FERRO CHATO</t>
  </si>
  <si>
    <t>TELA DE PROTEÇÃO EM ARAME N.12, MALHA DE 1/2" - INCLUSIVE REQUADRO</t>
  </si>
  <si>
    <t>DP.05 - CORRIMÃO EM TUBO GALVANIZADO COM GUARDA CORPO</t>
  </si>
  <si>
    <t>PP.38 - PORTÃO DE FERRO PERFILADO, TIPO PARQUE (GP.5/GPM1) 2,00M, 1 FOLHA</t>
  </si>
  <si>
    <t>UN</t>
  </si>
  <si>
    <t>KG</t>
  </si>
  <si>
    <t>DP.04 - CORRIMÃO EM TUBO GALVANIZADO</t>
  </si>
  <si>
    <t>BATENTE DE ALUMÍNIO PARA DIVISÓRIA DE GRANILITE</t>
  </si>
  <si>
    <t>JG</t>
  </si>
  <si>
    <t>RETIRADA DE ESQUADRIAS METÁLICAS EM GERAL, PORTAS OU CAIXILHOS</t>
  </si>
  <si>
    <t>RETIRADA DE BATENTES METÁLICOS</t>
  </si>
  <si>
    <t>ANEL DE TEXTURA PARA CORRIMÃO</t>
  </si>
  <si>
    <t>DEMOLIÇÃO DE ALAMBRADO DE TELA GALVANIZADA</t>
  </si>
  <si>
    <t>SINAPI</t>
  </si>
  <si>
    <t>102690</t>
  </si>
  <si>
    <t>DRENO ESPINHA DE PEIXE (SEÇÃO (0,40 X 0,40M), COM TUBO DE PAD CORRUGADO PERFURADO, DN 100MM, ENCHIMENTO COM BRITA, ENVOLVIDO COM MANTA GEOTEXTIL, INCLUSIVE CONEXÕES. FAF_07/2021</t>
  </si>
  <si>
    <t>90106</t>
  </si>
  <si>
    <t>ESCAVAÇÃO MECANIZADA DE VALA COM PROFUNDIDADE ATÉ 1,5 M (MÉDIA MONTANTE E JUSANTE/UMA COMPOSIÇÃO POR TRECHO), RETROESCAV. (0,26M3), LARGURA DE 0,8M A 1,5M, EM SOLO DE 1A CATEGORIA, LOCAIS COM BAIXO NÍVEL DE INTERFERÊNCIA. AF_02/2021</t>
  </si>
  <si>
    <t>M3</t>
  </si>
  <si>
    <t>101623</t>
  </si>
  <si>
    <t>PREPARO DE FUNDO DE VALA COM LARGURA MENOR QUE 1,5M, COM CAMADA DE BRITA, LANÇAMENTO MECANIZADO. AF_08/2020</t>
  </si>
  <si>
    <t>95567</t>
  </si>
  <si>
    <t>TUBO DE CONCRETO (SIMPLES) PARA REDES COLETORAS DE ÁGUAS PLUVIAIS, DIÂMETRO DE 300MM, JUNTA RÍGIDA, INATALADO EM LOCAL DE BAIXO NÍVEL DE INTERF. - FORNEC. E ASSENTAMENTO. AF_12/2015</t>
  </si>
  <si>
    <t>93382</t>
  </si>
  <si>
    <t>REATERRO MANUAL DE VALAS COM COMPACTAÇÃO MECANIZADA. AF_04/2016</t>
  </si>
  <si>
    <t>97935</t>
  </si>
  <si>
    <t>CAIXA PARA BOCA DE LOBO SIMPLES RETANGULAR, EM CONCRETO PRÉ-MOLDADO. DIMENSÕES INTERNAS: 0,6x1,0x1,2M. AF 12/2020</t>
  </si>
  <si>
    <t>UND</t>
  </si>
  <si>
    <t>DNIT/SICRO</t>
  </si>
  <si>
    <t>804069</t>
  </si>
  <si>
    <t>BOCA DE BSTC D=0,40M - ESCONSIDADE 20" - AREIA E BRITA COMERCIAIS - ALAS RETAS</t>
  </si>
  <si>
    <t>FDE</t>
  </si>
  <si>
    <t>16.05.042</t>
  </si>
  <si>
    <t>TC-05 TAMPA DE CONCRETO P CANALETA AP (35CM)</t>
  </si>
  <si>
    <t>REGULARIZAÇÃO DE SUPERFÍCIES COM MOTONIVELADORA. AF_11/2019</t>
  </si>
  <si>
    <t>EXECUÇÃO E COMPACTAÇÃO DE BASE E OU SUB-BASE PARA PAVIMENTAÇÃO DE SOLO (PREDOMINANTEMENTE ARGILOSO) BRITA - 50/50 - EXCLUSIVE SOLO, ESCAVAÇÃO, CARGA E TRANSPORTE. AF_11/2019</t>
  </si>
  <si>
    <t>CDHU - 187</t>
  </si>
  <si>
    <t>11.18.040</t>
  </si>
  <si>
    <t>LASTRO DE PEDRA BRITADA Nº MÉDIOS 1.2.3 E 4 (A GRANEL)</t>
  </si>
  <si>
    <t>54.03.230</t>
  </si>
  <si>
    <t>IMPRIMAÇÃO BETUMINOSA LIGANTE</t>
  </si>
  <si>
    <t>COTAÇÃO</t>
  </si>
  <si>
    <t>11.18.180</t>
  </si>
  <si>
    <t>COLCHÃO DE AREIA</t>
  </si>
  <si>
    <t xml:space="preserve">CDHU </t>
  </si>
  <si>
    <t>CJ</t>
  </si>
  <si>
    <t>ALAMBRADO EM MOURÕES DE CONCRETO, COM TELA DE ARAME GALVANIZADO (INCLUSIVE MURETA EM CONCRETO). AF_05/2018</t>
  </si>
  <si>
    <t>DEMOLIÇÃO DE ALVENARIA PARA QUALQUER TIPO DE BLOCO, DE FORMA MECANIZADA, SEM REAPROVEITAMENTO. AF_12/2017</t>
  </si>
  <si>
    <t>96525</t>
  </si>
  <si>
    <t xml:space="preserve">ESCAVAÇÃO MECANIZADA PARA VIGA BALDRAME COM MINI-ESCAVADEIRA (INCLUINDO ESCAVAÇÃO PARA COLOCAÇÃO DE FÔRMAS). AF_06/2017 </t>
  </si>
  <si>
    <t>12.01.021</t>
  </si>
  <si>
    <t>BROCA EM CONCRETO ARMADO DIÂMETRO DE 20 CM - COMPLETA</t>
  </si>
  <si>
    <t>ARMAÇÃO DE PILAR OU VIGA DE ESTRUTURA CONVENCIONAL DE CONCRETO ARMADO UTILIZANDO AÇO CA-50 DE 10,0 MM - MONTAGEM. AF_06/2022</t>
  </si>
  <si>
    <t>92762</t>
  </si>
  <si>
    <t>11.01.100</t>
  </si>
  <si>
    <t>GRAUTEAMENTO VERTICAL EM ALVENARIA ESTRUTURAL. AF_09/2021</t>
  </si>
  <si>
    <t>ARMAÇÃO PARA EXECUÇÃO DE RADIER, PISO DE CONCRETO OU LAJE SOBRE SOLO, COM USO DE TELA Q-92. AF_09/2021</t>
  </si>
  <si>
    <t>15.01.320</t>
  </si>
  <si>
    <t>ESTRUTURA DE TERÇAS PARA TELHAS PERFIL E MATERIAL QUALQUER, EXCETO BARRO</t>
  </si>
  <si>
    <t>16.03.020</t>
  </si>
  <si>
    <t>TELHAMENTO EM CIMENTO REFORÇADO COM FIO SINTÉTICO CRFS - PERFIL ONDULADO DE 8 MM</t>
  </si>
  <si>
    <t>APLICAÇÃO MANUAL DE PINTURA COM TINTA LATEX ACRÍLICA EM PAREDES, DUAS DEMÃOS. AF_06/2014</t>
  </si>
  <si>
    <t>05.10.010</t>
  </si>
  <si>
    <t>CARREGAMENTO MECANIZADO DE SOLO DE 1ª E 2ª CATEGORIA</t>
  </si>
  <si>
    <t>PREPARO DO FUNDO DE VALA COM LARGURA MAIOR OU IGUAL A 1,5M E MENOR QUE 2,5M, COM CAMADA DE BRITA, LANÇAMENTO MANUAL. AF_08/2020</t>
  </si>
  <si>
    <t>101621</t>
  </si>
  <si>
    <t>EXECUÇÃO DE PASSEIO (CALÇADA) OU PISO DE CONCRETO COM CONCRETO MOLDADO IN LOCO, USINADO, ACABAMENTO CONVENCIONAL, ESPESSURA 6 CM, ARMADO. AF_08/2022</t>
  </si>
  <si>
    <t>15.04.082</t>
  </si>
  <si>
    <t>TINTA LATEX PARA PISO</t>
  </si>
  <si>
    <t>PISO INTERTRAVADO</t>
  </si>
  <si>
    <t>EXECUÇÃO DE PAVIMENTO EM PISO INTERTRAVADO, COM BLOCO SEXTAVADO DE 25X 25 CM, ESPESSURA 6 CM. AF_10/2022</t>
  </si>
  <si>
    <t>PLANTIO DE GRAMA ESMERALDA OU SÃO CARLOS OU CURITIBANA, EM PLACAS. AF_05/2022</t>
  </si>
  <si>
    <t>RAMPA DE ACESSIBILIDADE EM CONCRETO MOLDADO IN LOCO, EM CALÇADA NOVA COM LARGURA MAIOR OU IGUAL À 3,00 M, FCK 25MPA, COM PISO PODOTÁTIL. AF_
 03/202</t>
  </si>
  <si>
    <t>Trave oficial completa com rede para futebol de salão</t>
  </si>
  <si>
    <t>35.01.150</t>
  </si>
  <si>
    <t>CDHU</t>
  </si>
  <si>
    <t>PLAYGROUND E EQUIPAMENTO RECREATIVO</t>
  </si>
  <si>
    <t>Poste oficial completo com rede para voleibol</t>
  </si>
  <si>
    <t>35.01.170</t>
  </si>
  <si>
    <t>Balanço duplo em madeira rústica</t>
  </si>
  <si>
    <t>Gangorra dupla em madeira rústica</t>
  </si>
  <si>
    <t>35.05.220</t>
  </si>
  <si>
    <t>35.05.240</t>
  </si>
  <si>
    <t>Gira‐gira em ferro com assento de madeira (8 lugares)</t>
  </si>
  <si>
    <t>Tela em polietileno, malha 10 x 10 cm, fio 2 mm</t>
  </si>
  <si>
    <t>35.20.010</t>
  </si>
  <si>
    <t>Plataforma com 3 mastros galvanizados, h= 9,00 m</t>
  </si>
  <si>
    <t>35.07.030</t>
  </si>
  <si>
    <t>Mastro para bandeira galvanizado, h= 7,00 m</t>
  </si>
  <si>
    <t>35.07.060</t>
  </si>
  <si>
    <t>Conjunto de 4 lixeiras para coleta seletiva, com tampa basculante, capacidade 50 litros</t>
  </si>
  <si>
    <t>35.20.050</t>
  </si>
  <si>
    <t>Chuveiro elétrico de 5.500 W / 220 V em PVC</t>
  </si>
  <si>
    <t>43.02.140</t>
  </si>
  <si>
    <t xml:space="preserve">LOUÇAS </t>
  </si>
  <si>
    <t>un</t>
  </si>
  <si>
    <t>Lavatório de louça com coluna</t>
  </si>
  <si>
    <t>44.01.110</t>
  </si>
  <si>
    <t>Mictório de louça sifonado auto aspirante</t>
  </si>
  <si>
    <t>44.01.200</t>
  </si>
  <si>
    <t xml:space="preserve"> Bacia sifonada com caixa de descarga acoplada sem tampa ‐ 6 litros</t>
  </si>
  <si>
    <t>44.01.800</t>
  </si>
  <si>
    <t>17-001-032</t>
  </si>
  <si>
    <t>08-002-003</t>
  </si>
  <si>
    <t>17-080-015</t>
  </si>
  <si>
    <t>17-001-029</t>
  </si>
  <si>
    <t>08-001-045</t>
  </si>
  <si>
    <t>08-001-001</t>
  </si>
  <si>
    <t>08-002-075</t>
  </si>
  <si>
    <t>08-002-080</t>
  </si>
  <si>
    <t>17-005-025</t>
  </si>
  <si>
    <t>17-001-034</t>
  </si>
  <si>
    <t>17-005-024</t>
  </si>
  <si>
    <t>08-001-080</t>
  </si>
  <si>
    <t>08-060-001</t>
  </si>
  <si>
    <t>17-005-026</t>
  </si>
  <si>
    <t>17-050-015</t>
  </si>
  <si>
    <t>08-060-005</t>
  </si>
  <si>
    <t>08-002-053</t>
  </si>
  <si>
    <t>17-001-090</t>
  </si>
  <si>
    <t>M³</t>
  </si>
  <si>
    <t>Tubo de f.G. 2" P/ sustent tela de alambrado excl base-montante</t>
  </si>
  <si>
    <t>16.80.012</t>
  </si>
  <si>
    <t>CA.04 - JANELA EM ALUMÍNIO ANODIZADO, FIXO, COM VENTILAÇÃO PERMANENTE</t>
  </si>
  <si>
    <t>Dreno barbacã, dn 50 mm, com material drenante.</t>
  </si>
  <si>
    <t>GEOTÊXTIL NÃO TECIDO 100% POLIÉSTER, RESISTÊNCIA A TRAÇÃO DE 31 KN/MRT-31), INSTALADO EM DRENO - FORNECIMENTO E INSTALAÇÃO. AF_07/2021</t>
  </si>
  <si>
    <t xml:space="preserve">M² </t>
  </si>
  <si>
    <t>CONCRETO USINADO, FCK = 25 MPA (BALDRAME)</t>
  </si>
  <si>
    <t>Alvenaria de bloco de concreto de vedação de 19 x 19 x 39 cm ‐ classe C</t>
  </si>
  <si>
    <t>14.10.121</t>
  </si>
  <si>
    <t>16.03.310</t>
  </si>
  <si>
    <t>Cumeeira universal em cimento reforçado com fio sintético CRFS ‐  perfil ondulado</t>
  </si>
  <si>
    <t>Reboco</t>
  </si>
  <si>
    <t>17.02.220</t>
  </si>
  <si>
    <t>REMOCAO DE OLEO,ESMALTE,LATEX/ACRILICO EM PAREDES COM LIXAMENTO</t>
  </si>
  <si>
    <t>15.50.002</t>
  </si>
  <si>
    <t>REMOCAO DE OLEO,ESMALTE OU VERNIZ EM ESQ DE MADEIRA C/LIXAMENTO</t>
  </si>
  <si>
    <t>REMOCAO DE OLEO,ESMALTE,ALUMIN OU GRAFITE EM ESQ DE FERRO C/LIXAMENTO</t>
  </si>
  <si>
    <t>15.50.003</t>
  </si>
  <si>
    <t>15.50.004</t>
  </si>
  <si>
    <t>15.03.027</t>
  </si>
  <si>
    <t xml:space="preserve"> ESMALTE A BASE DE AGUA EM CERCAS, PORTÕES E GRADIS </t>
  </si>
  <si>
    <t>EMASSAMENTO COM MASSA LÁTEX, APLICAÇÃO EM PAREDE, UMA DEMÃO, LIXAMENTO MANUAL. AF_04/2023</t>
  </si>
  <si>
    <t>TOTAL</t>
  </si>
  <si>
    <t>17.02.020</t>
  </si>
  <si>
    <t>Chapisco</t>
  </si>
  <si>
    <t>Retirando a vegetacao, troncos ate 5cm de diametro e raspagem.</t>
  </si>
  <si>
    <t>01.01.001</t>
  </si>
  <si>
    <t>Pt-29 portao de tela para quadra</t>
  </si>
  <si>
    <t>16.01.064</t>
  </si>
  <si>
    <t>Remoção de entulho separado de obra com caçamba metálica ‐ terra, alvenaria, concreto, argamassa, madeira, papel, plástico ou metal</t>
  </si>
  <si>
    <t>05.07.040</t>
  </si>
  <si>
    <t>ACADEMIA AO AR LIVRE</t>
  </si>
  <si>
    <t>Placa orientadora vertical</t>
  </si>
  <si>
    <t xml:space="preserve">18-016-019 
</t>
  </si>
  <si>
    <t>Surf duplo conjugado (exercitador para idosos)</t>
  </si>
  <si>
    <t>18-016-001</t>
  </si>
  <si>
    <t>Rotação diagonal dupla - aparelho duplo conjugado</t>
  </si>
  <si>
    <t>18-016-002</t>
  </si>
  <si>
    <t>Simulador de cavalgada</t>
  </si>
  <si>
    <t>18-016-004</t>
  </si>
  <si>
    <t>18-016-006</t>
  </si>
  <si>
    <t>Alongador com 3 alturas conjugado</t>
  </si>
  <si>
    <t>Pressão de pernas triplo conjugado</t>
  </si>
  <si>
    <t>18-016-007</t>
  </si>
  <si>
    <t>Simulador de caminhada duplo conjugado</t>
  </si>
  <si>
    <t xml:space="preserve">18-016-009 </t>
  </si>
  <si>
    <t>Puxador peitoral duplo star</t>
  </si>
  <si>
    <t>18-016-017</t>
  </si>
  <si>
    <t>Banco em concreto pré-moldado com pés vazados, comprimento 200 cm</t>
  </si>
  <si>
    <t>35.04.140</t>
  </si>
  <si>
    <t>Recolocação de alambrado, com altura acima de 4,50 m</t>
  </si>
  <si>
    <t>34.20.170</t>
  </si>
  <si>
    <t>Suporte para apoio de bicicletas em tubo de aço galvanizado, diâmetro de 2 1/2´</t>
  </si>
  <si>
    <t>34.20.380</t>
  </si>
  <si>
    <t>Piso em fibra de polipropileno corrugado para quadra de esportes, inclusive pintura</t>
  </si>
  <si>
    <t>35.01.550</t>
  </si>
  <si>
    <t>LIXAMENTO DE MADEIRA PARA APLICAÇÃO DE FUNDO OU PINTURA. AF_01/2021</t>
  </si>
  <si>
    <t>PINTURA TINTA DE ACABAMENTO (PIGMENTADA) ESMALTE SINTÉTICO FOSCO EM MADEIRA, 3 DEMÃOS. AF_01/2021</t>
  </si>
  <si>
    <t>PINTURA FUNDO NIVELADOR ALQUÍDICO BRANCO EM MADEIRA. AF_01/2021</t>
  </si>
  <si>
    <t xml:space="preserve">PINTURA DE DEMARCAÇÃO DE QUADRA POLIESPORTIVA COM TINTA EPÓXI, E = 5 CM, APLICAÇÃO MANUAL. AF_05/2021
</t>
  </si>
  <si>
    <t>REVESTIMENTO CERÂMICO PARA PISO COM PLACAS TIPO PORCELANATO DE DIMENSÕES 45X45 CM APLICADA EM AMBIENTES DE ÁREA MAIOR QUE 10 M². AF_02/2023</t>
  </si>
  <si>
    <t>RODAPÉ CERÂMICO DE 7CM DE ALTURA COM PLACAS TIPO ESMALTADA EXTRA DE DI MMENSÕES 45X45CM. AF_02/2023</t>
  </si>
  <si>
    <t xml:space="preserve">                                                                                                        PASSEIO</t>
  </si>
  <si>
    <t>EXECUÇÃO DE PASSEIO (CALÇADA) OU PISO DE CONCRETO COM CONCRETO MOLDADOIN LOCO, USINADO, ACABAMENTO CONVENCIONAL, ESPESSURA 8 CM, ARMADO. AF
 _08/2022</t>
  </si>
  <si>
    <t>ENGENHEIRO CIVIL DE OBRA SENIOR COM ENCARGOS COMPLEMENTARES</t>
  </si>
  <si>
    <t>H</t>
  </si>
  <si>
    <t>ARQUITETO DE OBRA SENIOR COM ENCARGOS COMPLEMENTARES</t>
  </si>
  <si>
    <t>CALHA EM CHAPA DE AÇO GALVANIZADO NÚMERO 24, DESENVOLVIMENTO DE 100 CM, INCLUSO TRANSPORTE VERTICAL. AF_07/2019</t>
  </si>
  <si>
    <t>RUFO EM CHAPA DE AÇO GALVANIZADO NÚMERO 24, CORTE DE 25 CM, INCLUSO TRANSPORTE VERTICAL. AF_07/2019</t>
  </si>
  <si>
    <t>IMPERMEABILIZAÇÃO DE SUPERFÍCIE COM MANTA ASFÁLTICA, UMA CAMADA, INCLUSIVE APLICAÇÃO DE PRIMER ASFÁLTICO, E=4MM. AF_09/2023</t>
  </si>
  <si>
    <t>ESCAVAÇÃO MANUAL PARA BLOCO DE COROAMENTO OU SAPATA (INCLUINDO ESCAVAÇÃO PARA COLOCAÇÃO DE FÔRMAS). AF_01/2024</t>
  </si>
  <si>
    <t>FABRICAÇÃO, MONTAGEM E DESMONTAGEM DE FÔRMA PARA BLOCO DE COROAMENTO,EM MADEIRA SERRADA, E=25 MM, 1 UTILIZAÇÃO. AF_01/2024</t>
  </si>
  <si>
    <t>21.01.160</t>
  </si>
  <si>
    <t>Revestimento em grama sintética, com espessura de 20 a 32 mm</t>
  </si>
  <si>
    <t xml:space="preserve">GRAMA </t>
  </si>
  <si>
    <t>Forro em painéis de gesso acartonado, espessura de 12,5mm, fixo</t>
  </si>
  <si>
    <t>22.02.030</t>
  </si>
  <si>
    <t>FORRO</t>
  </si>
  <si>
    <t xml:space="preserve"> FORRO EM RÉGUAS DE PVC, FRISADO, PARA AMBIENTES COMERCIAIS, INCLUSIVE ESTRUTURA BIDIRECIONAL DE FIXAÇÃO. AF_08/2023</t>
  </si>
  <si>
    <t>13.04.004</t>
  </si>
  <si>
    <t>DEGRAU DE CONCRETO LISO</t>
  </si>
  <si>
    <t xml:space="preserve"> </t>
  </si>
  <si>
    <t>32.07.090</t>
  </si>
  <si>
    <t>Junta de dilatação ou vedação com mastique de silicone, 1,0 x 0,5 cm ‐  inclusive guia de apoio em polietileno</t>
  </si>
  <si>
    <t>TORNEIRA CROMADA DE MESA, 1/2" OU 3/4", PARA LAVATÓRIO, PADRÃO POPULAR- FORNECIMENTO E INSTALAÇÃO. AF_01/202</t>
  </si>
  <si>
    <t>TORNEIRA CROMADA LONGA, DE PAREDE, 1/2" OU 3/4", PARA PIA DE COZINHA,PADRÃO POPULAR - FORNECIMENTO E INSTALAÇÃO. AF_01/202</t>
  </si>
  <si>
    <t xml:space="preserve"> INSTALAÇÕES HIDRAULICAS - ESGOTO - AGUA - FRIA - GAS - AGUAS PLUVIAIS
</t>
  </si>
  <si>
    <t>Proteção mecânica para ramais sob aterra</t>
  </si>
  <si>
    <t>Vg-01 válvula e regulador de pressão de gás</t>
  </si>
  <si>
    <t>Tubo de cobre p/ gás classe a s/cost dn=1/2 (15) solda foscoper</t>
  </si>
  <si>
    <t>Proteção anticorrosiva para ramais sob a terra</t>
  </si>
  <si>
    <t>08.02.017</t>
  </si>
  <si>
    <t>08.02.021</t>
  </si>
  <si>
    <t>08.02.060</t>
  </si>
  <si>
    <t>08.03.012</t>
  </si>
  <si>
    <t>Tubo pvc rígido junta soldável de 20 incl conexões</t>
  </si>
  <si>
    <t>08.03.015</t>
  </si>
  <si>
    <t>08.03.016</t>
  </si>
  <si>
    <t>08.03.017</t>
  </si>
  <si>
    <t>08.04.022</t>
  </si>
  <si>
    <t>REGISTRO DE GAVETA COM CANOPLA CROMADA DN 20MM (3/4")</t>
  </si>
  <si>
    <t>08.04.023</t>
  </si>
  <si>
    <t>08.04.032</t>
  </si>
  <si>
    <t>REGISTRO DE PRESSAO C/ CANOPLA CROMADA DN 20MM (3/4")</t>
  </si>
  <si>
    <t xml:space="preserve">REGISTRO DE GAVETA COM CANOPLA CROMADA DN 40MM (1 1/2") </t>
  </si>
  <si>
    <t>08.04.048</t>
  </si>
  <si>
    <t>VALVULA DE DESCARGA DE FECHAMENTO AUTOMATICO PARA MICTORIO</t>
  </si>
  <si>
    <t>08.04.052</t>
  </si>
  <si>
    <t>VALVULA DE DESCARGA C/REG INCORP DN 40MM (1 1/2") C/ ACAB SIMPLES</t>
  </si>
  <si>
    <t>08.13.001</t>
  </si>
  <si>
    <t>TUBO PVC RÍGIDO JUNTA SOLDÁVEL DE 25 INCL CONEXÕES</t>
  </si>
  <si>
    <t>TUBO PVC RÍGIDO JUNTA SOLDÁVEL DE 40 INCL CONEXÕES</t>
  </si>
  <si>
    <t>08.13.003</t>
  </si>
  <si>
    <t>TUBO PVC RÍGIDO JUNTA SOLDÁVEL DE 50 INCL CONEXÕES</t>
  </si>
  <si>
    <t>08.13.004</t>
  </si>
  <si>
    <t>08.14.049</t>
  </si>
  <si>
    <t>TORNEIRA DE BOIA EM LATAO (BOIA PLAST) DN50MM (2")</t>
  </si>
  <si>
    <t>08.14.103</t>
  </si>
  <si>
    <t>CAIXA DÁGUA CÔNICA POLIETILENO CAPACIDADE DE 1000L INCLUSIVE TAMPA</t>
  </si>
  <si>
    <t>08.15.013</t>
  </si>
  <si>
    <t>LT-04 LAVATORIO /BEBEDOURO COLETIVO COM TORNEIRA ANTIVANDALISMO</t>
  </si>
  <si>
    <t>08.15.017</t>
  </si>
  <si>
    <t>BB-02 BEBEDOURO ACESSÍVEL ÁGUA REFRIGERADA PRESSÃO MÍNIMA 8MCA - FORNECIDO E INSTALADO</t>
  </si>
  <si>
    <t>BR-03 CONJUNTO LAVATORIO E BACIA ACESSIVEIS</t>
  </si>
  <si>
    <t>08.16.091</t>
  </si>
  <si>
    <t>08.16.092</t>
  </si>
  <si>
    <t>BR-04 BARRA DE APOIO COM FIXAÇÃO LATERAL</t>
  </si>
  <si>
    <t>BEBEDOURO ELETRICO COM CAPACIDADE DE 80 L</t>
  </si>
  <si>
    <t>08.17.051</t>
  </si>
  <si>
    <t>Br-06 chuveiro acessíve</t>
  </si>
  <si>
    <t>08.16.094</t>
  </si>
  <si>
    <t>Chuveiro antivandalismo</t>
  </si>
  <si>
    <t>08.17.037</t>
  </si>
  <si>
    <t>08.17.079</t>
  </si>
  <si>
    <t>TORNEIRA DE PAREDE ANTIVANDALISMO - 85MM</t>
  </si>
  <si>
    <t>Torneira de lavagem com canopla de 1/2"</t>
  </si>
  <si>
    <t>08.17.080</t>
  </si>
  <si>
    <t>08.17.081</t>
  </si>
  <si>
    <t>TJ-03 TORNEIRA DE JARDIM</t>
  </si>
  <si>
    <t>Torneira de parede antivandalismo -140mm</t>
  </si>
  <si>
    <t>08.17.087</t>
  </si>
  <si>
    <t>TORNEIRA DE USO RESTRITO DE 3/4</t>
  </si>
  <si>
    <t>08.17.089</t>
  </si>
  <si>
    <t>DEMOLIÇÃO DE TUBULACÕES EM GERAL INCLUINDO CONEXÕES, CAIXAS E RALOS</t>
  </si>
  <si>
    <t>TORNEIRA DE USO RESTRITO DE 1/2</t>
  </si>
  <si>
    <t>08.17.088</t>
  </si>
  <si>
    <t>08.50.001</t>
  </si>
  <si>
    <t>DEMOLIÇÃO DE CALHAS E RUFOS EM CHAPAS METALICAS</t>
  </si>
  <si>
    <t>08.50.020</t>
  </si>
  <si>
    <t>RETIRADA DE REGISTROS E VÁLVULAS DE DESCARGA</t>
  </si>
  <si>
    <t>08.60.005</t>
  </si>
  <si>
    <t>08.60.006</t>
  </si>
  <si>
    <t>RETIRADA DE VÁLVULAS DE RETENCAO</t>
  </si>
  <si>
    <t>RETIRADA DE TORNEIRAS</t>
  </si>
  <si>
    <t>08.60.007</t>
  </si>
  <si>
    <t>RETIRADA DE SIFÕES</t>
  </si>
  <si>
    <t>08.60.010</t>
  </si>
  <si>
    <t>DEMOLIÇÕES / RETIRADAS</t>
  </si>
  <si>
    <t>RETIRADA DE APARELHOS SANITÁRIOS INCLUINDO ACESSÓRIOS</t>
  </si>
  <si>
    <t>08.60.011</t>
  </si>
  <si>
    <t>RECOLOCAÇÃO DE REGISTRO E VÁLVULAS DE DESCARGA</t>
  </si>
  <si>
    <t>08.70.005</t>
  </si>
  <si>
    <t>RECOLOCAÇÃO DE VÁLVULA DE RETENÇÃO</t>
  </si>
  <si>
    <t>08.70.006</t>
  </si>
  <si>
    <t>RECOLOCAÇÃO DE TORNEIRAS</t>
  </si>
  <si>
    <t>08.70.007</t>
  </si>
  <si>
    <t>RECOLOCAÇÃO DE SIFÕES</t>
  </si>
  <si>
    <t>08.70.010</t>
  </si>
  <si>
    <t>RECOLOCAÇÃO DE APARELHOS SANITARIOS INCLUINDO ACESSORIOS</t>
  </si>
  <si>
    <t>08.70.016</t>
  </si>
  <si>
    <t>08.80.009</t>
  </si>
  <si>
    <t>CAVALETE DE 1 1/2" (TUBO E CONEXÕES DE AÇO GALVANIZADO)</t>
  </si>
  <si>
    <t>MANOPLA E CANOPLA CROMADA - FORNECIMENTO E INSTALAÇÃO. AF_01/2020</t>
  </si>
  <si>
    <t>08.80.012</t>
  </si>
  <si>
    <t>VOLANTE CROMADO PARA REGISTRO</t>
  </si>
  <si>
    <t>08.80.015</t>
  </si>
  <si>
    <t>BOTAO PARA VALVULA DE DESCARGA</t>
  </si>
  <si>
    <t>08.80.019</t>
  </si>
  <si>
    <t>REPARO PARA CAIXA DE DESCARGA ACOPLADA</t>
  </si>
  <si>
    <t>Reparo de válvula de descarga</t>
  </si>
  <si>
    <t>08.80.020</t>
  </si>
  <si>
    <t>08.80.021</t>
  </si>
  <si>
    <t>TUBO DE DESCARGA EM PVC DN=40MM</t>
  </si>
  <si>
    <t>Tubo de ligação com canopla para vaso sanitário (metal cromado)</t>
  </si>
  <si>
    <t>08.80.022</t>
  </si>
  <si>
    <t>Torneira de pressão cromada de 1/2" em parede</t>
  </si>
  <si>
    <t>08.80.031</t>
  </si>
  <si>
    <t>Torneira para lavatório de louca branca ou bancada</t>
  </si>
  <si>
    <t>08.80.032</t>
  </si>
  <si>
    <t>Ralo sifonado f.fundido dn 150mm c/grelha pvc cromado</t>
  </si>
  <si>
    <t>08.82.012</t>
  </si>
  <si>
    <t>Sifão metálico tipo copo dn 2x2"</t>
  </si>
  <si>
    <t>08.82.040</t>
  </si>
  <si>
    <t>Sifão metálico tipo copo dn 1 1/2 x 1 1/2"</t>
  </si>
  <si>
    <t>08.82.041</t>
  </si>
  <si>
    <t>Sifão pvc rígido tipo copo dn 1 1/2x1 1/2"</t>
  </si>
  <si>
    <t>08.82.046</t>
  </si>
  <si>
    <t>Assento plástico c/ tampa para bacia sanitária</t>
  </si>
  <si>
    <t>08.84.005</t>
  </si>
  <si>
    <t>Bolsa plástica para bacia sanitária</t>
  </si>
  <si>
    <t>08.84.012</t>
  </si>
  <si>
    <t>Suporte de ferro fundido para lavatório</t>
  </si>
  <si>
    <t>08.84.020</t>
  </si>
  <si>
    <t>Saboneteira plástica tipo dispenser para sabonete líquido com reservatório 800 a 1500 ml, incluso fixação. Af_01/2020</t>
  </si>
  <si>
    <t>CABO DE COBRE FLEXÍVEL ISOLADO, 1,5 MM², ANTI-CHAMA 450/750 V, PARA CIRCUITOS TERMINAIS - FORNECIMENTO E INSTALAÇÃO. AF_03/2023</t>
  </si>
  <si>
    <t>m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</si>
  <si>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</si>
  <si>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</si>
  <si>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</si>
  <si>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CABO DE COBRE FLEXÍVEL ISOLADO, 10 MM², ANTI-CHAMA 450/750 V, PARA CIRCUITOS TERMINAIS - FORNECIMENTO E INSTALAÇÃO. AF_03/2023</t>
  </si>
  <si>
    <t>DISJUNTOR MONOPOLAR TIPO DIN, CORRENTE NOMINAL DE 16A - FORNECIMENTO E INSTALAÇÃO. AF_10/2020</t>
  </si>
  <si>
    <t>DISJUNTOR BIPOLAR TIPO DIN, CORRENTE NOMINAL DE 20A - FORNECIMENTO E NSTALAÇÃO. AF_10/2020</t>
  </si>
  <si>
    <t>DISJUNTOR BIPOLAR TIPO DIN, CORRENTE NOMINAL DE 32A - FORNECIMENTO E NSTALAÇÃO. AF_10/2020</t>
  </si>
  <si>
    <t>DISJUNTOR BIPOLAR TIPO DIN, CORRENTE NOMINAL DE 50A - FORNECIMENTO NSTALAÇÃO. AF_10/2020</t>
  </si>
  <si>
    <t>ENTRADA DE ENERGIA ELÉTRICA, AÉREA, MONOFÁSICA, COM CAIXA DE SOBREPOR, CABO DE 10 MM2 E DISJUNTOR DIN 50A (NÃO INCLUSO O POSTE DE CONCRETO).</t>
  </si>
  <si>
    <t>QUADRO DE DISTRIBUIÇÃO DE ENERGIA EM PVC, DE EMBUTIR, SEM BARRAMENTO, PARA 6 DISJUNTORES - FORNECIMENTO E INSTALAÇÃO. AF_10/2020</t>
  </si>
  <si>
    <t>Quadro de distribuição universal de embutir, para disjuntores 16 DIN /
12 Bolt-on - 150 A - sem componentes</t>
  </si>
  <si>
    <t>37.03.200</t>
  </si>
  <si>
    <t>Quadro de distribuição universal de embutir, para disjuntores 24 DIN /
18 Bolt-on - 150 A - sem componentes</t>
  </si>
  <si>
    <t>37.03.210</t>
  </si>
  <si>
    <t>Quadro de distribuição universal de embutir, para disjuntores 34 DIN /
24 Bolt-on - 150 A - sem componentes</t>
  </si>
  <si>
    <t>37.03.220</t>
  </si>
  <si>
    <t>ELETRODUTO FLEXÍVEL CORRUGADO REFORÇADO, PVC, DN 25 MM (3/4"), PARA CIRCUITOS TERMINAIS, INSTALADO EM PAREDE - FORNECIMENTO E INSTALAÇÃO. AF</t>
  </si>
  <si>
    <t>ELETRODUTO FLEXÍVEL CORRUGADO, PVC, DN 32 MM (1"), PARA CIRCUITOS TERMINAIS, INSTALADO EM PAREDE - FORNECIMENTO E INSTALAÇÃO. AF_03/2023</t>
  </si>
  <si>
    <t>ELETRODUTO RÍGIDO ROSCÁVEL, PVC, DN 25 MM (3/4"), PARA CIRCUITOS TERMINAIS, INSTALADO EM FORRO - FORNECIMENTO E INSTALAÇÃO. AF_03/2023</t>
  </si>
  <si>
    <t>ELETRODUTO RÍGIDO ROSCÁVEL, PVC, DN 32 MM (1"), PARA CIRCUITOS TERMINAIS, INSTALADO EM FORRO - FORNECIMENTO E INSTALAÇÃO. AF_03/2023</t>
  </si>
  <si>
    <t>CONDULETE DE ALUMÍNIO, TIPO X, PARA ELETRODUTO DE AÇO GALVANIZADO DN 20 MM (3/4''), APARENTE - FORNECIMENTO E INSTALAÇÃO. AF_10/2022</t>
  </si>
  <si>
    <t>CONDULETE DE ALUMÍNIO, TIPO X, PARA ELETRODUTO DE AÇO GALVANIZADO DN 25 MM (1''), APARENTE - FORNECIMENTO E INSTALAÇÃO. AF_10/2022</t>
  </si>
  <si>
    <t>TOMADA MÉDIA DE EMBUTIR (1 MÓDULO), 2P+T 20 A, INCLUINDO SUPORTE E PLACA - FORNECIMENTO E INSTALAÇÃO. AF_03/2023</t>
  </si>
  <si>
    <t>TOMADA MÉDIA DE EMBUTIR (1 MÓDULO), 2P+T 10 A, INCLUINDO SUPORTE E PLACA - FORNECIMENTO E INSTALAÇÃO. AF_03/2023</t>
  </si>
  <si>
    <t>TOMADA BAIXA DE EMBUTIR (1 MÓDULO), 2P+T 10 A, INCLUINDO SUPORTE E PLACA - FORNECIMENTO E INSTALAÇÃO. AF_03/2023</t>
  </si>
  <si>
    <t>TOMADA BAIXA DE EMBUTIR (1 MÓDULO), 2P+T 20 A, INCLUINDO SUPORTE E PLACA - FORNECIMENTO E INSTALAÇÃO. AF_03/2023</t>
  </si>
  <si>
    <t>INTERRUPTOR SIMPLES (1 MÓDULO) COM 1 TOMADA DE EMBUTIR 2P+T 10 A, SEM SUPORTE E SEM PLACA - FORNECIMENTO E INSTALAÇÃO. AF_03/2023</t>
  </si>
  <si>
    <t>INTERRUPTOR SIMPLES (1 MÓDULO), 10A/250V, INCLUINDO SUPORTE E PLACA - FORNECIMENTO E INSTALAÇÃO. AF_03/2023</t>
  </si>
  <si>
    <t>INTERRUPTOR PARALELO (1 MÓDULO), 10A/250V, INCLUINDO SUPORTE E PLACA - FORNECIMENTO E INSTALAÇÃO. AF_03/2023</t>
  </si>
  <si>
    <t>SENSOR DE PRESENÇA COM FOTOCÉLULA, FIXAÇÃO EM PAREDE - FORNECIMENTO E INSTALAÇÃO. AF_02/2020</t>
  </si>
  <si>
    <t>Luminária retangular de embutir tipo calha aberta com refletor
assimétrico em alumínio de alto brilho para 2 lâmpadas tubulares de 28
W/54 W</t>
  </si>
  <si>
    <t>41.14.790</t>
  </si>
  <si>
    <t>LÂMPADA TUBULAR LED DE 18/20 W, BASE G13 - FORNECIMENTO E INSTALAÇÃO. AF_02/2020_PS</t>
  </si>
  <si>
    <t>LÂMPADA TUBULAR LED DE 9/10 W, BASE G13 - FORNECIMENTO E INSTALAÇÃO. A F_02/2020_PS</t>
  </si>
  <si>
    <t xml:space="preserve">REVESTIMENTO CERÂMICO PARA PISO COM PLACAS TIPO ESMALTADA EXTRA DE DIMENSÕES 60X60 CM APLICADA EM AMBIENTES DE ÁREA MAIOR QUE 10 M2. AF_02/023_PE
</t>
  </si>
  <si>
    <t>17-060-095</t>
  </si>
  <si>
    <t>Retirada de alambrado em tela inclusive estrutura de sustentação</t>
  </si>
  <si>
    <t>34.20.160</t>
  </si>
  <si>
    <t>Recolocação de alambrado, com altura até 4,50 m</t>
  </si>
  <si>
    <t>16.05.032</t>
  </si>
  <si>
    <t xml:space="preserve">CA-22 CANALETA DE AGUAS PLUVIAIS EM CONCRETO (30CM) </t>
  </si>
  <si>
    <t>18-016-005</t>
  </si>
  <si>
    <t>18-016-008</t>
  </si>
  <si>
    <t xml:space="preserve">18-016-010 </t>
  </si>
  <si>
    <t xml:space="preserve">18-016-016 </t>
  </si>
  <si>
    <t xml:space="preserve">18-016-015 </t>
  </si>
  <si>
    <t>SIMULADOR DE CAMINHADA TRIPLO CONJUGADO</t>
  </si>
  <si>
    <t>BICICLETA DE CADEIRA TRIPLA</t>
  </si>
  <si>
    <t>BICICLETA DE CADEIRA INDIVIDUAL</t>
  </si>
  <si>
    <t>Simulador de cavalgada triplo</t>
  </si>
  <si>
    <t>REMADA SENTADA</t>
  </si>
  <si>
    <t>Laje pré‐fabricada mista vigota protendida/lajota cerâmica ‐ LP 25 (20+5) e capa com concreto de 25 MPa</t>
  </si>
  <si>
    <t>13.02.210</t>
  </si>
  <si>
    <t>Divisória sanitária em painel laminado melamínico estrutural com perfis em alumínio, inclusive ferragem completa para vão de porta</t>
  </si>
  <si>
    <t>14.30.070</t>
  </si>
  <si>
    <t>Assentamento de pisos e revestimentos cerâmicos com argamassa mista</t>
  </si>
  <si>
    <t>18.06.350</t>
  </si>
  <si>
    <t>Rejuntamento em placas cerâmicas com argamassa industrializada para rejunte, juntas acima de 3 até 5 mm</t>
  </si>
  <si>
    <t>18.06.410</t>
  </si>
  <si>
    <t>Revestimento em placa cerâmica esmaltada, tipo monoporosa, assentado e rejuntado com argamassa industrializada</t>
  </si>
  <si>
    <t>18.11.052</t>
  </si>
  <si>
    <t>IL-57 REFLETOR C/ GRADE P/ VAPOR MET 150W</t>
  </si>
  <si>
    <t>09.09.036</t>
  </si>
  <si>
    <t>BORRACHA GRANULADA</t>
  </si>
  <si>
    <t xml:space="preserve">GRAMADOS SINTÉTICOS ESPORTIVA - 52MM </t>
  </si>
  <si>
    <t>1.1</t>
  </si>
  <si>
    <t>2.1</t>
  </si>
  <si>
    <t>1.8</t>
  </si>
  <si>
    <t>1.5</t>
  </si>
  <si>
    <t>1.2</t>
  </si>
  <si>
    <t>1.3</t>
  </si>
  <si>
    <t>1.4</t>
  </si>
  <si>
    <t>1.6</t>
  </si>
  <si>
    <t>1.7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</si>
  <si>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</si>
  <si>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</si>
  <si>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</si>
  <si>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</si>
  <si>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</si>
  <si>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</si>
  <si>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</si>
  <si>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</si>
  <si>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</si>
  <si>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3.1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</si>
  <si>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</si>
  <si>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</si>
  <si>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</si>
  <si>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</si>
  <si>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</si>
  <si>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</si>
  <si>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</si>
  <si>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</si>
  <si>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</si>
  <si>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</si>
  <si>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</si>
  <si>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</si>
  <si>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</si>
  <si>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</si>
  <si>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</si>
  <si>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</si>
  <si>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</si>
  <si>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</si>
  <si>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</si>
  <si>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</si>
  <si>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</si>
  <si>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</si>
  <si>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</si>
  <si>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</si>
  <si>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</si>
  <si>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</si>
  <si>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</si>
  <si>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</si>
  <si>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</si>
  <si>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</si>
  <si>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</si>
  <si>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</si>
  <si>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</si>
  <si>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</si>
  <si>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</si>
  <si>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</si>
  <si>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</si>
  <si>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7.1</t>
  </si>
  <si>
    <t>8.1</t>
  </si>
  <si>
    <t>8.2</t>
  </si>
  <si>
    <t>9.1</t>
  </si>
  <si>
    <t>9.2</t>
  </si>
  <si>
    <t>10.1</t>
  </si>
  <si>
    <t>11.1</t>
  </si>
  <si>
    <t>11.2</t>
  </si>
  <si>
    <t>12.1</t>
  </si>
  <si>
    <t>21.1</t>
  </si>
  <si>
    <t>12.2</t>
  </si>
  <si>
    <t>12.3</t>
  </si>
  <si>
    <t>13.1</t>
  </si>
  <si>
    <t>14.1</t>
  </si>
  <si>
    <t>14.2</t>
  </si>
  <si>
    <t>14.3</t>
  </si>
  <si>
    <t>15.1</t>
  </si>
  <si>
    <t>15.2</t>
  </si>
  <si>
    <t>16.1</t>
  </si>
  <si>
    <t>17.1</t>
  </si>
  <si>
    <t>18.1</t>
  </si>
  <si>
    <t>18.2</t>
  </si>
  <si>
    <t>18.3</t>
  </si>
  <si>
    <t>18.4</t>
  </si>
  <si>
    <t>19.1</t>
  </si>
  <si>
    <t>20.1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</si>
  <si>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</si>
  <si>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</si>
  <si>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</si>
  <si>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</si>
  <si>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</si>
  <si>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</si>
  <si>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</si>
  <si>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</si>
  <si>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</si>
  <si>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22.1</t>
  </si>
  <si>
    <t>22.2</t>
  </si>
  <si>
    <t>22.3</t>
  </si>
  <si>
    <t>23.1</t>
  </si>
  <si>
    <t>23.2</t>
  </si>
  <si>
    <t>24.1</t>
  </si>
  <si>
    <t>24.2</t>
  </si>
  <si>
    <t>24.3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</si>
  <si>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</si>
  <si>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</si>
  <si>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</si>
  <si>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</si>
  <si>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</si>
  <si>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</si>
  <si>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</si>
  <si>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</si>
  <si>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</si>
  <si>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</si>
  <si>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</si>
  <si>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</si>
  <si>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</si>
  <si>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</si>
  <si>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</si>
  <si>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</si>
  <si>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</si>
  <si>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</si>
  <si>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</si>
  <si>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</si>
  <si>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</si>
  <si>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</si>
  <si>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25.23</t>
  </si>
  <si>
    <t>25.24</t>
  </si>
  <si>
    <t>25.25</t>
  </si>
  <si>
    <t>25.26</t>
  </si>
  <si>
    <t>25.27</t>
  </si>
  <si>
    <t>25.28</t>
  </si>
  <si>
    <t>25.29</t>
  </si>
  <si>
    <t>25.30</t>
  </si>
  <si>
    <t>25.31</t>
  </si>
  <si>
    <t>25.32</t>
  </si>
  <si>
    <t>25.33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</si>
  <si>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</si>
  <si>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</si>
  <si>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</si>
  <si>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</si>
  <si>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</si>
  <si>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</si>
  <si>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</si>
  <si>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</si>
  <si>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</si>
  <si>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</si>
  <si>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</si>
  <si>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</si>
  <si>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</si>
  <si>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</si>
  <si>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</si>
  <si>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</si>
  <si>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</si>
  <si>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</si>
  <si>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</si>
  <si>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26.20</t>
  </si>
  <si>
    <t>26.21</t>
  </si>
  <si>
    <t>26.22</t>
  </si>
  <si>
    <t>26.23</t>
  </si>
  <si>
    <t>26.24</t>
  </si>
  <si>
    <t>26.25</t>
  </si>
  <si>
    <t>26.26</t>
  </si>
  <si>
    <t>26.27</t>
  </si>
  <si>
    <t>26.28</t>
  </si>
  <si>
    <t>26.29</t>
  </si>
  <si>
    <t>26.30</t>
  </si>
  <si>
    <t>26.31</t>
  </si>
  <si>
    <t>26.32</t>
  </si>
  <si>
    <t>26.33</t>
  </si>
  <si>
    <t>26.34</t>
  </si>
  <si>
    <t>26.35</t>
  </si>
  <si>
    <t>26.36</t>
  </si>
  <si>
    <t>26.37</t>
  </si>
  <si>
    <t>26.38</t>
  </si>
  <si>
    <t>26.39</t>
  </si>
  <si>
    <t>26.40</t>
  </si>
  <si>
    <t>26.41</t>
  </si>
  <si>
    <t>26.42</t>
  </si>
  <si>
    <t>26.43</t>
  </si>
  <si>
    <t>26.44</t>
  </si>
  <si>
    <t>26.45</t>
  </si>
  <si>
    <t>26.46</t>
  </si>
  <si>
    <t>26.47</t>
  </si>
  <si>
    <t>26.48</t>
  </si>
  <si>
    <t>26.49</t>
  </si>
  <si>
    <t>26.50</t>
  </si>
  <si>
    <t>27.1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</si>
  <si>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</si>
  <si>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</si>
  <si>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</si>
  <si>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</si>
  <si>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</si>
  <si>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</si>
  <si>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</si>
  <si>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</si>
  <si>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</si>
  <si>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</si>
  <si>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</si>
  <si>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</si>
  <si>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</si>
  <si>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</si>
  <si>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</si>
  <si>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</si>
  <si>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</si>
  <si>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</si>
  <si>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</si>
  <si>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</si>
  <si>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</si>
  <si>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</si>
  <si>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</si>
  <si>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</si>
  <si>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</si>
  <si>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</si>
  <si>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</si>
  <si>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29.18</t>
  </si>
  <si>
    <t>29.19</t>
  </si>
  <si>
    <t>29.20</t>
  </si>
  <si>
    <t>29.21</t>
  </si>
  <si>
    <t>30.1</t>
  </si>
  <si>
    <t>30.2</t>
  </si>
  <si>
    <t>30.3</t>
  </si>
  <si>
    <t>24.4</t>
  </si>
  <si>
    <t>16.80.097</t>
  </si>
  <si>
    <t>CAÇAMBA DE 4M3 PARA RETIRADA DE ENTULHO</t>
  </si>
  <si>
    <t>PASSEIO</t>
  </si>
  <si>
    <t>CESTO PARA TABELA DE BASQUETE</t>
  </si>
  <si>
    <t>16.80.022</t>
  </si>
  <si>
    <t>28.11</t>
  </si>
  <si>
    <t>TABELA DE BASQUETE COM ARO E CESTO</t>
  </si>
  <si>
    <t>16.80.024</t>
  </si>
  <si>
    <t>28.12</t>
  </si>
  <si>
    <t>Projeto hidraulico + Calculo hidraulico</t>
  </si>
  <si>
    <t>03-004-000</t>
  </si>
  <si>
    <t>2.14</t>
  </si>
  <si>
    <t>21.01.100</t>
  </si>
  <si>
    <t>Revestimento em borracha sintética preta, espessura de 10 mm ‐  colado</t>
  </si>
  <si>
    <t>3.9</t>
  </si>
  <si>
    <t xml:space="preserve">PLANILHA DE ORÇAMENTO EQUANTITATIVO EXECUSÃO DE SERVIÇOS DE MANUTENÇÃO DE CAMPO DE GRAMA SINTÉTICO, QUADRA POLIESPORTIVA, QUADRA DE AREIA E FORNECIMENTO/ MANUTENÇÃO DE EQUIPAMENTO PARA ACADEMIA AO AR LIVRE E PLAYGRONDS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</si>
</sst>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18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27" borderId="19" applyNumberFormat="0" applyAlignment="0" applyProtection="0"/>
    <xf numFmtId="0" fontId="23" fillId="27" borderId="19" applyNumberFormat="0" applyAlignment="0" applyProtection="0"/>
    <xf numFmtId="0" fontId="24" fillId="28" borderId="20" applyNumberFormat="0" applyAlignment="0" applyProtection="0"/>
    <xf numFmtId="0" fontId="25" fillId="0" borderId="21" applyNumberFormat="0" applyFill="0" applyAlignment="0" applyProtection="0"/>
    <xf numFmtId="0" fontId="24" fillId="28" borderId="20" applyNumberFormat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26" fillId="14" borderId="19" applyNumberFormat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6" fillId="14" borderId="19" applyNumberFormat="0" applyAlignment="0" applyProtection="0"/>
    <xf numFmtId="0" fontId="25" fillId="0" borderId="21" applyNumberFormat="0" applyFill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0" borderId="0"/>
    <xf numFmtId="0" fontId="32" fillId="0" borderId="0"/>
    <xf numFmtId="0" fontId="2" fillId="0" borderId="0">
      <alignment horizontal="justify" vertical="justify"/>
    </xf>
    <xf numFmtId="0" fontId="2" fillId="30" borderId="25" applyNumberFormat="0" applyFont="0" applyAlignment="0" applyProtection="0"/>
    <xf numFmtId="0" fontId="2" fillId="30" borderId="25" applyNumberFormat="0" applyFont="0" applyAlignment="0" applyProtection="0"/>
    <xf numFmtId="0" fontId="33" fillId="27" borderId="26" applyNumberFormat="0" applyAlignment="0" applyProtection="0"/>
    <xf numFmtId="9" fontId="2" fillId="0" borderId="0" applyFont="0" applyFill="0" applyBorder="0" applyAlignment="0" applyProtection="0"/>
    <xf numFmtId="0" fontId="33" fillId="27" borderId="26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7" applyNumberFormat="0" applyFill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3" fillId="27" borderId="19" applyNumberFormat="0" applyAlignment="0" applyProtection="0"/>
    <xf numFmtId="0" fontId="23" fillId="27" borderId="19" applyNumberFormat="0" applyAlignment="0" applyProtection="0"/>
    <xf numFmtId="0" fontId="26" fillId="14" borderId="19" applyNumberFormat="0" applyAlignment="0" applyProtection="0"/>
    <xf numFmtId="0" fontId="26" fillId="14" borderId="1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27" borderId="26" applyNumberFormat="0" applyAlignment="0" applyProtection="0"/>
    <xf numFmtId="0" fontId="33" fillId="27" borderId="2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27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30" borderId="25" applyNumberFormat="0" applyFont="0" applyAlignment="0" applyProtection="0"/>
    <xf numFmtId="0" fontId="2" fillId="30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7" borderId="19" applyNumberFormat="0" applyAlignment="0" applyProtection="0"/>
    <xf numFmtId="0" fontId="23" fillId="27" borderId="19" applyNumberFormat="0" applyAlignment="0" applyProtection="0"/>
    <xf numFmtId="0" fontId="26" fillId="14" borderId="19" applyNumberFormat="0" applyAlignment="0" applyProtection="0"/>
    <xf numFmtId="0" fontId="26" fillId="14" borderId="1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0" fontId="2" fillId="30" borderId="25" applyNumberFormat="0" applyFont="0" applyAlignment="0" applyProtection="0"/>
    <xf numFmtId="0" fontId="2" fillId="30" borderId="25" applyNumberFormat="0" applyFont="0" applyAlignment="0" applyProtection="0"/>
    <xf numFmtId="0" fontId="33" fillId="27" borderId="26" applyNumberFormat="0" applyAlignment="0" applyProtection="0"/>
    <xf numFmtId="9" fontId="2" fillId="0" borderId="0" applyFont="0" applyFill="0" applyBorder="0" applyAlignment="0" applyProtection="0"/>
    <xf numFmtId="0" fontId="33" fillId="27" borderId="2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27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</cellStyleXfs>
  <cellXfs count="103">
    <xf numFmtId="0" fontId="0" fillId="0" borderId="0" xfId="0"/>
    <xf numFmtId="0" fontId="4" fillId="0" borderId="0" xfId="0" applyFont="1"/>
    <xf numFmtId="0" fontId="5" fillId="2" borderId="1" xfId="3" applyFont="1" applyFill="1" applyBorder="1" applyAlignment="1">
      <alignment horizontal="center"/>
    </xf>
    <xf numFmtId="10" fontId="5" fillId="2" borderId="2" xfId="3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4" fontId="9" fillId="3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 wrapText="1"/>
    </xf>
    <xf numFmtId="43" fontId="5" fillId="4" borderId="10" xfId="2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9" fillId="5" borderId="7" xfId="2" applyFont="1" applyFill="1" applyBorder="1" applyAlignment="1">
      <alignment vertical="center" wrapText="1"/>
    </xf>
    <xf numFmtId="0" fontId="9" fillId="5" borderId="8" xfId="2" applyFont="1" applyFill="1" applyBorder="1" applyAlignment="1">
      <alignment vertical="center" wrapText="1"/>
    </xf>
    <xf numFmtId="43" fontId="15" fillId="6" borderId="0" xfId="0" applyNumberFormat="1" applyFont="1" applyFill="1" applyAlignment="1">
      <alignment horizontal="center" vertical="center"/>
    </xf>
    <xf numFmtId="43" fontId="7" fillId="4" borderId="10" xfId="2" applyNumberFormat="1" applyFont="1" applyFill="1" applyBorder="1" applyAlignment="1">
      <alignment horizontal="center" vertical="center"/>
    </xf>
    <xf numFmtId="43" fontId="5" fillId="4" borderId="5" xfId="2" applyNumberFormat="1" applyFont="1" applyFill="1" applyBorder="1" applyAlignment="1">
      <alignment horizontal="center" vertical="center"/>
    </xf>
    <xf numFmtId="43" fontId="7" fillId="4" borderId="5" xfId="2" applyNumberFormat="1" applyFont="1" applyFill="1" applyBorder="1" applyAlignment="1">
      <alignment horizontal="center" vertical="center"/>
    </xf>
    <xf numFmtId="0" fontId="4" fillId="4" borderId="0" xfId="0" applyFont="1" applyFill="1"/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43" fontId="13" fillId="4" borderId="6" xfId="1" applyFont="1" applyFill="1" applyBorder="1" applyAlignment="1">
      <alignment horizontal="center" vertical="center"/>
    </xf>
    <xf numFmtId="0" fontId="4" fillId="7" borderId="0" xfId="0" applyFont="1" applyFill="1"/>
    <xf numFmtId="0" fontId="9" fillId="8" borderId="6" xfId="2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43" fontId="5" fillId="7" borderId="7" xfId="2" applyNumberFormat="1" applyFont="1" applyFill="1" applyBorder="1" applyAlignment="1">
      <alignment horizontal="center" vertical="center"/>
    </xf>
    <xf numFmtId="43" fontId="5" fillId="7" borderId="6" xfId="2" applyNumberFormat="1" applyFont="1" applyFill="1" applyBorder="1" applyAlignment="1">
      <alignment horizontal="center" vertical="center"/>
    </xf>
    <xf numFmtId="43" fontId="5" fillId="4" borderId="7" xfId="2" applyNumberFormat="1" applyFont="1" applyFill="1" applyBorder="1" applyAlignment="1">
      <alignment horizontal="center" vertical="center"/>
    </xf>
    <xf numFmtId="43" fontId="13" fillId="4" borderId="7" xfId="1" applyFont="1" applyFill="1" applyBorder="1" applyAlignment="1">
      <alignment horizontal="center" vertical="center"/>
    </xf>
    <xf numFmtId="43" fontId="5" fillId="4" borderId="6" xfId="2" applyNumberFormat="1" applyFont="1" applyFill="1" applyBorder="1" applyAlignment="1">
      <alignment horizontal="center" vertical="center"/>
    </xf>
    <xf numFmtId="0" fontId="9" fillId="5" borderId="9" xfId="2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10" fontId="7" fillId="0" borderId="17" xfId="2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0" xfId="0" applyFont="1" applyAlignment="1">
      <alignment wrapText="1"/>
    </xf>
    <xf numFmtId="0" fontId="6" fillId="0" borderId="0" xfId="2" applyFont="1"/>
    <xf numFmtId="10" fontId="7" fillId="0" borderId="0" xfId="2" applyNumberFormat="1" applyFont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43" fontId="15" fillId="6" borderId="28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5" borderId="7" xfId="2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3" fontId="7" fillId="7" borderId="7" xfId="2" applyNumberFormat="1" applyFont="1" applyFill="1" applyBorder="1" applyAlignment="1">
      <alignment horizontal="center" vertical="center"/>
    </xf>
    <xf numFmtId="43" fontId="7" fillId="7" borderId="6" xfId="2" applyNumberFormat="1" applyFont="1" applyFill="1" applyBorder="1" applyAlignment="1">
      <alignment horizontal="center" vertical="center"/>
    </xf>
    <xf numFmtId="0" fontId="10" fillId="7" borderId="0" xfId="0" applyFont="1" applyFill="1"/>
    <xf numFmtId="0" fontId="3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8" fillId="7" borderId="6" xfId="0" applyNumberFormat="1" applyFont="1" applyFill="1" applyBorder="1" applyAlignment="1">
      <alignment horizontal="center" vertical="center"/>
    </xf>
    <xf numFmtId="4" fontId="8" fillId="7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43" fontId="7" fillId="0" borderId="7" xfId="2" applyNumberFormat="1" applyFont="1" applyFill="1" applyBorder="1" applyAlignment="1">
      <alignment horizontal="center" vertical="center"/>
    </xf>
    <xf numFmtId="43" fontId="7" fillId="0" borderId="6" xfId="2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6" xfId="0" applyFont="1" applyBorder="1" applyAlignment="1">
      <alignment horizontal="left" vertical="center" wrapText="1"/>
    </xf>
    <xf numFmtId="0" fontId="11" fillId="7" borderId="6" xfId="233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4" fontId="9" fillId="3" borderId="7" xfId="2" applyNumberFormat="1" applyFont="1" applyFill="1" applyBorder="1" applyAlignment="1">
      <alignment horizontal="center" vertical="center" wrapText="1"/>
    </xf>
    <xf numFmtId="4" fontId="9" fillId="3" borderId="9" xfId="2" applyNumberFormat="1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5" borderId="8" xfId="2" applyFont="1" applyFill="1" applyBorder="1" applyAlignment="1">
      <alignment horizontal="center" vertical="center" wrapText="1"/>
    </xf>
    <xf numFmtId="0" fontId="9" fillId="5" borderId="9" xfId="2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7" fillId="5" borderId="7" xfId="2" applyFont="1" applyFill="1" applyBorder="1" applyAlignment="1">
      <alignment horizontal="center" vertical="center" wrapText="1"/>
    </xf>
    <xf numFmtId="0" fontId="17" fillId="5" borderId="8" xfId="2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</cellXfs>
  <cellStyles count="234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Ênfase1 2" xfId="14"/>
    <cellStyle name="20% - Ênfase2 2" xfId="15"/>
    <cellStyle name="20% - Ênfase3 2" xfId="16"/>
    <cellStyle name="20% - Ênfase4 2" xfId="17"/>
    <cellStyle name="20% - Ênfase5 2" xfId="18"/>
    <cellStyle name="20% - Ênfase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Ênfase1 2" xfId="26"/>
    <cellStyle name="40% - Ênfase2 2" xfId="27"/>
    <cellStyle name="40% - Ênfase3 2" xfId="28"/>
    <cellStyle name="40% - Ênfase4 2" xfId="29"/>
    <cellStyle name="40% - Ênfase5 2" xfId="30"/>
    <cellStyle name="40% - Ênfase5 2 11 3" xfId="31"/>
    <cellStyle name="40% - Ênfase6 2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60% - Ênfase1 2" xfId="39"/>
    <cellStyle name="60% - Ênfase2 2" xfId="40"/>
    <cellStyle name="60% - Ênfase3 2" xfId="41"/>
    <cellStyle name="60% - Ênfase4 2" xfId="42"/>
    <cellStyle name="60% - Ênfase5 2" xfId="43"/>
    <cellStyle name="60% - Ênfase6 2" xfId="44"/>
    <cellStyle name="Accent1" xfId="45"/>
    <cellStyle name="Accent2" xfId="46"/>
    <cellStyle name="Accent3" xfId="47"/>
    <cellStyle name="Accent4" xfId="48"/>
    <cellStyle name="Accent5" xfId="49"/>
    <cellStyle name="Accent6" xfId="50"/>
    <cellStyle name="Bad" xfId="51"/>
    <cellStyle name="Bom 2" xfId="52"/>
    <cellStyle name="Calculation" xfId="53"/>
    <cellStyle name="Calculation 2" xfId="122"/>
    <cellStyle name="Calculation 3" xfId="190"/>
    <cellStyle name="Cálculo 2" xfId="54"/>
    <cellStyle name="Cálculo 2 2" xfId="123"/>
    <cellStyle name="Cálculo 2 3" xfId="191"/>
    <cellStyle name="Célula de Verificação 2" xfId="55"/>
    <cellStyle name="Célula Vinculada 2" xfId="56"/>
    <cellStyle name="Check Cell" xfId="57"/>
    <cellStyle name="Ênfase1 2" xfId="58"/>
    <cellStyle name="Ênfase2 2" xfId="59"/>
    <cellStyle name="Ênfase3 2" xfId="60"/>
    <cellStyle name="Ênfase4 2" xfId="61"/>
    <cellStyle name="Ênfase5 2" xfId="62"/>
    <cellStyle name="Ênfase6 2" xfId="63"/>
    <cellStyle name="Entrada 2" xfId="64"/>
    <cellStyle name="Entrada 2 2" xfId="124"/>
    <cellStyle name="Entrada 2 3" xfId="192"/>
    <cellStyle name="Excel Built-in Norma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correto 2" xfId="72"/>
    <cellStyle name="Input" xfId="73"/>
    <cellStyle name="Input 2" xfId="125"/>
    <cellStyle name="Input 3" xfId="193"/>
    <cellStyle name="Linked Cell" xfId="74"/>
    <cellStyle name="Moeda 2" xfId="75"/>
    <cellStyle name="Moeda 2 2" xfId="76"/>
    <cellStyle name="Moeda 2 2 2" xfId="77"/>
    <cellStyle name="Moeda 2 2 2 2" xfId="127"/>
    <cellStyle name="Moeda 2 2 2 3" xfId="155"/>
    <cellStyle name="Moeda 2 2 2 4" xfId="196"/>
    <cellStyle name="Moeda 2 2 3" xfId="126"/>
    <cellStyle name="Moeda 2 2 3 2" xfId="195"/>
    <cellStyle name="Moeda 2 2 4" xfId="154"/>
    <cellStyle name="Moeda 2 2 5" xfId="187"/>
    <cellStyle name="Moeda 2 3" xfId="194"/>
    <cellStyle name="Moeda 2 4" xfId="228"/>
    <cellStyle name="Moeda 2 5" xfId="181"/>
    <cellStyle name="Moeda 2 6" xfId="232"/>
    <cellStyle name="Moeda 3" xfId="78"/>
    <cellStyle name="Moeda 3 2" xfId="79"/>
    <cellStyle name="Moeda 3 2 2" xfId="80"/>
    <cellStyle name="Moeda 3 2 2 2" xfId="130"/>
    <cellStyle name="Moeda 3 2 2 3" xfId="158"/>
    <cellStyle name="Moeda 3 2 2 4" xfId="199"/>
    <cellStyle name="Moeda 3 2 3" xfId="129"/>
    <cellStyle name="Moeda 3 2 4" xfId="157"/>
    <cellStyle name="Moeda 3 2 5" xfId="198"/>
    <cellStyle name="Moeda 3 3" xfId="81"/>
    <cellStyle name="Moeda 3 3 2" xfId="131"/>
    <cellStyle name="Moeda 3 3 3" xfId="159"/>
    <cellStyle name="Moeda 3 3 4" xfId="200"/>
    <cellStyle name="Moeda 3 4" xfId="128"/>
    <cellStyle name="Moeda 3 5" xfId="156"/>
    <cellStyle name="Moeda 3 6" xfId="197"/>
    <cellStyle name="Moeda 4" xfId="82"/>
    <cellStyle name="Moeda 4 2" xfId="83"/>
    <cellStyle name="Moeda 4 2 2" xfId="133"/>
    <cellStyle name="Moeda 4 2 3" xfId="161"/>
    <cellStyle name="Moeda 4 2 4" xfId="202"/>
    <cellStyle name="Moeda 4 3" xfId="132"/>
    <cellStyle name="Moeda 4 4" xfId="160"/>
    <cellStyle name="Moeda 4 5" xfId="201"/>
    <cellStyle name="Moeda 5" xfId="121"/>
    <cellStyle name="Moeda 5 2" xfId="153"/>
    <cellStyle name="Moeda 5 3" xfId="226"/>
    <cellStyle name="Moeda 6" xfId="152"/>
    <cellStyle name="Moeda 7" xfId="178"/>
    <cellStyle name="Neutra 2" xfId="84"/>
    <cellStyle name="Neutral" xfId="85"/>
    <cellStyle name="Normal" xfId="0" builtinId="0"/>
    <cellStyle name="Normal 2" xfId="2"/>
    <cellStyle name="Normal 2 2" xfId="86"/>
    <cellStyle name="Normal 3" xfId="87"/>
    <cellStyle name="Normal 3 2" xfId="203"/>
    <cellStyle name="Normal 3 3" xfId="88"/>
    <cellStyle name="Normal 3 4" xfId="182"/>
    <cellStyle name="Normal 4" xfId="3"/>
    <cellStyle name="Normal 4 2" xfId="6"/>
    <cellStyle name="Normal 4 3" xfId="5"/>
    <cellStyle name="Normal 4 3 2" xfId="7"/>
    <cellStyle name="Normal_Plan1" xfId="233"/>
    <cellStyle name="Nota 2" xfId="89"/>
    <cellStyle name="Nota 2 2" xfId="162"/>
    <cellStyle name="Nota 2 3" xfId="204"/>
    <cellStyle name="Note" xfId="90"/>
    <cellStyle name="Note 2" xfId="163"/>
    <cellStyle name="Note 3" xfId="205"/>
    <cellStyle name="Output" xfId="91"/>
    <cellStyle name="Output 2" xfId="134"/>
    <cellStyle name="Output 3" xfId="206"/>
    <cellStyle name="Porcentagem 2" xfId="92"/>
    <cellStyle name="Porcentagem 2 2" xfId="207"/>
    <cellStyle name="Porcentagem 2 3" xfId="183"/>
    <cellStyle name="Porcentagem 3" xfId="180"/>
    <cellStyle name="Saída 2" xfId="93"/>
    <cellStyle name="Saída 2 2" xfId="135"/>
    <cellStyle name="Saída 2 3" xfId="208"/>
    <cellStyle name="Separador de milhares 2" xfId="94"/>
    <cellStyle name="Separador de milhares 2 2" xfId="95"/>
    <cellStyle name="Separador de milhares 2 2 2" xfId="96"/>
    <cellStyle name="Separador de milhares 2 2 2 2" xfId="137"/>
    <cellStyle name="Separador de milhares 2 2 2 3" xfId="165"/>
    <cellStyle name="Separador de milhares 2 2 2 4" xfId="210"/>
    <cellStyle name="Separador de milhares 2 2 3" xfId="136"/>
    <cellStyle name="Separador de milhares 2 2 4" xfId="164"/>
    <cellStyle name="Separador de milhares 2 2 5" xfId="209"/>
    <cellStyle name="Separador de milhares 2 3" xfId="97"/>
    <cellStyle name="Separador de milhares 2 4" xfId="98"/>
    <cellStyle name="Separador de milhares 2 4 2" xfId="99"/>
    <cellStyle name="Separador de milhares 2 4 2 2" xfId="139"/>
    <cellStyle name="Separador de milhares 2 4 2 3" xfId="167"/>
    <cellStyle name="Separador de milhares 2 4 2 4" xfId="212"/>
    <cellStyle name="Separador de milhares 2 4 3" xfId="138"/>
    <cellStyle name="Separador de milhares 2 4 4" xfId="166"/>
    <cellStyle name="Separador de milhares 2 4 5" xfId="211"/>
    <cellStyle name="Separador de milhares 2 5" xfId="231"/>
    <cellStyle name="Separador de milhares 3" xfId="100"/>
    <cellStyle name="Separador de milhares 3 2" xfId="101"/>
    <cellStyle name="Separador de milhares 3 2 2" xfId="141"/>
    <cellStyle name="Separador de milhares 3 2 3" xfId="169"/>
    <cellStyle name="Separador de milhares 3 2 4" xfId="214"/>
    <cellStyle name="Separador de milhares 3 3" xfId="140"/>
    <cellStyle name="Separador de milhares 3 4" xfId="168"/>
    <cellStyle name="Separador de milhares 3 5" xfId="213"/>
    <cellStyle name="Separador de milhares 4" xfId="4"/>
    <cellStyle name="Separador de milhares 4 2" xfId="142"/>
    <cellStyle name="Separador de milhares 4 3" xfId="215"/>
    <cellStyle name="Texto de Aviso 2" xfId="102"/>
    <cellStyle name="Texto Explicativo 2" xfId="103"/>
    <cellStyle name="Title" xfId="104"/>
    <cellStyle name="Título 1 2" xfId="105"/>
    <cellStyle name="Título 2 2" xfId="106"/>
    <cellStyle name="Título 3 2" xfId="107"/>
    <cellStyle name="Título 4 2" xfId="108"/>
    <cellStyle name="Título 5" xfId="109"/>
    <cellStyle name="Total 2" xfId="110"/>
    <cellStyle name="Total 2 2" xfId="143"/>
    <cellStyle name="Total 2 3" xfId="216"/>
    <cellStyle name="Vírgula" xfId="1" builtinId="3"/>
    <cellStyle name="Vírgula 2" xfId="111"/>
    <cellStyle name="Vírgula 2 2" xfId="112"/>
    <cellStyle name="Vírgula 2 2 2" xfId="113"/>
    <cellStyle name="Vírgula 2 2 2 2" xfId="145"/>
    <cellStyle name="Vírgula 2 2 2 3" xfId="171"/>
    <cellStyle name="Vírgula 2 2 2 4" xfId="219"/>
    <cellStyle name="Vírgula 2 2 3" xfId="144"/>
    <cellStyle name="Vírgula 2 2 3 2" xfId="218"/>
    <cellStyle name="Vírgula 2 2 4" xfId="170"/>
    <cellStyle name="Vírgula 2 2 5" xfId="188"/>
    <cellStyle name="Vírgula 2 3" xfId="217"/>
    <cellStyle name="Vírgula 2 4" xfId="229"/>
    <cellStyle name="Vírgula 2 5" xfId="184"/>
    <cellStyle name="Vírgula 3" xfId="114"/>
    <cellStyle name="Vírgula 3 2" xfId="115"/>
    <cellStyle name="Vírgula 3 2 2" xfId="147"/>
    <cellStyle name="Vírgula 3 2 2 2" xfId="221"/>
    <cellStyle name="Vírgula 3 2 3" xfId="173"/>
    <cellStyle name="Vírgula 3 2 4" xfId="189"/>
    <cellStyle name="Vírgula 3 3" xfId="146"/>
    <cellStyle name="Vírgula 3 3 2" xfId="220"/>
    <cellStyle name="Vírgula 3 4" xfId="172"/>
    <cellStyle name="Vírgula 3 4 2" xfId="230"/>
    <cellStyle name="Vírgula 3 5" xfId="185"/>
    <cellStyle name="Vírgula 4" xfId="116"/>
    <cellStyle name="Vírgula 4 2" xfId="117"/>
    <cellStyle name="Vírgula 4 2 2" xfId="149"/>
    <cellStyle name="Vírgula 4 2 3" xfId="175"/>
    <cellStyle name="Vírgula 4 2 4" xfId="223"/>
    <cellStyle name="Vírgula 4 3" xfId="148"/>
    <cellStyle name="Vírgula 4 3 2" xfId="222"/>
    <cellStyle name="Vírgula 4 4" xfId="174"/>
    <cellStyle name="Vírgula 4 5" xfId="186"/>
    <cellStyle name="Vírgula 5" xfId="118"/>
    <cellStyle name="Vírgula 5 2" xfId="150"/>
    <cellStyle name="Vírgula 5 3" xfId="176"/>
    <cellStyle name="Vírgula 5 4" xfId="224"/>
    <cellStyle name="Vírgula 6" xfId="119"/>
    <cellStyle name="Vírgula 6 2" xfId="151"/>
    <cellStyle name="Vírgula 6 3" xfId="177"/>
    <cellStyle name="Vírgula 6 4" xfId="225"/>
    <cellStyle name="Vírgula 7" xfId="179"/>
    <cellStyle name="Vírgula 7 2" xfId="227"/>
    <cellStyle name="Warning Text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587829</xdr:colOff>
      <xdr:row>0</xdr:row>
      <xdr:rowOff>47625</xdr:rowOff>
    </xdr:from>
    <xdr:to>
      <xdr:col>2</xdr:col>
      <xdr:colOff>781049</xdr:colOff>
      <xdr:row>5</xdr:row>
      <xdr:rowOff>186870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679" y="47625"/>
          <a:ext cx="2164895" cy="2113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65"/>
  <sheetViews>
    <sheetView tabSelected="1" view="pageBreakPreview" topLeftCell="F157" zoomScale="90" zoomScaleNormal="80" zoomScaleSheetLayoutView="90" zoomScalePageLayoutView="57" workbookViewId="0">
      <selection activeCell="B267" sqref="B267:J267"/>
    </sheetView>
  </sheetViews>
  <sheetFormatPr defaultColWidth="9.140625" defaultRowHeight="14.25" x14ac:dyDescent="0.2"/>
  <cols>
    <col min="1" max="1" width="4.85546875" style="1" customWidth="1"/>
    <col min="2" max="2" width="15.7109375" style="1" customWidth="1"/>
    <col min="3" max="3" width="15.5703125" style="1" customWidth="1"/>
    <col min="4" max="4" width="10.7109375" style="15" customWidth="1"/>
    <col min="5" max="5" width="90.7109375" style="15" customWidth="1"/>
    <col min="6" max="6" width="13.28515625" style="1" customWidth="1"/>
    <col min="7" max="7" width="19.7109375" style="16" customWidth="1"/>
    <col min="8" max="8" width="18.7109375" style="16" customWidth="1"/>
    <col min="9" max="9" width="14.5703125" style="16" customWidth="1"/>
    <col min="10" max="10" width="21.140625" style="1" customWidth="1"/>
    <col min="11" max="11" width="23.42578125" style="1" bestFit="1" customWidth="1"/>
    <col min="12" max="16384" width="9.140625" style="1"/>
  </cols>
  <sheetData>
    <row r="1" spans="2:131" ht="30" customHeight="1" x14ac:dyDescent="0.2">
      <c r="B1" s="79"/>
      <c r="C1" s="75"/>
      <c r="D1" s="76"/>
      <c r="E1" s="75" t="s">
        <v>0</v>
      </c>
      <c r="F1" s="75"/>
      <c r="G1" s="75"/>
      <c r="H1" s="75"/>
      <c r="I1" s="75"/>
      <c r="J1" s="75"/>
      <c r="K1" s="76"/>
    </row>
    <row r="2" spans="2:131" ht="50.25" customHeight="1" x14ac:dyDescent="0.2">
      <c r="B2" s="80"/>
      <c r="C2" s="81"/>
      <c r="D2" s="82"/>
      <c r="E2" s="77"/>
      <c r="F2" s="77"/>
      <c r="G2" s="77"/>
      <c r="H2" s="77"/>
      <c r="I2" s="77"/>
      <c r="J2" s="77"/>
      <c r="K2" s="78"/>
    </row>
    <row r="3" spans="2:131" ht="24" customHeight="1" x14ac:dyDescent="0.2">
      <c r="B3" s="80"/>
      <c r="C3" s="81"/>
      <c r="D3" s="82"/>
      <c r="E3" s="69" t="s">
        <v>673</v>
      </c>
      <c r="F3" s="69"/>
      <c r="G3" s="69"/>
      <c r="H3" s="69"/>
      <c r="I3" s="69"/>
      <c r="J3" s="69"/>
      <c r="K3" s="70"/>
    </row>
    <row r="4" spans="2:131" ht="24.75" customHeight="1" x14ac:dyDescent="0.2">
      <c r="B4" s="80"/>
      <c r="C4" s="81"/>
      <c r="D4" s="82"/>
      <c r="E4" s="71"/>
      <c r="F4" s="71"/>
      <c r="G4" s="71"/>
      <c r="H4" s="71"/>
      <c r="I4" s="71"/>
      <c r="J4" s="71"/>
      <c r="K4" s="72"/>
    </row>
    <row r="5" spans="2:131" ht="26.25" customHeight="1" x14ac:dyDescent="0.2">
      <c r="B5" s="80"/>
      <c r="C5" s="81"/>
      <c r="D5" s="82"/>
      <c r="E5" s="71"/>
      <c r="F5" s="71"/>
      <c r="G5" s="71"/>
      <c r="H5" s="71"/>
      <c r="I5" s="71"/>
      <c r="J5" s="71"/>
      <c r="K5" s="72"/>
    </row>
    <row r="6" spans="2:131" ht="26.25" customHeight="1" x14ac:dyDescent="0.2">
      <c r="B6" s="80"/>
      <c r="C6" s="81"/>
      <c r="D6" s="82"/>
      <c r="E6" s="71"/>
      <c r="F6" s="71"/>
      <c r="G6" s="71"/>
      <c r="H6" s="71"/>
      <c r="I6" s="71"/>
      <c r="J6" s="71"/>
      <c r="K6" s="72"/>
    </row>
    <row r="7" spans="2:131" ht="24" customHeight="1" x14ac:dyDescent="0.2">
      <c r="B7" s="83"/>
      <c r="C7" s="77"/>
      <c r="D7" s="78"/>
      <c r="E7" s="73"/>
      <c r="F7" s="73"/>
      <c r="G7" s="73"/>
      <c r="H7" s="73"/>
      <c r="I7" s="73"/>
      <c r="J7" s="73"/>
      <c r="K7" s="74"/>
    </row>
    <row r="8" spans="2:131" ht="18.75" customHeight="1" thickBot="1" x14ac:dyDescent="0.25">
      <c r="B8" s="87" t="s">
        <v>1</v>
      </c>
      <c r="C8" s="88"/>
      <c r="D8" s="88"/>
      <c r="E8" s="88"/>
      <c r="F8" s="88"/>
      <c r="G8" s="88"/>
      <c r="H8" s="88"/>
      <c r="I8" s="88"/>
      <c r="J8" s="88"/>
      <c r="K8" s="39"/>
    </row>
    <row r="9" spans="2:131" ht="19.5" customHeight="1" thickBot="1" x14ac:dyDescent="0.3">
      <c r="B9" s="41"/>
      <c r="C9" s="42"/>
      <c r="D9" s="43"/>
      <c r="E9" s="43"/>
      <c r="F9" s="43"/>
      <c r="G9" s="43"/>
      <c r="H9" s="2" t="s">
        <v>2</v>
      </c>
      <c r="I9" s="3">
        <v>0.23380000000000001</v>
      </c>
      <c r="J9" s="44"/>
      <c r="K9" s="40"/>
    </row>
    <row r="10" spans="2:131" s="8" customFormat="1" ht="57" customHeight="1" x14ac:dyDescent="0.2">
      <c r="B10" s="4" t="s">
        <v>3</v>
      </c>
      <c r="C10" s="5" t="s">
        <v>13</v>
      </c>
      <c r="D10" s="6" t="s">
        <v>4</v>
      </c>
      <c r="E10" s="6" t="s">
        <v>14</v>
      </c>
      <c r="F10" s="7" t="s">
        <v>5</v>
      </c>
      <c r="G10" s="7" t="s">
        <v>6</v>
      </c>
      <c r="H10" s="7" t="s">
        <v>15</v>
      </c>
      <c r="I10" s="7" t="s">
        <v>7</v>
      </c>
      <c r="J10" s="90" t="s">
        <v>8</v>
      </c>
      <c r="K10" s="91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</row>
    <row r="11" spans="2:131" ht="23.25" customHeight="1" x14ac:dyDescent="0.2">
      <c r="B11" s="9"/>
      <c r="C11" s="10"/>
      <c r="D11" s="11"/>
      <c r="E11" s="17"/>
      <c r="F11" s="18"/>
      <c r="G11" s="18"/>
      <c r="H11" s="53" t="s">
        <v>16</v>
      </c>
      <c r="I11" s="11" t="s">
        <v>17</v>
      </c>
      <c r="J11" s="20" t="s">
        <v>16</v>
      </c>
      <c r="K11" s="22" t="s">
        <v>17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</row>
    <row r="12" spans="2:131" ht="23.25" customHeight="1" x14ac:dyDescent="0.2">
      <c r="B12" s="9"/>
      <c r="C12" s="10"/>
      <c r="D12" s="11"/>
      <c r="E12" s="92" t="s">
        <v>326</v>
      </c>
      <c r="F12" s="93"/>
      <c r="G12" s="93"/>
      <c r="H12" s="93"/>
      <c r="I12" s="38"/>
      <c r="J12" s="12"/>
      <c r="K12" s="21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</row>
    <row r="13" spans="2:131" s="54" customFormat="1" ht="28.5" customHeight="1" x14ac:dyDescent="0.2">
      <c r="B13" s="54" t="s">
        <v>164</v>
      </c>
      <c r="C13" s="54" t="s">
        <v>38</v>
      </c>
      <c r="D13" s="54" t="s">
        <v>440</v>
      </c>
      <c r="E13" s="54" t="s">
        <v>60</v>
      </c>
      <c r="F13" s="54" t="s">
        <v>42</v>
      </c>
      <c r="G13" s="54">
        <v>500</v>
      </c>
      <c r="H13" s="47">
        <v>2.29</v>
      </c>
      <c r="I13" s="28">
        <f>ROUND(H13+(H13*$I$9),2)</f>
        <v>2.83</v>
      </c>
      <c r="J13" s="55">
        <f>ROUND(H13*G13,2)</f>
        <v>1145</v>
      </c>
      <c r="K13" s="56">
        <f>ROUND(I13*G13,2)</f>
        <v>1415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</row>
    <row r="14" spans="2:131" ht="43.5" customHeight="1" x14ac:dyDescent="0.2">
      <c r="B14" s="58" t="s">
        <v>410</v>
      </c>
      <c r="C14" s="59" t="s">
        <v>38</v>
      </c>
      <c r="D14" s="54" t="s">
        <v>444</v>
      </c>
      <c r="E14" s="54" t="s">
        <v>411</v>
      </c>
      <c r="F14" s="54" t="s">
        <v>40</v>
      </c>
      <c r="G14" s="54">
        <v>500</v>
      </c>
      <c r="H14" s="47">
        <v>59.34</v>
      </c>
      <c r="I14" s="28">
        <f>ROUND(H14+(H14*$I$9),2)</f>
        <v>73.209999999999994</v>
      </c>
      <c r="J14" s="55">
        <f>ROUND(H14*G14,2)</f>
        <v>29670</v>
      </c>
      <c r="K14" s="56">
        <f t="shared" ref="K14:K44" si="0">ROUND(I14*G14,2)</f>
        <v>36605</v>
      </c>
    </row>
    <row r="15" spans="2:131" s="54" customFormat="1" ht="30" x14ac:dyDescent="0.2">
      <c r="B15" s="54">
        <v>97625</v>
      </c>
      <c r="C15" s="54" t="s">
        <v>61</v>
      </c>
      <c r="D15" s="54" t="s">
        <v>445</v>
      </c>
      <c r="E15" s="54" t="s">
        <v>95</v>
      </c>
      <c r="F15" s="54" t="s">
        <v>66</v>
      </c>
      <c r="G15" s="54">
        <v>300</v>
      </c>
      <c r="H15" s="47">
        <v>52.91</v>
      </c>
      <c r="I15" s="28">
        <f>ROUND(H15+(H15*$I$9),2)</f>
        <v>65.28</v>
      </c>
      <c r="J15" s="55">
        <f>ROUND(H15*G15,2)</f>
        <v>15873</v>
      </c>
      <c r="K15" s="56">
        <f t="shared" si="0"/>
        <v>19584</v>
      </c>
      <c r="L15" s="57"/>
      <c r="M15" s="57"/>
      <c r="N15" s="57"/>
      <c r="O15" s="57">
        <f>H15*1.2338</f>
        <v>65.280357999999993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</row>
    <row r="16" spans="2:131" s="54" customFormat="1" ht="28.5" customHeight="1" x14ac:dyDescent="0.2">
      <c r="B16" s="54" t="s">
        <v>315</v>
      </c>
      <c r="C16" s="54" t="s">
        <v>79</v>
      </c>
      <c r="D16" s="54" t="s">
        <v>446</v>
      </c>
      <c r="E16" s="54" t="s">
        <v>312</v>
      </c>
      <c r="F16" s="54" t="s">
        <v>40</v>
      </c>
      <c r="G16" s="54">
        <v>50</v>
      </c>
      <c r="H16" s="47">
        <v>7.35</v>
      </c>
      <c r="I16" s="28">
        <f t="shared" ref="I16:I29" si="1">ROUND(H16+(H16*$I$9),2)</f>
        <v>9.07</v>
      </c>
      <c r="J16" s="55">
        <f t="shared" ref="J16:J29" si="2">ROUND(H16*G16,2)</f>
        <v>367.5</v>
      </c>
      <c r="K16" s="56">
        <f t="shared" si="0"/>
        <v>453.5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</row>
    <row r="17" spans="2:131" s="54" customFormat="1" ht="60" x14ac:dyDescent="0.2">
      <c r="B17" s="54">
        <v>87257</v>
      </c>
      <c r="C17" s="54" t="s">
        <v>61</v>
      </c>
      <c r="D17" s="54" t="s">
        <v>443</v>
      </c>
      <c r="E17" s="54" t="s">
        <v>409</v>
      </c>
      <c r="F17" s="54" t="s">
        <v>42</v>
      </c>
      <c r="G17" s="54">
        <v>500</v>
      </c>
      <c r="H17" s="47">
        <v>104.28</v>
      </c>
      <c r="I17" s="28">
        <f t="shared" si="1"/>
        <v>128.66</v>
      </c>
      <c r="J17" s="55">
        <f t="shared" si="2"/>
        <v>52140</v>
      </c>
      <c r="K17" s="56">
        <f t="shared" si="0"/>
        <v>64330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</row>
    <row r="18" spans="2:131" s="54" customFormat="1" ht="28.5" customHeight="1" x14ac:dyDescent="0.2">
      <c r="B18" s="54" t="s">
        <v>317</v>
      </c>
      <c r="C18" s="54" t="s">
        <v>79</v>
      </c>
      <c r="D18" s="54" t="s">
        <v>447</v>
      </c>
      <c r="E18" s="54" t="s">
        <v>316</v>
      </c>
      <c r="F18" s="54" t="s">
        <v>40</v>
      </c>
      <c r="G18" s="54">
        <v>500</v>
      </c>
      <c r="H18" s="47">
        <v>4.2300000000000004</v>
      </c>
      <c r="I18" s="28">
        <f t="shared" si="1"/>
        <v>5.22</v>
      </c>
      <c r="J18" s="55">
        <f t="shared" si="2"/>
        <v>2115</v>
      </c>
      <c r="K18" s="56">
        <f t="shared" si="0"/>
        <v>2610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</row>
    <row r="19" spans="2:131" s="54" customFormat="1" ht="28.5" customHeight="1" x14ac:dyDescent="0.2">
      <c r="B19" s="54" t="s">
        <v>319</v>
      </c>
      <c r="C19" s="54" t="s">
        <v>79</v>
      </c>
      <c r="D19" s="54" t="s">
        <v>448</v>
      </c>
      <c r="E19" s="54" t="s">
        <v>318</v>
      </c>
      <c r="F19" s="54" t="s">
        <v>5</v>
      </c>
      <c r="G19" s="54">
        <v>15</v>
      </c>
      <c r="H19" s="47">
        <v>61.15</v>
      </c>
      <c r="I19" s="28">
        <f t="shared" si="1"/>
        <v>75.45</v>
      </c>
      <c r="J19" s="55">
        <f t="shared" si="2"/>
        <v>917.25</v>
      </c>
      <c r="K19" s="56">
        <f t="shared" si="0"/>
        <v>1131.75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</row>
    <row r="20" spans="2:131" s="54" customFormat="1" ht="28.5" customHeight="1" x14ac:dyDescent="0.2">
      <c r="B20" s="54" t="s">
        <v>320</v>
      </c>
      <c r="C20" s="54" t="s">
        <v>79</v>
      </c>
      <c r="D20" s="54" t="s">
        <v>442</v>
      </c>
      <c r="E20" s="54" t="s">
        <v>321</v>
      </c>
      <c r="F20" s="54" t="s">
        <v>5</v>
      </c>
      <c r="G20" s="54">
        <v>15</v>
      </c>
      <c r="H20" s="47">
        <v>24.6</v>
      </c>
      <c r="I20" s="28">
        <f t="shared" si="1"/>
        <v>30.35</v>
      </c>
      <c r="J20" s="55">
        <f t="shared" si="2"/>
        <v>369</v>
      </c>
      <c r="K20" s="56">
        <f t="shared" si="0"/>
        <v>455.25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</row>
    <row r="21" spans="2:131" s="54" customFormat="1" ht="28.5" customHeight="1" x14ac:dyDescent="0.2">
      <c r="B21" s="54" t="s">
        <v>323</v>
      </c>
      <c r="C21" s="54" t="s">
        <v>79</v>
      </c>
      <c r="D21" s="54" t="s">
        <v>449</v>
      </c>
      <c r="E21" s="54" t="s">
        <v>322</v>
      </c>
      <c r="F21" s="54" t="s">
        <v>5</v>
      </c>
      <c r="G21" s="54">
        <v>15</v>
      </c>
      <c r="H21" s="47">
        <v>5.81</v>
      </c>
      <c r="I21" s="28">
        <f t="shared" si="1"/>
        <v>7.17</v>
      </c>
      <c r="J21" s="55">
        <f t="shared" si="2"/>
        <v>87.15</v>
      </c>
      <c r="K21" s="56">
        <f t="shared" si="0"/>
        <v>107.55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</row>
    <row r="22" spans="2:131" s="54" customFormat="1" ht="28.5" customHeight="1" x14ac:dyDescent="0.2">
      <c r="B22" s="54" t="s">
        <v>325</v>
      </c>
      <c r="C22" s="54" t="s">
        <v>79</v>
      </c>
      <c r="D22" s="54" t="s">
        <v>450</v>
      </c>
      <c r="E22" s="54" t="s">
        <v>324</v>
      </c>
      <c r="F22" s="54" t="s">
        <v>5</v>
      </c>
      <c r="G22" s="54">
        <v>15</v>
      </c>
      <c r="H22" s="47">
        <v>8.94</v>
      </c>
      <c r="I22" s="28">
        <f t="shared" si="1"/>
        <v>11.03</v>
      </c>
      <c r="J22" s="55">
        <f t="shared" si="2"/>
        <v>134.1</v>
      </c>
      <c r="K22" s="56">
        <f t="shared" si="0"/>
        <v>165.45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</row>
    <row r="23" spans="2:131" s="54" customFormat="1" ht="28.5" customHeight="1" x14ac:dyDescent="0.2">
      <c r="B23" s="54" t="s">
        <v>328</v>
      </c>
      <c r="C23" s="54" t="s">
        <v>79</v>
      </c>
      <c r="D23" s="54" t="s">
        <v>451</v>
      </c>
      <c r="E23" s="54" t="s">
        <v>327</v>
      </c>
      <c r="F23" s="54" t="s">
        <v>5</v>
      </c>
      <c r="G23" s="54">
        <v>15</v>
      </c>
      <c r="H23" s="47">
        <v>44.74</v>
      </c>
      <c r="I23" s="28">
        <f t="shared" si="1"/>
        <v>55.2</v>
      </c>
      <c r="J23" s="55">
        <f t="shared" si="2"/>
        <v>671.1</v>
      </c>
      <c r="K23" s="56">
        <f t="shared" si="0"/>
        <v>828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</row>
    <row r="24" spans="2:131" s="54" customFormat="1" ht="28.5" customHeight="1" x14ac:dyDescent="0.2">
      <c r="B24" s="54" t="s">
        <v>330</v>
      </c>
      <c r="C24" s="54" t="s">
        <v>79</v>
      </c>
      <c r="D24" s="54" t="s">
        <v>452</v>
      </c>
      <c r="E24" s="54" t="s">
        <v>329</v>
      </c>
      <c r="F24" s="54" t="s">
        <v>5</v>
      </c>
      <c r="G24" s="54">
        <v>15</v>
      </c>
      <c r="H24" s="47">
        <v>124.15</v>
      </c>
      <c r="I24" s="28">
        <f t="shared" si="1"/>
        <v>153.18</v>
      </c>
      <c r="J24" s="55">
        <f t="shared" si="2"/>
        <v>1862.25</v>
      </c>
      <c r="K24" s="56">
        <f t="shared" si="0"/>
        <v>2297.6999999999998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</row>
    <row r="25" spans="2:131" s="54" customFormat="1" ht="28.5" customHeight="1" x14ac:dyDescent="0.2">
      <c r="B25" s="54" t="s">
        <v>332</v>
      </c>
      <c r="C25" s="54" t="s">
        <v>79</v>
      </c>
      <c r="D25" s="54" t="s">
        <v>453</v>
      </c>
      <c r="E25" s="54" t="s">
        <v>331</v>
      </c>
      <c r="F25" s="54" t="s">
        <v>5</v>
      </c>
      <c r="G25" s="54">
        <v>15</v>
      </c>
      <c r="H25" s="47">
        <v>43.15</v>
      </c>
      <c r="I25" s="28">
        <f t="shared" si="1"/>
        <v>53.24</v>
      </c>
      <c r="J25" s="55">
        <f t="shared" si="2"/>
        <v>647.25</v>
      </c>
      <c r="K25" s="56">
        <f t="shared" si="0"/>
        <v>798.6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</row>
    <row r="26" spans="2:131" s="54" customFormat="1" ht="28.5" customHeight="1" x14ac:dyDescent="0.2">
      <c r="B26" s="54" t="s">
        <v>334</v>
      </c>
      <c r="C26" s="54" t="s">
        <v>79</v>
      </c>
      <c r="D26" s="54" t="s">
        <v>454</v>
      </c>
      <c r="E26" s="54" t="s">
        <v>333</v>
      </c>
      <c r="F26" s="54" t="s">
        <v>5</v>
      </c>
      <c r="G26" s="54">
        <v>15</v>
      </c>
      <c r="H26" s="47">
        <v>20.38</v>
      </c>
      <c r="I26" s="28">
        <f t="shared" si="1"/>
        <v>25.14</v>
      </c>
      <c r="J26" s="55">
        <f t="shared" si="2"/>
        <v>305.7</v>
      </c>
      <c r="K26" s="56">
        <f t="shared" si="0"/>
        <v>377.1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</row>
    <row r="27" spans="2:131" s="54" customFormat="1" ht="28.5" customHeight="1" x14ac:dyDescent="0.2">
      <c r="B27" s="54" t="s">
        <v>336</v>
      </c>
      <c r="C27" s="54" t="s">
        <v>79</v>
      </c>
      <c r="D27" s="54" t="s">
        <v>455</v>
      </c>
      <c r="E27" s="54" t="s">
        <v>335</v>
      </c>
      <c r="F27" s="54" t="s">
        <v>5</v>
      </c>
      <c r="G27" s="54">
        <v>15</v>
      </c>
      <c r="H27" s="47">
        <v>20.38</v>
      </c>
      <c r="I27" s="28">
        <f t="shared" si="1"/>
        <v>25.14</v>
      </c>
      <c r="J27" s="55">
        <f t="shared" si="2"/>
        <v>305.7</v>
      </c>
      <c r="K27" s="56">
        <f t="shared" si="0"/>
        <v>377.1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</row>
    <row r="28" spans="2:131" s="54" customFormat="1" ht="28.5" customHeight="1" x14ac:dyDescent="0.2">
      <c r="B28" s="54" t="s">
        <v>412</v>
      </c>
      <c r="C28" s="54" t="s">
        <v>123</v>
      </c>
      <c r="D28" s="54" t="s">
        <v>456</v>
      </c>
      <c r="E28" s="54" t="s">
        <v>413</v>
      </c>
      <c r="F28" s="54" t="s">
        <v>42</v>
      </c>
      <c r="G28" s="54">
        <v>500</v>
      </c>
      <c r="H28" s="60">
        <v>19</v>
      </c>
      <c r="I28" s="28">
        <f t="shared" si="1"/>
        <v>23.44</v>
      </c>
      <c r="J28" s="55">
        <f t="shared" si="2"/>
        <v>9500</v>
      </c>
      <c r="K28" s="56">
        <f t="shared" si="0"/>
        <v>11720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</row>
    <row r="29" spans="2:131" s="54" customFormat="1" ht="28.5" customHeight="1" x14ac:dyDescent="0.2">
      <c r="B29" s="54" t="s">
        <v>338</v>
      </c>
      <c r="C29" s="54" t="s">
        <v>79</v>
      </c>
      <c r="D29" s="54" t="s">
        <v>457</v>
      </c>
      <c r="E29" s="54" t="s">
        <v>337</v>
      </c>
      <c r="F29" s="54" t="s">
        <v>5</v>
      </c>
      <c r="G29" s="54">
        <v>15</v>
      </c>
      <c r="H29" s="47">
        <v>101.92</v>
      </c>
      <c r="I29" s="28">
        <f t="shared" si="1"/>
        <v>125.75</v>
      </c>
      <c r="J29" s="55">
        <f t="shared" si="2"/>
        <v>1528.8</v>
      </c>
      <c r="K29" s="56">
        <f t="shared" si="0"/>
        <v>1886.25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</row>
    <row r="30" spans="2:131" ht="23.25" customHeight="1" x14ac:dyDescent="0.2">
      <c r="B30" s="9"/>
      <c r="C30" s="10"/>
      <c r="D30" s="11"/>
      <c r="E30" s="92" t="s">
        <v>9</v>
      </c>
      <c r="F30" s="93"/>
      <c r="G30" s="93"/>
      <c r="H30" s="93"/>
      <c r="I30" s="94"/>
      <c r="J30" s="12"/>
      <c r="K30" s="21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</row>
    <row r="31" spans="2:131" s="54" customFormat="1" ht="45.75" customHeight="1" x14ac:dyDescent="0.2">
      <c r="B31" s="54" t="s">
        <v>62</v>
      </c>
      <c r="C31" s="54" t="s">
        <v>61</v>
      </c>
      <c r="D31" s="54" t="s">
        <v>441</v>
      </c>
      <c r="E31" s="54" t="s">
        <v>63</v>
      </c>
      <c r="F31" s="54" t="s">
        <v>40</v>
      </c>
      <c r="G31" s="54">
        <v>2500</v>
      </c>
      <c r="H31" s="47">
        <v>64.180000000000007</v>
      </c>
      <c r="I31" s="28">
        <f t="shared" ref="I31:I43" si="3">ROUND(H31+(H31*$I$9),2)</f>
        <v>79.19</v>
      </c>
      <c r="J31" s="55">
        <f t="shared" ref="J31:J43" si="4">ROUND(H31*G31,2)</f>
        <v>160450</v>
      </c>
      <c r="K31" s="56">
        <f t="shared" si="0"/>
        <v>197975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</row>
    <row r="32" spans="2:131" s="54" customFormat="1" ht="45.75" customHeight="1" x14ac:dyDescent="0.2">
      <c r="B32" s="54">
        <v>102726</v>
      </c>
      <c r="C32" s="54" t="s">
        <v>61</v>
      </c>
      <c r="D32" s="54" t="s">
        <v>459</v>
      </c>
      <c r="E32" s="54" t="s">
        <v>172</v>
      </c>
      <c r="F32" s="54" t="s">
        <v>52</v>
      </c>
      <c r="G32" s="54">
        <v>400</v>
      </c>
      <c r="H32" s="47">
        <v>28.06</v>
      </c>
      <c r="I32" s="28">
        <f>ROUND(H32+(H32*$I$9),2)</f>
        <v>34.619999999999997</v>
      </c>
      <c r="J32" s="55">
        <f>ROUND(H32*G32,2)</f>
        <v>11224</v>
      </c>
      <c r="K32" s="56">
        <f t="shared" si="0"/>
        <v>13848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</row>
    <row r="33" spans="2:131" s="54" customFormat="1" ht="45.75" customHeight="1" x14ac:dyDescent="0.2">
      <c r="B33" s="68" t="s">
        <v>668</v>
      </c>
      <c r="C33" s="13" t="s">
        <v>38</v>
      </c>
      <c r="D33" s="54" t="s">
        <v>460</v>
      </c>
      <c r="E33" s="67" t="s">
        <v>667</v>
      </c>
      <c r="F33" s="54" t="s">
        <v>40</v>
      </c>
      <c r="G33" s="54">
        <v>2500</v>
      </c>
      <c r="H33" s="47">
        <f>4.86*2</f>
        <v>9.7200000000000006</v>
      </c>
      <c r="I33" s="28">
        <f>ROUND(H33+(H33*$I$9),2)</f>
        <v>11.99</v>
      </c>
      <c r="J33" s="55">
        <f>ROUND(H33*G33,2)</f>
        <v>24300</v>
      </c>
      <c r="K33" s="56">
        <f t="shared" si="0"/>
        <v>29975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</row>
    <row r="34" spans="2:131" s="54" customFormat="1" ht="45.75" customHeight="1" x14ac:dyDescent="0.2">
      <c r="B34" s="54">
        <v>103656</v>
      </c>
      <c r="C34" s="54" t="s">
        <v>61</v>
      </c>
      <c r="D34" s="54" t="s">
        <v>461</v>
      </c>
      <c r="E34" s="54" t="s">
        <v>173</v>
      </c>
      <c r="F34" s="54" t="s">
        <v>174</v>
      </c>
      <c r="G34" s="54">
        <v>400</v>
      </c>
      <c r="H34" s="47">
        <v>32.159999999999997</v>
      </c>
      <c r="I34" s="28">
        <f>ROUND(H34+(H34*$I$9),2)</f>
        <v>39.68</v>
      </c>
      <c r="J34" s="55">
        <f>ROUND(H34*G34,2)</f>
        <v>12864</v>
      </c>
      <c r="K34" s="56">
        <f t="shared" si="0"/>
        <v>15872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</row>
    <row r="35" spans="2:131" s="54" customFormat="1" ht="58.5" customHeight="1" x14ac:dyDescent="0.2">
      <c r="B35" s="54" t="s">
        <v>64</v>
      </c>
      <c r="C35" s="54" t="s">
        <v>61</v>
      </c>
      <c r="D35" s="54" t="s">
        <v>462</v>
      </c>
      <c r="E35" s="54" t="s">
        <v>65</v>
      </c>
      <c r="F35" s="54" t="s">
        <v>66</v>
      </c>
      <c r="G35" s="54">
        <v>400</v>
      </c>
      <c r="H35" s="47">
        <v>7.63</v>
      </c>
      <c r="I35" s="28">
        <f t="shared" si="3"/>
        <v>9.41</v>
      </c>
      <c r="J35" s="55">
        <f t="shared" si="4"/>
        <v>3052</v>
      </c>
      <c r="K35" s="56">
        <f t="shared" si="0"/>
        <v>3764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</row>
    <row r="36" spans="2:131" s="54" customFormat="1" ht="45.75" customHeight="1" x14ac:dyDescent="0.2">
      <c r="B36" s="54" t="s">
        <v>67</v>
      </c>
      <c r="C36" s="54" t="s">
        <v>61</v>
      </c>
      <c r="D36" s="54" t="s">
        <v>463</v>
      </c>
      <c r="E36" s="54" t="s">
        <v>68</v>
      </c>
      <c r="F36" s="54" t="s">
        <v>66</v>
      </c>
      <c r="G36" s="54">
        <v>50</v>
      </c>
      <c r="H36" s="47">
        <v>214.16</v>
      </c>
      <c r="I36" s="28">
        <f t="shared" si="3"/>
        <v>264.23</v>
      </c>
      <c r="J36" s="55">
        <f t="shared" si="4"/>
        <v>10708</v>
      </c>
      <c r="K36" s="56">
        <f t="shared" si="0"/>
        <v>13211.5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</row>
    <row r="37" spans="2:131" s="54" customFormat="1" ht="48" customHeight="1" x14ac:dyDescent="0.2">
      <c r="B37" s="54" t="s">
        <v>113</v>
      </c>
      <c r="C37" s="54" t="s">
        <v>61</v>
      </c>
      <c r="D37" s="54" t="s">
        <v>464</v>
      </c>
      <c r="E37" s="54" t="s">
        <v>112</v>
      </c>
      <c r="F37" s="54" t="s">
        <v>66</v>
      </c>
      <c r="G37" s="54">
        <v>50</v>
      </c>
      <c r="H37" s="47">
        <v>237.57</v>
      </c>
      <c r="I37" s="28">
        <f t="shared" si="3"/>
        <v>293.11</v>
      </c>
      <c r="J37" s="55">
        <f t="shared" si="4"/>
        <v>11878.5</v>
      </c>
      <c r="K37" s="56">
        <f t="shared" si="0"/>
        <v>14655.5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</row>
    <row r="38" spans="2:131" s="54" customFormat="1" ht="48.75" customHeight="1" x14ac:dyDescent="0.2">
      <c r="B38" s="54" t="s">
        <v>69</v>
      </c>
      <c r="C38" s="54" t="s">
        <v>61</v>
      </c>
      <c r="D38" s="54" t="s">
        <v>465</v>
      </c>
      <c r="E38" s="54" t="s">
        <v>70</v>
      </c>
      <c r="F38" s="54" t="s">
        <v>40</v>
      </c>
      <c r="G38" s="54">
        <v>300</v>
      </c>
      <c r="H38" s="47">
        <v>89.38</v>
      </c>
      <c r="I38" s="28">
        <f t="shared" si="3"/>
        <v>110.28</v>
      </c>
      <c r="J38" s="55">
        <f t="shared" si="4"/>
        <v>26814</v>
      </c>
      <c r="K38" s="56">
        <f t="shared" si="0"/>
        <v>33084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</row>
    <row r="39" spans="2:131" s="54" customFormat="1" ht="28.5" customHeight="1" x14ac:dyDescent="0.2">
      <c r="B39" s="54" t="s">
        <v>71</v>
      </c>
      <c r="C39" s="54" t="s">
        <v>61</v>
      </c>
      <c r="D39" s="54" t="s">
        <v>466</v>
      </c>
      <c r="E39" s="54" t="s">
        <v>72</v>
      </c>
      <c r="F39" s="54" t="s">
        <v>66</v>
      </c>
      <c r="G39" s="54">
        <v>200</v>
      </c>
      <c r="H39" s="47">
        <v>28.78</v>
      </c>
      <c r="I39" s="28">
        <f t="shared" si="3"/>
        <v>35.51</v>
      </c>
      <c r="J39" s="55">
        <f t="shared" si="4"/>
        <v>5756</v>
      </c>
      <c r="K39" s="56">
        <f t="shared" si="0"/>
        <v>7102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</row>
    <row r="40" spans="2:131" s="54" customFormat="1" ht="30" x14ac:dyDescent="0.2">
      <c r="B40" s="54" t="s">
        <v>73</v>
      </c>
      <c r="C40" s="54" t="s">
        <v>61</v>
      </c>
      <c r="D40" s="54" t="s">
        <v>467</v>
      </c>
      <c r="E40" s="54" t="s">
        <v>74</v>
      </c>
      <c r="F40" s="54" t="s">
        <v>75</v>
      </c>
      <c r="G40" s="54">
        <v>20</v>
      </c>
      <c r="H40" s="47">
        <v>911.29</v>
      </c>
      <c r="I40" s="28">
        <f t="shared" si="3"/>
        <v>1124.3499999999999</v>
      </c>
      <c r="J40" s="55">
        <f t="shared" si="4"/>
        <v>18225.8</v>
      </c>
      <c r="K40" s="56">
        <f t="shared" si="0"/>
        <v>22487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</row>
    <row r="41" spans="2:131" s="54" customFormat="1" ht="28.5" customHeight="1" x14ac:dyDescent="0.2">
      <c r="B41" s="54" t="s">
        <v>77</v>
      </c>
      <c r="C41" s="54" t="s">
        <v>76</v>
      </c>
      <c r="D41" s="54" t="s">
        <v>468</v>
      </c>
      <c r="E41" s="54" t="s">
        <v>78</v>
      </c>
      <c r="F41" s="54" t="s">
        <v>75</v>
      </c>
      <c r="G41" s="54">
        <v>20</v>
      </c>
      <c r="H41" s="47">
        <v>911.29</v>
      </c>
      <c r="I41" s="28">
        <f t="shared" si="3"/>
        <v>1124.3499999999999</v>
      </c>
      <c r="J41" s="55">
        <f t="shared" si="4"/>
        <v>18225.8</v>
      </c>
      <c r="K41" s="56">
        <f t="shared" si="0"/>
        <v>22487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</row>
    <row r="42" spans="2:131" s="54" customFormat="1" ht="28.5" customHeight="1" x14ac:dyDescent="0.2">
      <c r="B42" s="54" t="s">
        <v>414</v>
      </c>
      <c r="C42" s="54" t="s">
        <v>79</v>
      </c>
      <c r="D42" s="54" t="s">
        <v>469</v>
      </c>
      <c r="E42" s="54" t="s">
        <v>415</v>
      </c>
      <c r="F42" s="54" t="s">
        <v>40</v>
      </c>
      <c r="G42" s="54">
        <v>100</v>
      </c>
      <c r="H42" s="47">
        <v>177.23</v>
      </c>
      <c r="I42" s="28">
        <f>ROUND(H42+(H42*$I$9),2)</f>
        <v>218.67</v>
      </c>
      <c r="J42" s="55">
        <f t="shared" ref="J42" si="5">ROUND(H42*G42,2)</f>
        <v>17723</v>
      </c>
      <c r="K42" s="56">
        <f t="shared" si="0"/>
        <v>21867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</row>
    <row r="43" spans="2:131" s="54" customFormat="1" ht="28.5" customHeight="1" x14ac:dyDescent="0.2">
      <c r="B43" s="54" t="s">
        <v>80</v>
      </c>
      <c r="C43" s="54" t="s">
        <v>79</v>
      </c>
      <c r="D43" s="54" t="s">
        <v>470</v>
      </c>
      <c r="E43" s="54" t="s">
        <v>81</v>
      </c>
      <c r="F43" s="54" t="s">
        <v>40</v>
      </c>
      <c r="G43" s="54">
        <v>100</v>
      </c>
      <c r="H43" s="47">
        <v>176.47</v>
      </c>
      <c r="I43" s="28">
        <f t="shared" si="3"/>
        <v>217.73</v>
      </c>
      <c r="J43" s="55">
        <f t="shared" si="4"/>
        <v>17647</v>
      </c>
      <c r="K43" s="56">
        <f t="shared" si="0"/>
        <v>21773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</row>
    <row r="44" spans="2:131" s="54" customFormat="1" ht="28.5" customHeight="1" x14ac:dyDescent="0.2">
      <c r="B44" s="54" t="s">
        <v>110</v>
      </c>
      <c r="C44" s="54" t="s">
        <v>84</v>
      </c>
      <c r="D44" s="54" t="s">
        <v>669</v>
      </c>
      <c r="E44" s="54" t="s">
        <v>111</v>
      </c>
      <c r="F44" s="54" t="s">
        <v>66</v>
      </c>
      <c r="G44" s="54">
        <v>500</v>
      </c>
      <c r="H44" s="47">
        <v>176.47</v>
      </c>
      <c r="I44" s="28">
        <f>ROUND(H44+(H44*$I$9),2)</f>
        <v>217.73</v>
      </c>
      <c r="J44" s="55">
        <f>ROUND(H44*G44,2)</f>
        <v>88235</v>
      </c>
      <c r="K44" s="56">
        <f t="shared" si="0"/>
        <v>108865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</row>
    <row r="45" spans="2:131" ht="23.25" customHeight="1" x14ac:dyDescent="0.2">
      <c r="B45" s="9"/>
      <c r="C45" s="10"/>
      <c r="D45" s="11"/>
      <c r="E45" s="92" t="s">
        <v>18</v>
      </c>
      <c r="F45" s="93"/>
      <c r="G45" s="93"/>
      <c r="H45" s="93"/>
      <c r="I45" s="94"/>
      <c r="J45" s="35"/>
      <c r="K45" s="3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</row>
    <row r="46" spans="2:131" s="54" customFormat="1" ht="28.5" customHeight="1" x14ac:dyDescent="0.2">
      <c r="B46" s="54">
        <v>100575</v>
      </c>
      <c r="C46" s="54" t="s">
        <v>61</v>
      </c>
      <c r="D46" s="54" t="s">
        <v>458</v>
      </c>
      <c r="E46" s="54" t="s">
        <v>82</v>
      </c>
      <c r="F46" s="54" t="s">
        <v>42</v>
      </c>
      <c r="G46" s="54">
        <v>10000</v>
      </c>
      <c r="H46" s="47">
        <v>0.13</v>
      </c>
      <c r="I46" s="28">
        <f t="shared" ref="I46:I54" si="6">ROUND(H46+(H46*$I$9),2)</f>
        <v>0.16</v>
      </c>
      <c r="J46" s="55">
        <f t="shared" ref="J46:J54" si="7">ROUND(H46*G46,2)</f>
        <v>1300</v>
      </c>
      <c r="K46" s="56">
        <f t="shared" ref="K46:K54" si="8">ROUND(I46*G46,2)</f>
        <v>1600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</row>
    <row r="47" spans="2:131" s="54" customFormat="1" ht="57" customHeight="1" x14ac:dyDescent="0.2">
      <c r="B47" s="54">
        <v>100573</v>
      </c>
      <c r="C47" s="54" t="s">
        <v>61</v>
      </c>
      <c r="D47" s="54" t="s">
        <v>471</v>
      </c>
      <c r="E47" s="54" t="s">
        <v>83</v>
      </c>
      <c r="F47" s="54" t="s">
        <v>66</v>
      </c>
      <c r="G47" s="54">
        <v>3000</v>
      </c>
      <c r="H47" s="47">
        <v>76.63</v>
      </c>
      <c r="I47" s="28">
        <f t="shared" si="6"/>
        <v>94.55</v>
      </c>
      <c r="J47" s="55">
        <f t="shared" si="7"/>
        <v>229890</v>
      </c>
      <c r="K47" s="56">
        <f t="shared" si="8"/>
        <v>283650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</row>
    <row r="48" spans="2:131" s="54" customFormat="1" ht="28.5" customHeight="1" x14ac:dyDescent="0.2">
      <c r="B48" s="54" t="s">
        <v>85</v>
      </c>
      <c r="C48" s="54" t="s">
        <v>92</v>
      </c>
      <c r="D48" s="54" t="s">
        <v>472</v>
      </c>
      <c r="E48" s="54" t="s">
        <v>86</v>
      </c>
      <c r="F48" s="54" t="s">
        <v>66</v>
      </c>
      <c r="G48" s="54">
        <v>2000</v>
      </c>
      <c r="H48" s="47">
        <v>204.07</v>
      </c>
      <c r="I48" s="28">
        <f t="shared" si="6"/>
        <v>251.78</v>
      </c>
      <c r="J48" s="55">
        <f t="shared" si="7"/>
        <v>408140</v>
      </c>
      <c r="K48" s="56">
        <f t="shared" si="8"/>
        <v>503560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</row>
    <row r="49" spans="2:131" s="54" customFormat="1" ht="28.5" customHeight="1" x14ac:dyDescent="0.2">
      <c r="B49" s="54" t="s">
        <v>87</v>
      </c>
      <c r="C49" s="54" t="s">
        <v>92</v>
      </c>
      <c r="D49" s="54" t="s">
        <v>473</v>
      </c>
      <c r="E49" s="54" t="s">
        <v>88</v>
      </c>
      <c r="F49" s="54" t="s">
        <v>42</v>
      </c>
      <c r="G49" s="54">
        <v>10000</v>
      </c>
      <c r="H49" s="47">
        <v>5.88</v>
      </c>
      <c r="I49" s="28">
        <f t="shared" si="6"/>
        <v>7.25</v>
      </c>
      <c r="J49" s="55">
        <f t="shared" si="7"/>
        <v>58800</v>
      </c>
      <c r="K49" s="56">
        <f t="shared" si="8"/>
        <v>72500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</row>
    <row r="50" spans="2:131" s="62" customFormat="1" ht="36" customHeight="1" x14ac:dyDescent="0.2">
      <c r="B50" s="62" t="s">
        <v>89</v>
      </c>
      <c r="C50" s="62" t="s">
        <v>89</v>
      </c>
      <c r="D50" s="54" t="s">
        <v>474</v>
      </c>
      <c r="E50" s="62" t="s">
        <v>439</v>
      </c>
      <c r="F50" s="62" t="s">
        <v>42</v>
      </c>
      <c r="G50" s="62">
        <v>40000</v>
      </c>
      <c r="H50" s="60">
        <v>90</v>
      </c>
      <c r="I50" s="63">
        <f t="shared" si="6"/>
        <v>111.04</v>
      </c>
      <c r="J50" s="64">
        <f t="shared" si="7"/>
        <v>3600000</v>
      </c>
      <c r="K50" s="65">
        <f t="shared" si="8"/>
        <v>4441600</v>
      </c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</row>
    <row r="51" spans="2:131" s="62" customFormat="1" ht="36" customHeight="1" x14ac:dyDescent="0.2">
      <c r="B51" s="62" t="s">
        <v>89</v>
      </c>
      <c r="C51" s="62" t="s">
        <v>89</v>
      </c>
      <c r="D51" s="54" t="s">
        <v>475</v>
      </c>
      <c r="E51" s="62" t="s">
        <v>438</v>
      </c>
      <c r="F51" s="62" t="s">
        <v>53</v>
      </c>
      <c r="G51" s="62">
        <v>240000</v>
      </c>
      <c r="H51" s="60">
        <v>6</v>
      </c>
      <c r="I51" s="63">
        <f t="shared" si="6"/>
        <v>7.4</v>
      </c>
      <c r="J51" s="64">
        <f t="shared" ref="J51" si="9">ROUND(H51*G51,2)</f>
        <v>1440000</v>
      </c>
      <c r="K51" s="65">
        <f t="shared" ref="K51" si="10">ROUND(I51*G51,2)</f>
        <v>1776000</v>
      </c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</row>
    <row r="52" spans="2:131" s="54" customFormat="1" ht="28.5" customHeight="1" x14ac:dyDescent="0.2">
      <c r="B52" s="54" t="s">
        <v>90</v>
      </c>
      <c r="C52" s="54" t="s">
        <v>92</v>
      </c>
      <c r="D52" s="54" t="s">
        <v>476</v>
      </c>
      <c r="E52" s="54" t="s">
        <v>91</v>
      </c>
      <c r="F52" s="54" t="s">
        <v>66</v>
      </c>
      <c r="G52" s="54">
        <v>3000</v>
      </c>
      <c r="H52" s="47">
        <v>202.45</v>
      </c>
      <c r="I52" s="28">
        <f t="shared" si="6"/>
        <v>249.78</v>
      </c>
      <c r="J52" s="55">
        <f t="shared" si="7"/>
        <v>607350</v>
      </c>
      <c r="K52" s="56">
        <f t="shared" si="8"/>
        <v>749340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</row>
    <row r="53" spans="2:131" s="54" customFormat="1" ht="28.5" customHeight="1" x14ac:dyDescent="0.2">
      <c r="B53" s="54" t="s">
        <v>241</v>
      </c>
      <c r="C53" s="54" t="s">
        <v>92</v>
      </c>
      <c r="D53" s="54" t="s">
        <v>477</v>
      </c>
      <c r="E53" s="54" t="s">
        <v>242</v>
      </c>
      <c r="F53" s="54" t="s">
        <v>42</v>
      </c>
      <c r="G53" s="54">
        <v>3000</v>
      </c>
      <c r="H53" s="47">
        <v>70.03</v>
      </c>
      <c r="I53" s="28">
        <f t="shared" si="6"/>
        <v>86.4</v>
      </c>
      <c r="J53" s="55">
        <f t="shared" si="7"/>
        <v>210090</v>
      </c>
      <c r="K53" s="56">
        <f t="shared" si="8"/>
        <v>259200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</row>
    <row r="54" spans="2:131" s="54" customFormat="1" ht="28.5" customHeight="1" x14ac:dyDescent="0.2">
      <c r="B54" s="54" t="s">
        <v>670</v>
      </c>
      <c r="C54" s="54" t="s">
        <v>92</v>
      </c>
      <c r="D54" s="54" t="s">
        <v>672</v>
      </c>
      <c r="E54" s="54" t="s">
        <v>671</v>
      </c>
      <c r="F54" s="54" t="s">
        <v>42</v>
      </c>
      <c r="G54" s="54">
        <v>500</v>
      </c>
      <c r="H54" s="47">
        <v>294.33</v>
      </c>
      <c r="I54" s="28">
        <f t="shared" si="6"/>
        <v>363.14</v>
      </c>
      <c r="J54" s="55">
        <f t="shared" si="7"/>
        <v>147165</v>
      </c>
      <c r="K54" s="56">
        <f t="shared" si="8"/>
        <v>181570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</row>
    <row r="55" spans="2:131" s="23" customFormat="1" ht="23.25" customHeight="1" x14ac:dyDescent="0.2">
      <c r="B55" s="29"/>
      <c r="C55" s="25"/>
      <c r="D55" s="30"/>
      <c r="E55" s="100" t="s">
        <v>243</v>
      </c>
      <c r="F55" s="101"/>
      <c r="G55" s="101"/>
      <c r="H55" s="101"/>
      <c r="I55" s="102"/>
      <c r="J55" s="36"/>
      <c r="K55" s="26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</row>
    <row r="56" spans="2:131" s="54" customFormat="1" ht="28.5" customHeight="1" x14ac:dyDescent="0.2">
      <c r="B56" s="54">
        <v>103946</v>
      </c>
      <c r="C56" s="54" t="s">
        <v>61</v>
      </c>
      <c r="D56" s="54" t="s">
        <v>478</v>
      </c>
      <c r="E56" s="54" t="s">
        <v>119</v>
      </c>
      <c r="F56" s="54" t="s">
        <v>42</v>
      </c>
      <c r="G56" s="54">
        <v>3000</v>
      </c>
      <c r="H56" s="47">
        <v>21.45</v>
      </c>
      <c r="I56" s="28">
        <f t="shared" ref="I56:I57" si="11">ROUND(H56+(H56*$I$9),2)</f>
        <v>26.47</v>
      </c>
      <c r="J56" s="55">
        <f t="shared" ref="J56:J57" si="12">ROUND(H56*G56,2)</f>
        <v>64350</v>
      </c>
      <c r="K56" s="56">
        <f t="shared" ref="K56:K57" si="13">ROUND(I56*G56,2)</f>
        <v>79410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</row>
    <row r="57" spans="2:131" s="54" customFormat="1" ht="28.5" customHeight="1" x14ac:dyDescent="0.2">
      <c r="B57" s="54" t="s">
        <v>195</v>
      </c>
      <c r="C57" s="54" t="s">
        <v>79</v>
      </c>
      <c r="D57" s="54" t="s">
        <v>479</v>
      </c>
      <c r="E57" s="54" t="s">
        <v>194</v>
      </c>
      <c r="F57" s="54" t="s">
        <v>42</v>
      </c>
      <c r="G57" s="54">
        <v>3000</v>
      </c>
      <c r="H57" s="47">
        <v>3.67</v>
      </c>
      <c r="I57" s="28">
        <f t="shared" si="11"/>
        <v>4.53</v>
      </c>
      <c r="J57" s="55">
        <f t="shared" si="12"/>
        <v>11010</v>
      </c>
      <c r="K57" s="56">
        <f t="shared" si="13"/>
        <v>13590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</row>
    <row r="58" spans="2:131" ht="24.75" customHeight="1" x14ac:dyDescent="0.2">
      <c r="B58" s="9"/>
      <c r="C58" s="10"/>
      <c r="D58" s="11"/>
      <c r="E58" s="92" t="s">
        <v>660</v>
      </c>
      <c r="F58" s="93"/>
      <c r="G58" s="93"/>
      <c r="H58" s="93"/>
      <c r="I58" s="94"/>
      <c r="J58" s="35"/>
      <c r="K58" s="3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</row>
    <row r="59" spans="2:131" s="54" customFormat="1" ht="28.5" customHeight="1" x14ac:dyDescent="0.2">
      <c r="B59" s="54">
        <v>94993</v>
      </c>
      <c r="C59" s="54" t="s">
        <v>61</v>
      </c>
      <c r="D59" s="54" t="s">
        <v>480</v>
      </c>
      <c r="E59" s="54" t="s">
        <v>114</v>
      </c>
      <c r="F59" s="54" t="s">
        <v>42</v>
      </c>
      <c r="G59" s="54">
        <v>500</v>
      </c>
      <c r="H59" s="47">
        <v>67.45</v>
      </c>
      <c r="I59" s="28">
        <f t="shared" ref="I59:I60" si="14">ROUND(H59+(H59*$I$9),2)</f>
        <v>83.22</v>
      </c>
      <c r="J59" s="55">
        <f t="shared" ref="J59:J60" si="15">ROUND(H59*G59,2)</f>
        <v>33725</v>
      </c>
      <c r="K59" s="56">
        <f t="shared" ref="K59:K60" si="16">ROUND(I59*G59,2)</f>
        <v>41610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</row>
    <row r="60" spans="2:131" s="54" customFormat="1" ht="28.5" customHeight="1" x14ac:dyDescent="0.2">
      <c r="B60" s="54">
        <v>105002</v>
      </c>
      <c r="C60" s="54" t="s">
        <v>61</v>
      </c>
      <c r="D60" s="54" t="s">
        <v>481</v>
      </c>
      <c r="E60" s="54" t="s">
        <v>120</v>
      </c>
      <c r="F60" s="54" t="s">
        <v>52</v>
      </c>
      <c r="G60" s="54">
        <v>20</v>
      </c>
      <c r="H60" s="47">
        <v>670.06</v>
      </c>
      <c r="I60" s="28">
        <f t="shared" si="14"/>
        <v>826.72</v>
      </c>
      <c r="J60" s="55">
        <f t="shared" si="15"/>
        <v>13401.2</v>
      </c>
      <c r="K60" s="56">
        <f t="shared" si="16"/>
        <v>16534.400000000001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</row>
    <row r="61" spans="2:131" ht="18" x14ac:dyDescent="0.25">
      <c r="B61" s="25"/>
      <c r="C61" s="25"/>
      <c r="D61" s="30"/>
      <c r="E61" s="84" t="s">
        <v>200</v>
      </c>
      <c r="F61" s="85"/>
      <c r="G61" s="85"/>
      <c r="H61" s="85"/>
      <c r="I61" s="86"/>
      <c r="J61" s="36"/>
      <c r="K61" s="26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</row>
    <row r="62" spans="2:131" s="54" customFormat="1" ht="28.5" customHeight="1" x14ac:dyDescent="0.2">
      <c r="B62" s="54" t="s">
        <v>202</v>
      </c>
      <c r="C62" s="54" t="s">
        <v>38</v>
      </c>
      <c r="D62" s="54" t="s">
        <v>482</v>
      </c>
      <c r="E62" s="54" t="s">
        <v>201</v>
      </c>
      <c r="F62" s="54" t="s">
        <v>52</v>
      </c>
      <c r="G62" s="54">
        <v>20</v>
      </c>
      <c r="H62" s="47">
        <v>3689.42</v>
      </c>
      <c r="I62" s="28">
        <f t="shared" ref="I62:I75" si="17">ROUND(H62+(H62*$I$9),2)</f>
        <v>4552.01</v>
      </c>
      <c r="J62" s="55">
        <f t="shared" ref="J62:J75" si="18">ROUND(H62*G62,2)</f>
        <v>73788.399999999994</v>
      </c>
      <c r="K62" s="56">
        <f t="shared" ref="K62:K75" si="19">ROUND(I62*G62,2)</f>
        <v>91040.2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</row>
    <row r="63" spans="2:131" s="54" customFormat="1" ht="28.5" customHeight="1" x14ac:dyDescent="0.2">
      <c r="B63" s="54" t="s">
        <v>204</v>
      </c>
      <c r="C63" s="54" t="s">
        <v>38</v>
      </c>
      <c r="D63" s="54" t="s">
        <v>483</v>
      </c>
      <c r="E63" s="54" t="s">
        <v>203</v>
      </c>
      <c r="F63" s="54" t="s">
        <v>52</v>
      </c>
      <c r="G63" s="54">
        <v>25</v>
      </c>
      <c r="H63" s="47">
        <v>2290.65</v>
      </c>
      <c r="I63" s="28">
        <f t="shared" si="17"/>
        <v>2826.2</v>
      </c>
      <c r="J63" s="55">
        <f t="shared" si="18"/>
        <v>57266.25</v>
      </c>
      <c r="K63" s="56">
        <f t="shared" si="19"/>
        <v>70655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</row>
    <row r="64" spans="2:131" s="54" customFormat="1" ht="28.5" customHeight="1" x14ac:dyDescent="0.2">
      <c r="B64" s="54" t="s">
        <v>206</v>
      </c>
      <c r="C64" s="54" t="s">
        <v>38</v>
      </c>
      <c r="D64" s="54" t="s">
        <v>484</v>
      </c>
      <c r="E64" s="54" t="s">
        <v>205</v>
      </c>
      <c r="F64" s="54" t="s">
        <v>52</v>
      </c>
      <c r="G64" s="54">
        <v>25</v>
      </c>
      <c r="H64" s="47">
        <v>1916.28</v>
      </c>
      <c r="I64" s="28">
        <f t="shared" si="17"/>
        <v>2364.31</v>
      </c>
      <c r="J64" s="55">
        <f t="shared" si="18"/>
        <v>47907</v>
      </c>
      <c r="K64" s="56">
        <f t="shared" si="19"/>
        <v>59107.75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</row>
    <row r="65" spans="2:131" s="54" customFormat="1" ht="28.5" customHeight="1" x14ac:dyDescent="0.2">
      <c r="B65" s="54" t="s">
        <v>208</v>
      </c>
      <c r="C65" s="54" t="s">
        <v>38</v>
      </c>
      <c r="D65" s="54" t="s">
        <v>485</v>
      </c>
      <c r="E65" s="54" t="s">
        <v>207</v>
      </c>
      <c r="F65" s="54" t="s">
        <v>52</v>
      </c>
      <c r="G65" s="54">
        <v>25</v>
      </c>
      <c r="H65" s="47">
        <v>4108.4399999999996</v>
      </c>
      <c r="I65" s="28">
        <f t="shared" si="17"/>
        <v>5068.99</v>
      </c>
      <c r="J65" s="55">
        <f t="shared" si="18"/>
        <v>102711</v>
      </c>
      <c r="K65" s="56">
        <f t="shared" si="19"/>
        <v>126724.75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</row>
    <row r="66" spans="2:131" s="54" customFormat="1" ht="28.5" customHeight="1" x14ac:dyDescent="0.2">
      <c r="B66" s="54" t="s">
        <v>416</v>
      </c>
      <c r="C66" s="54" t="s">
        <v>38</v>
      </c>
      <c r="D66" s="54" t="s">
        <v>486</v>
      </c>
      <c r="E66" s="54" t="s">
        <v>424</v>
      </c>
      <c r="F66" s="54" t="s">
        <v>52</v>
      </c>
      <c r="G66" s="54">
        <v>25</v>
      </c>
      <c r="H66" s="61">
        <v>5390.98</v>
      </c>
      <c r="I66" s="28">
        <f t="shared" ref="I66:I70" si="20">ROUND(H66+(H66*$I$9),2)</f>
        <v>6651.39</v>
      </c>
      <c r="J66" s="55">
        <f t="shared" ref="J66:J70" si="21">ROUND(H66*G66,2)</f>
        <v>134774.5</v>
      </c>
      <c r="K66" s="56">
        <f t="shared" si="19"/>
        <v>166284.75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</row>
    <row r="67" spans="2:131" s="54" customFormat="1" ht="28.5" customHeight="1" x14ac:dyDescent="0.2">
      <c r="B67" s="54" t="s">
        <v>417</v>
      </c>
      <c r="C67" s="54" t="s">
        <v>38</v>
      </c>
      <c r="D67" s="54" t="s">
        <v>487</v>
      </c>
      <c r="E67" s="54" t="s">
        <v>425</v>
      </c>
      <c r="F67" s="54" t="s">
        <v>52</v>
      </c>
      <c r="G67" s="54">
        <v>25</v>
      </c>
      <c r="H67" s="61">
        <v>2177.77</v>
      </c>
      <c r="I67" s="28">
        <f t="shared" si="20"/>
        <v>2686.93</v>
      </c>
      <c r="J67" s="55">
        <f t="shared" si="21"/>
        <v>54444.25</v>
      </c>
      <c r="K67" s="56">
        <f t="shared" si="19"/>
        <v>67173.25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</row>
    <row r="68" spans="2:131" s="54" customFormat="1" ht="28.5" customHeight="1" x14ac:dyDescent="0.2">
      <c r="B68" s="54" t="s">
        <v>418</v>
      </c>
      <c r="C68" s="54" t="s">
        <v>38</v>
      </c>
      <c r="D68" s="54" t="s">
        <v>488</v>
      </c>
      <c r="E68" s="54" t="s">
        <v>421</v>
      </c>
      <c r="F68" s="54" t="s">
        <v>52</v>
      </c>
      <c r="G68" s="54">
        <v>25</v>
      </c>
      <c r="H68" s="61">
        <v>5468.11</v>
      </c>
      <c r="I68" s="28">
        <f t="shared" si="20"/>
        <v>6746.55</v>
      </c>
      <c r="J68" s="55">
        <f t="shared" si="21"/>
        <v>136702.75</v>
      </c>
      <c r="K68" s="56">
        <f t="shared" si="19"/>
        <v>168663.75</v>
      </c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</row>
    <row r="69" spans="2:131" s="54" customFormat="1" ht="28.5" customHeight="1" x14ac:dyDescent="0.2">
      <c r="B69" s="54" t="s">
        <v>419</v>
      </c>
      <c r="C69" s="54" t="s">
        <v>38</v>
      </c>
      <c r="D69" s="54" t="s">
        <v>489</v>
      </c>
      <c r="E69" s="54" t="s">
        <v>422</v>
      </c>
      <c r="F69" s="54" t="s">
        <v>52</v>
      </c>
      <c r="G69" s="54">
        <v>25</v>
      </c>
      <c r="H69" s="61">
        <v>5382.66</v>
      </c>
      <c r="I69" s="28">
        <f t="shared" si="20"/>
        <v>6641.13</v>
      </c>
      <c r="J69" s="55">
        <f t="shared" si="21"/>
        <v>134566.5</v>
      </c>
      <c r="K69" s="56">
        <f t="shared" si="19"/>
        <v>166028.25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</row>
    <row r="70" spans="2:131" s="54" customFormat="1" ht="28.5" customHeight="1" x14ac:dyDescent="0.2">
      <c r="B70" s="54" t="s">
        <v>420</v>
      </c>
      <c r="C70" s="54" t="s">
        <v>38</v>
      </c>
      <c r="D70" s="54" t="s">
        <v>490</v>
      </c>
      <c r="E70" s="54" t="s">
        <v>423</v>
      </c>
      <c r="F70" s="54" t="s">
        <v>52</v>
      </c>
      <c r="G70" s="54">
        <v>25</v>
      </c>
      <c r="H70" s="61">
        <v>2004.35</v>
      </c>
      <c r="I70" s="28">
        <f t="shared" si="20"/>
        <v>2472.9699999999998</v>
      </c>
      <c r="J70" s="55">
        <f t="shared" si="21"/>
        <v>50108.75</v>
      </c>
      <c r="K70" s="56">
        <f t="shared" si="19"/>
        <v>61824.25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</row>
    <row r="71" spans="2:131" s="54" customFormat="1" ht="28.5" customHeight="1" x14ac:dyDescent="0.2">
      <c r="B71" s="54" t="s">
        <v>209</v>
      </c>
      <c r="C71" s="54" t="s">
        <v>38</v>
      </c>
      <c r="D71" s="54" t="s">
        <v>491</v>
      </c>
      <c r="E71" s="54" t="s">
        <v>210</v>
      </c>
      <c r="F71" s="54" t="s">
        <v>52</v>
      </c>
      <c r="G71" s="54">
        <v>25</v>
      </c>
      <c r="H71" s="47">
        <v>2685.58</v>
      </c>
      <c r="I71" s="28">
        <f t="shared" si="17"/>
        <v>3313.47</v>
      </c>
      <c r="J71" s="55">
        <f t="shared" si="18"/>
        <v>67139.5</v>
      </c>
      <c r="K71" s="56">
        <f t="shared" si="19"/>
        <v>82836.75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</row>
    <row r="72" spans="2:131" s="54" customFormat="1" ht="28.5" customHeight="1" x14ac:dyDescent="0.2">
      <c r="B72" s="54" t="s">
        <v>212</v>
      </c>
      <c r="C72" s="54" t="s">
        <v>38</v>
      </c>
      <c r="D72" s="54" t="s">
        <v>492</v>
      </c>
      <c r="E72" s="54" t="s">
        <v>211</v>
      </c>
      <c r="F72" s="54" t="s">
        <v>52</v>
      </c>
      <c r="G72" s="54">
        <v>25</v>
      </c>
      <c r="H72" s="47">
        <v>3812.66</v>
      </c>
      <c r="I72" s="28">
        <f t="shared" si="17"/>
        <v>4704.0600000000004</v>
      </c>
      <c r="J72" s="55">
        <f t="shared" si="18"/>
        <v>95316.5</v>
      </c>
      <c r="K72" s="56">
        <f t="shared" si="19"/>
        <v>117601.5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</row>
    <row r="73" spans="2:131" s="54" customFormat="1" ht="28.5" customHeight="1" x14ac:dyDescent="0.2">
      <c r="B73" s="54" t="s">
        <v>214</v>
      </c>
      <c r="C73" s="54" t="s">
        <v>38</v>
      </c>
      <c r="D73" s="54" t="s">
        <v>493</v>
      </c>
      <c r="E73" s="54" t="s">
        <v>213</v>
      </c>
      <c r="F73" s="54" t="s">
        <v>52</v>
      </c>
      <c r="G73" s="54">
        <v>25</v>
      </c>
      <c r="H73" s="47">
        <v>2177.77</v>
      </c>
      <c r="I73" s="28">
        <f t="shared" si="17"/>
        <v>2686.93</v>
      </c>
      <c r="J73" s="55">
        <f t="shared" si="18"/>
        <v>54444.25</v>
      </c>
      <c r="K73" s="56">
        <f t="shared" si="19"/>
        <v>67173.25</v>
      </c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</row>
    <row r="74" spans="2:131" s="54" customFormat="1" ht="28.5" customHeight="1" x14ac:dyDescent="0.2">
      <c r="B74" s="54" t="s">
        <v>216</v>
      </c>
      <c r="C74" s="54" t="s">
        <v>38</v>
      </c>
      <c r="D74" s="54" t="s">
        <v>494</v>
      </c>
      <c r="E74" s="54" t="s">
        <v>215</v>
      </c>
      <c r="F74" s="54" t="s">
        <v>52</v>
      </c>
      <c r="G74" s="54">
        <v>25</v>
      </c>
      <c r="H74" s="47">
        <v>3712.05</v>
      </c>
      <c r="I74" s="28">
        <f t="shared" si="17"/>
        <v>4579.93</v>
      </c>
      <c r="J74" s="55">
        <f t="shared" si="18"/>
        <v>92801.25</v>
      </c>
      <c r="K74" s="56">
        <f t="shared" si="19"/>
        <v>114498.25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</row>
    <row r="75" spans="2:131" s="54" customFormat="1" ht="28.5" customHeight="1" x14ac:dyDescent="0.2">
      <c r="B75" s="54" t="s">
        <v>218</v>
      </c>
      <c r="C75" s="54" t="s">
        <v>92</v>
      </c>
      <c r="D75" s="54" t="s">
        <v>495</v>
      </c>
      <c r="E75" s="54" t="s">
        <v>217</v>
      </c>
      <c r="F75" s="54" t="s">
        <v>52</v>
      </c>
      <c r="G75" s="54">
        <v>30</v>
      </c>
      <c r="H75" s="47">
        <v>629.65</v>
      </c>
      <c r="I75" s="28">
        <f t="shared" si="17"/>
        <v>776.86</v>
      </c>
      <c r="J75" s="55">
        <f t="shared" si="18"/>
        <v>18889.5</v>
      </c>
      <c r="K75" s="56">
        <f t="shared" si="19"/>
        <v>23305.8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</row>
    <row r="76" spans="2:131" s="23" customFormat="1" ht="28.5" customHeight="1" x14ac:dyDescent="0.25">
      <c r="B76" s="24"/>
      <c r="C76" s="25"/>
      <c r="D76" s="25"/>
      <c r="E76" s="84" t="s">
        <v>19</v>
      </c>
      <c r="F76" s="85"/>
      <c r="G76" s="85"/>
      <c r="H76" s="85"/>
      <c r="I76" s="86"/>
      <c r="J76" s="36"/>
      <c r="K76" s="26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</row>
    <row r="77" spans="2:131" s="54" customFormat="1" ht="45.75" customHeight="1" x14ac:dyDescent="0.2">
      <c r="B77" s="54" t="s">
        <v>96</v>
      </c>
      <c r="C77" s="54" t="s">
        <v>61</v>
      </c>
      <c r="D77" s="54" t="s">
        <v>496</v>
      </c>
      <c r="E77" s="54" t="s">
        <v>97</v>
      </c>
      <c r="F77" s="54" t="s">
        <v>66</v>
      </c>
      <c r="G77" s="54">
        <v>2000</v>
      </c>
      <c r="H77" s="47">
        <v>56.94</v>
      </c>
      <c r="I77" s="28">
        <f t="shared" ref="I77" si="22">ROUND(H77+(H77*$I$9),2)</f>
        <v>70.25</v>
      </c>
      <c r="J77" s="55">
        <f t="shared" ref="J77" si="23">ROUND(H77*G77,2)</f>
        <v>113880</v>
      </c>
      <c r="K77" s="56">
        <f t="shared" ref="K77" si="24">ROUND(I77*G77,2)</f>
        <v>140500</v>
      </c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</row>
    <row r="78" spans="2:131" s="23" customFormat="1" ht="28.5" customHeight="1" x14ac:dyDescent="0.25">
      <c r="B78" s="25"/>
      <c r="C78" s="32"/>
      <c r="D78" s="25"/>
      <c r="E78" s="84" t="s">
        <v>20</v>
      </c>
      <c r="F78" s="85"/>
      <c r="G78" s="85"/>
      <c r="H78" s="85"/>
      <c r="I78" s="86"/>
      <c r="J78" s="36"/>
      <c r="K78" s="26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</row>
    <row r="79" spans="2:131" s="54" customFormat="1" ht="28.5" customHeight="1" x14ac:dyDescent="0.2">
      <c r="B79" s="54" t="s">
        <v>98</v>
      </c>
      <c r="C79" s="54" t="s">
        <v>92</v>
      </c>
      <c r="D79" s="54" t="s">
        <v>497</v>
      </c>
      <c r="E79" s="54" t="s">
        <v>99</v>
      </c>
      <c r="F79" s="54" t="s">
        <v>40</v>
      </c>
      <c r="G79" s="54">
        <v>100</v>
      </c>
      <c r="H79" s="47">
        <v>68.650000000000006</v>
      </c>
      <c r="I79" s="28">
        <f>ROUND(H79+(H79*$I$9),2)</f>
        <v>84.7</v>
      </c>
      <c r="J79" s="55">
        <f>ROUND(H79*G79,2)</f>
        <v>6865</v>
      </c>
      <c r="K79" s="56">
        <f>ROUND(I79*G79,2)</f>
        <v>8470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</row>
    <row r="80" spans="2:131" s="23" customFormat="1" ht="28.5" customHeight="1" x14ac:dyDescent="0.25">
      <c r="B80" s="25"/>
      <c r="C80" s="32"/>
      <c r="D80" s="25"/>
      <c r="E80" s="84" t="s">
        <v>21</v>
      </c>
      <c r="F80" s="85"/>
      <c r="G80" s="85"/>
      <c r="H80" s="85"/>
      <c r="I80" s="86"/>
      <c r="J80" s="36"/>
      <c r="K80" s="26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</row>
    <row r="81" spans="2:131" s="54" customFormat="1" ht="28.5" customHeight="1" x14ac:dyDescent="0.2">
      <c r="B81" s="54" t="s">
        <v>101</v>
      </c>
      <c r="C81" s="54" t="s">
        <v>61</v>
      </c>
      <c r="D81" s="54" t="s">
        <v>497</v>
      </c>
      <c r="E81" s="54" t="s">
        <v>100</v>
      </c>
      <c r="F81" s="54" t="s">
        <v>53</v>
      </c>
      <c r="G81" s="54">
        <v>200</v>
      </c>
      <c r="H81" s="47">
        <v>10.62</v>
      </c>
      <c r="I81" s="28">
        <f t="shared" ref="I81:I85" si="25">ROUND(H81+(H81*$I$9),2)</f>
        <v>13.1</v>
      </c>
      <c r="J81" s="55">
        <f t="shared" ref="J81:J85" si="26">ROUND(H81*G81,2)</f>
        <v>2124</v>
      </c>
      <c r="K81" s="56">
        <f t="shared" ref="K81:K85" si="27">ROUND(I81*G81,2)</f>
        <v>2620</v>
      </c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</row>
    <row r="82" spans="2:131" s="54" customFormat="1" ht="28.5" customHeight="1" x14ac:dyDescent="0.2">
      <c r="B82" s="54">
        <v>97088</v>
      </c>
      <c r="C82" s="54" t="s">
        <v>61</v>
      </c>
      <c r="D82" s="54" t="s">
        <v>498</v>
      </c>
      <c r="E82" s="54" t="s">
        <v>104</v>
      </c>
      <c r="F82" s="54" t="s">
        <v>53</v>
      </c>
      <c r="G82" s="54">
        <v>32.56</v>
      </c>
      <c r="H82" s="47">
        <v>14.18</v>
      </c>
      <c r="I82" s="28">
        <f t="shared" si="25"/>
        <v>17.5</v>
      </c>
      <c r="J82" s="55">
        <f t="shared" si="26"/>
        <v>461.7</v>
      </c>
      <c r="K82" s="56">
        <f t="shared" si="27"/>
        <v>569.79999999999995</v>
      </c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</row>
    <row r="83" spans="2:131" s="23" customFormat="1" ht="28.5" customHeight="1" x14ac:dyDescent="0.25">
      <c r="B83" s="25"/>
      <c r="C83" s="32"/>
      <c r="D83" s="25"/>
      <c r="E83" s="84" t="s">
        <v>22</v>
      </c>
      <c r="F83" s="85"/>
      <c r="G83" s="85"/>
      <c r="H83" s="85"/>
      <c r="I83" s="86"/>
      <c r="J83" s="36"/>
      <c r="K83" s="26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</row>
    <row r="84" spans="2:131" s="54" customFormat="1" ht="28.5" customHeight="1" x14ac:dyDescent="0.2">
      <c r="B84" s="54" t="s">
        <v>102</v>
      </c>
      <c r="C84" s="54" t="s">
        <v>92</v>
      </c>
      <c r="D84" s="54" t="s">
        <v>499</v>
      </c>
      <c r="E84" s="54" t="s">
        <v>175</v>
      </c>
      <c r="F84" s="54" t="s">
        <v>66</v>
      </c>
      <c r="G84" s="54">
        <v>100</v>
      </c>
      <c r="H84" s="47">
        <v>495.97</v>
      </c>
      <c r="I84" s="28">
        <f t="shared" si="25"/>
        <v>611.92999999999995</v>
      </c>
      <c r="J84" s="55">
        <f t="shared" si="26"/>
        <v>49597</v>
      </c>
      <c r="K84" s="56">
        <f t="shared" si="27"/>
        <v>61193</v>
      </c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</row>
    <row r="85" spans="2:131" s="54" customFormat="1" ht="28.5" customHeight="1" x14ac:dyDescent="0.2">
      <c r="B85" s="54">
        <v>89993</v>
      </c>
      <c r="C85" s="54" t="s">
        <v>61</v>
      </c>
      <c r="D85" s="54" t="s">
        <v>500</v>
      </c>
      <c r="E85" s="54" t="s">
        <v>103</v>
      </c>
      <c r="F85" s="54" t="s">
        <v>66</v>
      </c>
      <c r="G85" s="54">
        <v>80</v>
      </c>
      <c r="H85" s="47">
        <v>937.86</v>
      </c>
      <c r="I85" s="28">
        <f t="shared" si="25"/>
        <v>1157.1300000000001</v>
      </c>
      <c r="J85" s="55">
        <f t="shared" si="26"/>
        <v>75028.800000000003</v>
      </c>
      <c r="K85" s="56">
        <f t="shared" si="27"/>
        <v>92570.4</v>
      </c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</row>
    <row r="86" spans="2:131" s="23" customFormat="1" ht="28.5" customHeight="1" x14ac:dyDescent="0.25">
      <c r="B86" s="25"/>
      <c r="C86" s="24"/>
      <c r="D86" s="25"/>
      <c r="E86" s="84" t="s">
        <v>23</v>
      </c>
      <c r="F86" s="85"/>
      <c r="G86" s="85"/>
      <c r="H86" s="85"/>
      <c r="I86" s="86"/>
      <c r="J86" s="36"/>
      <c r="K86" s="26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</row>
    <row r="87" spans="2:131" s="54" customFormat="1" ht="28.5" customHeight="1" x14ac:dyDescent="0.2">
      <c r="B87" s="54">
        <v>98546</v>
      </c>
      <c r="C87" s="54" t="s">
        <v>61</v>
      </c>
      <c r="D87" s="54" t="s">
        <v>501</v>
      </c>
      <c r="E87" s="54" t="s">
        <v>238</v>
      </c>
      <c r="F87" s="54" t="s">
        <v>42</v>
      </c>
      <c r="G87" s="54">
        <v>100</v>
      </c>
      <c r="H87" s="47">
        <v>133.03</v>
      </c>
      <c r="I87" s="28">
        <f t="shared" ref="I87" si="28">ROUND(H87+(H87*$I$9),2)</f>
        <v>164.13</v>
      </c>
      <c r="J87" s="55">
        <f t="shared" ref="J87" si="29">ROUND(H87*G87,2)</f>
        <v>13303</v>
      </c>
      <c r="K87" s="56">
        <f t="shared" ref="K87" si="30">ROUND(I87*G87,2)</f>
        <v>16413</v>
      </c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</row>
    <row r="88" spans="2:131" s="23" customFormat="1" ht="28.5" customHeight="1" x14ac:dyDescent="0.25">
      <c r="B88" s="25"/>
      <c r="C88" s="25"/>
      <c r="D88" s="31"/>
      <c r="E88" s="84" t="s">
        <v>24</v>
      </c>
      <c r="F88" s="85"/>
      <c r="G88" s="85"/>
      <c r="H88" s="85"/>
      <c r="I88" s="86"/>
      <c r="J88" s="36"/>
      <c r="K88" s="26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</row>
    <row r="89" spans="2:131" s="54" customFormat="1" ht="42" customHeight="1" x14ac:dyDescent="0.2">
      <c r="B89" s="54">
        <v>96528</v>
      </c>
      <c r="C89" s="54" t="s">
        <v>61</v>
      </c>
      <c r="D89" s="54" t="s">
        <v>502</v>
      </c>
      <c r="E89" s="54" t="s">
        <v>240</v>
      </c>
      <c r="F89" s="54" t="s">
        <v>42</v>
      </c>
      <c r="G89" s="54">
        <v>100</v>
      </c>
      <c r="H89" s="47">
        <v>154.71</v>
      </c>
      <c r="I89" s="28">
        <f t="shared" ref="I89" si="31">ROUND(H89+(H89*$I$9),2)</f>
        <v>190.88</v>
      </c>
      <c r="J89" s="55">
        <f t="shared" ref="J89" si="32">ROUND(H89*G89,2)</f>
        <v>15471</v>
      </c>
      <c r="K89" s="56">
        <f t="shared" ref="K89" si="33">ROUND(I89*G89,2)</f>
        <v>19088</v>
      </c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</row>
    <row r="90" spans="2:131" s="54" customFormat="1" ht="28.5" customHeight="1" x14ac:dyDescent="0.2">
      <c r="B90" s="54">
        <v>96523</v>
      </c>
      <c r="C90" s="54" t="s">
        <v>61</v>
      </c>
      <c r="D90" s="54" t="s">
        <v>503</v>
      </c>
      <c r="E90" s="54" t="s">
        <v>239</v>
      </c>
      <c r="F90" s="54" t="s">
        <v>66</v>
      </c>
      <c r="G90" s="54">
        <v>100</v>
      </c>
      <c r="H90" s="47">
        <v>107.7</v>
      </c>
      <c r="I90" s="28">
        <f t="shared" ref="I90" si="34">ROUND(H90+(H90*$I$9),2)</f>
        <v>132.88</v>
      </c>
      <c r="J90" s="55">
        <f t="shared" ref="J90" si="35">ROUND(H90*G90,2)</f>
        <v>10770</v>
      </c>
      <c r="K90" s="56">
        <f t="shared" ref="K90" si="36">ROUND(I90*G90,2)</f>
        <v>13288</v>
      </c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</row>
    <row r="91" spans="2:131" s="23" customFormat="1" ht="28.5" customHeight="1" x14ac:dyDescent="0.25">
      <c r="B91" s="25"/>
      <c r="C91" s="25"/>
      <c r="D91" s="31"/>
      <c r="E91" s="84" t="s">
        <v>25</v>
      </c>
      <c r="F91" s="85"/>
      <c r="G91" s="85"/>
      <c r="H91" s="85"/>
      <c r="I91" s="86"/>
      <c r="J91" s="36"/>
      <c r="K91" s="26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</row>
    <row r="92" spans="2:131" s="54" customFormat="1" ht="28.5" customHeight="1" x14ac:dyDescent="0.2">
      <c r="B92" s="54" t="s">
        <v>177</v>
      </c>
      <c r="C92" s="54" t="s">
        <v>92</v>
      </c>
      <c r="D92" s="54" t="s">
        <v>504</v>
      </c>
      <c r="E92" s="54" t="s">
        <v>176</v>
      </c>
      <c r="F92" s="54" t="s">
        <v>42</v>
      </c>
      <c r="G92" s="54">
        <v>300</v>
      </c>
      <c r="H92" s="47">
        <v>110.08</v>
      </c>
      <c r="I92" s="28">
        <f t="shared" ref="I92:I94" si="37">ROUND(H92+(H92*$I$9),2)</f>
        <v>135.82</v>
      </c>
      <c r="J92" s="55">
        <f t="shared" ref="J92:J94" si="38">ROUND(H92*G92,2)</f>
        <v>33024</v>
      </c>
      <c r="K92" s="56">
        <f t="shared" ref="K92:K94" si="39">ROUND(I92*G92,2)</f>
        <v>40746</v>
      </c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</row>
    <row r="93" spans="2:131" s="13" customFormat="1" ht="51" customHeight="1" x14ac:dyDescent="0.2">
      <c r="B93" s="13" t="s">
        <v>427</v>
      </c>
      <c r="C93" s="13" t="s">
        <v>92</v>
      </c>
      <c r="D93" s="13" t="s">
        <v>506</v>
      </c>
      <c r="E93" s="13" t="s">
        <v>426</v>
      </c>
      <c r="F93" s="13" t="s">
        <v>66</v>
      </c>
      <c r="G93" s="13">
        <v>400</v>
      </c>
      <c r="H93" s="47">
        <v>258.08</v>
      </c>
      <c r="I93" s="28">
        <f t="shared" si="37"/>
        <v>318.42</v>
      </c>
      <c r="J93" s="33">
        <f t="shared" si="38"/>
        <v>103232</v>
      </c>
      <c r="K93" s="34">
        <f t="shared" si="39"/>
        <v>127368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</row>
    <row r="94" spans="2:131" s="13" customFormat="1" ht="51" customHeight="1" x14ac:dyDescent="0.2">
      <c r="B94" s="13" t="s">
        <v>429</v>
      </c>
      <c r="C94" s="13" t="s">
        <v>92</v>
      </c>
      <c r="D94" s="13" t="s">
        <v>507</v>
      </c>
      <c r="E94" s="13" t="s">
        <v>428</v>
      </c>
      <c r="F94" s="13" t="s">
        <v>42</v>
      </c>
      <c r="G94" s="13">
        <v>50</v>
      </c>
      <c r="H94" s="47">
        <v>788.58</v>
      </c>
      <c r="I94" s="28">
        <f t="shared" si="37"/>
        <v>972.95</v>
      </c>
      <c r="J94" s="33">
        <f t="shared" si="38"/>
        <v>39429</v>
      </c>
      <c r="K94" s="34">
        <f t="shared" si="39"/>
        <v>48647.5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</row>
    <row r="95" spans="2:131" s="23" customFormat="1" ht="28.5" customHeight="1" x14ac:dyDescent="0.25">
      <c r="B95" s="25"/>
      <c r="C95" s="25"/>
      <c r="D95" s="25"/>
      <c r="E95" s="49" t="s">
        <v>231</v>
      </c>
      <c r="F95" s="50"/>
      <c r="G95" s="50"/>
      <c r="H95" s="50"/>
      <c r="I95" s="51"/>
      <c r="J95" s="36"/>
      <c r="K95" s="26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</row>
    <row r="96" spans="2:131" s="54" customFormat="1" ht="72.75" customHeight="1" x14ac:dyDescent="0.2">
      <c r="B96" s="54">
        <v>94995</v>
      </c>
      <c r="C96" s="54" t="s">
        <v>61</v>
      </c>
      <c r="D96" s="54" t="s">
        <v>508</v>
      </c>
      <c r="E96" s="54" t="s">
        <v>232</v>
      </c>
      <c r="F96" s="54" t="s">
        <v>42</v>
      </c>
      <c r="G96" s="54">
        <v>200</v>
      </c>
      <c r="H96" s="47">
        <v>80.92</v>
      </c>
      <c r="I96" s="28">
        <f t="shared" ref="I96" si="40">ROUND(H96+(H96*$I$9),2)</f>
        <v>99.84</v>
      </c>
      <c r="J96" s="55">
        <f t="shared" ref="J96" si="41">ROUND(H96*G96,2)</f>
        <v>16184</v>
      </c>
      <c r="K96" s="56">
        <f t="shared" ref="K96" si="42">ROUND(I96*G96,2)</f>
        <v>19968</v>
      </c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</row>
    <row r="97" spans="2:131" s="23" customFormat="1" ht="28.5" customHeight="1" x14ac:dyDescent="0.25">
      <c r="B97" s="25"/>
      <c r="C97" s="25"/>
      <c r="D97" s="25"/>
      <c r="E97" s="84" t="s">
        <v>26</v>
      </c>
      <c r="F97" s="85"/>
      <c r="G97" s="85"/>
      <c r="H97" s="85"/>
      <c r="I97" s="86"/>
      <c r="J97" s="36"/>
      <c r="K97" s="26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</row>
    <row r="98" spans="2:131" s="13" customFormat="1" ht="51" customHeight="1" x14ac:dyDescent="0.2">
      <c r="B98" s="13" t="s">
        <v>105</v>
      </c>
      <c r="C98" s="13" t="s">
        <v>92</v>
      </c>
      <c r="D98" s="13" t="s">
        <v>509</v>
      </c>
      <c r="E98" s="13" t="s">
        <v>106</v>
      </c>
      <c r="F98" s="13" t="s">
        <v>42</v>
      </c>
      <c r="G98" s="13">
        <v>500</v>
      </c>
      <c r="H98" s="47">
        <v>32.049999999999997</v>
      </c>
      <c r="I98" s="28">
        <f t="shared" ref="I98:I107" si="43">ROUND(H98+(H98*$I$9),2)</f>
        <v>39.54</v>
      </c>
      <c r="J98" s="33">
        <f t="shared" ref="J98:J107" si="44">ROUND(H98*G98,2)</f>
        <v>16025</v>
      </c>
      <c r="K98" s="34">
        <f t="shared" ref="K98:K107" si="45">ROUND(I98*G98,2)</f>
        <v>19770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</row>
    <row r="99" spans="2:131" s="46" customFormat="1" ht="51" customHeight="1" x14ac:dyDescent="0.2">
      <c r="B99" s="13" t="s">
        <v>107</v>
      </c>
      <c r="C99" s="13" t="s">
        <v>92</v>
      </c>
      <c r="D99" s="13" t="s">
        <v>510</v>
      </c>
      <c r="E99" s="45" t="s">
        <v>108</v>
      </c>
      <c r="F99" s="13" t="s">
        <v>42</v>
      </c>
      <c r="G99" s="13">
        <v>500</v>
      </c>
      <c r="H99" s="47">
        <v>81.77</v>
      </c>
      <c r="I99" s="28">
        <f t="shared" si="43"/>
        <v>100.89</v>
      </c>
      <c r="J99" s="33">
        <f t="shared" si="44"/>
        <v>40885</v>
      </c>
      <c r="K99" s="34">
        <f t="shared" si="45"/>
        <v>50445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</row>
    <row r="100" spans="2:131" s="13" customFormat="1" ht="51" customHeight="1" x14ac:dyDescent="0.25">
      <c r="B100" s="13" t="s">
        <v>178</v>
      </c>
      <c r="C100" s="13" t="s">
        <v>92</v>
      </c>
      <c r="D100" s="13" t="s">
        <v>511</v>
      </c>
      <c r="E100" s="13" t="s">
        <v>179</v>
      </c>
      <c r="F100" s="13" t="s">
        <v>40</v>
      </c>
      <c r="G100" s="13">
        <v>300</v>
      </c>
      <c r="H100" s="47">
        <v>86.87</v>
      </c>
      <c r="I100" s="28">
        <f t="shared" si="43"/>
        <v>107.18</v>
      </c>
      <c r="J100" s="33">
        <f t="shared" si="44"/>
        <v>26061</v>
      </c>
      <c r="K100" s="34">
        <f t="shared" si="45"/>
        <v>32154</v>
      </c>
    </row>
    <row r="101" spans="2:131" s="23" customFormat="1" ht="28.5" customHeight="1" x14ac:dyDescent="0.25">
      <c r="B101" s="25"/>
      <c r="C101" s="25"/>
      <c r="D101" s="25"/>
      <c r="E101" s="84" t="s">
        <v>27</v>
      </c>
      <c r="F101" s="85"/>
      <c r="G101" s="85"/>
      <c r="H101" s="85"/>
      <c r="I101" s="86"/>
      <c r="J101" s="36"/>
      <c r="K101" s="26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</row>
    <row r="102" spans="2:131" s="13" customFormat="1" ht="60.75" customHeight="1" x14ac:dyDescent="0.25">
      <c r="B102" s="13">
        <v>94229</v>
      </c>
      <c r="C102" s="13" t="s">
        <v>61</v>
      </c>
      <c r="D102" s="13" t="s">
        <v>512</v>
      </c>
      <c r="E102" s="13" t="s">
        <v>236</v>
      </c>
      <c r="F102" s="13" t="s">
        <v>40</v>
      </c>
      <c r="G102" s="13">
        <v>400</v>
      </c>
      <c r="H102" s="47">
        <v>176.6</v>
      </c>
      <c r="I102" s="28">
        <f t="shared" si="43"/>
        <v>217.89</v>
      </c>
      <c r="J102" s="33">
        <f t="shared" si="44"/>
        <v>70640</v>
      </c>
      <c r="K102" s="34">
        <f t="shared" si="45"/>
        <v>87156</v>
      </c>
    </row>
    <row r="103" spans="2:131" s="13" customFormat="1" ht="60.75" customHeight="1" x14ac:dyDescent="0.25">
      <c r="B103" s="13">
        <v>94231</v>
      </c>
      <c r="C103" s="13" t="s">
        <v>61</v>
      </c>
      <c r="D103" s="13" t="s">
        <v>513</v>
      </c>
      <c r="E103" s="13" t="s">
        <v>237</v>
      </c>
      <c r="F103" s="13" t="s">
        <v>40</v>
      </c>
      <c r="G103" s="13">
        <v>400</v>
      </c>
      <c r="H103" s="47">
        <v>53.95</v>
      </c>
      <c r="I103" s="28">
        <f t="shared" si="43"/>
        <v>66.56</v>
      </c>
      <c r="J103" s="33">
        <f t="shared" si="44"/>
        <v>21580</v>
      </c>
      <c r="K103" s="34">
        <f t="shared" si="45"/>
        <v>26624</v>
      </c>
    </row>
    <row r="104" spans="2:131" s="23" customFormat="1" ht="28.5" customHeight="1" x14ac:dyDescent="0.25">
      <c r="B104" s="25"/>
      <c r="C104" s="25"/>
      <c r="D104" s="25"/>
      <c r="E104" s="84" t="s">
        <v>28</v>
      </c>
      <c r="F104" s="85"/>
      <c r="G104" s="85"/>
      <c r="H104" s="85"/>
      <c r="I104" s="86"/>
      <c r="J104" s="36"/>
      <c r="K104" s="26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</row>
    <row r="105" spans="2:131" s="13" customFormat="1" ht="60.75" customHeight="1" x14ac:dyDescent="0.25">
      <c r="B105" s="13" t="s">
        <v>251</v>
      </c>
      <c r="C105" s="13" t="s">
        <v>92</v>
      </c>
      <c r="D105" s="13" t="s">
        <v>514</v>
      </c>
      <c r="E105" s="13" t="s">
        <v>252</v>
      </c>
      <c r="F105" s="13" t="s">
        <v>40</v>
      </c>
      <c r="G105" s="13">
        <v>1500</v>
      </c>
      <c r="H105" s="47">
        <v>8.64</v>
      </c>
      <c r="I105" s="28">
        <f t="shared" si="43"/>
        <v>10.66</v>
      </c>
      <c r="J105" s="33">
        <f t="shared" si="44"/>
        <v>12960</v>
      </c>
      <c r="K105" s="34">
        <f t="shared" si="45"/>
        <v>15990</v>
      </c>
    </row>
    <row r="106" spans="2:131" s="23" customFormat="1" ht="28.5" customHeight="1" x14ac:dyDescent="0.25">
      <c r="B106" s="25"/>
      <c r="C106" s="25"/>
      <c r="D106" s="25"/>
      <c r="E106" s="84" t="s">
        <v>29</v>
      </c>
      <c r="F106" s="85"/>
      <c r="G106" s="85"/>
      <c r="H106" s="85"/>
      <c r="I106" s="86"/>
      <c r="J106" s="36"/>
      <c r="K106" s="26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</row>
    <row r="107" spans="2:131" s="13" customFormat="1" ht="60.75" customHeight="1" x14ac:dyDescent="0.25">
      <c r="B107" s="13" t="s">
        <v>435</v>
      </c>
      <c r="C107" s="13" t="s">
        <v>92</v>
      </c>
      <c r="D107" s="13" t="s">
        <v>515</v>
      </c>
      <c r="E107" s="13" t="s">
        <v>434</v>
      </c>
      <c r="F107" s="13" t="s">
        <v>42</v>
      </c>
      <c r="G107" s="13">
        <v>400</v>
      </c>
      <c r="H107" s="47">
        <v>92.67</v>
      </c>
      <c r="I107" s="28">
        <f t="shared" si="43"/>
        <v>114.34</v>
      </c>
      <c r="J107" s="33">
        <f t="shared" si="44"/>
        <v>37068</v>
      </c>
      <c r="K107" s="34">
        <f t="shared" si="45"/>
        <v>45736</v>
      </c>
    </row>
    <row r="108" spans="2:131" s="23" customFormat="1" ht="28.5" customHeight="1" x14ac:dyDescent="0.25">
      <c r="B108" s="25"/>
      <c r="C108" s="25"/>
      <c r="D108" s="25"/>
      <c r="E108" s="84" t="s">
        <v>30</v>
      </c>
      <c r="F108" s="85"/>
      <c r="G108" s="85"/>
      <c r="H108" s="85"/>
      <c r="I108" s="86"/>
      <c r="J108" s="36"/>
      <c r="K108" s="2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</row>
    <row r="109" spans="2:131" s="13" customFormat="1" ht="51" customHeight="1" x14ac:dyDescent="0.25">
      <c r="B109" s="13" t="s">
        <v>224</v>
      </c>
      <c r="C109" s="13" t="s">
        <v>92</v>
      </c>
      <c r="D109" s="13" t="s">
        <v>516</v>
      </c>
      <c r="E109" s="13" t="s">
        <v>223</v>
      </c>
      <c r="F109" s="13" t="s">
        <v>42</v>
      </c>
      <c r="G109" s="13">
        <v>100</v>
      </c>
      <c r="H109" s="47">
        <v>188.02</v>
      </c>
      <c r="I109" s="28">
        <f t="shared" ref="I109:I114" si="46">ROUND(H109+(H109*$I$9),2)</f>
        <v>231.98</v>
      </c>
      <c r="J109" s="33">
        <f t="shared" ref="J109:J114" si="47">ROUND(H109*G109,2)</f>
        <v>18802</v>
      </c>
      <c r="K109" s="34">
        <f t="shared" ref="K109:K110" si="48">ROUND(I109*G109,2)</f>
        <v>23198</v>
      </c>
    </row>
    <row r="110" spans="2:131" s="13" customFormat="1" ht="51" customHeight="1" x14ac:dyDescent="0.25">
      <c r="B110" s="13">
        <v>87260</v>
      </c>
      <c r="C110" s="13" t="s">
        <v>61</v>
      </c>
      <c r="D110" s="13" t="s">
        <v>517</v>
      </c>
      <c r="E110" s="13" t="s">
        <v>229</v>
      </c>
      <c r="F110" s="13" t="s">
        <v>42</v>
      </c>
      <c r="G110" s="13">
        <v>300</v>
      </c>
      <c r="H110" s="47">
        <v>152.34</v>
      </c>
      <c r="I110" s="28">
        <f t="shared" si="46"/>
        <v>187.96</v>
      </c>
      <c r="J110" s="33">
        <f t="shared" si="47"/>
        <v>45702</v>
      </c>
      <c r="K110" s="34">
        <f t="shared" si="48"/>
        <v>56388</v>
      </c>
    </row>
    <row r="111" spans="2:131" s="13" customFormat="1" ht="51" customHeight="1" x14ac:dyDescent="0.25">
      <c r="B111" s="13" t="s">
        <v>431</v>
      </c>
      <c r="C111" s="13" t="s">
        <v>92</v>
      </c>
      <c r="D111" s="13" t="s">
        <v>518</v>
      </c>
      <c r="E111" s="13" t="s">
        <v>430</v>
      </c>
      <c r="F111" s="13" t="s">
        <v>42</v>
      </c>
      <c r="G111" s="13">
        <v>300</v>
      </c>
      <c r="H111" s="47">
        <v>79.819999999999993</v>
      </c>
      <c r="I111" s="28">
        <f t="shared" si="46"/>
        <v>98.48</v>
      </c>
      <c r="J111" s="33">
        <f t="shared" si="47"/>
        <v>23946</v>
      </c>
      <c r="K111" s="34">
        <f t="shared" ref="K111:K112" si="49">ROUND(I111*G111,2)</f>
        <v>29544</v>
      </c>
    </row>
    <row r="112" spans="2:131" s="13" customFormat="1" ht="51" customHeight="1" x14ac:dyDescent="0.25">
      <c r="B112" s="13" t="s">
        <v>433</v>
      </c>
      <c r="C112" s="13" t="s">
        <v>92</v>
      </c>
      <c r="D112" s="13" t="s">
        <v>519</v>
      </c>
      <c r="E112" s="13" t="s">
        <v>432</v>
      </c>
      <c r="F112" s="13" t="s">
        <v>66</v>
      </c>
      <c r="G112" s="13">
        <v>300</v>
      </c>
      <c r="H112" s="47">
        <v>13.53</v>
      </c>
      <c r="I112" s="28">
        <f t="shared" si="46"/>
        <v>16.690000000000001</v>
      </c>
      <c r="J112" s="33">
        <f t="shared" si="47"/>
        <v>4059</v>
      </c>
      <c r="K112" s="34">
        <f t="shared" si="49"/>
        <v>5007</v>
      </c>
    </row>
    <row r="113" spans="2:131" s="23" customFormat="1" ht="28.5" customHeight="1" x14ac:dyDescent="0.25">
      <c r="B113" s="25"/>
      <c r="C113" s="25"/>
      <c r="D113" s="25"/>
      <c r="E113" s="84" t="s">
        <v>31</v>
      </c>
      <c r="F113" s="85"/>
      <c r="G113" s="85"/>
      <c r="H113" s="85"/>
      <c r="I113" s="86"/>
      <c r="J113" s="36"/>
      <c r="K113" s="2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</row>
    <row r="114" spans="2:131" s="13" customFormat="1" ht="51" customHeight="1" x14ac:dyDescent="0.25">
      <c r="B114" s="13" t="s">
        <v>248</v>
      </c>
      <c r="C114" s="13" t="s">
        <v>79</v>
      </c>
      <c r="D114" s="13" t="s">
        <v>520</v>
      </c>
      <c r="E114" s="13" t="s">
        <v>249</v>
      </c>
      <c r="F114" s="13" t="s">
        <v>40</v>
      </c>
      <c r="G114" s="13">
        <v>300</v>
      </c>
      <c r="H114" s="47">
        <v>119.26</v>
      </c>
      <c r="I114" s="28">
        <f t="shared" si="46"/>
        <v>147.13999999999999</v>
      </c>
      <c r="J114" s="33">
        <f t="shared" si="47"/>
        <v>35778</v>
      </c>
      <c r="K114" s="34">
        <f t="shared" ref="K114:K116" si="50">ROUND(I114*G114,2)</f>
        <v>44142</v>
      </c>
    </row>
    <row r="115" spans="2:131" s="23" customFormat="1" ht="28.5" customHeight="1" x14ac:dyDescent="0.25">
      <c r="B115" s="25"/>
      <c r="C115" s="25"/>
      <c r="D115" s="25"/>
      <c r="E115" s="84" t="s">
        <v>32</v>
      </c>
      <c r="F115" s="85"/>
      <c r="G115" s="85"/>
      <c r="H115" s="85"/>
      <c r="I115" s="86"/>
      <c r="J115" s="36"/>
      <c r="K115" s="26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</row>
    <row r="116" spans="2:131" s="13" customFormat="1" ht="51" customHeight="1" x14ac:dyDescent="0.25">
      <c r="B116" s="13">
        <v>88649</v>
      </c>
      <c r="C116" s="13" t="s">
        <v>61</v>
      </c>
      <c r="D116" s="13" t="s">
        <v>521</v>
      </c>
      <c r="E116" s="13" t="s">
        <v>230</v>
      </c>
      <c r="F116" s="13" t="s">
        <v>42</v>
      </c>
      <c r="G116" s="13">
        <v>300</v>
      </c>
      <c r="H116" s="47">
        <v>9.67</v>
      </c>
      <c r="I116" s="28">
        <f t="shared" ref="I116" si="51">ROUND(H116+(H116*$I$9),2)</f>
        <v>11.93</v>
      </c>
      <c r="J116" s="33">
        <f t="shared" ref="J116" si="52">ROUND(H116*G116,2)</f>
        <v>2901</v>
      </c>
      <c r="K116" s="34">
        <f t="shared" si="50"/>
        <v>3579</v>
      </c>
    </row>
    <row r="117" spans="2:131" s="23" customFormat="1" ht="28.5" customHeight="1" x14ac:dyDescent="0.25">
      <c r="B117" s="25"/>
      <c r="C117" s="25"/>
      <c r="D117" s="25"/>
      <c r="E117" s="84" t="s">
        <v>33</v>
      </c>
      <c r="F117" s="85"/>
      <c r="G117" s="85"/>
      <c r="H117" s="85"/>
      <c r="I117" s="86"/>
      <c r="J117" s="36"/>
      <c r="K117" s="26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</row>
    <row r="118" spans="2:131" s="13" customFormat="1" ht="39.75" customHeight="1" x14ac:dyDescent="0.2">
      <c r="B118" s="13">
        <v>88489</v>
      </c>
      <c r="C118" s="13" t="s">
        <v>61</v>
      </c>
      <c r="D118" s="13" t="s">
        <v>505</v>
      </c>
      <c r="E118" s="13" t="s">
        <v>109</v>
      </c>
      <c r="F118" s="13" t="s">
        <v>42</v>
      </c>
      <c r="G118" s="13">
        <v>3000</v>
      </c>
      <c r="H118" s="47">
        <v>13.67</v>
      </c>
      <c r="I118" s="28">
        <f t="shared" ref="I118:I134" si="53">ROUND(H118+(H118*$I$9),2)</f>
        <v>16.87</v>
      </c>
      <c r="J118" s="33">
        <f t="shared" ref="J118:J134" si="54">ROUND(H118*G118,2)</f>
        <v>41010</v>
      </c>
      <c r="K118" s="34">
        <f t="shared" ref="K118:K134" si="55">ROUND(I118*G118,2)</f>
        <v>50610</v>
      </c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</row>
    <row r="119" spans="2:131" s="46" customFormat="1" ht="39.75" customHeight="1" x14ac:dyDescent="0.2">
      <c r="B119" s="13" t="s">
        <v>115</v>
      </c>
      <c r="C119" s="13" t="s">
        <v>79</v>
      </c>
      <c r="D119" s="13" t="s">
        <v>522</v>
      </c>
      <c r="E119" s="45" t="s">
        <v>116</v>
      </c>
      <c r="F119" s="13" t="s">
        <v>42</v>
      </c>
      <c r="G119" s="13">
        <v>2000</v>
      </c>
      <c r="H119" s="47">
        <v>26.44</v>
      </c>
      <c r="I119" s="28">
        <f t="shared" si="53"/>
        <v>32.619999999999997</v>
      </c>
      <c r="J119" s="33">
        <f t="shared" si="54"/>
        <v>52880</v>
      </c>
      <c r="K119" s="34">
        <f t="shared" si="55"/>
        <v>65240</v>
      </c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</row>
    <row r="120" spans="2:131" s="13" customFormat="1" ht="39.75" customHeight="1" x14ac:dyDescent="0.25">
      <c r="B120" s="13" t="s">
        <v>188</v>
      </c>
      <c r="C120" s="13" t="s">
        <v>79</v>
      </c>
      <c r="D120" s="13" t="s">
        <v>523</v>
      </c>
      <c r="E120" s="13" t="s">
        <v>189</v>
      </c>
      <c r="F120" s="13" t="s">
        <v>42</v>
      </c>
      <c r="G120" s="13">
        <v>1000</v>
      </c>
      <c r="H120" s="47">
        <v>19.59</v>
      </c>
      <c r="I120" s="28">
        <f t="shared" si="53"/>
        <v>24.17</v>
      </c>
      <c r="J120" s="33">
        <f t="shared" si="54"/>
        <v>19590</v>
      </c>
      <c r="K120" s="34">
        <f t="shared" si="55"/>
        <v>24170</v>
      </c>
    </row>
    <row r="121" spans="2:131" s="13" customFormat="1" ht="39.75" customHeight="1" x14ac:dyDescent="0.25">
      <c r="B121" s="13" t="s">
        <v>181</v>
      </c>
      <c r="C121" s="13" t="s">
        <v>92</v>
      </c>
      <c r="D121" s="13" t="s">
        <v>524</v>
      </c>
      <c r="E121" s="13" t="s">
        <v>180</v>
      </c>
      <c r="F121" s="13" t="s">
        <v>42</v>
      </c>
      <c r="G121" s="13">
        <v>2000</v>
      </c>
      <c r="H121" s="47">
        <v>13.83</v>
      </c>
      <c r="I121" s="28">
        <f t="shared" si="53"/>
        <v>17.059999999999999</v>
      </c>
      <c r="J121" s="33">
        <f t="shared" si="54"/>
        <v>27660</v>
      </c>
      <c r="K121" s="34">
        <f t="shared" si="55"/>
        <v>34120</v>
      </c>
    </row>
    <row r="122" spans="2:131" s="13" customFormat="1" ht="39.75" customHeight="1" x14ac:dyDescent="0.25">
      <c r="B122" s="13" t="s">
        <v>192</v>
      </c>
      <c r="C122" s="13" t="s">
        <v>92</v>
      </c>
      <c r="D122" s="13" t="s">
        <v>525</v>
      </c>
      <c r="E122" s="13" t="s">
        <v>193</v>
      </c>
      <c r="F122" s="13" t="s">
        <v>42</v>
      </c>
      <c r="G122" s="13">
        <v>2000</v>
      </c>
      <c r="H122" s="47">
        <v>7.29</v>
      </c>
      <c r="I122" s="28">
        <f t="shared" si="53"/>
        <v>8.99</v>
      </c>
      <c r="J122" s="33">
        <f t="shared" si="54"/>
        <v>14580</v>
      </c>
      <c r="K122" s="34">
        <f t="shared" si="55"/>
        <v>17980</v>
      </c>
    </row>
    <row r="123" spans="2:131" s="13" customFormat="1" ht="39.75" customHeight="1" x14ac:dyDescent="0.25">
      <c r="B123" s="13" t="s">
        <v>183</v>
      </c>
      <c r="C123" s="13" t="s">
        <v>79</v>
      </c>
      <c r="D123" s="13" t="s">
        <v>526</v>
      </c>
      <c r="E123" s="13" t="s">
        <v>182</v>
      </c>
      <c r="F123" s="13" t="s">
        <v>42</v>
      </c>
      <c r="G123" s="13">
        <v>500</v>
      </c>
      <c r="H123" s="47">
        <v>3.73</v>
      </c>
      <c r="I123" s="28">
        <f t="shared" si="53"/>
        <v>4.5999999999999996</v>
      </c>
      <c r="J123" s="33">
        <f t="shared" si="54"/>
        <v>1865</v>
      </c>
      <c r="K123" s="34">
        <f t="shared" si="55"/>
        <v>2300</v>
      </c>
    </row>
    <row r="124" spans="2:131" s="13" customFormat="1" ht="39.75" customHeight="1" x14ac:dyDescent="0.25">
      <c r="B124" s="13" t="s">
        <v>186</v>
      </c>
      <c r="C124" s="13" t="s">
        <v>79</v>
      </c>
      <c r="D124" s="13" t="s">
        <v>527</v>
      </c>
      <c r="E124" s="13" t="s">
        <v>184</v>
      </c>
      <c r="F124" s="13" t="s">
        <v>42</v>
      </c>
      <c r="G124" s="13">
        <v>400</v>
      </c>
      <c r="H124" s="47">
        <v>5.01</v>
      </c>
      <c r="I124" s="28">
        <f t="shared" si="53"/>
        <v>6.18</v>
      </c>
      <c r="J124" s="33">
        <f t="shared" si="54"/>
        <v>2004</v>
      </c>
      <c r="K124" s="34">
        <f t="shared" si="55"/>
        <v>2472</v>
      </c>
    </row>
    <row r="125" spans="2:131" s="13" customFormat="1" ht="39.75" customHeight="1" x14ac:dyDescent="0.25">
      <c r="B125" s="13" t="s">
        <v>187</v>
      </c>
      <c r="C125" s="13" t="s">
        <v>79</v>
      </c>
      <c r="D125" s="13" t="s">
        <v>528</v>
      </c>
      <c r="E125" s="13" t="s">
        <v>185</v>
      </c>
      <c r="F125" s="13" t="s">
        <v>42</v>
      </c>
      <c r="G125" s="13">
        <v>400</v>
      </c>
      <c r="H125" s="47">
        <v>6.44</v>
      </c>
      <c r="I125" s="28">
        <f t="shared" si="53"/>
        <v>7.95</v>
      </c>
      <c r="J125" s="33">
        <f t="shared" si="54"/>
        <v>2576</v>
      </c>
      <c r="K125" s="34">
        <f t="shared" si="55"/>
        <v>3180</v>
      </c>
    </row>
    <row r="126" spans="2:131" s="13" customFormat="1" ht="39.75" customHeight="1" x14ac:dyDescent="0.25">
      <c r="B126" s="13">
        <v>88495</v>
      </c>
      <c r="C126" s="13" t="s">
        <v>61</v>
      </c>
      <c r="D126" s="13" t="s">
        <v>529</v>
      </c>
      <c r="E126" s="13" t="s">
        <v>190</v>
      </c>
      <c r="F126" s="13" t="s">
        <v>42</v>
      </c>
      <c r="G126" s="13">
        <v>2000</v>
      </c>
      <c r="H126" s="47">
        <v>12.74</v>
      </c>
      <c r="I126" s="28">
        <f t="shared" si="53"/>
        <v>15.72</v>
      </c>
      <c r="J126" s="33">
        <f t="shared" si="54"/>
        <v>25480</v>
      </c>
      <c r="K126" s="34">
        <f t="shared" si="55"/>
        <v>31440</v>
      </c>
    </row>
    <row r="127" spans="2:131" s="13" customFormat="1" ht="57" customHeight="1" x14ac:dyDescent="0.25">
      <c r="B127" s="13">
        <v>102506</v>
      </c>
      <c r="C127" s="13" t="s">
        <v>61</v>
      </c>
      <c r="D127" s="13" t="s">
        <v>530</v>
      </c>
      <c r="E127" s="13" t="s">
        <v>228</v>
      </c>
      <c r="F127" s="13" t="s">
        <v>40</v>
      </c>
      <c r="G127" s="13">
        <v>2000</v>
      </c>
      <c r="H127" s="47">
        <v>12.17</v>
      </c>
      <c r="I127" s="28">
        <f t="shared" si="53"/>
        <v>15.02</v>
      </c>
      <c r="J127" s="33">
        <f t="shared" si="54"/>
        <v>24340</v>
      </c>
      <c r="K127" s="34">
        <f t="shared" si="55"/>
        <v>30040</v>
      </c>
    </row>
    <row r="128" spans="2:131" s="23" customFormat="1" ht="28.5" customHeight="1" x14ac:dyDescent="0.25">
      <c r="B128" s="25"/>
      <c r="C128" s="25"/>
      <c r="D128" s="25"/>
      <c r="E128" s="84" t="s">
        <v>34</v>
      </c>
      <c r="F128" s="85"/>
      <c r="G128" s="85"/>
      <c r="H128" s="85"/>
      <c r="I128" s="86"/>
      <c r="J128" s="36"/>
      <c r="K128" s="26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</row>
    <row r="129" spans="1:131" s="13" customFormat="1" ht="39.75" customHeight="1" x14ac:dyDescent="0.25">
      <c r="B129" s="13">
        <v>102193</v>
      </c>
      <c r="C129" s="13" t="s">
        <v>61</v>
      </c>
      <c r="D129" s="13" t="s">
        <v>531</v>
      </c>
      <c r="E129" s="13" t="s">
        <v>225</v>
      </c>
      <c r="F129" s="13" t="s">
        <v>42</v>
      </c>
      <c r="G129" s="13">
        <v>400</v>
      </c>
      <c r="H129" s="47">
        <v>2.23</v>
      </c>
      <c r="I129" s="28">
        <f t="shared" si="53"/>
        <v>2.75</v>
      </c>
      <c r="J129" s="33">
        <f t="shared" si="54"/>
        <v>892</v>
      </c>
      <c r="K129" s="34">
        <f t="shared" si="55"/>
        <v>1100</v>
      </c>
    </row>
    <row r="130" spans="1:131" s="13" customFormat="1" ht="39.75" customHeight="1" x14ac:dyDescent="0.25">
      <c r="B130" s="13">
        <v>102228</v>
      </c>
      <c r="C130" s="13" t="s">
        <v>61</v>
      </c>
      <c r="D130" s="13" t="s">
        <v>532</v>
      </c>
      <c r="E130" s="13" t="s">
        <v>226</v>
      </c>
      <c r="F130" s="13" t="s">
        <v>42</v>
      </c>
      <c r="G130" s="13">
        <v>400</v>
      </c>
      <c r="H130" s="47">
        <v>27</v>
      </c>
      <c r="I130" s="28">
        <f t="shared" si="53"/>
        <v>33.31</v>
      </c>
      <c r="J130" s="33">
        <f t="shared" si="54"/>
        <v>10800</v>
      </c>
      <c r="K130" s="34">
        <f t="shared" si="55"/>
        <v>13324</v>
      </c>
    </row>
    <row r="131" spans="1:131" s="13" customFormat="1" ht="39.75" customHeight="1" x14ac:dyDescent="0.25">
      <c r="B131" s="13">
        <v>102197</v>
      </c>
      <c r="C131" s="13" t="s">
        <v>61</v>
      </c>
      <c r="D131" s="13" t="s">
        <v>533</v>
      </c>
      <c r="E131" s="13" t="s">
        <v>227</v>
      </c>
      <c r="F131" s="13" t="s">
        <v>42</v>
      </c>
      <c r="G131" s="13">
        <v>400</v>
      </c>
      <c r="H131" s="47">
        <v>28.04</v>
      </c>
      <c r="I131" s="28">
        <f t="shared" si="53"/>
        <v>34.6</v>
      </c>
      <c r="J131" s="33">
        <f t="shared" si="54"/>
        <v>11216</v>
      </c>
      <c r="K131" s="34">
        <f t="shared" si="55"/>
        <v>13840</v>
      </c>
    </row>
    <row r="132" spans="1:131" s="23" customFormat="1" ht="28.5" customHeight="1" x14ac:dyDescent="0.25">
      <c r="B132" s="25"/>
      <c r="C132" s="25"/>
      <c r="D132" s="25"/>
      <c r="E132" s="84" t="s">
        <v>246</v>
      </c>
      <c r="F132" s="85"/>
      <c r="G132" s="85"/>
      <c r="H132" s="85"/>
      <c r="I132" s="86"/>
      <c r="J132" s="36"/>
      <c r="K132" s="26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</row>
    <row r="133" spans="1:131" s="13" customFormat="1" ht="39.75" customHeight="1" x14ac:dyDescent="0.25">
      <c r="B133" s="13" t="s">
        <v>245</v>
      </c>
      <c r="C133" s="13" t="s">
        <v>92</v>
      </c>
      <c r="D133" s="13" t="s">
        <v>534</v>
      </c>
      <c r="E133" s="13" t="s">
        <v>244</v>
      </c>
      <c r="F133" s="13" t="s">
        <v>42</v>
      </c>
      <c r="G133" s="13">
        <v>1000</v>
      </c>
      <c r="H133" s="47">
        <v>105.04</v>
      </c>
      <c r="I133" s="28">
        <f t="shared" si="53"/>
        <v>129.6</v>
      </c>
      <c r="J133" s="33">
        <f t="shared" si="54"/>
        <v>105040</v>
      </c>
      <c r="K133" s="34">
        <f t="shared" si="55"/>
        <v>129600</v>
      </c>
    </row>
    <row r="134" spans="1:131" s="13" customFormat="1" ht="57.75" customHeight="1" x14ac:dyDescent="0.25">
      <c r="B134" s="13">
        <v>96116</v>
      </c>
      <c r="C134" s="13" t="s">
        <v>61</v>
      </c>
      <c r="D134" s="13" t="s">
        <v>535</v>
      </c>
      <c r="E134" s="13" t="s">
        <v>247</v>
      </c>
      <c r="F134" s="13" t="s">
        <v>42</v>
      </c>
      <c r="G134" s="13">
        <v>1000</v>
      </c>
      <c r="H134" s="47">
        <v>61.8</v>
      </c>
      <c r="I134" s="28">
        <f t="shared" si="53"/>
        <v>76.25</v>
      </c>
      <c r="J134" s="33">
        <f t="shared" si="54"/>
        <v>61800</v>
      </c>
      <c r="K134" s="34">
        <f t="shared" si="55"/>
        <v>76250</v>
      </c>
    </row>
    <row r="135" spans="1:131" s="23" customFormat="1" ht="28.5" customHeight="1" x14ac:dyDescent="0.25">
      <c r="B135" s="25"/>
      <c r="C135" s="25"/>
      <c r="D135" s="25"/>
      <c r="E135" s="84" t="s">
        <v>35</v>
      </c>
      <c r="F135" s="85"/>
      <c r="G135" s="85"/>
      <c r="H135" s="85"/>
      <c r="I135" s="86"/>
      <c r="J135" s="36"/>
      <c r="K135" s="26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</row>
    <row r="136" spans="1:131" s="13" customFormat="1" ht="46.5" customHeight="1" x14ac:dyDescent="0.25">
      <c r="B136" s="13" t="s">
        <v>199</v>
      </c>
      <c r="C136" s="13" t="s">
        <v>92</v>
      </c>
      <c r="D136" s="13" t="s">
        <v>536</v>
      </c>
      <c r="E136" s="13" t="s">
        <v>198</v>
      </c>
      <c r="F136" s="13" t="s">
        <v>168</v>
      </c>
      <c r="G136" s="13">
        <v>200</v>
      </c>
      <c r="H136" s="47">
        <v>108.49</v>
      </c>
      <c r="I136" s="28">
        <f t="shared" ref="I136:I139" si="56">ROUND(H136+(H136*$I$9),2)</f>
        <v>133.85</v>
      </c>
      <c r="J136" s="33">
        <f t="shared" ref="J136:J139" si="57">ROUND(H136*G136,2)</f>
        <v>21698</v>
      </c>
      <c r="K136" s="34">
        <f t="shared" ref="K136:K139" si="58">ROUND(I136*G136,2)</f>
        <v>26770</v>
      </c>
    </row>
    <row r="137" spans="1:131" s="13" customFormat="1" ht="41.25" customHeight="1" x14ac:dyDescent="0.2">
      <c r="A137" s="13" t="s">
        <v>250</v>
      </c>
      <c r="B137" s="13">
        <v>90779</v>
      </c>
      <c r="C137" s="13" t="s">
        <v>61</v>
      </c>
      <c r="D137" s="13" t="s">
        <v>537</v>
      </c>
      <c r="E137" s="13" t="s">
        <v>233</v>
      </c>
      <c r="F137" s="13" t="s">
        <v>234</v>
      </c>
      <c r="G137" s="13">
        <v>670</v>
      </c>
      <c r="H137" s="47">
        <v>149</v>
      </c>
      <c r="I137" s="28">
        <f t="shared" si="56"/>
        <v>183.84</v>
      </c>
      <c r="J137" s="33">
        <f t="shared" si="57"/>
        <v>99830</v>
      </c>
      <c r="K137" s="34">
        <f t="shared" si="58"/>
        <v>123172.8</v>
      </c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</row>
    <row r="138" spans="1:131" s="13" customFormat="1" ht="41.25" customHeight="1" x14ac:dyDescent="0.2">
      <c r="B138" s="13">
        <v>90770</v>
      </c>
      <c r="C138" s="13" t="s">
        <v>61</v>
      </c>
      <c r="D138" s="13" t="s">
        <v>538</v>
      </c>
      <c r="E138" s="13" t="s">
        <v>235</v>
      </c>
      <c r="F138" s="13" t="s">
        <v>234</v>
      </c>
      <c r="G138" s="13">
        <v>670</v>
      </c>
      <c r="H138" s="47">
        <v>113.91</v>
      </c>
      <c r="I138" s="28">
        <f t="shared" si="56"/>
        <v>140.54</v>
      </c>
      <c r="J138" s="33">
        <f t="shared" si="57"/>
        <v>76319.7</v>
      </c>
      <c r="K138" s="34">
        <f t="shared" si="58"/>
        <v>94161.8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</row>
    <row r="139" spans="1:131" s="13" customFormat="1" ht="41.25" customHeight="1" x14ac:dyDescent="0.2">
      <c r="B139" s="13" t="s">
        <v>658</v>
      </c>
      <c r="C139" s="13" t="s">
        <v>79</v>
      </c>
      <c r="D139" s="13" t="s">
        <v>657</v>
      </c>
      <c r="E139" s="13" t="s">
        <v>659</v>
      </c>
      <c r="F139" s="13" t="s">
        <v>52</v>
      </c>
      <c r="G139" s="13">
        <v>100</v>
      </c>
      <c r="H139" s="47">
        <v>753.04</v>
      </c>
      <c r="I139" s="28">
        <f t="shared" si="56"/>
        <v>929.1</v>
      </c>
      <c r="J139" s="33">
        <f t="shared" si="57"/>
        <v>75304</v>
      </c>
      <c r="K139" s="34">
        <f t="shared" si="58"/>
        <v>92910</v>
      </c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</row>
    <row r="140" spans="1:131" s="23" customFormat="1" ht="28.5" customHeight="1" x14ac:dyDescent="0.25">
      <c r="B140" s="25"/>
      <c r="C140" s="25"/>
      <c r="D140" s="25"/>
      <c r="E140" s="84" t="s">
        <v>36</v>
      </c>
      <c r="F140" s="85"/>
      <c r="G140" s="85"/>
      <c r="H140" s="85"/>
      <c r="I140" s="86"/>
      <c r="J140" s="36"/>
      <c r="K140" s="26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</row>
    <row r="141" spans="1:131" s="54" customFormat="1" ht="28.5" customHeight="1" x14ac:dyDescent="0.2">
      <c r="B141" s="54" t="s">
        <v>141</v>
      </c>
      <c r="C141" s="54" t="s">
        <v>123</v>
      </c>
      <c r="D141" s="54" t="s">
        <v>539</v>
      </c>
      <c r="E141" s="54" t="s">
        <v>140</v>
      </c>
      <c r="F141" s="54" t="s">
        <v>52</v>
      </c>
      <c r="G141" s="54">
        <v>50</v>
      </c>
      <c r="H141" s="47">
        <v>126.42</v>
      </c>
      <c r="I141" s="28">
        <f>ROUND(H141+(H141*$I$9),2)</f>
        <v>155.97999999999999</v>
      </c>
      <c r="J141" s="55">
        <f t="shared" ref="J141:J173" si="59">ROUND(H141*G141,2)</f>
        <v>6321</v>
      </c>
      <c r="K141" s="56">
        <f t="shared" ref="K141:K173" si="60">ROUND(I141*G141,2)</f>
        <v>7799</v>
      </c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</row>
    <row r="142" spans="1:131" s="54" customFormat="1" ht="41.25" customHeight="1" x14ac:dyDescent="0.2">
      <c r="B142" s="54">
        <v>91924</v>
      </c>
      <c r="C142" s="54" t="s">
        <v>61</v>
      </c>
      <c r="D142" s="54" t="s">
        <v>540</v>
      </c>
      <c r="E142" s="54" t="s">
        <v>373</v>
      </c>
      <c r="F142" s="54" t="s">
        <v>374</v>
      </c>
      <c r="G142" s="54">
        <v>3000</v>
      </c>
      <c r="H142" s="47">
        <v>3.22</v>
      </c>
      <c r="I142" s="28">
        <f>ROUND(H142+(H142*$I$9),2)</f>
        <v>3.97</v>
      </c>
      <c r="J142" s="55">
        <f t="shared" si="59"/>
        <v>9660</v>
      </c>
      <c r="K142" s="56">
        <f t="shared" si="60"/>
        <v>11910</v>
      </c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</row>
    <row r="143" spans="1:131" s="54" customFormat="1" ht="41.25" customHeight="1" x14ac:dyDescent="0.2">
      <c r="B143" s="54">
        <v>91926</v>
      </c>
      <c r="C143" s="54" t="s">
        <v>61</v>
      </c>
      <c r="D143" s="54" t="s">
        <v>541</v>
      </c>
      <c r="E143" s="54" t="s">
        <v>375</v>
      </c>
      <c r="F143" s="54" t="s">
        <v>374</v>
      </c>
      <c r="G143" s="54">
        <v>3000</v>
      </c>
      <c r="H143" s="47">
        <v>4.58</v>
      </c>
      <c r="I143" s="28">
        <f>ROUND(H143+(H143*$I$9),2)</f>
        <v>5.65</v>
      </c>
      <c r="J143" s="55">
        <f t="shared" si="59"/>
        <v>13740</v>
      </c>
      <c r="K143" s="56">
        <f t="shared" si="60"/>
        <v>16950</v>
      </c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</row>
    <row r="144" spans="1:131" s="54" customFormat="1" ht="41.25" customHeight="1" x14ac:dyDescent="0.2">
      <c r="B144" s="54">
        <v>91928</v>
      </c>
      <c r="C144" s="54" t="s">
        <v>61</v>
      </c>
      <c r="D144" s="54" t="s">
        <v>542</v>
      </c>
      <c r="E144" s="54" t="s">
        <v>376</v>
      </c>
      <c r="F144" s="54" t="s">
        <v>374</v>
      </c>
      <c r="G144" s="54">
        <v>3000</v>
      </c>
      <c r="H144" s="47">
        <v>6.95</v>
      </c>
      <c r="I144" s="28">
        <f t="shared" ref="I144:I173" si="61">ROUND(H144+(H144*$I$9),2)</f>
        <v>8.57</v>
      </c>
      <c r="J144" s="55">
        <f t="shared" si="59"/>
        <v>20850</v>
      </c>
      <c r="K144" s="56">
        <f t="shared" si="60"/>
        <v>25710</v>
      </c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</row>
    <row r="145" spans="2:131" s="54" customFormat="1" ht="41.25" customHeight="1" x14ac:dyDescent="0.2">
      <c r="B145" s="54">
        <v>91930</v>
      </c>
      <c r="C145" s="54" t="s">
        <v>61</v>
      </c>
      <c r="D145" s="54" t="s">
        <v>543</v>
      </c>
      <c r="E145" s="54" t="s">
        <v>377</v>
      </c>
      <c r="F145" s="54" t="s">
        <v>374</v>
      </c>
      <c r="G145" s="54">
        <v>3000</v>
      </c>
      <c r="H145" s="47">
        <v>9.65</v>
      </c>
      <c r="I145" s="28">
        <f t="shared" si="61"/>
        <v>11.91</v>
      </c>
      <c r="J145" s="55">
        <f t="shared" si="59"/>
        <v>28950</v>
      </c>
      <c r="K145" s="56">
        <f t="shared" si="60"/>
        <v>35730</v>
      </c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</row>
    <row r="146" spans="2:131" s="54" customFormat="1" ht="41.25" customHeight="1" x14ac:dyDescent="0.2">
      <c r="B146" s="54">
        <v>91932</v>
      </c>
      <c r="C146" s="54" t="s">
        <v>61</v>
      </c>
      <c r="D146" s="54" t="s">
        <v>544</v>
      </c>
      <c r="E146" s="54" t="s">
        <v>378</v>
      </c>
      <c r="F146" s="54" t="s">
        <v>374</v>
      </c>
      <c r="G146" s="54">
        <v>3000</v>
      </c>
      <c r="H146" s="47">
        <v>16.940000000000001</v>
      </c>
      <c r="I146" s="28">
        <f t="shared" si="61"/>
        <v>20.9</v>
      </c>
      <c r="J146" s="55">
        <f t="shared" si="59"/>
        <v>50820</v>
      </c>
      <c r="K146" s="56">
        <f t="shared" si="60"/>
        <v>62700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</row>
    <row r="147" spans="2:131" s="54" customFormat="1" ht="41.25" customHeight="1" x14ac:dyDescent="0.2">
      <c r="B147" s="54">
        <v>93654</v>
      </c>
      <c r="C147" s="54" t="s">
        <v>61</v>
      </c>
      <c r="D147" s="54" t="s">
        <v>545</v>
      </c>
      <c r="E147" s="54" t="s">
        <v>379</v>
      </c>
      <c r="F147" s="54" t="s">
        <v>52</v>
      </c>
      <c r="G147" s="54">
        <v>30</v>
      </c>
      <c r="H147" s="47">
        <v>12.56</v>
      </c>
      <c r="I147" s="28">
        <f t="shared" si="61"/>
        <v>15.5</v>
      </c>
      <c r="J147" s="55">
        <f t="shared" si="59"/>
        <v>376.8</v>
      </c>
      <c r="K147" s="56">
        <f t="shared" si="60"/>
        <v>465</v>
      </c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</row>
    <row r="148" spans="2:131" s="54" customFormat="1" ht="41.25" customHeight="1" x14ac:dyDescent="0.2">
      <c r="B148" s="54">
        <v>93662</v>
      </c>
      <c r="C148" s="54" t="s">
        <v>61</v>
      </c>
      <c r="D148" s="54" t="s">
        <v>546</v>
      </c>
      <c r="E148" s="54" t="s">
        <v>380</v>
      </c>
      <c r="F148" s="54" t="s">
        <v>52</v>
      </c>
      <c r="G148" s="54">
        <v>30</v>
      </c>
      <c r="H148" s="47">
        <v>59.64</v>
      </c>
      <c r="I148" s="28">
        <f t="shared" si="61"/>
        <v>73.58</v>
      </c>
      <c r="J148" s="55">
        <f t="shared" si="59"/>
        <v>1789.2</v>
      </c>
      <c r="K148" s="56">
        <f t="shared" si="60"/>
        <v>2207.4</v>
      </c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</row>
    <row r="149" spans="2:131" s="54" customFormat="1" ht="41.25" customHeight="1" x14ac:dyDescent="0.2">
      <c r="B149" s="54">
        <v>93664</v>
      </c>
      <c r="C149" s="54" t="s">
        <v>61</v>
      </c>
      <c r="D149" s="54" t="s">
        <v>547</v>
      </c>
      <c r="E149" s="54" t="s">
        <v>381</v>
      </c>
      <c r="F149" s="54" t="s">
        <v>52</v>
      </c>
      <c r="G149" s="54">
        <v>30</v>
      </c>
      <c r="H149" s="47">
        <v>63.44</v>
      </c>
      <c r="I149" s="28">
        <f t="shared" si="61"/>
        <v>78.27</v>
      </c>
      <c r="J149" s="55">
        <f t="shared" si="59"/>
        <v>1903.2</v>
      </c>
      <c r="K149" s="56">
        <f t="shared" si="60"/>
        <v>2348.1</v>
      </c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</row>
    <row r="150" spans="2:131" s="54" customFormat="1" ht="41.25" customHeight="1" x14ac:dyDescent="0.2">
      <c r="B150" s="54">
        <v>93666</v>
      </c>
      <c r="C150" s="54" t="s">
        <v>61</v>
      </c>
      <c r="D150" s="54" t="s">
        <v>548</v>
      </c>
      <c r="E150" s="54" t="s">
        <v>382</v>
      </c>
      <c r="F150" s="54" t="s">
        <v>52</v>
      </c>
      <c r="G150" s="54">
        <v>30</v>
      </c>
      <c r="H150" s="47">
        <v>76.59</v>
      </c>
      <c r="I150" s="28">
        <f t="shared" si="61"/>
        <v>94.5</v>
      </c>
      <c r="J150" s="55">
        <f t="shared" si="59"/>
        <v>2297.6999999999998</v>
      </c>
      <c r="K150" s="56">
        <f t="shared" si="60"/>
        <v>2835</v>
      </c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</row>
    <row r="151" spans="2:131" s="54" customFormat="1" ht="41.25" customHeight="1" x14ac:dyDescent="0.2">
      <c r="B151" s="54">
        <v>101489</v>
      </c>
      <c r="C151" s="54" t="s">
        <v>61</v>
      </c>
      <c r="D151" s="54" t="s">
        <v>549</v>
      </c>
      <c r="E151" s="54" t="s">
        <v>383</v>
      </c>
      <c r="F151" s="54" t="s">
        <v>52</v>
      </c>
      <c r="G151" s="54">
        <v>10</v>
      </c>
      <c r="H151" s="47">
        <v>1520.62</v>
      </c>
      <c r="I151" s="28">
        <f t="shared" si="61"/>
        <v>1876.14</v>
      </c>
      <c r="J151" s="55">
        <f t="shared" si="59"/>
        <v>15206.2</v>
      </c>
      <c r="K151" s="56">
        <f t="shared" si="60"/>
        <v>18761.400000000001</v>
      </c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</row>
    <row r="152" spans="2:131" s="54" customFormat="1" ht="41.25" customHeight="1" x14ac:dyDescent="0.2">
      <c r="B152" s="54">
        <v>101876</v>
      </c>
      <c r="C152" s="54" t="s">
        <v>61</v>
      </c>
      <c r="D152" s="54" t="s">
        <v>550</v>
      </c>
      <c r="E152" s="54" t="s">
        <v>384</v>
      </c>
      <c r="F152" s="54" t="s">
        <v>52</v>
      </c>
      <c r="G152" s="54">
        <v>10</v>
      </c>
      <c r="H152" s="47">
        <v>79.25</v>
      </c>
      <c r="I152" s="28">
        <f t="shared" si="61"/>
        <v>97.78</v>
      </c>
      <c r="J152" s="55">
        <f t="shared" si="59"/>
        <v>792.5</v>
      </c>
      <c r="K152" s="56">
        <f t="shared" si="60"/>
        <v>977.8</v>
      </c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</row>
    <row r="153" spans="2:131" s="54" customFormat="1" ht="41.25" customHeight="1" x14ac:dyDescent="0.2">
      <c r="B153" s="54" t="s">
        <v>386</v>
      </c>
      <c r="C153" s="54" t="s">
        <v>123</v>
      </c>
      <c r="D153" s="54" t="s">
        <v>551</v>
      </c>
      <c r="E153" s="54" t="s">
        <v>385</v>
      </c>
      <c r="F153" s="54" t="s">
        <v>52</v>
      </c>
      <c r="G153" s="54">
        <v>10</v>
      </c>
      <c r="H153" s="47">
        <v>598.98</v>
      </c>
      <c r="I153" s="28">
        <f t="shared" si="61"/>
        <v>739.02</v>
      </c>
      <c r="J153" s="55">
        <f t="shared" si="59"/>
        <v>5989.8</v>
      </c>
      <c r="K153" s="56">
        <f t="shared" si="60"/>
        <v>7390.2</v>
      </c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</row>
    <row r="154" spans="2:131" s="54" customFormat="1" ht="41.25" customHeight="1" x14ac:dyDescent="0.2">
      <c r="B154" s="54" t="s">
        <v>388</v>
      </c>
      <c r="C154" s="54" t="s">
        <v>123</v>
      </c>
      <c r="D154" s="54" t="s">
        <v>552</v>
      </c>
      <c r="E154" s="54" t="s">
        <v>387</v>
      </c>
      <c r="F154" s="54" t="s">
        <v>52</v>
      </c>
      <c r="G154" s="54">
        <v>10</v>
      </c>
      <c r="H154" s="47">
        <v>604.91999999999996</v>
      </c>
      <c r="I154" s="28">
        <f t="shared" si="61"/>
        <v>746.35</v>
      </c>
      <c r="J154" s="55">
        <f t="shared" si="59"/>
        <v>6049.2</v>
      </c>
      <c r="K154" s="56">
        <f t="shared" si="60"/>
        <v>7463.5</v>
      </c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</row>
    <row r="155" spans="2:131" s="54" customFormat="1" ht="41.25" customHeight="1" x14ac:dyDescent="0.2">
      <c r="B155" s="54" t="s">
        <v>390</v>
      </c>
      <c r="C155" s="54" t="s">
        <v>123</v>
      </c>
      <c r="D155" s="54" t="s">
        <v>553</v>
      </c>
      <c r="E155" s="54" t="s">
        <v>389</v>
      </c>
      <c r="F155" s="54" t="s">
        <v>52</v>
      </c>
      <c r="G155" s="54">
        <v>10</v>
      </c>
      <c r="H155" s="47">
        <v>876.74</v>
      </c>
      <c r="I155" s="28">
        <f t="shared" si="61"/>
        <v>1081.72</v>
      </c>
      <c r="J155" s="55">
        <f t="shared" si="59"/>
        <v>8767.4</v>
      </c>
      <c r="K155" s="56">
        <f t="shared" si="60"/>
        <v>10817.2</v>
      </c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</row>
    <row r="156" spans="2:131" s="54" customFormat="1" ht="41.25" customHeight="1" x14ac:dyDescent="0.2">
      <c r="B156" s="54">
        <v>91855</v>
      </c>
      <c r="C156" s="54" t="s">
        <v>61</v>
      </c>
      <c r="D156" s="54" t="s">
        <v>554</v>
      </c>
      <c r="E156" s="54" t="s">
        <v>391</v>
      </c>
      <c r="F156" s="54" t="s">
        <v>374</v>
      </c>
      <c r="G156" s="54">
        <v>300</v>
      </c>
      <c r="H156" s="47">
        <v>12.36</v>
      </c>
      <c r="I156" s="28">
        <f t="shared" si="61"/>
        <v>15.25</v>
      </c>
      <c r="J156" s="55">
        <f t="shared" si="59"/>
        <v>3708</v>
      </c>
      <c r="K156" s="56">
        <f t="shared" si="60"/>
        <v>4575</v>
      </c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</row>
    <row r="157" spans="2:131" s="54" customFormat="1" ht="41.25" customHeight="1" x14ac:dyDescent="0.2">
      <c r="B157" s="54">
        <v>91856</v>
      </c>
      <c r="C157" s="54" t="s">
        <v>61</v>
      </c>
      <c r="D157" s="54" t="s">
        <v>555</v>
      </c>
      <c r="E157" s="54" t="s">
        <v>392</v>
      </c>
      <c r="F157" s="54" t="s">
        <v>374</v>
      </c>
      <c r="G157" s="54">
        <v>300</v>
      </c>
      <c r="H157" s="47">
        <v>13.78</v>
      </c>
      <c r="I157" s="28">
        <f t="shared" si="61"/>
        <v>17</v>
      </c>
      <c r="J157" s="55">
        <f t="shared" si="59"/>
        <v>4134</v>
      </c>
      <c r="K157" s="56">
        <f t="shared" si="60"/>
        <v>5100</v>
      </c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</row>
    <row r="158" spans="2:131" s="54" customFormat="1" ht="41.25" customHeight="1" x14ac:dyDescent="0.2">
      <c r="B158" s="54">
        <v>91863</v>
      </c>
      <c r="C158" s="54" t="s">
        <v>61</v>
      </c>
      <c r="D158" s="54" t="s">
        <v>556</v>
      </c>
      <c r="E158" s="54" t="s">
        <v>393</v>
      </c>
      <c r="F158" s="54" t="s">
        <v>374</v>
      </c>
      <c r="G158" s="54">
        <v>300</v>
      </c>
      <c r="H158" s="47">
        <v>12.24</v>
      </c>
      <c r="I158" s="28">
        <f t="shared" si="61"/>
        <v>15.1</v>
      </c>
      <c r="J158" s="55">
        <f t="shared" si="59"/>
        <v>3672</v>
      </c>
      <c r="K158" s="56">
        <f t="shared" si="60"/>
        <v>4530</v>
      </c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</row>
    <row r="159" spans="2:131" s="54" customFormat="1" ht="41.25" customHeight="1" x14ac:dyDescent="0.2">
      <c r="B159" s="54">
        <v>91864</v>
      </c>
      <c r="C159" s="54" t="s">
        <v>61</v>
      </c>
      <c r="D159" s="54" t="s">
        <v>557</v>
      </c>
      <c r="E159" s="54" t="s">
        <v>394</v>
      </c>
      <c r="F159" s="54" t="s">
        <v>374</v>
      </c>
      <c r="G159" s="54">
        <v>300</v>
      </c>
      <c r="H159" s="47">
        <v>16.010000000000002</v>
      </c>
      <c r="I159" s="28">
        <f t="shared" si="61"/>
        <v>19.75</v>
      </c>
      <c r="J159" s="55">
        <f t="shared" si="59"/>
        <v>4803</v>
      </c>
      <c r="K159" s="56">
        <f t="shared" si="60"/>
        <v>5925</v>
      </c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</row>
    <row r="160" spans="2:131" s="54" customFormat="1" ht="41.25" customHeight="1" x14ac:dyDescent="0.2">
      <c r="B160" s="54">
        <v>95801</v>
      </c>
      <c r="C160" s="54" t="s">
        <v>61</v>
      </c>
      <c r="D160" s="54" t="s">
        <v>558</v>
      </c>
      <c r="E160" s="54" t="s">
        <v>395</v>
      </c>
      <c r="F160" s="54" t="s">
        <v>52</v>
      </c>
      <c r="G160" s="54">
        <v>30</v>
      </c>
      <c r="H160" s="47">
        <v>45.42</v>
      </c>
      <c r="I160" s="28">
        <f t="shared" si="61"/>
        <v>56.04</v>
      </c>
      <c r="J160" s="55">
        <f t="shared" si="59"/>
        <v>1362.6</v>
      </c>
      <c r="K160" s="56">
        <f t="shared" si="60"/>
        <v>1681.2</v>
      </c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</row>
    <row r="161" spans="2:131" s="54" customFormat="1" ht="41.25" customHeight="1" x14ac:dyDescent="0.2">
      <c r="B161" s="54">
        <v>95802</v>
      </c>
      <c r="C161" s="54" t="s">
        <v>61</v>
      </c>
      <c r="D161" s="54" t="s">
        <v>559</v>
      </c>
      <c r="E161" s="54" t="s">
        <v>396</v>
      </c>
      <c r="F161" s="54" t="s">
        <v>52</v>
      </c>
      <c r="G161" s="54">
        <v>30</v>
      </c>
      <c r="H161" s="47">
        <v>56.77</v>
      </c>
      <c r="I161" s="28">
        <f t="shared" si="61"/>
        <v>70.040000000000006</v>
      </c>
      <c r="J161" s="55">
        <f t="shared" si="59"/>
        <v>1703.1</v>
      </c>
      <c r="K161" s="56">
        <f t="shared" si="60"/>
        <v>2101.1999999999998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</row>
    <row r="162" spans="2:131" s="54" customFormat="1" ht="41.25" customHeight="1" x14ac:dyDescent="0.2">
      <c r="B162" s="54">
        <v>91997</v>
      </c>
      <c r="C162" s="54" t="s">
        <v>61</v>
      </c>
      <c r="D162" s="54" t="s">
        <v>560</v>
      </c>
      <c r="E162" s="54" t="s">
        <v>397</v>
      </c>
      <c r="F162" s="54" t="s">
        <v>52</v>
      </c>
      <c r="G162" s="54">
        <v>20</v>
      </c>
      <c r="H162" s="47">
        <v>43.14</v>
      </c>
      <c r="I162" s="28">
        <f t="shared" si="61"/>
        <v>53.23</v>
      </c>
      <c r="J162" s="55">
        <f t="shared" si="59"/>
        <v>862.8</v>
      </c>
      <c r="K162" s="56">
        <f t="shared" si="60"/>
        <v>1064.5999999999999</v>
      </c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</row>
    <row r="163" spans="2:131" s="54" customFormat="1" ht="41.25" customHeight="1" x14ac:dyDescent="0.2">
      <c r="B163" s="54">
        <v>91996</v>
      </c>
      <c r="C163" s="54" t="s">
        <v>61</v>
      </c>
      <c r="D163" s="54" t="s">
        <v>561</v>
      </c>
      <c r="E163" s="54" t="s">
        <v>398</v>
      </c>
      <c r="F163" s="54" t="s">
        <v>52</v>
      </c>
      <c r="G163" s="54">
        <v>20</v>
      </c>
      <c r="H163" s="47">
        <v>41.07</v>
      </c>
      <c r="I163" s="28">
        <f t="shared" si="61"/>
        <v>50.67</v>
      </c>
      <c r="J163" s="55">
        <f t="shared" si="59"/>
        <v>821.4</v>
      </c>
      <c r="K163" s="56">
        <f t="shared" si="60"/>
        <v>1013.4</v>
      </c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</row>
    <row r="164" spans="2:131" s="54" customFormat="1" ht="41.25" customHeight="1" x14ac:dyDescent="0.2">
      <c r="B164" s="54">
        <v>92000</v>
      </c>
      <c r="C164" s="54" t="s">
        <v>61</v>
      </c>
      <c r="D164" s="54" t="s">
        <v>562</v>
      </c>
      <c r="E164" s="54" t="s">
        <v>399</v>
      </c>
      <c r="F164" s="54" t="s">
        <v>52</v>
      </c>
      <c r="G164" s="54">
        <v>20</v>
      </c>
      <c r="H164" s="47">
        <v>36.1</v>
      </c>
      <c r="I164" s="28">
        <f t="shared" si="61"/>
        <v>44.54</v>
      </c>
      <c r="J164" s="55">
        <f t="shared" si="59"/>
        <v>722</v>
      </c>
      <c r="K164" s="56">
        <f t="shared" si="60"/>
        <v>890.8</v>
      </c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</row>
    <row r="165" spans="2:131" s="54" customFormat="1" ht="41.25" customHeight="1" x14ac:dyDescent="0.2">
      <c r="B165" s="54">
        <v>92001</v>
      </c>
      <c r="C165" s="54" t="s">
        <v>61</v>
      </c>
      <c r="D165" s="54" t="s">
        <v>563</v>
      </c>
      <c r="E165" s="54" t="s">
        <v>400</v>
      </c>
      <c r="F165" s="54" t="s">
        <v>52</v>
      </c>
      <c r="G165" s="54">
        <v>20</v>
      </c>
      <c r="H165" s="47">
        <v>38.17</v>
      </c>
      <c r="I165" s="28">
        <f t="shared" si="61"/>
        <v>47.09</v>
      </c>
      <c r="J165" s="55">
        <f t="shared" si="59"/>
        <v>763.4</v>
      </c>
      <c r="K165" s="56">
        <f t="shared" si="60"/>
        <v>941.8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</row>
    <row r="166" spans="2:131" s="54" customFormat="1" ht="41.25" customHeight="1" x14ac:dyDescent="0.2">
      <c r="B166" s="54">
        <v>92022</v>
      </c>
      <c r="C166" s="54" t="s">
        <v>61</v>
      </c>
      <c r="D166" s="54" t="s">
        <v>564</v>
      </c>
      <c r="E166" s="54" t="s">
        <v>401</v>
      </c>
      <c r="F166" s="54" t="s">
        <v>52</v>
      </c>
      <c r="G166" s="54">
        <v>20</v>
      </c>
      <c r="H166" s="47">
        <v>46.11</v>
      </c>
      <c r="I166" s="28">
        <f t="shared" si="61"/>
        <v>56.89</v>
      </c>
      <c r="J166" s="55">
        <f t="shared" si="59"/>
        <v>922.2</v>
      </c>
      <c r="K166" s="56">
        <f t="shared" si="60"/>
        <v>1137.8</v>
      </c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</row>
    <row r="167" spans="2:131" s="54" customFormat="1" ht="41.25" customHeight="1" x14ac:dyDescent="0.2">
      <c r="B167" s="54">
        <v>91952</v>
      </c>
      <c r="C167" s="54" t="s">
        <v>61</v>
      </c>
      <c r="D167" s="54" t="s">
        <v>565</v>
      </c>
      <c r="E167" s="54" t="s">
        <v>402</v>
      </c>
      <c r="F167" s="54" t="s">
        <v>52</v>
      </c>
      <c r="G167" s="54">
        <v>20</v>
      </c>
      <c r="H167" s="47">
        <v>34.54</v>
      </c>
      <c r="I167" s="28">
        <f t="shared" si="61"/>
        <v>42.62</v>
      </c>
      <c r="J167" s="55">
        <f t="shared" si="59"/>
        <v>690.8</v>
      </c>
      <c r="K167" s="56">
        <f t="shared" si="60"/>
        <v>852.4</v>
      </c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</row>
    <row r="168" spans="2:131" s="54" customFormat="1" ht="41.25" customHeight="1" x14ac:dyDescent="0.2">
      <c r="B168" s="54">
        <v>91955</v>
      </c>
      <c r="C168" s="54" t="s">
        <v>61</v>
      </c>
      <c r="D168" s="54" t="s">
        <v>566</v>
      </c>
      <c r="E168" s="54" t="s">
        <v>403</v>
      </c>
      <c r="F168" s="54" t="s">
        <v>52</v>
      </c>
      <c r="G168" s="54">
        <v>10</v>
      </c>
      <c r="H168" s="47">
        <v>42.14</v>
      </c>
      <c r="I168" s="28">
        <f t="shared" si="61"/>
        <v>51.99</v>
      </c>
      <c r="J168" s="55">
        <f t="shared" si="59"/>
        <v>421.4</v>
      </c>
      <c r="K168" s="56">
        <f t="shared" si="60"/>
        <v>519.9</v>
      </c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</row>
    <row r="169" spans="2:131" s="54" customFormat="1" ht="41.25" customHeight="1" x14ac:dyDescent="0.2">
      <c r="B169" s="54">
        <v>97595</v>
      </c>
      <c r="C169" s="54" t="s">
        <v>61</v>
      </c>
      <c r="D169" s="54" t="s">
        <v>567</v>
      </c>
      <c r="E169" s="54" t="s">
        <v>404</v>
      </c>
      <c r="F169" s="54" t="s">
        <v>52</v>
      </c>
      <c r="G169" s="54">
        <v>10</v>
      </c>
      <c r="H169" s="47">
        <v>109.68</v>
      </c>
      <c r="I169" s="28">
        <f t="shared" si="61"/>
        <v>135.32</v>
      </c>
      <c r="J169" s="55">
        <f t="shared" si="59"/>
        <v>1096.8</v>
      </c>
      <c r="K169" s="56">
        <f t="shared" si="60"/>
        <v>1353.2</v>
      </c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</row>
    <row r="170" spans="2:131" s="54" customFormat="1" ht="41.25" customHeight="1" x14ac:dyDescent="0.2">
      <c r="B170" s="54" t="s">
        <v>406</v>
      </c>
      <c r="C170" s="54" t="s">
        <v>123</v>
      </c>
      <c r="D170" s="54" t="s">
        <v>568</v>
      </c>
      <c r="E170" s="54" t="s">
        <v>405</v>
      </c>
      <c r="F170" s="54" t="s">
        <v>52</v>
      </c>
      <c r="G170" s="54">
        <v>20</v>
      </c>
      <c r="H170" s="47">
        <v>174.21</v>
      </c>
      <c r="I170" s="28">
        <f t="shared" si="61"/>
        <v>214.94</v>
      </c>
      <c r="J170" s="55">
        <f t="shared" si="59"/>
        <v>3484.2</v>
      </c>
      <c r="K170" s="56">
        <f t="shared" si="60"/>
        <v>4298.8</v>
      </c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</row>
    <row r="171" spans="2:131" s="54" customFormat="1" ht="41.25" customHeight="1" x14ac:dyDescent="0.2">
      <c r="B171" s="54">
        <v>100903</v>
      </c>
      <c r="C171" s="54" t="s">
        <v>61</v>
      </c>
      <c r="D171" s="54" t="s">
        <v>569</v>
      </c>
      <c r="E171" s="54" t="s">
        <v>407</v>
      </c>
      <c r="F171" s="54" t="s">
        <v>52</v>
      </c>
      <c r="G171" s="54">
        <v>50</v>
      </c>
      <c r="H171" s="47">
        <v>27.83</v>
      </c>
      <c r="I171" s="28">
        <f t="shared" si="61"/>
        <v>34.340000000000003</v>
      </c>
      <c r="J171" s="55">
        <f t="shared" si="59"/>
        <v>1391.5</v>
      </c>
      <c r="K171" s="56">
        <f t="shared" si="60"/>
        <v>1717</v>
      </c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</row>
    <row r="172" spans="2:131" s="54" customFormat="1" ht="41.25" customHeight="1" x14ac:dyDescent="0.2">
      <c r="B172" s="54">
        <v>100902</v>
      </c>
      <c r="C172" s="54" t="s">
        <v>61</v>
      </c>
      <c r="D172" s="54" t="s">
        <v>570</v>
      </c>
      <c r="E172" s="54" t="s">
        <v>408</v>
      </c>
      <c r="F172" s="54" t="s">
        <v>52</v>
      </c>
      <c r="G172" s="54">
        <v>50</v>
      </c>
      <c r="H172" s="47">
        <v>24.99</v>
      </c>
      <c r="I172" s="28">
        <f t="shared" si="61"/>
        <v>30.83</v>
      </c>
      <c r="J172" s="55">
        <f t="shared" si="59"/>
        <v>1249.5</v>
      </c>
      <c r="K172" s="56">
        <f t="shared" si="60"/>
        <v>1541.5</v>
      </c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</row>
    <row r="173" spans="2:131" s="54" customFormat="1" ht="41.25" customHeight="1" x14ac:dyDescent="0.2">
      <c r="B173" s="54" t="s">
        <v>437</v>
      </c>
      <c r="C173" s="54" t="s">
        <v>79</v>
      </c>
      <c r="D173" s="54" t="s">
        <v>571</v>
      </c>
      <c r="E173" s="54" t="s">
        <v>436</v>
      </c>
      <c r="F173" s="54" t="s">
        <v>52</v>
      </c>
      <c r="G173" s="54">
        <v>30</v>
      </c>
      <c r="H173" s="47">
        <v>954.08</v>
      </c>
      <c r="I173" s="28">
        <f t="shared" si="61"/>
        <v>1177.1400000000001</v>
      </c>
      <c r="J173" s="55">
        <f t="shared" si="59"/>
        <v>28622.400000000001</v>
      </c>
      <c r="K173" s="56">
        <f t="shared" si="60"/>
        <v>35314.199999999997</v>
      </c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</row>
    <row r="174" spans="2:131" s="23" customFormat="1" ht="28.5" customHeight="1" x14ac:dyDescent="0.2">
      <c r="B174" s="25"/>
      <c r="C174" s="25"/>
      <c r="D174" s="25"/>
      <c r="E174" s="95" t="s">
        <v>255</v>
      </c>
      <c r="F174" s="96"/>
      <c r="G174" s="96"/>
      <c r="H174" s="96"/>
      <c r="I174" s="97"/>
      <c r="J174" s="36"/>
      <c r="K174" s="26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</row>
    <row r="175" spans="2:131" s="13" customFormat="1" ht="44.25" customHeight="1" x14ac:dyDescent="0.2">
      <c r="B175" s="13">
        <v>86906</v>
      </c>
      <c r="C175" s="13" t="s">
        <v>61</v>
      </c>
      <c r="D175" s="13" t="s">
        <v>572</v>
      </c>
      <c r="E175" s="13" t="s">
        <v>253</v>
      </c>
      <c r="F175" s="13" t="s">
        <v>52</v>
      </c>
      <c r="G175" s="13">
        <v>50</v>
      </c>
      <c r="H175" s="47">
        <v>66.8</v>
      </c>
      <c r="I175" s="28">
        <f>ROUND(H175+(H175*$I$9),2)</f>
        <v>82.42</v>
      </c>
      <c r="J175" s="33">
        <f t="shared" ref="J175:J183" si="62">ROUND(H175*G175,2)</f>
        <v>3340</v>
      </c>
      <c r="K175" s="34">
        <f t="shared" ref="K175:K183" si="63">ROUND(I175*G175,2)</f>
        <v>4121</v>
      </c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</row>
    <row r="176" spans="2:131" s="13" customFormat="1" ht="54.75" customHeight="1" x14ac:dyDescent="0.2">
      <c r="B176" s="13">
        <v>86911</v>
      </c>
      <c r="C176" s="13" t="s">
        <v>61</v>
      </c>
      <c r="D176" s="13" t="s">
        <v>573</v>
      </c>
      <c r="E176" s="13" t="s">
        <v>254</v>
      </c>
      <c r="F176" s="13" t="s">
        <v>52</v>
      </c>
      <c r="G176" s="13">
        <v>50</v>
      </c>
      <c r="H176" s="47">
        <v>78.209999999999994</v>
      </c>
      <c r="I176" s="28">
        <f>ROUND(H176+(H176*$I$9),2)</f>
        <v>96.5</v>
      </c>
      <c r="J176" s="33">
        <f t="shared" si="62"/>
        <v>3910.5</v>
      </c>
      <c r="K176" s="34">
        <f t="shared" si="63"/>
        <v>4825</v>
      </c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</row>
    <row r="177" spans="2:131" s="13" customFormat="1" ht="28.5" customHeight="1" x14ac:dyDescent="0.2">
      <c r="B177" s="13" t="s">
        <v>260</v>
      </c>
      <c r="C177" s="13" t="s">
        <v>79</v>
      </c>
      <c r="D177" s="13" t="s">
        <v>574</v>
      </c>
      <c r="E177" s="13" t="s">
        <v>256</v>
      </c>
      <c r="F177" s="13" t="s">
        <v>40</v>
      </c>
      <c r="G177" s="13">
        <v>75</v>
      </c>
      <c r="H177" s="47">
        <v>11.55</v>
      </c>
      <c r="I177" s="28">
        <f>ROUND(H177+(H177*$I$9),2)</f>
        <v>14.25</v>
      </c>
      <c r="J177" s="33">
        <f t="shared" si="62"/>
        <v>866.25</v>
      </c>
      <c r="K177" s="34">
        <f t="shared" si="63"/>
        <v>1068.75</v>
      </c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</row>
    <row r="178" spans="2:131" s="13" customFormat="1" ht="28.5" customHeight="1" x14ac:dyDescent="0.2">
      <c r="B178" s="13" t="s">
        <v>261</v>
      </c>
      <c r="C178" s="13" t="s">
        <v>79</v>
      </c>
      <c r="D178" s="13" t="s">
        <v>575</v>
      </c>
      <c r="E178" s="13" t="s">
        <v>257</v>
      </c>
      <c r="F178" s="13" t="s">
        <v>40</v>
      </c>
      <c r="G178" s="13">
        <v>10</v>
      </c>
      <c r="H178" s="47">
        <v>865.28</v>
      </c>
      <c r="I178" s="28">
        <f t="shared" ref="I178:J224" si="64">ROUND(H178+(H178*$I$9),2)</f>
        <v>1067.58</v>
      </c>
      <c r="J178" s="33">
        <f t="shared" si="62"/>
        <v>8652.7999999999993</v>
      </c>
      <c r="K178" s="34">
        <f t="shared" si="63"/>
        <v>10675.8</v>
      </c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</row>
    <row r="179" spans="2:131" s="13" customFormat="1" ht="28.5" customHeight="1" x14ac:dyDescent="0.2">
      <c r="B179" s="13" t="s">
        <v>262</v>
      </c>
      <c r="C179" s="13" t="s">
        <v>79</v>
      </c>
      <c r="D179" s="13" t="s">
        <v>576</v>
      </c>
      <c r="E179" s="13" t="s">
        <v>258</v>
      </c>
      <c r="F179" s="13" t="s">
        <v>40</v>
      </c>
      <c r="G179" s="13">
        <v>10</v>
      </c>
      <c r="H179" s="47">
        <v>129.03</v>
      </c>
      <c r="I179" s="28">
        <f t="shared" si="64"/>
        <v>159.19999999999999</v>
      </c>
      <c r="J179" s="33">
        <f t="shared" si="62"/>
        <v>1290.3</v>
      </c>
      <c r="K179" s="34">
        <f t="shared" si="63"/>
        <v>1592</v>
      </c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</row>
    <row r="180" spans="2:131" s="13" customFormat="1" ht="28.5" customHeight="1" x14ac:dyDescent="0.2">
      <c r="B180" s="13" t="s">
        <v>263</v>
      </c>
      <c r="C180" s="13" t="s">
        <v>79</v>
      </c>
      <c r="D180" s="13" t="s">
        <v>577</v>
      </c>
      <c r="E180" s="13" t="s">
        <v>259</v>
      </c>
      <c r="F180" s="13" t="s">
        <v>40</v>
      </c>
      <c r="G180" s="13">
        <v>10</v>
      </c>
      <c r="H180" s="47">
        <v>31.54</v>
      </c>
      <c r="I180" s="28">
        <f t="shared" si="64"/>
        <v>38.909999999999997</v>
      </c>
      <c r="J180" s="33">
        <f t="shared" si="62"/>
        <v>315.39999999999998</v>
      </c>
      <c r="K180" s="34">
        <f t="shared" si="63"/>
        <v>389.1</v>
      </c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</row>
    <row r="181" spans="2:131" s="13" customFormat="1" ht="28.5" customHeight="1" x14ac:dyDescent="0.2">
      <c r="B181" s="13" t="s">
        <v>265</v>
      </c>
      <c r="C181" s="13" t="s">
        <v>79</v>
      </c>
      <c r="D181" s="13" t="s">
        <v>578</v>
      </c>
      <c r="E181" s="13" t="s">
        <v>264</v>
      </c>
      <c r="F181" s="13" t="s">
        <v>40</v>
      </c>
      <c r="G181" s="13">
        <v>100</v>
      </c>
      <c r="H181" s="47">
        <v>21.06</v>
      </c>
      <c r="I181" s="28">
        <f t="shared" si="64"/>
        <v>25.98</v>
      </c>
      <c r="J181" s="33">
        <f t="shared" si="62"/>
        <v>2106</v>
      </c>
      <c r="K181" s="34">
        <f t="shared" si="63"/>
        <v>2598</v>
      </c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</row>
    <row r="182" spans="2:131" s="46" customFormat="1" ht="28.5" customHeight="1" x14ac:dyDescent="0.2">
      <c r="B182" s="13" t="s">
        <v>266</v>
      </c>
      <c r="C182" s="13" t="s">
        <v>79</v>
      </c>
      <c r="D182" s="13" t="s">
        <v>579</v>
      </c>
      <c r="E182" s="13" t="s">
        <v>264</v>
      </c>
      <c r="F182" s="13" t="s">
        <v>40</v>
      </c>
      <c r="G182" s="13">
        <v>100</v>
      </c>
      <c r="H182" s="47">
        <v>23.38</v>
      </c>
      <c r="I182" s="28">
        <f t="shared" si="64"/>
        <v>28.85</v>
      </c>
      <c r="J182" s="33">
        <f t="shared" si="62"/>
        <v>2338</v>
      </c>
      <c r="K182" s="34">
        <f t="shared" si="63"/>
        <v>2885</v>
      </c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</row>
    <row r="183" spans="2:131" s="46" customFormat="1" ht="28.5" customHeight="1" x14ac:dyDescent="0.2">
      <c r="B183" s="13" t="s">
        <v>267</v>
      </c>
      <c r="C183" s="13" t="s">
        <v>79</v>
      </c>
      <c r="D183" s="13" t="s">
        <v>580</v>
      </c>
      <c r="E183" s="13" t="s">
        <v>264</v>
      </c>
      <c r="F183" s="13" t="s">
        <v>40</v>
      </c>
      <c r="G183" s="13">
        <v>101</v>
      </c>
      <c r="H183" s="47">
        <v>34.29</v>
      </c>
      <c r="I183" s="28">
        <f t="shared" si="64"/>
        <v>42.31</v>
      </c>
      <c r="J183" s="33">
        <f t="shared" si="62"/>
        <v>3463.29</v>
      </c>
      <c r="K183" s="34">
        <f t="shared" si="63"/>
        <v>4273.3100000000004</v>
      </c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</row>
    <row r="184" spans="2:131" s="46" customFormat="1" ht="28.5" customHeight="1" x14ac:dyDescent="0.2">
      <c r="B184" s="13" t="s">
        <v>268</v>
      </c>
      <c r="C184" s="13" t="s">
        <v>79</v>
      </c>
      <c r="D184" s="13" t="s">
        <v>581</v>
      </c>
      <c r="E184" s="13" t="s">
        <v>269</v>
      </c>
      <c r="F184" s="13" t="s">
        <v>52</v>
      </c>
      <c r="G184" s="13">
        <v>10</v>
      </c>
      <c r="H184" s="47">
        <v>125.74</v>
      </c>
      <c r="I184" s="28">
        <f t="shared" si="64"/>
        <v>155.13999999999999</v>
      </c>
      <c r="J184" s="33">
        <f t="shared" ref="J184" si="65">ROUND(H184*G184,2)</f>
        <v>1257.4000000000001</v>
      </c>
      <c r="K184" s="34">
        <f t="shared" ref="K184" si="66">ROUND(I184*G184,2)</f>
        <v>1551.4</v>
      </c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</row>
    <row r="185" spans="2:131" s="46" customFormat="1" ht="28.5" customHeight="1" x14ac:dyDescent="0.2">
      <c r="B185" s="13" t="s">
        <v>270</v>
      </c>
      <c r="C185" s="13" t="s">
        <v>79</v>
      </c>
      <c r="D185" s="13" t="s">
        <v>582</v>
      </c>
      <c r="E185" s="13" t="s">
        <v>273</v>
      </c>
      <c r="F185" s="13" t="s">
        <v>52</v>
      </c>
      <c r="G185" s="13">
        <v>10</v>
      </c>
      <c r="H185" s="47">
        <v>231.48</v>
      </c>
      <c r="I185" s="28">
        <f t="shared" si="64"/>
        <v>285.60000000000002</v>
      </c>
      <c r="J185" s="33">
        <f t="shared" ref="J185" si="67">ROUND(H185*G185,2)</f>
        <v>2314.8000000000002</v>
      </c>
      <c r="K185" s="34">
        <f t="shared" ref="K185" si="68">ROUND(I185*G185,2)</f>
        <v>2856</v>
      </c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</row>
    <row r="186" spans="2:131" s="46" customFormat="1" ht="28.5" customHeight="1" x14ac:dyDescent="0.2">
      <c r="B186" s="13" t="s">
        <v>271</v>
      </c>
      <c r="C186" s="13" t="s">
        <v>79</v>
      </c>
      <c r="D186" s="13" t="s">
        <v>583</v>
      </c>
      <c r="E186" s="13" t="s">
        <v>272</v>
      </c>
      <c r="F186" s="13" t="s">
        <v>52</v>
      </c>
      <c r="G186" s="13">
        <v>10</v>
      </c>
      <c r="H186" s="47">
        <v>134.41999999999999</v>
      </c>
      <c r="I186" s="28">
        <f t="shared" si="64"/>
        <v>165.85</v>
      </c>
      <c r="J186" s="33">
        <f t="shared" ref="J186:J213" si="69">ROUND(H186*G186,2)</f>
        <v>1344.2</v>
      </c>
      <c r="K186" s="34">
        <f t="shared" ref="K186:K190" si="70">ROUND(I186*G186,2)</f>
        <v>1658.5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</row>
    <row r="187" spans="2:131" s="46" customFormat="1" ht="37.5" customHeight="1" x14ac:dyDescent="0.2">
      <c r="B187" s="13" t="s">
        <v>274</v>
      </c>
      <c r="C187" s="13" t="s">
        <v>79</v>
      </c>
      <c r="D187" s="13" t="s">
        <v>584</v>
      </c>
      <c r="E187" s="13" t="s">
        <v>275</v>
      </c>
      <c r="F187" s="13" t="s">
        <v>52</v>
      </c>
      <c r="G187" s="13">
        <v>30</v>
      </c>
      <c r="H187" s="47">
        <v>580.58000000000004</v>
      </c>
      <c r="I187" s="28">
        <f t="shared" si="64"/>
        <v>716.32</v>
      </c>
      <c r="J187" s="33">
        <f t="shared" si="69"/>
        <v>17417.400000000001</v>
      </c>
      <c r="K187" s="34">
        <f t="shared" si="70"/>
        <v>21489.599999999999</v>
      </c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</row>
    <row r="188" spans="2:131" s="46" customFormat="1" ht="37.5" customHeight="1" x14ac:dyDescent="0.2">
      <c r="B188" s="13" t="s">
        <v>276</v>
      </c>
      <c r="C188" s="13" t="s">
        <v>79</v>
      </c>
      <c r="D188" s="13" t="s">
        <v>585</v>
      </c>
      <c r="E188" s="13" t="s">
        <v>277</v>
      </c>
      <c r="F188" s="13" t="s">
        <v>52</v>
      </c>
      <c r="G188" s="13">
        <v>30</v>
      </c>
      <c r="H188" s="47">
        <v>456.38</v>
      </c>
      <c r="I188" s="28">
        <f t="shared" si="64"/>
        <v>563.08000000000004</v>
      </c>
      <c r="J188" s="33">
        <f t="shared" si="69"/>
        <v>13691.4</v>
      </c>
      <c r="K188" s="34">
        <f t="shared" si="70"/>
        <v>16892.400000000001</v>
      </c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</row>
    <row r="189" spans="2:131" s="46" customFormat="1" ht="37.5" customHeight="1" x14ac:dyDescent="0.2">
      <c r="B189" s="13" t="s">
        <v>278</v>
      </c>
      <c r="C189" s="13" t="s">
        <v>79</v>
      </c>
      <c r="D189" s="13" t="s">
        <v>586</v>
      </c>
      <c r="E189" s="13" t="s">
        <v>279</v>
      </c>
      <c r="F189" s="13" t="s">
        <v>40</v>
      </c>
      <c r="G189" s="13">
        <v>1000</v>
      </c>
      <c r="H189" s="47">
        <v>23.38</v>
      </c>
      <c r="I189" s="28">
        <f t="shared" si="64"/>
        <v>28.85</v>
      </c>
      <c r="J189" s="33">
        <f t="shared" si="69"/>
        <v>23380</v>
      </c>
      <c r="K189" s="34">
        <f t="shared" si="70"/>
        <v>28850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</row>
    <row r="190" spans="2:131" s="46" customFormat="1" ht="37.5" customHeight="1" x14ac:dyDescent="0.2">
      <c r="B190" s="13" t="s">
        <v>281</v>
      </c>
      <c r="C190" s="13" t="s">
        <v>79</v>
      </c>
      <c r="D190" s="13" t="s">
        <v>587</v>
      </c>
      <c r="E190" s="13" t="s">
        <v>280</v>
      </c>
      <c r="F190" s="13" t="s">
        <v>40</v>
      </c>
      <c r="G190" s="13">
        <v>1000</v>
      </c>
      <c r="H190" s="47">
        <v>43.7</v>
      </c>
      <c r="I190" s="28">
        <f t="shared" si="64"/>
        <v>53.92</v>
      </c>
      <c r="J190" s="33">
        <f t="shared" si="69"/>
        <v>43700</v>
      </c>
      <c r="K190" s="34">
        <f t="shared" si="70"/>
        <v>53920</v>
      </c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</row>
    <row r="191" spans="2:131" s="46" customFormat="1" ht="37.5" customHeight="1" x14ac:dyDescent="0.2">
      <c r="B191" s="13" t="s">
        <v>283</v>
      </c>
      <c r="C191" s="13" t="s">
        <v>79</v>
      </c>
      <c r="D191" s="13" t="s">
        <v>588</v>
      </c>
      <c r="E191" s="13" t="s">
        <v>282</v>
      </c>
      <c r="F191" s="13" t="s">
        <v>40</v>
      </c>
      <c r="G191" s="13">
        <v>1000</v>
      </c>
      <c r="H191" s="47">
        <v>48.36</v>
      </c>
      <c r="I191" s="28">
        <f t="shared" si="64"/>
        <v>59.67</v>
      </c>
      <c r="J191" s="33">
        <f t="shared" si="69"/>
        <v>48360</v>
      </c>
      <c r="K191" s="34">
        <f t="shared" ref="K191:K198" si="71">ROUND(I191*G191,2)</f>
        <v>59670</v>
      </c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</row>
    <row r="192" spans="2:131" s="46" customFormat="1" ht="37.5" customHeight="1" x14ac:dyDescent="0.2">
      <c r="B192" s="13" t="s">
        <v>284</v>
      </c>
      <c r="C192" s="13" t="s">
        <v>79</v>
      </c>
      <c r="D192" s="13" t="s">
        <v>589</v>
      </c>
      <c r="E192" s="13" t="s">
        <v>285</v>
      </c>
      <c r="F192" s="13" t="s">
        <v>52</v>
      </c>
      <c r="G192" s="13">
        <v>20</v>
      </c>
      <c r="H192" s="47">
        <v>374.83</v>
      </c>
      <c r="I192" s="28">
        <f t="shared" si="64"/>
        <v>462.47</v>
      </c>
      <c r="J192" s="33">
        <f t="shared" si="69"/>
        <v>7496.6</v>
      </c>
      <c r="K192" s="34">
        <f t="shared" si="71"/>
        <v>9249.4</v>
      </c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</row>
    <row r="193" spans="2:131" s="46" customFormat="1" ht="37.5" customHeight="1" x14ac:dyDescent="0.2">
      <c r="B193" s="13" t="s">
        <v>286</v>
      </c>
      <c r="C193" s="13" t="s">
        <v>79</v>
      </c>
      <c r="D193" s="13" t="s">
        <v>590</v>
      </c>
      <c r="E193" s="13" t="s">
        <v>287</v>
      </c>
      <c r="F193" s="13" t="s">
        <v>52</v>
      </c>
      <c r="G193" s="13">
        <v>10</v>
      </c>
      <c r="H193" s="47">
        <v>735.71</v>
      </c>
      <c r="I193" s="28">
        <f t="shared" si="64"/>
        <v>907.72</v>
      </c>
      <c r="J193" s="33">
        <f t="shared" si="69"/>
        <v>7357.1</v>
      </c>
      <c r="K193" s="34">
        <f t="shared" si="71"/>
        <v>9077.2000000000007</v>
      </c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</row>
    <row r="194" spans="2:131" s="46" customFormat="1" ht="37.5" customHeight="1" x14ac:dyDescent="0.2">
      <c r="B194" s="13" t="s">
        <v>288</v>
      </c>
      <c r="C194" s="13" t="s">
        <v>79</v>
      </c>
      <c r="D194" s="13" t="s">
        <v>591</v>
      </c>
      <c r="E194" s="13" t="s">
        <v>289</v>
      </c>
      <c r="F194" s="13" t="s">
        <v>40</v>
      </c>
      <c r="G194" s="13">
        <v>30</v>
      </c>
      <c r="H194" s="47">
        <v>1866.61</v>
      </c>
      <c r="I194" s="28">
        <f t="shared" si="64"/>
        <v>2303.02</v>
      </c>
      <c r="J194" s="33">
        <f t="shared" si="69"/>
        <v>55998.3</v>
      </c>
      <c r="K194" s="34">
        <f t="shared" si="71"/>
        <v>69090.600000000006</v>
      </c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</row>
    <row r="195" spans="2:131" s="46" customFormat="1" ht="37.5" customHeight="1" x14ac:dyDescent="0.2">
      <c r="B195" s="13" t="s">
        <v>290</v>
      </c>
      <c r="C195" s="13" t="s">
        <v>79</v>
      </c>
      <c r="D195" s="13" t="s">
        <v>592</v>
      </c>
      <c r="E195" s="13" t="s">
        <v>291</v>
      </c>
      <c r="F195" s="13" t="s">
        <v>52</v>
      </c>
      <c r="G195" s="13">
        <v>15</v>
      </c>
      <c r="H195" s="47">
        <v>3579.58</v>
      </c>
      <c r="I195" s="28">
        <f t="shared" si="64"/>
        <v>4416.49</v>
      </c>
      <c r="J195" s="33">
        <f t="shared" si="69"/>
        <v>53693.7</v>
      </c>
      <c r="K195" s="34">
        <f t="shared" si="71"/>
        <v>66247.350000000006</v>
      </c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</row>
    <row r="196" spans="2:131" s="46" customFormat="1" ht="37.5" customHeight="1" x14ac:dyDescent="0.2">
      <c r="B196" s="13" t="s">
        <v>293</v>
      </c>
      <c r="C196" s="13" t="s">
        <v>79</v>
      </c>
      <c r="D196" s="13" t="s">
        <v>593</v>
      </c>
      <c r="E196" s="13" t="s">
        <v>292</v>
      </c>
      <c r="F196" s="13" t="s">
        <v>93</v>
      </c>
      <c r="G196" s="13">
        <v>5</v>
      </c>
      <c r="H196" s="47">
        <v>4160.41</v>
      </c>
      <c r="I196" s="28">
        <f t="shared" si="64"/>
        <v>5133.1099999999997</v>
      </c>
      <c r="J196" s="33">
        <f t="shared" si="69"/>
        <v>20802.05</v>
      </c>
      <c r="K196" s="34">
        <f t="shared" si="71"/>
        <v>25665.55</v>
      </c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</row>
    <row r="197" spans="2:131" s="46" customFormat="1" ht="37.5" customHeight="1" x14ac:dyDescent="0.2">
      <c r="B197" s="13" t="s">
        <v>294</v>
      </c>
      <c r="C197" s="13" t="s">
        <v>79</v>
      </c>
      <c r="D197" s="13" t="s">
        <v>594</v>
      </c>
      <c r="E197" s="13" t="s">
        <v>295</v>
      </c>
      <c r="F197" s="13" t="s">
        <v>52</v>
      </c>
      <c r="G197" s="13">
        <v>8</v>
      </c>
      <c r="H197" s="47">
        <v>413.98</v>
      </c>
      <c r="I197" s="28">
        <f t="shared" si="64"/>
        <v>510.77</v>
      </c>
      <c r="J197" s="33">
        <f t="shared" si="69"/>
        <v>3311.84</v>
      </c>
      <c r="K197" s="34">
        <f t="shared" si="71"/>
        <v>4086.16</v>
      </c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</row>
    <row r="198" spans="2:131" s="46" customFormat="1" ht="37.5" customHeight="1" x14ac:dyDescent="0.2">
      <c r="B198" s="13" t="s">
        <v>297</v>
      </c>
      <c r="C198" s="13" t="s">
        <v>79</v>
      </c>
      <c r="D198" s="13" t="s">
        <v>595</v>
      </c>
      <c r="E198" s="13" t="s">
        <v>296</v>
      </c>
      <c r="F198" s="13" t="s">
        <v>52</v>
      </c>
      <c r="G198" s="13">
        <v>10</v>
      </c>
      <c r="H198" s="47">
        <v>1347.49</v>
      </c>
      <c r="I198" s="28">
        <f t="shared" si="64"/>
        <v>1662.53</v>
      </c>
      <c r="J198" s="33">
        <f t="shared" si="69"/>
        <v>13474.9</v>
      </c>
      <c r="K198" s="34">
        <f t="shared" si="71"/>
        <v>16625.3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</row>
    <row r="199" spans="2:131" s="46" customFormat="1" ht="37.5" customHeight="1" x14ac:dyDescent="0.2">
      <c r="B199" s="13" t="s">
        <v>299</v>
      </c>
      <c r="C199" s="13" t="s">
        <v>79</v>
      </c>
      <c r="D199" s="13" t="s">
        <v>596</v>
      </c>
      <c r="E199" s="13" t="s">
        <v>298</v>
      </c>
      <c r="F199" s="13" t="s">
        <v>93</v>
      </c>
      <c r="G199" s="13">
        <v>5</v>
      </c>
      <c r="H199" s="47">
        <v>3016.94</v>
      </c>
      <c r="I199" s="28">
        <f t="shared" si="64"/>
        <v>3722.3</v>
      </c>
      <c r="J199" s="33">
        <f>ROUND(H199*G200,2)</f>
        <v>15084.7</v>
      </c>
      <c r="K199" s="34">
        <f>ROUND(I199*G200,2)</f>
        <v>18611.5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</row>
    <row r="200" spans="2:131" s="46" customFormat="1" ht="37.5" customHeight="1" x14ac:dyDescent="0.2">
      <c r="B200" s="13" t="s">
        <v>301</v>
      </c>
      <c r="C200" s="13" t="s">
        <v>79</v>
      </c>
      <c r="D200" s="13" t="s">
        <v>597</v>
      </c>
      <c r="E200" s="13" t="s">
        <v>300</v>
      </c>
      <c r="F200" s="13" t="s">
        <v>52</v>
      </c>
      <c r="G200" s="13">
        <v>5</v>
      </c>
      <c r="H200" s="47">
        <v>1413.4</v>
      </c>
      <c r="I200" s="28">
        <f t="shared" si="64"/>
        <v>1743.85</v>
      </c>
      <c r="J200" s="33">
        <f t="shared" si="69"/>
        <v>7067</v>
      </c>
      <c r="K200" s="34">
        <f t="shared" ref="K200:K224" si="72">ROUND(I200*G200,2)</f>
        <v>8719.25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</row>
    <row r="201" spans="2:131" s="46" customFormat="1" ht="37.5" customHeight="1" x14ac:dyDescent="0.2">
      <c r="B201" s="13" t="s">
        <v>302</v>
      </c>
      <c r="C201" s="13" t="s">
        <v>79</v>
      </c>
      <c r="D201" s="13" t="s">
        <v>598</v>
      </c>
      <c r="E201" s="13" t="s">
        <v>303</v>
      </c>
      <c r="F201" s="13" t="s">
        <v>52</v>
      </c>
      <c r="G201" s="13">
        <v>4</v>
      </c>
      <c r="H201" s="47">
        <v>636.66</v>
      </c>
      <c r="I201" s="28">
        <f t="shared" si="64"/>
        <v>785.51</v>
      </c>
      <c r="J201" s="33">
        <f t="shared" si="69"/>
        <v>2546.64</v>
      </c>
      <c r="K201" s="34">
        <f t="shared" si="72"/>
        <v>3142.04</v>
      </c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</row>
    <row r="202" spans="2:131" s="46" customFormat="1" ht="37.5" customHeight="1" x14ac:dyDescent="0.2">
      <c r="B202" s="13" t="s">
        <v>305</v>
      </c>
      <c r="C202" s="13" t="s">
        <v>79</v>
      </c>
      <c r="D202" s="13" t="s">
        <v>599</v>
      </c>
      <c r="E202" s="13" t="s">
        <v>304</v>
      </c>
      <c r="F202" s="13" t="s">
        <v>52</v>
      </c>
      <c r="G202" s="13">
        <v>20</v>
      </c>
      <c r="H202" s="47">
        <v>79.17</v>
      </c>
      <c r="I202" s="28">
        <f t="shared" si="64"/>
        <v>97.68</v>
      </c>
      <c r="J202" s="33">
        <f t="shared" si="69"/>
        <v>1583.4</v>
      </c>
      <c r="K202" s="34">
        <f t="shared" si="72"/>
        <v>1953.6</v>
      </c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</row>
    <row r="203" spans="2:131" s="46" customFormat="1" ht="37.5" customHeight="1" x14ac:dyDescent="0.2">
      <c r="B203" s="13" t="s">
        <v>306</v>
      </c>
      <c r="C203" s="13" t="s">
        <v>79</v>
      </c>
      <c r="D203" s="13" t="s">
        <v>600</v>
      </c>
      <c r="E203" s="13" t="s">
        <v>307</v>
      </c>
      <c r="F203" s="13" t="s">
        <v>52</v>
      </c>
      <c r="G203" s="13">
        <v>10</v>
      </c>
      <c r="H203" s="47">
        <v>601.51</v>
      </c>
      <c r="I203" s="28">
        <f t="shared" si="64"/>
        <v>742.14</v>
      </c>
      <c r="J203" s="33">
        <f t="shared" si="69"/>
        <v>6015.1</v>
      </c>
      <c r="K203" s="34">
        <f t="shared" si="72"/>
        <v>7421.4</v>
      </c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</row>
    <row r="204" spans="2:131" s="46" customFormat="1" ht="37.5" customHeight="1" x14ac:dyDescent="0.2">
      <c r="B204" s="13" t="s">
        <v>309</v>
      </c>
      <c r="C204" s="13" t="s">
        <v>79</v>
      </c>
      <c r="D204" s="13" t="s">
        <v>601</v>
      </c>
      <c r="E204" s="13" t="s">
        <v>308</v>
      </c>
      <c r="F204" s="13" t="s">
        <v>52</v>
      </c>
      <c r="G204" s="13">
        <v>10</v>
      </c>
      <c r="H204" s="47">
        <v>665.7</v>
      </c>
      <c r="I204" s="28">
        <f t="shared" si="64"/>
        <v>821.34</v>
      </c>
      <c r="J204" s="33">
        <f t="shared" si="69"/>
        <v>6657</v>
      </c>
      <c r="K204" s="34">
        <f t="shared" si="72"/>
        <v>8213.4</v>
      </c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</row>
    <row r="205" spans="2:131" s="46" customFormat="1" ht="37.5" customHeight="1" x14ac:dyDescent="0.2">
      <c r="B205" s="13" t="s">
        <v>311</v>
      </c>
      <c r="C205" s="13" t="s">
        <v>79</v>
      </c>
      <c r="D205" s="13" t="s">
        <v>602</v>
      </c>
      <c r="E205" s="13" t="s">
        <v>310</v>
      </c>
      <c r="F205" s="13" t="s">
        <v>52</v>
      </c>
      <c r="G205" s="13">
        <v>10</v>
      </c>
      <c r="H205" s="47">
        <v>347.99</v>
      </c>
      <c r="I205" s="28">
        <f t="shared" si="64"/>
        <v>429.35</v>
      </c>
      <c r="J205" s="33">
        <f t="shared" si="69"/>
        <v>3479.9</v>
      </c>
      <c r="K205" s="34">
        <f t="shared" si="72"/>
        <v>4293.5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</row>
    <row r="206" spans="2:131" s="46" customFormat="1" ht="37.5" customHeight="1" x14ac:dyDescent="0.2">
      <c r="B206" s="13" t="s">
        <v>314</v>
      </c>
      <c r="C206" s="13" t="s">
        <v>79</v>
      </c>
      <c r="D206" s="13" t="s">
        <v>603</v>
      </c>
      <c r="E206" s="13" t="s">
        <v>313</v>
      </c>
      <c r="F206" s="13" t="s">
        <v>52</v>
      </c>
      <c r="G206" s="13">
        <v>10</v>
      </c>
      <c r="H206" s="47">
        <v>249.7</v>
      </c>
      <c r="I206" s="28">
        <f t="shared" si="64"/>
        <v>308.08</v>
      </c>
      <c r="J206" s="33">
        <f t="shared" si="69"/>
        <v>2497</v>
      </c>
      <c r="K206" s="34">
        <f t="shared" si="72"/>
        <v>3080.8</v>
      </c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</row>
    <row r="207" spans="2:131" s="46" customFormat="1" ht="37.5" customHeight="1" x14ac:dyDescent="0.2">
      <c r="B207" s="13" t="s">
        <v>339</v>
      </c>
      <c r="C207" s="13" t="s">
        <v>79</v>
      </c>
      <c r="D207" s="13" t="s">
        <v>604</v>
      </c>
      <c r="E207" s="13" t="s">
        <v>340</v>
      </c>
      <c r="F207" s="13" t="s">
        <v>52</v>
      </c>
      <c r="G207" s="13">
        <v>10</v>
      </c>
      <c r="H207" s="47">
        <v>486.49</v>
      </c>
      <c r="I207" s="28">
        <f t="shared" si="64"/>
        <v>600.23</v>
      </c>
      <c r="J207" s="33">
        <f t="shared" si="69"/>
        <v>4864.8999999999996</v>
      </c>
      <c r="K207" s="34">
        <f t="shared" si="72"/>
        <v>6002.3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</row>
    <row r="208" spans="2:131" s="46" customFormat="1" ht="37.5" customHeight="1" x14ac:dyDescent="0.2">
      <c r="B208" s="13">
        <v>100856</v>
      </c>
      <c r="C208" s="13" t="s">
        <v>61</v>
      </c>
      <c r="D208" s="13" t="s">
        <v>605</v>
      </c>
      <c r="E208" s="13" t="s">
        <v>341</v>
      </c>
      <c r="F208" s="13" t="s">
        <v>52</v>
      </c>
      <c r="G208" s="13">
        <v>30</v>
      </c>
      <c r="H208" s="47">
        <v>34.9</v>
      </c>
      <c r="I208" s="28">
        <f t="shared" si="64"/>
        <v>43.06</v>
      </c>
      <c r="J208" s="33">
        <f t="shared" si="69"/>
        <v>1047</v>
      </c>
      <c r="K208" s="34">
        <f t="shared" si="72"/>
        <v>1291.8</v>
      </c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</row>
    <row r="209" spans="2:131" s="46" customFormat="1" ht="37.5" customHeight="1" x14ac:dyDescent="0.2">
      <c r="B209" s="13" t="s">
        <v>342</v>
      </c>
      <c r="C209" s="13" t="s">
        <v>79</v>
      </c>
      <c r="D209" s="13" t="s">
        <v>606</v>
      </c>
      <c r="E209" s="13" t="s">
        <v>343</v>
      </c>
      <c r="F209" s="13" t="s">
        <v>52</v>
      </c>
      <c r="G209" s="13">
        <v>30</v>
      </c>
      <c r="H209" s="47">
        <v>29.01</v>
      </c>
      <c r="I209" s="28">
        <f t="shared" si="64"/>
        <v>35.79</v>
      </c>
      <c r="J209" s="33">
        <f t="shared" si="69"/>
        <v>870.3</v>
      </c>
      <c r="K209" s="34">
        <f t="shared" si="72"/>
        <v>1073.7</v>
      </c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</row>
    <row r="210" spans="2:131" s="46" customFormat="1" ht="37.5" customHeight="1" x14ac:dyDescent="0.2">
      <c r="B210" s="13" t="s">
        <v>344</v>
      </c>
      <c r="C210" s="13" t="s">
        <v>79</v>
      </c>
      <c r="D210" s="13" t="s">
        <v>607</v>
      </c>
      <c r="E210" s="13" t="s">
        <v>345</v>
      </c>
      <c r="F210" s="13" t="s">
        <v>52</v>
      </c>
      <c r="G210" s="13">
        <v>30</v>
      </c>
      <c r="H210" s="47">
        <v>61.44</v>
      </c>
      <c r="I210" s="28">
        <f t="shared" si="64"/>
        <v>75.8</v>
      </c>
      <c r="J210" s="33">
        <f t="shared" si="69"/>
        <v>1843.2</v>
      </c>
      <c r="K210" s="34">
        <f t="shared" si="72"/>
        <v>2274</v>
      </c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</row>
    <row r="211" spans="2:131" s="46" customFormat="1" ht="37.5" customHeight="1" x14ac:dyDescent="0.2">
      <c r="B211" s="13" t="s">
        <v>346</v>
      </c>
      <c r="C211" s="13" t="s">
        <v>79</v>
      </c>
      <c r="D211" s="13" t="s">
        <v>608</v>
      </c>
      <c r="E211" s="13" t="s">
        <v>347</v>
      </c>
      <c r="F211" s="13" t="s">
        <v>93</v>
      </c>
      <c r="G211" s="13">
        <v>30</v>
      </c>
      <c r="H211" s="47">
        <v>173.17</v>
      </c>
      <c r="I211" s="28">
        <f t="shared" si="64"/>
        <v>213.66</v>
      </c>
      <c r="J211" s="33">
        <f t="shared" si="69"/>
        <v>5195.1000000000004</v>
      </c>
      <c r="K211" s="34">
        <f t="shared" si="72"/>
        <v>6409.8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</row>
    <row r="212" spans="2:131" s="46" customFormat="1" ht="37.5" customHeight="1" x14ac:dyDescent="0.2">
      <c r="B212" s="13" t="s">
        <v>349</v>
      </c>
      <c r="C212" s="13" t="s">
        <v>79</v>
      </c>
      <c r="D212" s="13" t="s">
        <v>609</v>
      </c>
      <c r="E212" s="13" t="s">
        <v>348</v>
      </c>
      <c r="F212" s="13" t="s">
        <v>52</v>
      </c>
      <c r="G212" s="13">
        <v>30</v>
      </c>
      <c r="H212" s="47">
        <v>148.26</v>
      </c>
      <c r="I212" s="28">
        <f t="shared" si="64"/>
        <v>182.92</v>
      </c>
      <c r="J212" s="33">
        <f t="shared" si="69"/>
        <v>4447.8</v>
      </c>
      <c r="K212" s="34">
        <f t="shared" si="72"/>
        <v>5487.6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</row>
    <row r="213" spans="2:131" s="46" customFormat="1" ht="37.5" customHeight="1" x14ac:dyDescent="0.2">
      <c r="B213" s="13" t="s">
        <v>350</v>
      </c>
      <c r="C213" s="13" t="s">
        <v>79</v>
      </c>
      <c r="D213" s="13" t="s">
        <v>610</v>
      </c>
      <c r="E213" s="13" t="s">
        <v>351</v>
      </c>
      <c r="F213" s="13" t="s">
        <v>52</v>
      </c>
      <c r="G213" s="13">
        <v>30</v>
      </c>
      <c r="H213" s="47">
        <v>31.16</v>
      </c>
      <c r="I213" s="28">
        <f t="shared" si="64"/>
        <v>38.450000000000003</v>
      </c>
      <c r="J213" s="33">
        <f t="shared" si="69"/>
        <v>934.8</v>
      </c>
      <c r="K213" s="34">
        <f t="shared" si="72"/>
        <v>1153.5</v>
      </c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</row>
    <row r="214" spans="2:131" s="46" customFormat="1" ht="37.5" customHeight="1" x14ac:dyDescent="0.2">
      <c r="B214" s="13" t="s">
        <v>353</v>
      </c>
      <c r="C214" s="13" t="s">
        <v>79</v>
      </c>
      <c r="D214" s="13" t="s">
        <v>611</v>
      </c>
      <c r="E214" s="13" t="s">
        <v>352</v>
      </c>
      <c r="F214" s="13" t="s">
        <v>52</v>
      </c>
      <c r="G214" s="13">
        <v>30</v>
      </c>
      <c r="H214" s="47">
        <v>51.87</v>
      </c>
      <c r="I214" s="28">
        <f t="shared" si="64"/>
        <v>64</v>
      </c>
      <c r="J214" s="33">
        <f t="shared" si="64"/>
        <v>78.959999999999994</v>
      </c>
      <c r="K214" s="34">
        <f t="shared" si="72"/>
        <v>1920</v>
      </c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</row>
    <row r="215" spans="2:131" s="46" customFormat="1" ht="37.5" customHeight="1" x14ac:dyDescent="0.2">
      <c r="B215" s="13" t="s">
        <v>355</v>
      </c>
      <c r="C215" s="13" t="s">
        <v>79</v>
      </c>
      <c r="D215" s="13" t="s">
        <v>612</v>
      </c>
      <c r="E215" s="13" t="s">
        <v>354</v>
      </c>
      <c r="F215" s="13" t="s">
        <v>52</v>
      </c>
      <c r="G215" s="13">
        <v>30</v>
      </c>
      <c r="H215" s="47">
        <v>176.11</v>
      </c>
      <c r="I215" s="28">
        <f t="shared" ref="I215:I224" si="73">ROUND(H215+(H215*$I$9),2)</f>
        <v>217.28</v>
      </c>
      <c r="J215" s="33">
        <f t="shared" si="64"/>
        <v>268.08</v>
      </c>
      <c r="K215" s="34">
        <f t="shared" si="72"/>
        <v>6518.4</v>
      </c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</row>
    <row r="216" spans="2:131" s="46" customFormat="1" ht="37.5" customHeight="1" x14ac:dyDescent="0.2">
      <c r="B216" s="13" t="s">
        <v>357</v>
      </c>
      <c r="C216" s="13" t="s">
        <v>79</v>
      </c>
      <c r="D216" s="13" t="s">
        <v>613</v>
      </c>
      <c r="E216" s="13" t="s">
        <v>356</v>
      </c>
      <c r="F216" s="13" t="s">
        <v>52</v>
      </c>
      <c r="G216" s="13">
        <v>30</v>
      </c>
      <c r="H216" s="47">
        <v>137.6</v>
      </c>
      <c r="I216" s="28">
        <f t="shared" si="73"/>
        <v>169.77</v>
      </c>
      <c r="J216" s="33">
        <f t="shared" si="64"/>
        <v>209.46</v>
      </c>
      <c r="K216" s="34">
        <f t="shared" si="72"/>
        <v>5093.1000000000004</v>
      </c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</row>
    <row r="217" spans="2:131" s="46" customFormat="1" ht="37.5" customHeight="1" x14ac:dyDescent="0.2">
      <c r="B217" s="13" t="s">
        <v>359</v>
      </c>
      <c r="C217" s="13" t="s">
        <v>79</v>
      </c>
      <c r="D217" s="13" t="s">
        <v>614</v>
      </c>
      <c r="E217" s="13" t="s">
        <v>358</v>
      </c>
      <c r="F217" s="13" t="s">
        <v>52</v>
      </c>
      <c r="G217" s="13">
        <v>15</v>
      </c>
      <c r="H217" s="47">
        <v>757.51</v>
      </c>
      <c r="I217" s="28">
        <f t="shared" si="73"/>
        <v>934.62</v>
      </c>
      <c r="J217" s="33">
        <f t="shared" si="64"/>
        <v>1153.1300000000001</v>
      </c>
      <c r="K217" s="34">
        <f t="shared" si="72"/>
        <v>14019.3</v>
      </c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</row>
    <row r="218" spans="2:131" s="46" customFormat="1" ht="37.5" customHeight="1" x14ac:dyDescent="0.2">
      <c r="B218" s="13" t="s">
        <v>361</v>
      </c>
      <c r="C218" s="13" t="s">
        <v>79</v>
      </c>
      <c r="D218" s="13" t="s">
        <v>615</v>
      </c>
      <c r="E218" s="13" t="s">
        <v>360</v>
      </c>
      <c r="F218" s="13" t="s">
        <v>52</v>
      </c>
      <c r="G218" s="13">
        <v>15</v>
      </c>
      <c r="H218" s="47">
        <v>261.39999999999998</v>
      </c>
      <c r="I218" s="28">
        <f t="shared" si="73"/>
        <v>322.52</v>
      </c>
      <c r="J218" s="33">
        <f t="shared" si="64"/>
        <v>397.93</v>
      </c>
      <c r="K218" s="34">
        <f t="shared" si="72"/>
        <v>4837.8</v>
      </c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</row>
    <row r="219" spans="2:131" s="46" customFormat="1" ht="37.5" customHeight="1" x14ac:dyDescent="0.2">
      <c r="B219" s="13" t="s">
        <v>363</v>
      </c>
      <c r="C219" s="13" t="s">
        <v>79</v>
      </c>
      <c r="D219" s="13" t="s">
        <v>616</v>
      </c>
      <c r="E219" s="45" t="s">
        <v>362</v>
      </c>
      <c r="F219" s="13" t="s">
        <v>52</v>
      </c>
      <c r="G219" s="13">
        <v>15</v>
      </c>
      <c r="H219" s="47">
        <v>176.58</v>
      </c>
      <c r="I219" s="28">
        <f t="shared" si="73"/>
        <v>217.86</v>
      </c>
      <c r="J219" s="33">
        <f t="shared" si="64"/>
        <v>268.8</v>
      </c>
      <c r="K219" s="34">
        <f t="shared" si="72"/>
        <v>3267.9</v>
      </c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</row>
    <row r="220" spans="2:131" s="46" customFormat="1" ht="37.5" customHeight="1" x14ac:dyDescent="0.2">
      <c r="B220" s="13" t="s">
        <v>365</v>
      </c>
      <c r="C220" s="13" t="s">
        <v>79</v>
      </c>
      <c r="D220" s="13" t="s">
        <v>617</v>
      </c>
      <c r="E220" s="45" t="s">
        <v>364</v>
      </c>
      <c r="F220" s="13" t="s">
        <v>52</v>
      </c>
      <c r="G220" s="13">
        <v>15</v>
      </c>
      <c r="H220" s="47">
        <v>32.840000000000003</v>
      </c>
      <c r="I220" s="28">
        <f t="shared" si="73"/>
        <v>40.520000000000003</v>
      </c>
      <c r="J220" s="33">
        <f t="shared" si="64"/>
        <v>49.99</v>
      </c>
      <c r="K220" s="34">
        <f t="shared" si="72"/>
        <v>607.79999999999995</v>
      </c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</row>
    <row r="221" spans="2:131" s="46" customFormat="1" ht="37.5" customHeight="1" x14ac:dyDescent="0.2">
      <c r="B221" s="13" t="s">
        <v>367</v>
      </c>
      <c r="C221" s="13" t="s">
        <v>79</v>
      </c>
      <c r="D221" s="13" t="s">
        <v>618</v>
      </c>
      <c r="E221" s="45" t="s">
        <v>366</v>
      </c>
      <c r="F221" s="13" t="s">
        <v>52</v>
      </c>
      <c r="G221" s="13">
        <v>15</v>
      </c>
      <c r="H221" s="47">
        <v>53.57</v>
      </c>
      <c r="I221" s="28">
        <f t="shared" si="73"/>
        <v>66.09</v>
      </c>
      <c r="J221" s="33">
        <f t="shared" si="64"/>
        <v>81.540000000000006</v>
      </c>
      <c r="K221" s="34">
        <f t="shared" si="72"/>
        <v>991.35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</row>
    <row r="222" spans="2:131" s="46" customFormat="1" ht="37.5" customHeight="1" x14ac:dyDescent="0.2">
      <c r="B222" s="13" t="s">
        <v>369</v>
      </c>
      <c r="C222" s="13" t="s">
        <v>79</v>
      </c>
      <c r="D222" s="13" t="s">
        <v>619</v>
      </c>
      <c r="E222" s="45" t="s">
        <v>368</v>
      </c>
      <c r="F222" s="13" t="s">
        <v>52</v>
      </c>
      <c r="G222" s="13">
        <v>15</v>
      </c>
      <c r="H222" s="47">
        <v>16.63</v>
      </c>
      <c r="I222" s="28">
        <f t="shared" si="73"/>
        <v>20.52</v>
      </c>
      <c r="J222" s="33">
        <f t="shared" si="64"/>
        <v>25.32</v>
      </c>
      <c r="K222" s="34">
        <f t="shared" si="72"/>
        <v>307.8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</row>
    <row r="223" spans="2:131" s="46" customFormat="1" ht="37.5" customHeight="1" x14ac:dyDescent="0.2">
      <c r="B223" s="13" t="s">
        <v>371</v>
      </c>
      <c r="C223" s="13" t="s">
        <v>79</v>
      </c>
      <c r="D223" s="13" t="s">
        <v>620</v>
      </c>
      <c r="E223" s="45" t="s">
        <v>370</v>
      </c>
      <c r="F223" s="13" t="s">
        <v>52</v>
      </c>
      <c r="G223" s="13">
        <v>10</v>
      </c>
      <c r="H223" s="47">
        <v>44.27</v>
      </c>
      <c r="I223" s="28">
        <f t="shared" si="73"/>
        <v>54.62</v>
      </c>
      <c r="J223" s="33">
        <f t="shared" si="64"/>
        <v>67.39</v>
      </c>
      <c r="K223" s="34">
        <f t="shared" si="72"/>
        <v>546.20000000000005</v>
      </c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</row>
    <row r="224" spans="2:131" s="46" customFormat="1" ht="37.5" customHeight="1" x14ac:dyDescent="0.2">
      <c r="B224" s="13">
        <v>95547</v>
      </c>
      <c r="C224" s="13" t="s">
        <v>61</v>
      </c>
      <c r="D224" s="13" t="s">
        <v>621</v>
      </c>
      <c r="E224" s="45" t="s">
        <v>372</v>
      </c>
      <c r="F224" s="13" t="s">
        <v>52</v>
      </c>
      <c r="G224" s="13">
        <v>15</v>
      </c>
      <c r="H224" s="47">
        <v>78.19</v>
      </c>
      <c r="I224" s="28">
        <f t="shared" si="73"/>
        <v>96.47</v>
      </c>
      <c r="J224" s="33">
        <f t="shared" si="64"/>
        <v>119.02</v>
      </c>
      <c r="K224" s="34">
        <f t="shared" si="72"/>
        <v>1447.05</v>
      </c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</row>
    <row r="225" spans="2:131" s="23" customFormat="1" ht="28.5" customHeight="1" x14ac:dyDescent="0.25">
      <c r="B225" s="25"/>
      <c r="C225" s="25"/>
      <c r="D225" s="25"/>
      <c r="E225" s="84" t="s">
        <v>117</v>
      </c>
      <c r="F225" s="85"/>
      <c r="G225" s="85"/>
      <c r="H225" s="85"/>
      <c r="I225" s="86"/>
      <c r="J225" s="36"/>
      <c r="K225" s="26"/>
    </row>
    <row r="226" spans="2:131" s="13" customFormat="1" ht="54.75" customHeight="1" x14ac:dyDescent="0.2">
      <c r="B226" s="13">
        <v>92393</v>
      </c>
      <c r="C226" s="13" t="s">
        <v>61</v>
      </c>
      <c r="D226" s="13" t="s">
        <v>622</v>
      </c>
      <c r="E226" s="13" t="s">
        <v>118</v>
      </c>
      <c r="F226" s="13" t="s">
        <v>42</v>
      </c>
      <c r="G226" s="13">
        <v>10000</v>
      </c>
      <c r="H226" s="47">
        <v>74.3</v>
      </c>
      <c r="I226" s="28">
        <f>ROUND(H226+(H226*$I$9),2)</f>
        <v>91.67</v>
      </c>
      <c r="J226" s="33">
        <f t="shared" ref="J226" si="74">ROUND(H226*G226,2)</f>
        <v>743000</v>
      </c>
      <c r="K226" s="34">
        <f t="shared" ref="K226" si="75">ROUND(I226*G226,2)</f>
        <v>916700</v>
      </c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</row>
    <row r="227" spans="2:131" s="23" customFormat="1" ht="28.5" customHeight="1" x14ac:dyDescent="0.25">
      <c r="B227" s="25"/>
      <c r="C227" s="25"/>
      <c r="D227" s="25"/>
      <c r="E227" s="84" t="s">
        <v>124</v>
      </c>
      <c r="F227" s="85"/>
      <c r="G227" s="85"/>
      <c r="H227" s="85"/>
      <c r="I227" s="86"/>
      <c r="J227" s="36"/>
      <c r="K227" s="26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</row>
    <row r="228" spans="2:131" s="13" customFormat="1" ht="42" customHeight="1" x14ac:dyDescent="0.2">
      <c r="B228" s="13" t="s">
        <v>122</v>
      </c>
      <c r="C228" s="13" t="s">
        <v>123</v>
      </c>
      <c r="D228" s="13" t="s">
        <v>623</v>
      </c>
      <c r="E228" s="13" t="s">
        <v>121</v>
      </c>
      <c r="F228" s="13" t="s">
        <v>93</v>
      </c>
      <c r="G228" s="13">
        <v>30</v>
      </c>
      <c r="H228" s="47">
        <v>2188.15</v>
      </c>
      <c r="I228" s="28">
        <f t="shared" ref="I228:I251" si="76">ROUND(H228+(H228*$I$9),2)</f>
        <v>2699.74</v>
      </c>
      <c r="J228" s="33">
        <f t="shared" ref="J228:J260" si="77">ROUND(H228*G228,2)</f>
        <v>65644.5</v>
      </c>
      <c r="K228" s="34">
        <f t="shared" ref="K228:K261" si="78">ROUND(I228*G228,2)</f>
        <v>80992.2</v>
      </c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</row>
    <row r="229" spans="2:131" s="13" customFormat="1" ht="28.5" customHeight="1" x14ac:dyDescent="0.2">
      <c r="B229" s="13" t="s">
        <v>126</v>
      </c>
      <c r="C229" s="13" t="s">
        <v>123</v>
      </c>
      <c r="D229" s="13" t="s">
        <v>624</v>
      </c>
      <c r="E229" s="13" t="s">
        <v>125</v>
      </c>
      <c r="F229" s="13" t="s">
        <v>93</v>
      </c>
      <c r="G229" s="13">
        <v>30</v>
      </c>
      <c r="H229" s="47">
        <v>1913.17</v>
      </c>
      <c r="I229" s="28">
        <f t="shared" si="76"/>
        <v>2360.4699999999998</v>
      </c>
      <c r="J229" s="33">
        <f t="shared" si="77"/>
        <v>57395.1</v>
      </c>
      <c r="K229" s="34">
        <f t="shared" si="78"/>
        <v>70814.100000000006</v>
      </c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</row>
    <row r="230" spans="2:131" s="27" customFormat="1" ht="28.5" customHeight="1" x14ac:dyDescent="0.2">
      <c r="B230" s="13" t="s">
        <v>126</v>
      </c>
      <c r="C230" s="13" t="s">
        <v>123</v>
      </c>
      <c r="D230" s="13" t="s">
        <v>625</v>
      </c>
      <c r="E230" s="13" t="s">
        <v>127</v>
      </c>
      <c r="F230" s="13" t="s">
        <v>93</v>
      </c>
      <c r="G230" s="13">
        <v>30</v>
      </c>
      <c r="H230" s="47">
        <v>2896.67</v>
      </c>
      <c r="I230" s="28">
        <f t="shared" si="76"/>
        <v>3573.91</v>
      </c>
      <c r="J230" s="33">
        <f t="shared" si="77"/>
        <v>86900.1</v>
      </c>
      <c r="K230" s="34">
        <f t="shared" si="78"/>
        <v>107217.3</v>
      </c>
    </row>
    <row r="231" spans="2:131" s="13" customFormat="1" ht="28.5" customHeight="1" x14ac:dyDescent="0.2">
      <c r="B231" s="13" t="s">
        <v>129</v>
      </c>
      <c r="C231" s="13" t="s">
        <v>123</v>
      </c>
      <c r="D231" s="13" t="s">
        <v>626</v>
      </c>
      <c r="E231" s="13" t="s">
        <v>128</v>
      </c>
      <c r="F231" s="13" t="s">
        <v>93</v>
      </c>
      <c r="G231" s="13">
        <v>30</v>
      </c>
      <c r="H231" s="47">
        <v>1761.05</v>
      </c>
      <c r="I231" s="28">
        <f t="shared" si="76"/>
        <v>2172.7800000000002</v>
      </c>
      <c r="J231" s="33">
        <f t="shared" si="77"/>
        <v>52831.5</v>
      </c>
      <c r="K231" s="34">
        <f t="shared" si="78"/>
        <v>65183.4</v>
      </c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</row>
    <row r="232" spans="2:131" s="13" customFormat="1" ht="28.5" customHeight="1" x14ac:dyDescent="0.2">
      <c r="B232" s="13" t="s">
        <v>130</v>
      </c>
      <c r="C232" s="13" t="s">
        <v>123</v>
      </c>
      <c r="D232" s="13" t="s">
        <v>627</v>
      </c>
      <c r="E232" s="13" t="s">
        <v>131</v>
      </c>
      <c r="F232" s="13" t="s">
        <v>93</v>
      </c>
      <c r="G232" s="13">
        <v>30</v>
      </c>
      <c r="H232" s="47">
        <v>3405.14</v>
      </c>
      <c r="I232" s="28">
        <f t="shared" si="76"/>
        <v>4201.26</v>
      </c>
      <c r="J232" s="33">
        <f t="shared" si="77"/>
        <v>102154.2</v>
      </c>
      <c r="K232" s="34">
        <f t="shared" si="78"/>
        <v>126037.8</v>
      </c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</row>
    <row r="233" spans="2:131" s="13" customFormat="1" ht="28.5" customHeight="1" x14ac:dyDescent="0.2">
      <c r="B233" s="13" t="s">
        <v>133</v>
      </c>
      <c r="C233" s="13" t="s">
        <v>123</v>
      </c>
      <c r="D233" s="13" t="s">
        <v>628</v>
      </c>
      <c r="E233" s="13" t="s">
        <v>132</v>
      </c>
      <c r="F233" s="13" t="s">
        <v>42</v>
      </c>
      <c r="G233" s="13">
        <v>1000</v>
      </c>
      <c r="H233" s="47">
        <v>12.93</v>
      </c>
      <c r="I233" s="28">
        <f t="shared" si="76"/>
        <v>15.95</v>
      </c>
      <c r="J233" s="33">
        <f t="shared" si="77"/>
        <v>12930</v>
      </c>
      <c r="K233" s="34">
        <f t="shared" si="78"/>
        <v>15950</v>
      </c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</row>
    <row r="234" spans="2:131" s="13" customFormat="1" ht="28.5" customHeight="1" x14ac:dyDescent="0.2">
      <c r="B234" s="13" t="s">
        <v>135</v>
      </c>
      <c r="C234" s="13" t="s">
        <v>123</v>
      </c>
      <c r="D234" s="13" t="s">
        <v>629</v>
      </c>
      <c r="E234" s="13" t="s">
        <v>134</v>
      </c>
      <c r="F234" s="13" t="s">
        <v>93</v>
      </c>
      <c r="G234" s="13">
        <v>15</v>
      </c>
      <c r="H234" s="47">
        <v>8808.3799999999992</v>
      </c>
      <c r="I234" s="28">
        <f t="shared" si="76"/>
        <v>10867.78</v>
      </c>
      <c r="J234" s="33">
        <f t="shared" si="77"/>
        <v>132125.70000000001</v>
      </c>
      <c r="K234" s="34">
        <f t="shared" si="78"/>
        <v>163016.70000000001</v>
      </c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</row>
    <row r="235" spans="2:131" s="13" customFormat="1" ht="28.5" customHeight="1" x14ac:dyDescent="0.2">
      <c r="B235" s="13" t="s">
        <v>137</v>
      </c>
      <c r="C235" s="13" t="s">
        <v>123</v>
      </c>
      <c r="D235" s="13" t="s">
        <v>630</v>
      </c>
      <c r="E235" s="13" t="s">
        <v>136</v>
      </c>
      <c r="F235" s="13" t="s">
        <v>52</v>
      </c>
      <c r="G235" s="13">
        <v>15</v>
      </c>
      <c r="H235" s="47">
        <v>2855.72</v>
      </c>
      <c r="I235" s="28">
        <f t="shared" si="76"/>
        <v>3523.39</v>
      </c>
      <c r="J235" s="33">
        <f t="shared" si="77"/>
        <v>42835.8</v>
      </c>
      <c r="K235" s="34">
        <f t="shared" si="78"/>
        <v>52850.85</v>
      </c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</row>
    <row r="236" spans="2:131" s="13" customFormat="1" ht="43.5" customHeight="1" x14ac:dyDescent="0.2">
      <c r="B236" s="13" t="s">
        <v>139</v>
      </c>
      <c r="C236" s="13" t="s">
        <v>123</v>
      </c>
      <c r="D236" s="13" t="s">
        <v>631</v>
      </c>
      <c r="E236" s="13" t="s">
        <v>138</v>
      </c>
      <c r="F236" s="13" t="s">
        <v>52</v>
      </c>
      <c r="G236" s="13">
        <v>20</v>
      </c>
      <c r="H236" s="47">
        <v>1181.6400000000001</v>
      </c>
      <c r="I236" s="28">
        <f t="shared" si="76"/>
        <v>1457.91</v>
      </c>
      <c r="J236" s="33">
        <f t="shared" si="77"/>
        <v>23632.799999999999</v>
      </c>
      <c r="K236" s="34">
        <f t="shared" si="78"/>
        <v>29158.2</v>
      </c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</row>
    <row r="237" spans="2:131" s="13" customFormat="1" ht="43.5" customHeight="1" x14ac:dyDescent="0.2">
      <c r="B237" s="13" t="s">
        <v>222</v>
      </c>
      <c r="C237" s="13" t="s">
        <v>123</v>
      </c>
      <c r="D237" s="13" t="s">
        <v>632</v>
      </c>
      <c r="E237" s="13" t="s">
        <v>221</v>
      </c>
      <c r="F237" s="13" t="s">
        <v>52</v>
      </c>
      <c r="G237" s="13">
        <v>20</v>
      </c>
      <c r="H237" s="47">
        <v>539.48</v>
      </c>
      <c r="I237" s="28">
        <f t="shared" si="76"/>
        <v>665.61</v>
      </c>
      <c r="J237" s="33">
        <f t="shared" si="77"/>
        <v>10789.6</v>
      </c>
      <c r="K237" s="34">
        <f t="shared" si="78"/>
        <v>13312.2</v>
      </c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</row>
    <row r="238" spans="2:131" s="13" customFormat="1" ht="43.5" customHeight="1" x14ac:dyDescent="0.2">
      <c r="B238" s="13" t="s">
        <v>662</v>
      </c>
      <c r="C238" s="13" t="s">
        <v>79</v>
      </c>
      <c r="D238" s="13" t="s">
        <v>663</v>
      </c>
      <c r="E238" s="13" t="s">
        <v>661</v>
      </c>
      <c r="F238" s="13" t="s">
        <v>52</v>
      </c>
      <c r="G238" s="13">
        <v>20</v>
      </c>
      <c r="H238" s="47">
        <v>313.14999999999998</v>
      </c>
      <c r="I238" s="28">
        <f t="shared" si="76"/>
        <v>386.36</v>
      </c>
      <c r="J238" s="33">
        <f t="shared" si="77"/>
        <v>6263</v>
      </c>
      <c r="K238" s="34">
        <f t="shared" si="78"/>
        <v>7727.2</v>
      </c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</row>
    <row r="239" spans="2:131" s="13" customFormat="1" ht="43.5" customHeight="1" x14ac:dyDescent="0.2">
      <c r="B239" s="13" t="s">
        <v>665</v>
      </c>
      <c r="C239" s="13" t="s">
        <v>79</v>
      </c>
      <c r="D239" s="13" t="s">
        <v>666</v>
      </c>
      <c r="E239" s="13" t="s">
        <v>664</v>
      </c>
      <c r="F239" s="13" t="s">
        <v>52</v>
      </c>
      <c r="G239" s="13">
        <v>20</v>
      </c>
      <c r="H239" s="47">
        <v>1045.46</v>
      </c>
      <c r="I239" s="28">
        <f t="shared" si="76"/>
        <v>1289.8900000000001</v>
      </c>
      <c r="J239" s="33">
        <f t="shared" si="77"/>
        <v>20909.2</v>
      </c>
      <c r="K239" s="34">
        <f t="shared" si="78"/>
        <v>25797.8</v>
      </c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</row>
    <row r="240" spans="2:131" s="23" customFormat="1" ht="28.5" customHeight="1" x14ac:dyDescent="0.25">
      <c r="B240" s="25"/>
      <c r="C240" s="25"/>
      <c r="D240" s="25"/>
      <c r="E240" s="84" t="s">
        <v>37</v>
      </c>
      <c r="F240" s="85"/>
      <c r="G240" s="85"/>
      <c r="H240" s="85"/>
      <c r="I240" s="86"/>
      <c r="J240" s="36"/>
      <c r="K240" s="26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</row>
    <row r="241" spans="2:11" s="13" customFormat="1" ht="36" customHeight="1" x14ac:dyDescent="0.25">
      <c r="B241" s="13" t="s">
        <v>150</v>
      </c>
      <c r="C241" s="13" t="s">
        <v>38</v>
      </c>
      <c r="D241" s="13" t="s">
        <v>633</v>
      </c>
      <c r="E241" s="13" t="s">
        <v>39</v>
      </c>
      <c r="F241" s="13" t="s">
        <v>40</v>
      </c>
      <c r="G241" s="13">
        <v>1000</v>
      </c>
      <c r="H241" s="47">
        <v>1437.8979999999999</v>
      </c>
      <c r="I241" s="28">
        <f t="shared" si="76"/>
        <v>1774.08</v>
      </c>
      <c r="J241" s="33">
        <f t="shared" si="77"/>
        <v>1437898</v>
      </c>
      <c r="K241" s="34">
        <f t="shared" si="78"/>
        <v>1774080</v>
      </c>
    </row>
    <row r="242" spans="2:11" s="13" customFormat="1" ht="35.25" customHeight="1" x14ac:dyDescent="0.25">
      <c r="B242" s="13" t="s">
        <v>151</v>
      </c>
      <c r="C242" s="13" t="s">
        <v>38</v>
      </c>
      <c r="D242" s="13" t="s">
        <v>634</v>
      </c>
      <c r="E242" s="13" t="s">
        <v>41</v>
      </c>
      <c r="F242" s="13" t="s">
        <v>42</v>
      </c>
      <c r="G242" s="13">
        <v>100</v>
      </c>
      <c r="H242" s="47">
        <v>640.54999999999995</v>
      </c>
      <c r="I242" s="28">
        <f t="shared" si="76"/>
        <v>790.31</v>
      </c>
      <c r="J242" s="33">
        <f t="shared" si="77"/>
        <v>64055</v>
      </c>
      <c r="K242" s="34">
        <f t="shared" si="78"/>
        <v>79031</v>
      </c>
    </row>
    <row r="243" spans="2:11" s="13" customFormat="1" ht="35.25" customHeight="1" x14ac:dyDescent="0.25">
      <c r="B243" s="13" t="s">
        <v>152</v>
      </c>
      <c r="C243" s="13" t="s">
        <v>38</v>
      </c>
      <c r="D243" s="13" t="s">
        <v>635</v>
      </c>
      <c r="E243" s="13" t="s">
        <v>43</v>
      </c>
      <c r="F243" s="13" t="s">
        <v>42</v>
      </c>
      <c r="G243" s="13">
        <v>2000</v>
      </c>
      <c r="H243" s="47">
        <v>97.37</v>
      </c>
      <c r="I243" s="28">
        <f t="shared" si="76"/>
        <v>120.14</v>
      </c>
      <c r="J243" s="33">
        <f t="shared" si="77"/>
        <v>194740</v>
      </c>
      <c r="K243" s="34">
        <f t="shared" si="78"/>
        <v>240280</v>
      </c>
    </row>
    <row r="244" spans="2:11" s="13" customFormat="1" ht="35.25" customHeight="1" x14ac:dyDescent="0.25">
      <c r="B244" s="13" t="s">
        <v>153</v>
      </c>
      <c r="C244" s="13" t="s">
        <v>38</v>
      </c>
      <c r="D244" s="13" t="s">
        <v>636</v>
      </c>
      <c r="E244" s="13" t="s">
        <v>44</v>
      </c>
      <c r="F244" s="13" t="s">
        <v>40</v>
      </c>
      <c r="G244" s="13">
        <v>1000</v>
      </c>
      <c r="H244" s="47">
        <v>774.25</v>
      </c>
      <c r="I244" s="28">
        <f t="shared" si="76"/>
        <v>955.27</v>
      </c>
      <c r="J244" s="33">
        <f t="shared" si="77"/>
        <v>774250</v>
      </c>
      <c r="K244" s="34">
        <f t="shared" si="78"/>
        <v>955270</v>
      </c>
    </row>
    <row r="245" spans="2:11" s="13" customFormat="1" ht="35.25" customHeight="1" x14ac:dyDescent="0.25">
      <c r="B245" s="13" t="s">
        <v>167</v>
      </c>
      <c r="C245" s="13" t="s">
        <v>38</v>
      </c>
      <c r="D245" s="13" t="s">
        <v>637</v>
      </c>
      <c r="E245" s="13" t="s">
        <v>45</v>
      </c>
      <c r="F245" s="13" t="s">
        <v>42</v>
      </c>
      <c r="G245" s="13">
        <v>1000</v>
      </c>
      <c r="H245" s="47">
        <v>300.10000000000002</v>
      </c>
      <c r="I245" s="28">
        <f t="shared" si="76"/>
        <v>370.26</v>
      </c>
      <c r="J245" s="33">
        <f t="shared" si="77"/>
        <v>300100</v>
      </c>
      <c r="K245" s="34">
        <f t="shared" si="78"/>
        <v>370260</v>
      </c>
    </row>
    <row r="246" spans="2:11" s="13" customFormat="1" ht="42.75" customHeight="1" x14ac:dyDescent="0.25">
      <c r="B246" s="13">
        <v>98522</v>
      </c>
      <c r="C246" s="13" t="s">
        <v>61</v>
      </c>
      <c r="D246" s="13" t="s">
        <v>638</v>
      </c>
      <c r="E246" s="13" t="s">
        <v>94</v>
      </c>
      <c r="F246" s="13" t="s">
        <v>40</v>
      </c>
      <c r="G246" s="13">
        <v>100</v>
      </c>
      <c r="H246" s="47">
        <v>300.10000000000002</v>
      </c>
      <c r="I246" s="28">
        <f t="shared" si="76"/>
        <v>370.26</v>
      </c>
      <c r="J246" s="33">
        <f t="shared" si="77"/>
        <v>30010</v>
      </c>
      <c r="K246" s="34">
        <f t="shared" si="78"/>
        <v>37026</v>
      </c>
    </row>
    <row r="247" spans="2:11" s="13" customFormat="1" ht="42.75" customHeight="1" x14ac:dyDescent="0.25">
      <c r="B247" s="13" t="s">
        <v>220</v>
      </c>
      <c r="C247" s="13" t="s">
        <v>123</v>
      </c>
      <c r="D247" s="13" t="s">
        <v>639</v>
      </c>
      <c r="E247" s="13" t="s">
        <v>219</v>
      </c>
      <c r="F247" s="13" t="s">
        <v>42</v>
      </c>
      <c r="G247" s="13">
        <v>1000</v>
      </c>
      <c r="H247" s="47">
        <v>25.09</v>
      </c>
      <c r="I247" s="28">
        <f t="shared" si="76"/>
        <v>30.96</v>
      </c>
      <c r="J247" s="33">
        <f t="shared" si="77"/>
        <v>25090</v>
      </c>
      <c r="K247" s="34">
        <f t="shared" si="78"/>
        <v>30960</v>
      </c>
    </row>
    <row r="248" spans="2:11" s="13" customFormat="1" ht="42.75" customHeight="1" x14ac:dyDescent="0.25">
      <c r="B248" s="13" t="s">
        <v>170</v>
      </c>
      <c r="C248" s="13" t="s">
        <v>79</v>
      </c>
      <c r="D248" s="13" t="s">
        <v>640</v>
      </c>
      <c r="E248" s="13" t="s">
        <v>169</v>
      </c>
      <c r="F248" s="13" t="s">
        <v>40</v>
      </c>
      <c r="G248" s="13">
        <v>100</v>
      </c>
      <c r="H248" s="47">
        <v>105.92</v>
      </c>
      <c r="I248" s="28">
        <f t="shared" si="76"/>
        <v>130.68</v>
      </c>
      <c r="J248" s="33">
        <f t="shared" si="77"/>
        <v>10592</v>
      </c>
      <c r="K248" s="34">
        <f t="shared" si="78"/>
        <v>13068</v>
      </c>
    </row>
    <row r="249" spans="2:11" s="13" customFormat="1" ht="35.25" customHeight="1" x14ac:dyDescent="0.25">
      <c r="B249" s="13" t="s">
        <v>166</v>
      </c>
      <c r="C249" s="13" t="s">
        <v>38</v>
      </c>
      <c r="D249" s="13" t="s">
        <v>641</v>
      </c>
      <c r="E249" s="13" t="s">
        <v>171</v>
      </c>
      <c r="F249" s="13" t="s">
        <v>42</v>
      </c>
      <c r="G249" s="13">
        <v>100</v>
      </c>
      <c r="H249" s="47">
        <v>105.92</v>
      </c>
      <c r="I249" s="28">
        <f t="shared" si="76"/>
        <v>130.68</v>
      </c>
      <c r="J249" s="33">
        <f t="shared" si="77"/>
        <v>10592</v>
      </c>
      <c r="K249" s="34">
        <f t="shared" si="78"/>
        <v>13068</v>
      </c>
    </row>
    <row r="250" spans="2:11" s="13" customFormat="1" ht="35.25" customHeight="1" x14ac:dyDescent="0.25">
      <c r="B250" s="13" t="s">
        <v>154</v>
      </c>
      <c r="C250" s="13" t="s">
        <v>38</v>
      </c>
      <c r="D250" s="13" t="s">
        <v>642</v>
      </c>
      <c r="E250" s="13" t="s">
        <v>46</v>
      </c>
      <c r="F250" s="13" t="s">
        <v>42</v>
      </c>
      <c r="G250" s="13">
        <v>50</v>
      </c>
      <c r="H250" s="47">
        <v>892.02</v>
      </c>
      <c r="I250" s="28">
        <f t="shared" si="76"/>
        <v>1100.57</v>
      </c>
      <c r="J250" s="33">
        <f t="shared" si="77"/>
        <v>44601</v>
      </c>
      <c r="K250" s="34">
        <f t="shared" si="78"/>
        <v>55028.5</v>
      </c>
    </row>
    <row r="251" spans="2:11" s="13" customFormat="1" ht="38.25" customHeight="1" x14ac:dyDescent="0.25">
      <c r="B251" s="13" t="s">
        <v>155</v>
      </c>
      <c r="C251" s="13" t="s">
        <v>38</v>
      </c>
      <c r="D251" s="13" t="s">
        <v>643</v>
      </c>
      <c r="E251" s="13" t="s">
        <v>47</v>
      </c>
      <c r="F251" s="13" t="s">
        <v>42</v>
      </c>
      <c r="G251" s="13">
        <v>50</v>
      </c>
      <c r="H251" s="47">
        <v>1610.09</v>
      </c>
      <c r="I251" s="28">
        <f t="shared" si="76"/>
        <v>1986.53</v>
      </c>
      <c r="J251" s="33">
        <f t="shared" si="77"/>
        <v>80504.5</v>
      </c>
      <c r="K251" s="34">
        <f t="shared" si="78"/>
        <v>99326.5</v>
      </c>
    </row>
    <row r="252" spans="2:11" s="13" customFormat="1" ht="45.75" customHeight="1" x14ac:dyDescent="0.25">
      <c r="B252" s="13" t="s">
        <v>156</v>
      </c>
      <c r="C252" s="13" t="s">
        <v>38</v>
      </c>
      <c r="D252" s="13" t="s">
        <v>644</v>
      </c>
      <c r="E252" s="13" t="s">
        <v>48</v>
      </c>
      <c r="F252" s="13" t="s">
        <v>42</v>
      </c>
      <c r="G252" s="13">
        <v>500</v>
      </c>
      <c r="H252" s="47">
        <v>139.07</v>
      </c>
      <c r="I252" s="28">
        <f t="shared" ref="I252:I261" si="79">ROUND(H252+(H252*$I$9),2)</f>
        <v>171.58</v>
      </c>
      <c r="J252" s="33">
        <f t="shared" si="77"/>
        <v>69535</v>
      </c>
      <c r="K252" s="34">
        <f t="shared" si="78"/>
        <v>85790</v>
      </c>
    </row>
    <row r="253" spans="2:11" s="13" customFormat="1" ht="45.75" customHeight="1" x14ac:dyDescent="0.25">
      <c r="B253" s="13" t="s">
        <v>157</v>
      </c>
      <c r="C253" s="13" t="s">
        <v>38</v>
      </c>
      <c r="D253" s="13" t="s">
        <v>645</v>
      </c>
      <c r="E253" s="13" t="s">
        <v>49</v>
      </c>
      <c r="F253" s="13" t="s">
        <v>42</v>
      </c>
      <c r="G253" s="13">
        <v>300</v>
      </c>
      <c r="H253" s="47">
        <v>260.49</v>
      </c>
      <c r="I253" s="28">
        <f t="shared" si="79"/>
        <v>321.39</v>
      </c>
      <c r="J253" s="33">
        <f t="shared" si="77"/>
        <v>78147</v>
      </c>
      <c r="K253" s="34">
        <f t="shared" si="78"/>
        <v>96417</v>
      </c>
    </row>
    <row r="254" spans="2:11" s="13" customFormat="1" ht="28.5" customHeight="1" x14ac:dyDescent="0.25">
      <c r="B254" s="13" t="s">
        <v>158</v>
      </c>
      <c r="C254" s="13" t="s">
        <v>38</v>
      </c>
      <c r="D254" s="13" t="s">
        <v>646</v>
      </c>
      <c r="E254" s="13" t="s">
        <v>50</v>
      </c>
      <c r="F254" s="13" t="s">
        <v>40</v>
      </c>
      <c r="G254" s="13">
        <v>300</v>
      </c>
      <c r="H254" s="47">
        <v>443.64</v>
      </c>
      <c r="I254" s="28">
        <f t="shared" si="79"/>
        <v>547.36</v>
      </c>
      <c r="J254" s="33">
        <f t="shared" si="77"/>
        <v>133092</v>
      </c>
      <c r="K254" s="34">
        <f t="shared" si="78"/>
        <v>164208</v>
      </c>
    </row>
    <row r="255" spans="2:11" s="13" customFormat="1" ht="34.5" customHeight="1" x14ac:dyDescent="0.25">
      <c r="B255" s="13" t="s">
        <v>159</v>
      </c>
      <c r="C255" s="13" t="s">
        <v>38</v>
      </c>
      <c r="D255" s="13" t="s">
        <v>647</v>
      </c>
      <c r="E255" s="13" t="s">
        <v>51</v>
      </c>
      <c r="F255" s="13" t="s">
        <v>52</v>
      </c>
      <c r="G255" s="13">
        <v>10</v>
      </c>
      <c r="H255" s="47">
        <v>3764.52</v>
      </c>
      <c r="I255" s="28">
        <f t="shared" si="79"/>
        <v>4644.66</v>
      </c>
      <c r="J255" s="33">
        <f t="shared" si="77"/>
        <v>37645.199999999997</v>
      </c>
      <c r="K255" s="34">
        <f t="shared" si="78"/>
        <v>46446.6</v>
      </c>
    </row>
    <row r="256" spans="2:11" s="13" customFormat="1" ht="28.5" customHeight="1" x14ac:dyDescent="0.25">
      <c r="B256" s="13" t="s">
        <v>160</v>
      </c>
      <c r="C256" s="13" t="s">
        <v>38</v>
      </c>
      <c r="D256" s="13" t="s">
        <v>648</v>
      </c>
      <c r="E256" s="13" t="s">
        <v>54</v>
      </c>
      <c r="F256" s="13" t="s">
        <v>40</v>
      </c>
      <c r="G256" s="13">
        <v>500</v>
      </c>
      <c r="H256" s="47">
        <v>79.010000000000005</v>
      </c>
      <c r="I256" s="28">
        <f t="shared" si="79"/>
        <v>97.48</v>
      </c>
      <c r="J256" s="33">
        <f t="shared" si="77"/>
        <v>39505</v>
      </c>
      <c r="K256" s="34">
        <f t="shared" si="78"/>
        <v>48740</v>
      </c>
    </row>
    <row r="257" spans="2:131" s="13" customFormat="1" ht="28.5" customHeight="1" x14ac:dyDescent="0.25">
      <c r="B257" s="13" t="s">
        <v>161</v>
      </c>
      <c r="C257" s="13" t="s">
        <v>38</v>
      </c>
      <c r="D257" s="13" t="s">
        <v>649</v>
      </c>
      <c r="E257" s="13" t="s">
        <v>55</v>
      </c>
      <c r="F257" s="13" t="s">
        <v>56</v>
      </c>
      <c r="G257" s="13">
        <v>30</v>
      </c>
      <c r="H257" s="47">
        <v>243.84</v>
      </c>
      <c r="I257" s="28">
        <f t="shared" si="79"/>
        <v>300.85000000000002</v>
      </c>
      <c r="J257" s="33">
        <f t="shared" si="77"/>
        <v>7315.2</v>
      </c>
      <c r="K257" s="34">
        <f t="shared" si="78"/>
        <v>9025.5</v>
      </c>
    </row>
    <row r="258" spans="2:131" s="13" customFormat="1" ht="36" customHeight="1" x14ac:dyDescent="0.25">
      <c r="B258" s="13" t="s">
        <v>162</v>
      </c>
      <c r="C258" s="13" t="s">
        <v>38</v>
      </c>
      <c r="D258" s="13" t="s">
        <v>650</v>
      </c>
      <c r="E258" s="13" t="s">
        <v>57</v>
      </c>
      <c r="F258" s="13" t="s">
        <v>42</v>
      </c>
      <c r="G258" s="13">
        <v>200</v>
      </c>
      <c r="H258" s="47">
        <v>32.04</v>
      </c>
      <c r="I258" s="28">
        <f t="shared" si="79"/>
        <v>39.53</v>
      </c>
      <c r="J258" s="33">
        <f t="shared" si="77"/>
        <v>6408</v>
      </c>
      <c r="K258" s="34">
        <f t="shared" si="78"/>
        <v>7906</v>
      </c>
    </row>
    <row r="259" spans="2:131" s="13" customFormat="1" ht="28.5" customHeight="1" x14ac:dyDescent="0.25">
      <c r="B259" s="13" t="s">
        <v>165</v>
      </c>
      <c r="C259" s="13" t="s">
        <v>38</v>
      </c>
      <c r="D259" s="13" t="s">
        <v>651</v>
      </c>
      <c r="E259" s="13" t="s">
        <v>58</v>
      </c>
      <c r="F259" s="13" t="s">
        <v>52</v>
      </c>
      <c r="G259" s="13">
        <v>50</v>
      </c>
      <c r="H259" s="47">
        <v>54.92</v>
      </c>
      <c r="I259" s="28">
        <f t="shared" si="79"/>
        <v>67.760000000000005</v>
      </c>
      <c r="J259" s="33">
        <f t="shared" si="77"/>
        <v>2746</v>
      </c>
      <c r="K259" s="34">
        <f t="shared" si="78"/>
        <v>3388</v>
      </c>
    </row>
    <row r="260" spans="2:131" s="13" customFormat="1" ht="28.5" customHeight="1" x14ac:dyDescent="0.25">
      <c r="B260" s="13" t="s">
        <v>163</v>
      </c>
      <c r="C260" s="13" t="s">
        <v>38</v>
      </c>
      <c r="D260" s="13" t="s">
        <v>652</v>
      </c>
      <c r="E260" s="13" t="s">
        <v>59</v>
      </c>
      <c r="F260" s="13" t="s">
        <v>52</v>
      </c>
      <c r="G260" s="13">
        <v>40</v>
      </c>
      <c r="H260" s="47">
        <v>26</v>
      </c>
      <c r="I260" s="28">
        <f t="shared" si="79"/>
        <v>32.08</v>
      </c>
      <c r="J260" s="33">
        <f t="shared" si="77"/>
        <v>1040</v>
      </c>
      <c r="K260" s="34">
        <f t="shared" si="78"/>
        <v>1283.2</v>
      </c>
    </row>
    <row r="261" spans="2:131" s="13" customFormat="1" ht="28.5" customHeight="1" x14ac:dyDescent="0.25">
      <c r="B261" s="13" t="s">
        <v>197</v>
      </c>
      <c r="C261" s="13" t="s">
        <v>79</v>
      </c>
      <c r="D261" s="13" t="s">
        <v>653</v>
      </c>
      <c r="E261" s="13" t="s">
        <v>196</v>
      </c>
      <c r="F261" s="13" t="s">
        <v>42</v>
      </c>
      <c r="G261" s="13">
        <v>100</v>
      </c>
      <c r="H261" s="47">
        <v>1209.1400000000001</v>
      </c>
      <c r="I261" s="28">
        <f t="shared" si="79"/>
        <v>1491.84</v>
      </c>
      <c r="J261" s="33">
        <f t="shared" ref="J261" si="80">ROUND(H261*G261,2)</f>
        <v>120914</v>
      </c>
      <c r="K261" s="34">
        <f t="shared" si="78"/>
        <v>149184</v>
      </c>
    </row>
    <row r="262" spans="2:131" s="23" customFormat="1" ht="28.5" customHeight="1" x14ac:dyDescent="0.25">
      <c r="B262" s="25"/>
      <c r="C262" s="25"/>
      <c r="D262" s="25"/>
      <c r="E262" s="84" t="s">
        <v>142</v>
      </c>
      <c r="F262" s="85"/>
      <c r="G262" s="85"/>
      <c r="H262" s="85"/>
      <c r="I262" s="86"/>
      <c r="J262" s="36"/>
      <c r="K262" s="26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</row>
    <row r="263" spans="2:131" s="13" customFormat="1" ht="28.5" customHeight="1" x14ac:dyDescent="0.2">
      <c r="B263" s="13" t="s">
        <v>149</v>
      </c>
      <c r="C263" s="13" t="s">
        <v>123</v>
      </c>
      <c r="D263" s="13" t="s">
        <v>654</v>
      </c>
      <c r="E263" s="13" t="s">
        <v>148</v>
      </c>
      <c r="F263" s="13" t="s">
        <v>93</v>
      </c>
      <c r="G263" s="13">
        <v>50</v>
      </c>
      <c r="H263" s="47">
        <v>825.03</v>
      </c>
      <c r="I263" s="28">
        <f t="shared" ref="I263:I265" si="81">ROUND(H263+(H263*$I$9),2)</f>
        <v>1017.92</v>
      </c>
      <c r="J263" s="33">
        <f t="shared" ref="J263:J265" si="82">ROUND(H263*G263,2)</f>
        <v>41251.5</v>
      </c>
      <c r="K263" s="34">
        <f t="shared" ref="K263:K265" si="83">ROUND(I263*G263,2)</f>
        <v>50896</v>
      </c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</row>
    <row r="264" spans="2:131" s="13" customFormat="1" ht="28.5" customHeight="1" x14ac:dyDescent="0.2">
      <c r="B264" s="13" t="s">
        <v>145</v>
      </c>
      <c r="C264" s="13" t="s">
        <v>123</v>
      </c>
      <c r="D264" s="13" t="s">
        <v>655</v>
      </c>
      <c r="E264" s="13" t="s">
        <v>144</v>
      </c>
      <c r="F264" s="13" t="s">
        <v>143</v>
      </c>
      <c r="G264" s="13">
        <v>50</v>
      </c>
      <c r="H264" s="47">
        <v>301.5</v>
      </c>
      <c r="I264" s="28">
        <f t="shared" si="81"/>
        <v>371.99</v>
      </c>
      <c r="J264" s="33">
        <f t="shared" si="82"/>
        <v>15075</v>
      </c>
      <c r="K264" s="34">
        <f t="shared" si="83"/>
        <v>18599.5</v>
      </c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</row>
    <row r="265" spans="2:131" s="13" customFormat="1" ht="28.5" customHeight="1" x14ac:dyDescent="0.2">
      <c r="B265" s="13" t="s">
        <v>147</v>
      </c>
      <c r="C265" s="13" t="s">
        <v>123</v>
      </c>
      <c r="D265" s="13" t="s">
        <v>656</v>
      </c>
      <c r="E265" s="13" t="s">
        <v>146</v>
      </c>
      <c r="F265" s="13" t="s">
        <v>143</v>
      </c>
      <c r="G265" s="13">
        <v>50</v>
      </c>
      <c r="H265" s="47">
        <v>467.35</v>
      </c>
      <c r="I265" s="28">
        <f t="shared" si="81"/>
        <v>576.62</v>
      </c>
      <c r="J265" s="33">
        <f t="shared" si="82"/>
        <v>23367.5</v>
      </c>
      <c r="K265" s="34">
        <f t="shared" si="83"/>
        <v>28831</v>
      </c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</row>
    <row r="266" spans="2:131" ht="40.5" customHeight="1" x14ac:dyDescent="0.2">
      <c r="B266" s="98" t="s">
        <v>11</v>
      </c>
      <c r="C266" s="98"/>
      <c r="D266" s="98"/>
      <c r="E266" s="98"/>
      <c r="F266" s="98"/>
      <c r="G266" s="98"/>
      <c r="H266" s="99"/>
      <c r="I266" s="14"/>
      <c r="J266" s="48" t="s">
        <v>191</v>
      </c>
      <c r="K266" s="19">
        <f>SUM(K13:K265)</f>
        <v>19218580.710000008</v>
      </c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</row>
    <row r="267" spans="2:131" ht="42" customHeight="1" x14ac:dyDescent="0.25">
      <c r="B267" s="89" t="s">
        <v>12</v>
      </c>
      <c r="C267" s="89"/>
      <c r="D267" s="89"/>
      <c r="E267" s="89"/>
      <c r="F267" s="89"/>
      <c r="G267" s="89"/>
      <c r="H267" s="89"/>
      <c r="I267" s="89"/>
      <c r="J267" s="89"/>
      <c r="K267" s="52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</row>
    <row r="268" spans="2:131" ht="30" customHeight="1" x14ac:dyDescent="0.2">
      <c r="D268" s="1"/>
      <c r="E268" s="1"/>
      <c r="G268" s="1"/>
      <c r="H268" s="1"/>
      <c r="I268" s="1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</row>
    <row r="269" spans="2:131" ht="38.25" customHeight="1" x14ac:dyDescent="0.2">
      <c r="D269" s="1"/>
      <c r="E269" s="1"/>
      <c r="G269" s="1"/>
      <c r="H269" s="1"/>
      <c r="I269" s="1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</row>
    <row r="270" spans="2:131" ht="24" customHeight="1" x14ac:dyDescent="0.2">
      <c r="D270" s="1"/>
      <c r="E270" s="1"/>
      <c r="G270" s="1"/>
      <c r="H270" s="1"/>
      <c r="I270" s="1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</row>
    <row r="271" spans="2:131" ht="24.75" customHeight="1" x14ac:dyDescent="0.2">
      <c r="D271" s="1"/>
      <c r="E271" s="1"/>
      <c r="G271" s="1"/>
      <c r="H271" s="1"/>
      <c r="I271" s="1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</row>
    <row r="272" spans="2:131" ht="26.25" customHeight="1" x14ac:dyDescent="0.2">
      <c r="D272" s="1"/>
      <c r="E272" s="1"/>
      <c r="G272" s="1"/>
      <c r="H272" s="1"/>
      <c r="I272" s="1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</row>
    <row r="273" spans="1:131" ht="24" customHeight="1" x14ac:dyDescent="0.2">
      <c r="D273" s="1"/>
      <c r="E273" s="1"/>
      <c r="G273" s="1"/>
      <c r="H273" s="1"/>
      <c r="I273" s="1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</row>
    <row r="274" spans="1:131" ht="18.75" customHeight="1" x14ac:dyDescent="0.2">
      <c r="D274" s="1"/>
      <c r="E274" s="1"/>
      <c r="G274" s="1"/>
      <c r="H274" s="1"/>
      <c r="I274" s="1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</row>
    <row r="275" spans="1:131" x14ac:dyDescent="0.2">
      <c r="D275" s="1"/>
      <c r="E275" s="1"/>
      <c r="G275" s="1"/>
      <c r="H275" s="1"/>
      <c r="I275" s="1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</row>
    <row r="276" spans="1:131" x14ac:dyDescent="0.2">
      <c r="A276" s="8"/>
      <c r="D276" s="1"/>
      <c r="E276" s="1"/>
      <c r="G276" s="1"/>
      <c r="H276" s="1"/>
      <c r="I276" s="1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</row>
    <row r="277" spans="1:131" x14ac:dyDescent="0.2">
      <c r="D277" s="1"/>
      <c r="E277" s="1"/>
      <c r="G277" s="1"/>
      <c r="H277" s="1"/>
      <c r="I277" s="1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</row>
    <row r="278" spans="1:131" x14ac:dyDescent="0.2">
      <c r="A278" s="8"/>
      <c r="D278" s="1"/>
      <c r="E278" s="1"/>
      <c r="G278" s="1"/>
      <c r="H278" s="1"/>
      <c r="I278" s="1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</row>
    <row r="279" spans="1:131" x14ac:dyDescent="0.2">
      <c r="A279" s="8"/>
      <c r="D279" s="1"/>
      <c r="E279" s="1"/>
      <c r="G279" s="1"/>
      <c r="H279" s="1"/>
      <c r="I279" s="1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</row>
    <row r="280" spans="1:131" x14ac:dyDescent="0.2">
      <c r="D280" s="1"/>
      <c r="E280" s="1"/>
      <c r="G280" s="1"/>
      <c r="H280" s="1"/>
      <c r="I280" s="1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</row>
    <row r="281" spans="1:131" x14ac:dyDescent="0.2">
      <c r="D281" s="1"/>
      <c r="E281" s="1"/>
      <c r="G281" s="1"/>
      <c r="H281" s="1"/>
      <c r="I281" s="1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</row>
    <row r="282" spans="1:131" x14ac:dyDescent="0.2">
      <c r="D282" s="1"/>
      <c r="E282" s="1"/>
      <c r="G282" s="1"/>
      <c r="H282" s="1"/>
      <c r="I282" s="1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</row>
    <row r="283" spans="1:131" x14ac:dyDescent="0.2">
      <c r="D283" s="1"/>
      <c r="E283" s="1"/>
      <c r="G283" s="1"/>
      <c r="H283" s="1"/>
      <c r="I283" s="1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</row>
    <row r="284" spans="1:131" x14ac:dyDescent="0.2">
      <c r="D284" s="1"/>
      <c r="E284" s="1"/>
      <c r="G284" s="1"/>
      <c r="H284" s="1"/>
      <c r="I284" s="1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</row>
    <row r="285" spans="1:131" x14ac:dyDescent="0.2">
      <c r="D285" s="1"/>
      <c r="E285" s="1"/>
      <c r="G285" s="1"/>
      <c r="H285" s="1"/>
      <c r="I285" s="1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</row>
    <row r="286" spans="1:131" x14ac:dyDescent="0.2">
      <c r="D286" s="1"/>
      <c r="E286" s="1"/>
      <c r="G286" s="1"/>
      <c r="H286" s="1"/>
      <c r="I286" s="1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</row>
    <row r="287" spans="1:131" x14ac:dyDescent="0.2">
      <c r="D287" s="1"/>
      <c r="E287" s="1"/>
      <c r="G287" s="1"/>
      <c r="H287" s="1"/>
      <c r="I287" s="1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</row>
    <row r="288" spans="1:131" x14ac:dyDescent="0.2">
      <c r="D288" s="1"/>
      <c r="E288" s="1"/>
      <c r="G288" s="1"/>
      <c r="H288" s="1"/>
      <c r="I288" s="1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</row>
    <row r="289" spans="1:131" x14ac:dyDescent="0.2">
      <c r="D289" s="1"/>
      <c r="E289" s="1"/>
      <c r="G289" s="1"/>
      <c r="H289" s="1"/>
      <c r="I289" s="1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</row>
    <row r="290" spans="1:131" x14ac:dyDescent="0.2">
      <c r="D290" s="1"/>
      <c r="E290" s="1"/>
      <c r="G290" s="1"/>
      <c r="H290" s="1"/>
      <c r="I290" s="1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</row>
    <row r="291" spans="1:131" x14ac:dyDescent="0.2">
      <c r="D291" s="1"/>
      <c r="E291" s="1"/>
      <c r="G291" s="1"/>
      <c r="H291" s="1"/>
      <c r="I291" s="1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</row>
    <row r="292" spans="1:131" x14ac:dyDescent="0.2">
      <c r="D292" s="1"/>
      <c r="E292" s="1"/>
      <c r="G292" s="1"/>
      <c r="H292" s="1"/>
      <c r="I292" s="1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</row>
    <row r="293" spans="1:131" x14ac:dyDescent="0.2">
      <c r="D293" s="1"/>
      <c r="E293" s="1"/>
      <c r="G293" s="1"/>
      <c r="H293" s="1"/>
      <c r="I293" s="1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</row>
    <row r="294" spans="1:131" x14ac:dyDescent="0.2">
      <c r="D294" s="1"/>
      <c r="E294" s="1"/>
      <c r="G294" s="1"/>
      <c r="H294" s="1"/>
      <c r="I294" s="1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</row>
    <row r="295" spans="1:131" x14ac:dyDescent="0.2">
      <c r="D295" s="1"/>
      <c r="E295" s="1"/>
      <c r="G295" s="1"/>
      <c r="H295" s="1"/>
      <c r="I295" s="1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</row>
    <row r="296" spans="1:131" x14ac:dyDescent="0.2">
      <c r="D296" s="1"/>
      <c r="E296" s="1"/>
      <c r="G296" s="1"/>
      <c r="H296" s="1"/>
      <c r="I296" s="1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</row>
    <row r="297" spans="1:131" x14ac:dyDescent="0.2">
      <c r="A297" s="1" t="s">
        <v>10</v>
      </c>
      <c r="D297" s="1"/>
      <c r="E297" s="1"/>
      <c r="G297" s="1"/>
      <c r="H297" s="1"/>
      <c r="I297" s="1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</row>
    <row r="298" spans="1:131" x14ac:dyDescent="0.2">
      <c r="D298" s="1"/>
      <c r="E298" s="1"/>
      <c r="G298" s="1"/>
      <c r="H298" s="1"/>
      <c r="I298" s="1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</row>
    <row r="299" spans="1:131" x14ac:dyDescent="0.2">
      <c r="D299" s="1"/>
      <c r="E299" s="1"/>
      <c r="G299" s="1"/>
      <c r="H299" s="1"/>
      <c r="I299" s="1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</row>
    <row r="300" spans="1:131" x14ac:dyDescent="0.2">
      <c r="D300" s="1"/>
      <c r="E300" s="1"/>
      <c r="G300" s="1"/>
      <c r="H300" s="1"/>
      <c r="I300" s="1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</row>
    <row r="301" spans="1:131" x14ac:dyDescent="0.2">
      <c r="D301" s="1"/>
      <c r="E301" s="1"/>
      <c r="G301" s="1"/>
      <c r="H301" s="1"/>
      <c r="I301" s="1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</row>
    <row r="302" spans="1:131" ht="42" customHeight="1" x14ac:dyDescent="0.2">
      <c r="D302" s="1"/>
      <c r="E302" s="1"/>
      <c r="G302" s="1"/>
      <c r="H302" s="1"/>
      <c r="I302" s="1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</row>
    <row r="303" spans="1:131" x14ac:dyDescent="0.2">
      <c r="D303" s="1"/>
      <c r="E303" s="1"/>
      <c r="G303" s="1"/>
      <c r="H303" s="1"/>
      <c r="I303" s="1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</row>
    <row r="304" spans="1:131" x14ac:dyDescent="0.2">
      <c r="D304" s="1"/>
      <c r="E304" s="1"/>
      <c r="G304" s="1"/>
      <c r="H304" s="1"/>
      <c r="I304" s="1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</row>
    <row r="305" spans="4:131" x14ac:dyDescent="0.2">
      <c r="D305" s="1"/>
      <c r="E305" s="1"/>
      <c r="G305" s="1"/>
      <c r="H305" s="1"/>
      <c r="I305" s="1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</row>
    <row r="306" spans="4:131" x14ac:dyDescent="0.2">
      <c r="D306" s="1"/>
      <c r="E306" s="1"/>
      <c r="G306" s="1"/>
      <c r="H306" s="1"/>
      <c r="I306" s="1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</row>
    <row r="307" spans="4:131" x14ac:dyDescent="0.2">
      <c r="D307" s="1"/>
      <c r="E307" s="1"/>
      <c r="G307" s="1"/>
      <c r="H307" s="1"/>
      <c r="I307" s="1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</row>
    <row r="308" spans="4:131" x14ac:dyDescent="0.2">
      <c r="D308" s="1"/>
      <c r="E308" s="1"/>
      <c r="G308" s="1"/>
      <c r="H308" s="1"/>
      <c r="I308" s="1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</row>
    <row r="309" spans="4:131" x14ac:dyDescent="0.2">
      <c r="D309" s="1"/>
      <c r="E309" s="1"/>
      <c r="G309" s="1"/>
      <c r="H309" s="1"/>
      <c r="I309" s="1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</row>
    <row r="310" spans="4:131" ht="54" customHeight="1" x14ac:dyDescent="0.2"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</row>
    <row r="311" spans="4:131" x14ac:dyDescent="0.2">
      <c r="J311" s="16"/>
      <c r="K311" s="16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</row>
    <row r="312" spans="4:131" x14ac:dyDescent="0.2"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</row>
    <row r="313" spans="4:131" x14ac:dyDescent="0.2"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</row>
    <row r="314" spans="4:131" x14ac:dyDescent="0.2"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</row>
    <row r="315" spans="4:131" x14ac:dyDescent="0.2"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</row>
    <row r="316" spans="4:131" x14ac:dyDescent="0.2"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</row>
    <row r="317" spans="4:131" x14ac:dyDescent="0.2"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</row>
    <row r="318" spans="4:131" x14ac:dyDescent="0.2"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</row>
    <row r="319" spans="4:131" x14ac:dyDescent="0.2"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</row>
    <row r="320" spans="4:131" x14ac:dyDescent="0.2"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</row>
    <row r="321" spans="12:131" x14ac:dyDescent="0.2"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</row>
    <row r="322" spans="12:131" x14ac:dyDescent="0.2"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</row>
    <row r="323" spans="12:131" x14ac:dyDescent="0.2"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</row>
    <row r="324" spans="12:131" x14ac:dyDescent="0.2"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</row>
    <row r="325" spans="12:131" x14ac:dyDescent="0.2"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</row>
    <row r="326" spans="12:131" x14ac:dyDescent="0.2"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</row>
    <row r="327" spans="12:131" x14ac:dyDescent="0.2"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</row>
    <row r="328" spans="12:131" x14ac:dyDescent="0.2"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</row>
    <row r="329" spans="12:131" x14ac:dyDescent="0.2"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</row>
    <row r="330" spans="12:131" x14ac:dyDescent="0.2"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</row>
    <row r="331" spans="12:131" x14ac:dyDescent="0.2"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</row>
    <row r="332" spans="12:131" x14ac:dyDescent="0.2"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</row>
    <row r="333" spans="12:131" x14ac:dyDescent="0.2"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</row>
    <row r="334" spans="12:131" x14ac:dyDescent="0.2"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</row>
    <row r="335" spans="12:131" x14ac:dyDescent="0.2"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</row>
    <row r="336" spans="12:131" x14ac:dyDescent="0.2"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</row>
    <row r="337" spans="12:131" x14ac:dyDescent="0.2"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</row>
    <row r="338" spans="12:131" x14ac:dyDescent="0.2"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</row>
    <row r="339" spans="12:131" x14ac:dyDescent="0.2"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</row>
    <row r="340" spans="12:131" x14ac:dyDescent="0.2"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</row>
    <row r="341" spans="12:131" x14ac:dyDescent="0.2"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</row>
    <row r="342" spans="12:131" x14ac:dyDescent="0.2"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</row>
    <row r="343" spans="12:131" x14ac:dyDescent="0.2"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</row>
    <row r="344" spans="12:131" x14ac:dyDescent="0.2"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</row>
    <row r="345" spans="12:131" x14ac:dyDescent="0.2"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</row>
    <row r="346" spans="12:131" x14ac:dyDescent="0.2"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</row>
    <row r="347" spans="12:131" x14ac:dyDescent="0.2"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</row>
    <row r="348" spans="12:131" x14ac:dyDescent="0.2"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</row>
    <row r="349" spans="12:131" x14ac:dyDescent="0.2"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</row>
    <row r="350" spans="12:131" x14ac:dyDescent="0.2"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</row>
    <row r="351" spans="12:131" x14ac:dyDescent="0.2"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</row>
    <row r="352" spans="12:131" x14ac:dyDescent="0.2"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</row>
    <row r="353" spans="12:131" x14ac:dyDescent="0.2"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</row>
    <row r="354" spans="12:131" x14ac:dyDescent="0.2"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</row>
    <row r="355" spans="12:131" x14ac:dyDescent="0.2"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</row>
    <row r="356" spans="12:131" x14ac:dyDescent="0.2"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</row>
    <row r="357" spans="12:131" x14ac:dyDescent="0.2"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</row>
    <row r="358" spans="12:131" x14ac:dyDescent="0.2"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</row>
    <row r="359" spans="12:131" x14ac:dyDescent="0.2"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</row>
    <row r="360" spans="12:131" x14ac:dyDescent="0.2"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</row>
    <row r="361" spans="12:131" x14ac:dyDescent="0.2"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</row>
    <row r="362" spans="12:131" x14ac:dyDescent="0.2"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</row>
    <row r="363" spans="12:131" x14ac:dyDescent="0.2"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</row>
    <row r="364" spans="12:131" x14ac:dyDescent="0.2"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</row>
    <row r="365" spans="12:131" x14ac:dyDescent="0.2"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</row>
    <row r="366" spans="12:131" x14ac:dyDescent="0.2"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</row>
    <row r="367" spans="12:131" x14ac:dyDescent="0.2"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</row>
    <row r="368" spans="12:131" x14ac:dyDescent="0.2"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</row>
    <row r="369" spans="12:131" x14ac:dyDescent="0.2"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</row>
    <row r="370" spans="12:131" x14ac:dyDescent="0.2"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</row>
    <row r="371" spans="12:131" x14ac:dyDescent="0.2"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</row>
    <row r="372" spans="12:131" x14ac:dyDescent="0.2"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</row>
    <row r="373" spans="12:131" x14ac:dyDescent="0.2"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</row>
    <row r="374" spans="12:131" x14ac:dyDescent="0.2"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</row>
    <row r="375" spans="12:131" x14ac:dyDescent="0.2"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</row>
    <row r="376" spans="12:131" x14ac:dyDescent="0.2"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</row>
    <row r="377" spans="12:131" x14ac:dyDescent="0.2"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</row>
    <row r="378" spans="12:131" x14ac:dyDescent="0.2"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</row>
    <row r="379" spans="12:131" x14ac:dyDescent="0.2"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</row>
    <row r="380" spans="12:131" x14ac:dyDescent="0.2"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</row>
    <row r="381" spans="12:131" x14ac:dyDescent="0.2"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</row>
    <row r="382" spans="12:131" x14ac:dyDescent="0.2"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</row>
    <row r="383" spans="12:131" x14ac:dyDescent="0.2"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</row>
    <row r="384" spans="12:131" x14ac:dyDescent="0.2"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</row>
    <row r="385" spans="12:131" x14ac:dyDescent="0.2"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</row>
    <row r="386" spans="12:131" x14ac:dyDescent="0.2"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</row>
    <row r="387" spans="12:131" x14ac:dyDescent="0.2"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</row>
    <row r="388" spans="12:131" x14ac:dyDescent="0.2"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</row>
    <row r="389" spans="12:131" x14ac:dyDescent="0.2"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</row>
    <row r="390" spans="12:131" x14ac:dyDescent="0.2"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</row>
    <row r="391" spans="12:131" x14ac:dyDescent="0.2"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</row>
    <row r="392" spans="12:131" x14ac:dyDescent="0.2"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</row>
    <row r="393" spans="12:131" x14ac:dyDescent="0.2"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</row>
    <row r="394" spans="12:131" x14ac:dyDescent="0.2"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</row>
    <row r="395" spans="12:131" x14ac:dyDescent="0.2"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</row>
    <row r="396" spans="12:131" x14ac:dyDescent="0.2"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</row>
    <row r="397" spans="12:131" x14ac:dyDescent="0.2"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</row>
    <row r="398" spans="12:131" x14ac:dyDescent="0.2"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</row>
    <row r="399" spans="12:131" x14ac:dyDescent="0.2"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</row>
    <row r="400" spans="12:131" x14ac:dyDescent="0.2"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</row>
    <row r="401" spans="12:131" x14ac:dyDescent="0.2"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</row>
    <row r="402" spans="12:131" x14ac:dyDescent="0.2"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</row>
    <row r="403" spans="12:131" x14ac:dyDescent="0.2"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</row>
    <row r="404" spans="12:131" x14ac:dyDescent="0.2"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</row>
    <row r="405" spans="12:131" x14ac:dyDescent="0.2"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</row>
    <row r="406" spans="12:131" x14ac:dyDescent="0.2"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</row>
    <row r="407" spans="12:131" x14ac:dyDescent="0.2"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</row>
    <row r="408" spans="12:131" x14ac:dyDescent="0.2"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</row>
    <row r="409" spans="12:131" x14ac:dyDescent="0.2"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</row>
    <row r="410" spans="12:131" x14ac:dyDescent="0.2"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</row>
    <row r="411" spans="12:131" x14ac:dyDescent="0.2"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</row>
    <row r="412" spans="12:131" x14ac:dyDescent="0.2"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</row>
    <row r="413" spans="12:131" x14ac:dyDescent="0.2"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</row>
    <row r="414" spans="12:131" x14ac:dyDescent="0.2"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</row>
    <row r="415" spans="12:131" x14ac:dyDescent="0.2"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</row>
    <row r="416" spans="12:131" x14ac:dyDescent="0.2"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</row>
    <row r="417" spans="12:131" x14ac:dyDescent="0.2"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</row>
    <row r="418" spans="12:131" x14ac:dyDescent="0.2"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</row>
    <row r="419" spans="12:131" x14ac:dyDescent="0.2"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</row>
    <row r="420" spans="12:131" x14ac:dyDescent="0.2"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</row>
    <row r="421" spans="12:131" x14ac:dyDescent="0.2"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</row>
    <row r="422" spans="12:131" x14ac:dyDescent="0.2"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</row>
    <row r="423" spans="12:131" x14ac:dyDescent="0.2"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</row>
    <row r="424" spans="12:131" x14ac:dyDescent="0.2"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</row>
    <row r="425" spans="12:131" x14ac:dyDescent="0.2"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</row>
    <row r="426" spans="12:131" x14ac:dyDescent="0.2"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</row>
    <row r="427" spans="12:131" x14ac:dyDescent="0.2"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</row>
    <row r="428" spans="12:131" x14ac:dyDescent="0.2"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</row>
    <row r="429" spans="12:131" x14ac:dyDescent="0.2"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</row>
    <row r="430" spans="12:131" x14ac:dyDescent="0.2"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</row>
    <row r="431" spans="12:131" x14ac:dyDescent="0.2"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</row>
    <row r="432" spans="12:131" x14ac:dyDescent="0.2"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</row>
    <row r="433" spans="12:131" x14ac:dyDescent="0.2"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</row>
    <row r="434" spans="12:131" x14ac:dyDescent="0.2"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</row>
    <row r="435" spans="12:131" x14ac:dyDescent="0.2"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</row>
    <row r="436" spans="12:131" x14ac:dyDescent="0.2"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</row>
    <row r="437" spans="12:131" x14ac:dyDescent="0.2"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</row>
    <row r="438" spans="12:131" x14ac:dyDescent="0.2"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</row>
    <row r="439" spans="12:131" x14ac:dyDescent="0.2"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</row>
    <row r="440" spans="12:131" x14ac:dyDescent="0.2"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</row>
    <row r="441" spans="12:131" x14ac:dyDescent="0.2"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</row>
    <row r="442" spans="12:131" x14ac:dyDescent="0.2"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</row>
    <row r="443" spans="12:131" x14ac:dyDescent="0.2"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</row>
    <row r="444" spans="12:131" x14ac:dyDescent="0.2"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</row>
    <row r="445" spans="12:131" x14ac:dyDescent="0.2"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</row>
    <row r="446" spans="12:131" x14ac:dyDescent="0.2"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</row>
    <row r="447" spans="12:131" x14ac:dyDescent="0.2"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</row>
    <row r="448" spans="12:131" x14ac:dyDescent="0.2"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</row>
    <row r="449" spans="12:131" x14ac:dyDescent="0.2"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</row>
    <row r="450" spans="12:131" x14ac:dyDescent="0.2"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</row>
    <row r="451" spans="12:131" x14ac:dyDescent="0.2"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</row>
    <row r="452" spans="12:131" x14ac:dyDescent="0.2"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</row>
    <row r="453" spans="12:131" x14ac:dyDescent="0.2"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</row>
    <row r="454" spans="12:131" x14ac:dyDescent="0.2"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</row>
    <row r="455" spans="12:131" x14ac:dyDescent="0.2"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</row>
    <row r="456" spans="12:131" x14ac:dyDescent="0.2"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</row>
    <row r="457" spans="12:131" x14ac:dyDescent="0.2"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</row>
    <row r="458" spans="12:131" x14ac:dyDescent="0.2"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</row>
    <row r="459" spans="12:131" x14ac:dyDescent="0.2"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</row>
    <row r="460" spans="12:131" x14ac:dyDescent="0.2"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</row>
    <row r="461" spans="12:131" x14ac:dyDescent="0.2"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</row>
    <row r="462" spans="12:131" x14ac:dyDescent="0.2"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</row>
    <row r="463" spans="12:131" x14ac:dyDescent="0.2"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</row>
    <row r="464" spans="12:131" x14ac:dyDescent="0.2"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</row>
    <row r="465" spans="12:131" x14ac:dyDescent="0.2"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</row>
    <row r="466" spans="12:131" x14ac:dyDescent="0.2"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</row>
    <row r="467" spans="12:131" x14ac:dyDescent="0.2"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</row>
    <row r="468" spans="12:131" x14ac:dyDescent="0.2"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</row>
    <row r="469" spans="12:131" x14ac:dyDescent="0.2"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</row>
    <row r="470" spans="12:131" x14ac:dyDescent="0.2"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</row>
    <row r="471" spans="12:131" x14ac:dyDescent="0.2"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</row>
    <row r="472" spans="12:131" x14ac:dyDescent="0.2"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</row>
    <row r="473" spans="12:131" x14ac:dyDescent="0.2"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</row>
    <row r="474" spans="12:131" x14ac:dyDescent="0.2"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</row>
    <row r="475" spans="12:131" x14ac:dyDescent="0.2"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</row>
    <row r="476" spans="12:131" x14ac:dyDescent="0.2"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</row>
    <row r="477" spans="12:131" x14ac:dyDescent="0.2"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</row>
    <row r="478" spans="12:131" x14ac:dyDescent="0.2"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</row>
    <row r="479" spans="12:131" x14ac:dyDescent="0.2"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</row>
    <row r="480" spans="12:131" x14ac:dyDescent="0.2"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</row>
    <row r="481" spans="12:131" x14ac:dyDescent="0.2"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</row>
    <row r="482" spans="12:131" x14ac:dyDescent="0.2"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</row>
    <row r="483" spans="12:131" x14ac:dyDescent="0.2"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</row>
    <row r="484" spans="12:131" x14ac:dyDescent="0.2"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</row>
    <row r="485" spans="12:131" x14ac:dyDescent="0.2"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</row>
    <row r="486" spans="12:131" x14ac:dyDescent="0.2"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</row>
    <row r="487" spans="12:131" x14ac:dyDescent="0.2"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</row>
    <row r="488" spans="12:131" x14ac:dyDescent="0.2"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</row>
    <row r="489" spans="12:131" x14ac:dyDescent="0.2"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</row>
    <row r="490" spans="12:131" x14ac:dyDescent="0.2"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</row>
    <row r="491" spans="12:131" x14ac:dyDescent="0.2"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</row>
    <row r="492" spans="12:131" x14ac:dyDescent="0.2"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</row>
    <row r="493" spans="12:131" x14ac:dyDescent="0.2"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</row>
    <row r="494" spans="12:131" x14ac:dyDescent="0.2"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</row>
    <row r="495" spans="12:131" x14ac:dyDescent="0.2"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</row>
    <row r="496" spans="12:131" x14ac:dyDescent="0.2"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</row>
    <row r="497" spans="12:131" x14ac:dyDescent="0.2"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</row>
    <row r="498" spans="12:131" x14ac:dyDescent="0.2"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</row>
    <row r="499" spans="12:131" x14ac:dyDescent="0.2"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</row>
    <row r="500" spans="12:131" x14ac:dyDescent="0.2"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</row>
    <row r="501" spans="12:131" x14ac:dyDescent="0.2"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</row>
    <row r="502" spans="12:131" x14ac:dyDescent="0.2"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</row>
    <row r="503" spans="12:131" x14ac:dyDescent="0.2"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</row>
    <row r="504" spans="12:131" x14ac:dyDescent="0.2"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</row>
    <row r="505" spans="12:131" x14ac:dyDescent="0.2"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</row>
    <row r="506" spans="12:131" x14ac:dyDescent="0.2"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</row>
    <row r="507" spans="12:131" x14ac:dyDescent="0.2"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</row>
    <row r="508" spans="12:131" x14ac:dyDescent="0.2"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</row>
    <row r="509" spans="12:131" x14ac:dyDescent="0.2"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</row>
    <row r="510" spans="12:131" x14ac:dyDescent="0.2"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</row>
    <row r="511" spans="12:131" x14ac:dyDescent="0.2"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</row>
    <row r="512" spans="12:131" x14ac:dyDescent="0.2"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</row>
    <row r="513" spans="12:131" x14ac:dyDescent="0.2"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</row>
    <row r="514" spans="12:131" x14ac:dyDescent="0.2"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</row>
    <row r="515" spans="12:131" x14ac:dyDescent="0.2"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</row>
    <row r="516" spans="12:131" x14ac:dyDescent="0.2"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</row>
    <row r="517" spans="12:131" x14ac:dyDescent="0.2"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</row>
    <row r="518" spans="12:131" x14ac:dyDescent="0.2"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</row>
    <row r="519" spans="12:131" x14ac:dyDescent="0.2"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</row>
    <row r="520" spans="12:131" x14ac:dyDescent="0.2"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</row>
    <row r="521" spans="12:131" x14ac:dyDescent="0.2"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</row>
    <row r="522" spans="12:131" x14ac:dyDescent="0.2"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</row>
    <row r="523" spans="12:131" x14ac:dyDescent="0.2"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</row>
    <row r="524" spans="12:131" x14ac:dyDescent="0.2"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</row>
    <row r="525" spans="12:131" x14ac:dyDescent="0.2"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</row>
    <row r="526" spans="12:131" x14ac:dyDescent="0.2"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</row>
    <row r="527" spans="12:131" x14ac:dyDescent="0.2"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</row>
    <row r="528" spans="12:131" x14ac:dyDescent="0.2"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</row>
    <row r="529" spans="12:131" x14ac:dyDescent="0.2"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</row>
    <row r="530" spans="12:131" x14ac:dyDescent="0.2"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</row>
    <row r="531" spans="12:131" x14ac:dyDescent="0.2"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</row>
    <row r="532" spans="12:131" x14ac:dyDescent="0.2"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</row>
    <row r="533" spans="12:131" x14ac:dyDescent="0.2"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</row>
    <row r="534" spans="12:131" x14ac:dyDescent="0.2"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</row>
    <row r="535" spans="12:131" x14ac:dyDescent="0.2"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</row>
    <row r="536" spans="12:131" x14ac:dyDescent="0.2"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</row>
    <row r="537" spans="12:131" x14ac:dyDescent="0.2"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</row>
    <row r="538" spans="12:131" x14ac:dyDescent="0.2"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</row>
    <row r="539" spans="12:131" x14ac:dyDescent="0.2"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</row>
    <row r="540" spans="12:131" x14ac:dyDescent="0.2"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</row>
    <row r="541" spans="12:131" x14ac:dyDescent="0.2"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</row>
    <row r="542" spans="12:131" x14ac:dyDescent="0.2"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</row>
    <row r="543" spans="12:131" x14ac:dyDescent="0.2"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</row>
    <row r="544" spans="12:131" x14ac:dyDescent="0.2"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</row>
    <row r="545" spans="12:131" x14ac:dyDescent="0.2"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</row>
    <row r="546" spans="12:131" x14ac:dyDescent="0.2"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</row>
    <row r="547" spans="12:131" x14ac:dyDescent="0.2"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</row>
    <row r="548" spans="12:131" x14ac:dyDescent="0.2"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</row>
    <row r="549" spans="12:131" x14ac:dyDescent="0.2"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</row>
    <row r="550" spans="12:131" x14ac:dyDescent="0.2"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</row>
    <row r="551" spans="12:131" x14ac:dyDescent="0.2"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</row>
    <row r="552" spans="12:131" x14ac:dyDescent="0.2"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</row>
    <row r="553" spans="12:131" x14ac:dyDescent="0.2"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</row>
    <row r="554" spans="12:131" x14ac:dyDescent="0.2"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</row>
    <row r="555" spans="12:131" x14ac:dyDescent="0.2"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</row>
    <row r="556" spans="12:131" x14ac:dyDescent="0.2"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</row>
    <row r="557" spans="12:131" x14ac:dyDescent="0.2"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</row>
    <row r="558" spans="12:131" x14ac:dyDescent="0.2"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</row>
    <row r="559" spans="12:131" x14ac:dyDescent="0.2"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</row>
    <row r="560" spans="12:131" x14ac:dyDescent="0.2"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</row>
    <row r="561" spans="12:131" x14ac:dyDescent="0.2"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</row>
    <row r="562" spans="12:131" x14ac:dyDescent="0.2"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</row>
    <row r="563" spans="12:131" x14ac:dyDescent="0.2"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</row>
    <row r="564" spans="12:131" x14ac:dyDescent="0.2"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</row>
    <row r="565" spans="12:131" x14ac:dyDescent="0.2"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</row>
    <row r="566" spans="12:131" x14ac:dyDescent="0.2"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</row>
    <row r="567" spans="12:131" x14ac:dyDescent="0.2"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</row>
    <row r="568" spans="12:131" x14ac:dyDescent="0.2"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</row>
    <row r="569" spans="12:131" x14ac:dyDescent="0.2"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</row>
    <row r="570" spans="12:131" x14ac:dyDescent="0.2"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</row>
    <row r="571" spans="12:131" x14ac:dyDescent="0.2"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</row>
    <row r="572" spans="12:131" x14ac:dyDescent="0.2"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</row>
    <row r="573" spans="12:131" x14ac:dyDescent="0.2"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</row>
    <row r="574" spans="12:131" x14ac:dyDescent="0.2"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</row>
    <row r="575" spans="12:131" x14ac:dyDescent="0.2"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</row>
    <row r="576" spans="12:131" x14ac:dyDescent="0.2"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</row>
    <row r="577" spans="12:131" x14ac:dyDescent="0.2"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</row>
    <row r="578" spans="12:131" x14ac:dyDescent="0.2"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</row>
    <row r="579" spans="12:131" x14ac:dyDescent="0.2"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</row>
    <row r="580" spans="12:131" x14ac:dyDescent="0.2"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</row>
    <row r="581" spans="12:131" x14ac:dyDescent="0.2"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</row>
    <row r="582" spans="12:131" x14ac:dyDescent="0.2"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</row>
    <row r="583" spans="12:131" x14ac:dyDescent="0.2"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</row>
    <row r="584" spans="12:131" x14ac:dyDescent="0.2"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</row>
    <row r="585" spans="12:131" x14ac:dyDescent="0.2"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</row>
    <row r="586" spans="12:131" x14ac:dyDescent="0.2"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</row>
    <row r="587" spans="12:131" x14ac:dyDescent="0.2"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</row>
    <row r="588" spans="12:131" x14ac:dyDescent="0.2"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</row>
    <row r="589" spans="12:131" x14ac:dyDescent="0.2"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</row>
    <row r="590" spans="12:131" x14ac:dyDescent="0.2"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</row>
    <row r="591" spans="12:131" x14ac:dyDescent="0.2"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</row>
    <row r="592" spans="12:131" x14ac:dyDescent="0.2"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</row>
    <row r="593" spans="12:131" x14ac:dyDescent="0.2"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</row>
    <row r="594" spans="12:131" x14ac:dyDescent="0.2"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</row>
    <row r="595" spans="12:131" x14ac:dyDescent="0.2"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</row>
    <row r="596" spans="12:131" x14ac:dyDescent="0.2"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</row>
    <row r="597" spans="12:131" x14ac:dyDescent="0.2"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</row>
    <row r="598" spans="12:131" x14ac:dyDescent="0.2"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</row>
    <row r="599" spans="12:131" x14ac:dyDescent="0.2"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</row>
    <row r="600" spans="12:131" x14ac:dyDescent="0.2"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</row>
    <row r="601" spans="12:131" x14ac:dyDescent="0.2"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</row>
    <row r="602" spans="12:131" x14ac:dyDescent="0.2"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</row>
    <row r="603" spans="12:131" x14ac:dyDescent="0.2"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</row>
    <row r="604" spans="12:131" x14ac:dyDescent="0.2"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</row>
    <row r="605" spans="12:131" x14ac:dyDescent="0.2"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</row>
    <row r="606" spans="12:131" x14ac:dyDescent="0.2"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</row>
    <row r="607" spans="12:131" x14ac:dyDescent="0.2"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</row>
    <row r="608" spans="12:131" x14ac:dyDescent="0.2"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</row>
    <row r="609" spans="12:131" x14ac:dyDescent="0.2"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</row>
    <row r="610" spans="12:131" x14ac:dyDescent="0.2"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</row>
    <row r="611" spans="12:131" x14ac:dyDescent="0.2"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</row>
    <row r="612" spans="12:131" x14ac:dyDescent="0.2"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</row>
    <row r="613" spans="12:131" x14ac:dyDescent="0.2"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</row>
    <row r="614" spans="12:131" x14ac:dyDescent="0.2"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</row>
    <row r="615" spans="12:131" x14ac:dyDescent="0.2"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</row>
    <row r="616" spans="12:131" x14ac:dyDescent="0.2"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</row>
    <row r="617" spans="12:131" x14ac:dyDescent="0.2"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</row>
    <row r="618" spans="12:131" x14ac:dyDescent="0.2"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</row>
    <row r="619" spans="12:131" x14ac:dyDescent="0.2"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</row>
    <row r="620" spans="12:131" x14ac:dyDescent="0.2"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</row>
    <row r="621" spans="12:131" x14ac:dyDescent="0.2"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</row>
    <row r="622" spans="12:131" x14ac:dyDescent="0.2"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</row>
    <row r="623" spans="12:131" x14ac:dyDescent="0.2"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</row>
    <row r="624" spans="12:131" x14ac:dyDescent="0.2"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</row>
    <row r="625" spans="12:131" x14ac:dyDescent="0.2"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</row>
    <row r="626" spans="12:131" x14ac:dyDescent="0.2"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</row>
    <row r="627" spans="12:131" x14ac:dyDescent="0.2"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</row>
    <row r="628" spans="12:131" x14ac:dyDescent="0.2"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</row>
    <row r="629" spans="12:131" x14ac:dyDescent="0.2"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</row>
    <row r="630" spans="12:131" x14ac:dyDescent="0.2"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</row>
    <row r="631" spans="12:131" x14ac:dyDescent="0.2"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</row>
    <row r="632" spans="12:131" x14ac:dyDescent="0.2"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</row>
    <row r="633" spans="12:131" x14ac:dyDescent="0.2"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</row>
    <row r="634" spans="12:131" x14ac:dyDescent="0.2"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</row>
    <row r="635" spans="12:131" x14ac:dyDescent="0.2"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</row>
    <row r="636" spans="12:131" x14ac:dyDescent="0.2"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</row>
    <row r="637" spans="12:131" x14ac:dyDescent="0.2"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</row>
    <row r="638" spans="12:131" x14ac:dyDescent="0.2"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</row>
    <row r="639" spans="12:131" x14ac:dyDescent="0.2"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</row>
    <row r="640" spans="12:131" x14ac:dyDescent="0.2"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</row>
    <row r="641" spans="12:131" x14ac:dyDescent="0.2"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</row>
    <row r="642" spans="12:131" x14ac:dyDescent="0.2"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</row>
    <row r="643" spans="12:131" x14ac:dyDescent="0.2"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</row>
    <row r="644" spans="12:131" x14ac:dyDescent="0.2"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</row>
    <row r="645" spans="12:131" x14ac:dyDescent="0.2"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</row>
    <row r="646" spans="12:131" x14ac:dyDescent="0.2"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</row>
    <row r="647" spans="12:131" x14ac:dyDescent="0.2"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</row>
    <row r="648" spans="12:131" x14ac:dyDescent="0.2"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</row>
    <row r="649" spans="12:131" x14ac:dyDescent="0.2"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</row>
    <row r="650" spans="12:131" x14ac:dyDescent="0.2"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</row>
    <row r="651" spans="12:131" x14ac:dyDescent="0.2"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</row>
    <row r="652" spans="12:131" x14ac:dyDescent="0.2"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</row>
    <row r="653" spans="12:131" x14ac:dyDescent="0.2"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</row>
    <row r="654" spans="12:131" x14ac:dyDescent="0.2"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</row>
    <row r="655" spans="12:131" x14ac:dyDescent="0.2"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</row>
    <row r="656" spans="12:131" x14ac:dyDescent="0.2"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</row>
    <row r="657" spans="12:131" x14ac:dyDescent="0.2"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</row>
    <row r="658" spans="12:131" x14ac:dyDescent="0.2"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</row>
    <row r="659" spans="12:131" x14ac:dyDescent="0.2"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</row>
    <row r="660" spans="12:131" x14ac:dyDescent="0.2"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</row>
    <row r="661" spans="12:131" x14ac:dyDescent="0.2"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</row>
    <row r="662" spans="12:131" x14ac:dyDescent="0.2"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</row>
    <row r="663" spans="12:131" x14ac:dyDescent="0.2"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</row>
    <row r="664" spans="12:131" x14ac:dyDescent="0.2"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</row>
    <row r="665" spans="12:131" x14ac:dyDescent="0.2"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</row>
    <row r="666" spans="12:131" x14ac:dyDescent="0.2"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</row>
    <row r="667" spans="12:131" x14ac:dyDescent="0.2"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</row>
    <row r="668" spans="12:131" x14ac:dyDescent="0.2"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</row>
    <row r="669" spans="12:131" x14ac:dyDescent="0.2"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</row>
    <row r="670" spans="12:131" x14ac:dyDescent="0.2"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</row>
    <row r="671" spans="12:131" x14ac:dyDescent="0.2"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</row>
    <row r="672" spans="12:131" x14ac:dyDescent="0.2"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</row>
    <row r="673" spans="12:131" x14ac:dyDescent="0.2"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</row>
    <row r="674" spans="12:131" x14ac:dyDescent="0.2"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</row>
    <row r="675" spans="12:131" x14ac:dyDescent="0.2"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</row>
    <row r="676" spans="12:131" x14ac:dyDescent="0.2"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</row>
    <row r="677" spans="12:131" x14ac:dyDescent="0.2"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</row>
    <row r="678" spans="12:131" x14ac:dyDescent="0.2"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</row>
    <row r="679" spans="12:131" x14ac:dyDescent="0.2"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</row>
    <row r="680" spans="12:131" x14ac:dyDescent="0.2"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</row>
    <row r="681" spans="12:131" x14ac:dyDescent="0.2"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</row>
    <row r="682" spans="12:131" x14ac:dyDescent="0.2"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</row>
    <row r="683" spans="12:131" x14ac:dyDescent="0.2"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</row>
    <row r="684" spans="12:131" x14ac:dyDescent="0.2"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</row>
    <row r="685" spans="12:131" x14ac:dyDescent="0.2"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</row>
    <row r="686" spans="12:131" x14ac:dyDescent="0.2"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</row>
    <row r="687" spans="12:131" x14ac:dyDescent="0.2"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</row>
    <row r="688" spans="12:131" x14ac:dyDescent="0.2"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</row>
    <row r="689" spans="12:131" x14ac:dyDescent="0.2"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</row>
    <row r="690" spans="12:131" x14ac:dyDescent="0.2"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</row>
    <row r="691" spans="12:131" x14ac:dyDescent="0.2"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</row>
    <row r="692" spans="12:131" x14ac:dyDescent="0.2"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</row>
    <row r="693" spans="12:131" x14ac:dyDescent="0.2"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</row>
    <row r="694" spans="12:131" x14ac:dyDescent="0.2"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</row>
    <row r="695" spans="12:131" x14ac:dyDescent="0.2"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</row>
    <row r="696" spans="12:131" x14ac:dyDescent="0.2"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</row>
    <row r="697" spans="12:131" x14ac:dyDescent="0.2"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</row>
    <row r="698" spans="12:131" x14ac:dyDescent="0.2"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</row>
    <row r="699" spans="12:131" x14ac:dyDescent="0.2"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</row>
    <row r="700" spans="12:131" x14ac:dyDescent="0.2"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</row>
    <row r="701" spans="12:131" x14ac:dyDescent="0.2"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</row>
    <row r="702" spans="12:131" x14ac:dyDescent="0.2"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</row>
    <row r="703" spans="12:131" x14ac:dyDescent="0.2"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</row>
    <row r="704" spans="12:131" x14ac:dyDescent="0.2"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</row>
    <row r="705" spans="12:131" x14ac:dyDescent="0.2"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</row>
    <row r="706" spans="12:131" x14ac:dyDescent="0.2"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</row>
    <row r="707" spans="12:131" x14ac:dyDescent="0.2"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</row>
    <row r="708" spans="12:131" x14ac:dyDescent="0.2"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</row>
    <row r="709" spans="12:131" x14ac:dyDescent="0.2"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</row>
    <row r="710" spans="12:131" x14ac:dyDescent="0.2"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</row>
    <row r="711" spans="12:131" x14ac:dyDescent="0.2"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</row>
    <row r="712" spans="12:131" x14ac:dyDescent="0.2"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</row>
    <row r="713" spans="12:131" x14ac:dyDescent="0.2"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</row>
    <row r="714" spans="12:131" x14ac:dyDescent="0.2"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</row>
    <row r="715" spans="12:131" x14ac:dyDescent="0.2"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</row>
    <row r="716" spans="12:131" x14ac:dyDescent="0.2"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</row>
    <row r="717" spans="12:131" x14ac:dyDescent="0.2"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</row>
    <row r="718" spans="12:131" x14ac:dyDescent="0.2"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</row>
    <row r="719" spans="12:131" x14ac:dyDescent="0.2"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</row>
    <row r="720" spans="12:131" x14ac:dyDescent="0.2"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</row>
    <row r="721" spans="12:131" x14ac:dyDescent="0.2"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</row>
    <row r="722" spans="12:131" x14ac:dyDescent="0.2"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</row>
    <row r="723" spans="12:131" x14ac:dyDescent="0.2"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</row>
    <row r="724" spans="12:131" x14ac:dyDescent="0.2"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</row>
    <row r="725" spans="12:131" x14ac:dyDescent="0.2"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</row>
    <row r="726" spans="12:131" x14ac:dyDescent="0.2"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</row>
    <row r="727" spans="12:131" x14ac:dyDescent="0.2"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</row>
    <row r="728" spans="12:131" x14ac:dyDescent="0.2"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</row>
    <row r="729" spans="12:131" x14ac:dyDescent="0.2"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27"/>
      <c r="DZ729" s="27"/>
      <c r="EA729" s="27"/>
    </row>
    <row r="730" spans="12:131" x14ac:dyDescent="0.2"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7"/>
      <c r="CR730" s="27"/>
      <c r="CS730" s="27"/>
      <c r="CT730" s="27"/>
      <c r="CU730" s="27"/>
      <c r="CV730" s="27"/>
      <c r="CW730" s="27"/>
      <c r="CX730" s="27"/>
      <c r="CY730" s="27"/>
      <c r="CZ730" s="27"/>
      <c r="DA730" s="27"/>
      <c r="DB730" s="27"/>
      <c r="DC730" s="27"/>
      <c r="DD730" s="27"/>
      <c r="DE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  <c r="DR730" s="27"/>
      <c r="DS730" s="27"/>
      <c r="DT730" s="27"/>
      <c r="DU730" s="27"/>
      <c r="DV730" s="27"/>
      <c r="DW730" s="27"/>
      <c r="DX730" s="27"/>
      <c r="DY730" s="27"/>
      <c r="DZ730" s="27"/>
      <c r="EA730" s="27"/>
    </row>
    <row r="731" spans="12:131" x14ac:dyDescent="0.2"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7"/>
      <c r="CK731" s="27"/>
      <c r="CL731" s="27"/>
      <c r="CM731" s="27"/>
      <c r="CN731" s="27"/>
      <c r="CO731" s="27"/>
      <c r="CP731" s="27"/>
      <c r="CQ731" s="27"/>
      <c r="CR731" s="27"/>
      <c r="CS731" s="27"/>
      <c r="CT731" s="27"/>
      <c r="CU731" s="27"/>
      <c r="CV731" s="27"/>
      <c r="CW731" s="27"/>
      <c r="CX731" s="27"/>
      <c r="CY731" s="27"/>
      <c r="CZ731" s="27"/>
      <c r="DA731" s="27"/>
      <c r="DB731" s="27"/>
      <c r="DC731" s="27"/>
      <c r="DD731" s="27"/>
      <c r="DE731" s="27"/>
      <c r="DF731" s="27"/>
      <c r="DG731" s="27"/>
      <c r="DH731" s="27"/>
      <c r="DI731" s="27"/>
      <c r="DJ731" s="27"/>
      <c r="DK731" s="27"/>
      <c r="DL731" s="27"/>
      <c r="DM731" s="27"/>
      <c r="DN731" s="27"/>
      <c r="DO731" s="27"/>
      <c r="DP731" s="27"/>
      <c r="DQ731" s="27"/>
      <c r="DR731" s="27"/>
      <c r="DS731" s="27"/>
      <c r="DT731" s="27"/>
      <c r="DU731" s="27"/>
      <c r="DV731" s="27"/>
      <c r="DW731" s="27"/>
      <c r="DX731" s="27"/>
      <c r="DY731" s="27"/>
      <c r="DZ731" s="27"/>
      <c r="EA731" s="27"/>
    </row>
    <row r="732" spans="12:131" x14ac:dyDescent="0.2"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7"/>
      <c r="CR732" s="27"/>
      <c r="CS732" s="27"/>
      <c r="CT732" s="27"/>
      <c r="CU732" s="27"/>
      <c r="CV732" s="27"/>
      <c r="CW732" s="27"/>
      <c r="CX732" s="27"/>
      <c r="CY732" s="27"/>
      <c r="CZ732" s="27"/>
      <c r="DA732" s="27"/>
      <c r="DB732" s="27"/>
      <c r="DC732" s="27"/>
      <c r="DD732" s="27"/>
      <c r="DE732" s="27"/>
      <c r="DF732" s="27"/>
      <c r="DG732" s="27"/>
      <c r="DH732" s="27"/>
      <c r="DI732" s="27"/>
      <c r="DJ732" s="27"/>
      <c r="DK732" s="27"/>
      <c r="DL732" s="27"/>
      <c r="DM732" s="27"/>
      <c r="DN732" s="27"/>
      <c r="DO732" s="27"/>
      <c r="DP732" s="27"/>
      <c r="DQ732" s="27"/>
      <c r="DR732" s="27"/>
      <c r="DS732" s="27"/>
      <c r="DT732" s="27"/>
      <c r="DU732" s="27"/>
      <c r="DV732" s="27"/>
      <c r="DW732" s="27"/>
      <c r="DX732" s="27"/>
      <c r="DY732" s="27"/>
      <c r="DZ732" s="27"/>
      <c r="EA732" s="27"/>
    </row>
    <row r="733" spans="12:131" x14ac:dyDescent="0.2"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7"/>
      <c r="CR733" s="27"/>
      <c r="CS733" s="27"/>
      <c r="CT733" s="27"/>
      <c r="CU733" s="27"/>
      <c r="CV733" s="27"/>
      <c r="CW733" s="27"/>
      <c r="CX733" s="27"/>
      <c r="CY733" s="27"/>
      <c r="CZ733" s="27"/>
      <c r="DA733" s="27"/>
      <c r="DB733" s="27"/>
      <c r="DC733" s="27"/>
      <c r="DD733" s="27"/>
      <c r="DE733" s="27"/>
      <c r="DF733" s="27"/>
      <c r="DG733" s="27"/>
      <c r="DH733" s="27"/>
      <c r="DI733" s="27"/>
      <c r="DJ733" s="27"/>
      <c r="DK733" s="27"/>
      <c r="DL733" s="27"/>
      <c r="DM733" s="27"/>
      <c r="DN733" s="27"/>
      <c r="DO733" s="27"/>
      <c r="DP733" s="27"/>
      <c r="DQ733" s="27"/>
      <c r="DR733" s="27"/>
      <c r="DS733" s="27"/>
      <c r="DT733" s="27"/>
      <c r="DU733" s="27"/>
      <c r="DV733" s="27"/>
      <c r="DW733" s="27"/>
      <c r="DX733" s="27"/>
      <c r="DY733" s="27"/>
      <c r="DZ733" s="27"/>
      <c r="EA733" s="27"/>
    </row>
    <row r="734" spans="12:131" x14ac:dyDescent="0.2"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7"/>
      <c r="CR734" s="27"/>
      <c r="CS734" s="27"/>
      <c r="CT734" s="27"/>
      <c r="CU734" s="27"/>
      <c r="CV734" s="27"/>
      <c r="CW734" s="27"/>
      <c r="CX734" s="27"/>
      <c r="CY734" s="27"/>
      <c r="CZ734" s="27"/>
      <c r="DA734" s="27"/>
      <c r="DB734" s="27"/>
      <c r="DC734" s="27"/>
      <c r="DD734" s="27"/>
      <c r="DE734" s="27"/>
      <c r="DF734" s="27"/>
      <c r="DG734" s="27"/>
      <c r="DH734" s="27"/>
      <c r="DI734" s="27"/>
      <c r="DJ734" s="27"/>
      <c r="DK734" s="27"/>
      <c r="DL734" s="27"/>
      <c r="DM734" s="27"/>
      <c r="DN734" s="27"/>
      <c r="DO734" s="27"/>
      <c r="DP734" s="27"/>
      <c r="DQ734" s="27"/>
      <c r="DR734" s="27"/>
      <c r="DS734" s="27"/>
      <c r="DT734" s="27"/>
      <c r="DU734" s="27"/>
      <c r="DV734" s="27"/>
      <c r="DW734" s="27"/>
      <c r="DX734" s="27"/>
      <c r="DY734" s="27"/>
      <c r="DZ734" s="27"/>
      <c r="EA734" s="27"/>
    </row>
    <row r="735" spans="12:131" x14ac:dyDescent="0.2"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7"/>
      <c r="CR735" s="27"/>
      <c r="CS735" s="27"/>
      <c r="CT735" s="27"/>
      <c r="CU735" s="27"/>
      <c r="CV735" s="27"/>
      <c r="CW735" s="27"/>
      <c r="CX735" s="27"/>
      <c r="CY735" s="27"/>
      <c r="CZ735" s="27"/>
      <c r="DA735" s="27"/>
      <c r="DB735" s="27"/>
      <c r="DC735" s="27"/>
      <c r="DD735" s="27"/>
      <c r="DE735" s="27"/>
      <c r="DF735" s="27"/>
      <c r="DG735" s="27"/>
      <c r="DH735" s="27"/>
      <c r="DI735" s="27"/>
      <c r="DJ735" s="27"/>
      <c r="DK735" s="27"/>
      <c r="DL735" s="27"/>
      <c r="DM735" s="27"/>
      <c r="DN735" s="27"/>
      <c r="DO735" s="27"/>
      <c r="DP735" s="27"/>
      <c r="DQ735" s="27"/>
      <c r="DR735" s="27"/>
      <c r="DS735" s="27"/>
      <c r="DT735" s="27"/>
      <c r="DU735" s="27"/>
      <c r="DV735" s="27"/>
      <c r="DW735" s="27"/>
      <c r="DX735" s="27"/>
      <c r="DY735" s="27"/>
      <c r="DZ735" s="27"/>
      <c r="EA735" s="27"/>
    </row>
    <row r="736" spans="12:131" x14ac:dyDescent="0.2"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  <c r="CC736" s="27"/>
      <c r="CD736" s="27"/>
      <c r="CE736" s="27"/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7"/>
      <c r="CR736" s="27"/>
      <c r="CS736" s="27"/>
      <c r="CT736" s="27"/>
      <c r="CU736" s="27"/>
      <c r="CV736" s="27"/>
      <c r="CW736" s="27"/>
      <c r="CX736" s="27"/>
      <c r="CY736" s="27"/>
      <c r="CZ736" s="27"/>
      <c r="DA736" s="27"/>
      <c r="DB736" s="27"/>
      <c r="DC736" s="27"/>
      <c r="DD736" s="27"/>
      <c r="DE736" s="27"/>
      <c r="DF736" s="27"/>
      <c r="DG736" s="27"/>
      <c r="DH736" s="27"/>
      <c r="DI736" s="27"/>
      <c r="DJ736" s="27"/>
      <c r="DK736" s="27"/>
      <c r="DL736" s="27"/>
      <c r="DM736" s="27"/>
      <c r="DN736" s="27"/>
      <c r="DO736" s="27"/>
      <c r="DP736" s="27"/>
      <c r="DQ736" s="27"/>
      <c r="DR736" s="27"/>
      <c r="DS736" s="27"/>
      <c r="DT736" s="27"/>
      <c r="DU736" s="27"/>
      <c r="DV736" s="27"/>
      <c r="DW736" s="27"/>
      <c r="DX736" s="27"/>
      <c r="DY736" s="27"/>
      <c r="DZ736" s="27"/>
      <c r="EA736" s="27"/>
    </row>
    <row r="737" spans="12:131" x14ac:dyDescent="0.2"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  <c r="BZ737" s="27"/>
      <c r="CA737" s="27"/>
      <c r="CB737" s="27"/>
      <c r="CC737" s="27"/>
      <c r="CD737" s="27"/>
      <c r="CE737" s="27"/>
      <c r="CF737" s="27"/>
      <c r="CG737" s="27"/>
      <c r="CH737" s="27"/>
      <c r="CI737" s="27"/>
      <c r="CJ737" s="27"/>
      <c r="CK737" s="27"/>
      <c r="CL737" s="27"/>
      <c r="CM737" s="27"/>
      <c r="CN737" s="27"/>
      <c r="CO737" s="27"/>
      <c r="CP737" s="27"/>
      <c r="CQ737" s="27"/>
      <c r="CR737" s="27"/>
      <c r="CS737" s="27"/>
      <c r="CT737" s="27"/>
      <c r="CU737" s="27"/>
      <c r="CV737" s="27"/>
      <c r="CW737" s="27"/>
      <c r="CX737" s="27"/>
      <c r="CY737" s="27"/>
      <c r="CZ737" s="27"/>
      <c r="DA737" s="27"/>
      <c r="DB737" s="27"/>
      <c r="DC737" s="27"/>
      <c r="DD737" s="27"/>
      <c r="DE737" s="27"/>
      <c r="DF737" s="27"/>
      <c r="DG737" s="27"/>
      <c r="DH737" s="27"/>
      <c r="DI737" s="27"/>
      <c r="DJ737" s="27"/>
      <c r="DK737" s="27"/>
      <c r="DL737" s="27"/>
      <c r="DM737" s="27"/>
      <c r="DN737" s="27"/>
      <c r="DO737" s="27"/>
      <c r="DP737" s="27"/>
      <c r="DQ737" s="27"/>
      <c r="DR737" s="27"/>
      <c r="DS737" s="27"/>
      <c r="DT737" s="27"/>
      <c r="DU737" s="27"/>
      <c r="DV737" s="27"/>
      <c r="DW737" s="27"/>
      <c r="DX737" s="27"/>
      <c r="DY737" s="27"/>
      <c r="DZ737" s="27"/>
      <c r="EA737" s="27"/>
    </row>
    <row r="738" spans="12:131" x14ac:dyDescent="0.2"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E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  <c r="DR738" s="27"/>
      <c r="DS738" s="27"/>
      <c r="DT738" s="27"/>
      <c r="DU738" s="27"/>
      <c r="DV738" s="27"/>
      <c r="DW738" s="27"/>
      <c r="DX738" s="27"/>
      <c r="DY738" s="27"/>
      <c r="DZ738" s="27"/>
      <c r="EA738" s="27"/>
    </row>
    <row r="739" spans="12:131" x14ac:dyDescent="0.2"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7"/>
      <c r="CR739" s="27"/>
      <c r="CS739" s="27"/>
      <c r="CT739" s="27"/>
      <c r="CU739" s="27"/>
      <c r="CV739" s="27"/>
      <c r="CW739" s="27"/>
      <c r="CX739" s="27"/>
      <c r="CY739" s="27"/>
      <c r="CZ739" s="27"/>
      <c r="DA739" s="27"/>
      <c r="DB739" s="27"/>
      <c r="DC739" s="27"/>
      <c r="DD739" s="27"/>
      <c r="DE739" s="27"/>
      <c r="DF739" s="27"/>
      <c r="DG739" s="27"/>
      <c r="DH739" s="27"/>
      <c r="DI739" s="27"/>
      <c r="DJ739" s="27"/>
      <c r="DK739" s="27"/>
      <c r="DL739" s="27"/>
      <c r="DM739" s="27"/>
      <c r="DN739" s="27"/>
      <c r="DO739" s="27"/>
      <c r="DP739" s="27"/>
      <c r="DQ739" s="27"/>
      <c r="DR739" s="27"/>
      <c r="DS739" s="27"/>
      <c r="DT739" s="27"/>
      <c r="DU739" s="27"/>
      <c r="DV739" s="27"/>
      <c r="DW739" s="27"/>
      <c r="DX739" s="27"/>
      <c r="DY739" s="27"/>
      <c r="DZ739" s="27"/>
      <c r="EA739" s="27"/>
    </row>
    <row r="740" spans="12:131" x14ac:dyDescent="0.2"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  <c r="CR740" s="27"/>
      <c r="CS740" s="27"/>
      <c r="CT740" s="27"/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E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  <c r="DR740" s="27"/>
      <c r="DS740" s="27"/>
      <c r="DT740" s="27"/>
      <c r="DU740" s="27"/>
      <c r="DV740" s="27"/>
      <c r="DW740" s="27"/>
      <c r="DX740" s="27"/>
      <c r="DY740" s="27"/>
      <c r="DZ740" s="27"/>
      <c r="EA740" s="27"/>
    </row>
    <row r="741" spans="12:131" x14ac:dyDescent="0.2"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7"/>
      <c r="CR741" s="27"/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E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  <c r="DR741" s="27"/>
      <c r="DS741" s="27"/>
      <c r="DT741" s="27"/>
      <c r="DU741" s="27"/>
      <c r="DV741" s="27"/>
      <c r="DW741" s="27"/>
      <c r="DX741" s="27"/>
      <c r="DY741" s="27"/>
      <c r="DZ741" s="27"/>
      <c r="EA741" s="27"/>
    </row>
    <row r="742" spans="12:131" x14ac:dyDescent="0.2"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/>
      <c r="CQ742" s="27"/>
      <c r="CR742" s="27"/>
      <c r="CS742" s="27"/>
      <c r="CT742" s="27"/>
      <c r="CU742" s="27"/>
      <c r="CV742" s="27"/>
      <c r="CW742" s="27"/>
      <c r="CX742" s="27"/>
      <c r="CY742" s="27"/>
      <c r="CZ742" s="27"/>
      <c r="DA742" s="27"/>
      <c r="DB742" s="27"/>
      <c r="DC742" s="27"/>
      <c r="DD742" s="27"/>
      <c r="DE742" s="27"/>
      <c r="DF742" s="27"/>
      <c r="DG742" s="27"/>
      <c r="DH742" s="27"/>
      <c r="DI742" s="27"/>
      <c r="DJ742" s="27"/>
      <c r="DK742" s="27"/>
      <c r="DL742" s="27"/>
      <c r="DM742" s="27"/>
      <c r="DN742" s="27"/>
      <c r="DO742" s="27"/>
      <c r="DP742" s="27"/>
      <c r="DQ742" s="27"/>
      <c r="DR742" s="27"/>
      <c r="DS742" s="27"/>
      <c r="DT742" s="27"/>
      <c r="DU742" s="27"/>
      <c r="DV742" s="27"/>
      <c r="DW742" s="27"/>
      <c r="DX742" s="27"/>
      <c r="DY742" s="27"/>
      <c r="DZ742" s="27"/>
      <c r="EA742" s="27"/>
    </row>
    <row r="743" spans="12:131" x14ac:dyDescent="0.2"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</row>
    <row r="744" spans="12:131" x14ac:dyDescent="0.2"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7"/>
      <c r="CK744" s="27"/>
      <c r="CL744" s="27"/>
      <c r="CM744" s="27"/>
      <c r="CN744" s="27"/>
      <c r="CO744" s="27"/>
      <c r="CP744" s="27"/>
      <c r="CQ744" s="27"/>
      <c r="CR744" s="27"/>
      <c r="CS744" s="27"/>
      <c r="CT744" s="27"/>
      <c r="CU744" s="27"/>
      <c r="CV744" s="27"/>
      <c r="CW744" s="27"/>
      <c r="CX744" s="27"/>
      <c r="CY744" s="27"/>
      <c r="CZ744" s="27"/>
      <c r="DA744" s="27"/>
      <c r="DB744" s="27"/>
      <c r="DC744" s="27"/>
      <c r="DD744" s="27"/>
      <c r="DE744" s="27"/>
      <c r="DF744" s="27"/>
      <c r="DG744" s="27"/>
      <c r="DH744" s="27"/>
      <c r="DI744" s="27"/>
      <c r="DJ744" s="27"/>
      <c r="DK744" s="27"/>
      <c r="DL744" s="27"/>
      <c r="DM744" s="27"/>
      <c r="DN744" s="27"/>
      <c r="DO744" s="27"/>
      <c r="DP744" s="27"/>
      <c r="DQ744" s="27"/>
      <c r="DR744" s="27"/>
      <c r="DS744" s="27"/>
      <c r="DT744" s="27"/>
      <c r="DU744" s="27"/>
      <c r="DV744" s="27"/>
      <c r="DW744" s="27"/>
      <c r="DX744" s="27"/>
      <c r="DY744" s="27"/>
      <c r="DZ744" s="27"/>
      <c r="EA744" s="27"/>
    </row>
    <row r="745" spans="12:131" x14ac:dyDescent="0.2"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7"/>
      <c r="CK745" s="27"/>
      <c r="CL745" s="27"/>
      <c r="CM745" s="27"/>
      <c r="CN745" s="27"/>
      <c r="CO745" s="27"/>
      <c r="CP745" s="27"/>
      <c r="CQ745" s="27"/>
      <c r="CR745" s="27"/>
      <c r="CS745" s="27"/>
      <c r="CT745" s="27"/>
      <c r="CU745" s="27"/>
      <c r="CV745" s="27"/>
      <c r="CW745" s="27"/>
      <c r="CX745" s="27"/>
      <c r="CY745" s="27"/>
      <c r="CZ745" s="27"/>
      <c r="DA745" s="27"/>
      <c r="DB745" s="27"/>
      <c r="DC745" s="27"/>
      <c r="DD745" s="27"/>
      <c r="DE745" s="27"/>
      <c r="DF745" s="27"/>
      <c r="DG745" s="27"/>
      <c r="DH745" s="27"/>
      <c r="DI745" s="27"/>
      <c r="DJ745" s="27"/>
      <c r="DK745" s="27"/>
      <c r="DL745" s="27"/>
      <c r="DM745" s="27"/>
      <c r="DN745" s="27"/>
      <c r="DO745" s="27"/>
      <c r="DP745" s="27"/>
      <c r="DQ745" s="27"/>
      <c r="DR745" s="27"/>
      <c r="DS745" s="27"/>
      <c r="DT745" s="27"/>
      <c r="DU745" s="27"/>
      <c r="DV745" s="27"/>
      <c r="DW745" s="27"/>
      <c r="DX745" s="27"/>
      <c r="DY745" s="27"/>
      <c r="DZ745" s="27"/>
      <c r="EA745" s="27"/>
    </row>
    <row r="746" spans="12:131" x14ac:dyDescent="0.2"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E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  <c r="DR746" s="27"/>
      <c r="DS746" s="27"/>
      <c r="DT746" s="27"/>
      <c r="DU746" s="27"/>
      <c r="DV746" s="27"/>
      <c r="DW746" s="27"/>
      <c r="DX746" s="27"/>
      <c r="DY746" s="27"/>
      <c r="DZ746" s="27"/>
      <c r="EA746" s="27"/>
    </row>
    <row r="747" spans="12:131" x14ac:dyDescent="0.2"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7"/>
      <c r="CR747" s="27"/>
      <c r="CS747" s="27"/>
      <c r="CT747" s="27"/>
      <c r="CU747" s="27"/>
      <c r="CV747" s="27"/>
      <c r="CW747" s="27"/>
      <c r="CX747" s="27"/>
      <c r="CY747" s="27"/>
      <c r="CZ747" s="27"/>
      <c r="DA747" s="27"/>
      <c r="DB747" s="27"/>
      <c r="DC747" s="27"/>
      <c r="DD747" s="27"/>
      <c r="DE747" s="27"/>
      <c r="DF747" s="27"/>
      <c r="DG747" s="27"/>
      <c r="DH747" s="27"/>
      <c r="DI747" s="27"/>
      <c r="DJ747" s="27"/>
      <c r="DK747" s="27"/>
      <c r="DL747" s="27"/>
      <c r="DM747" s="27"/>
      <c r="DN747" s="27"/>
      <c r="DO747" s="27"/>
      <c r="DP747" s="27"/>
      <c r="DQ747" s="27"/>
      <c r="DR747" s="27"/>
      <c r="DS747" s="27"/>
      <c r="DT747" s="27"/>
      <c r="DU747" s="27"/>
      <c r="DV747" s="27"/>
      <c r="DW747" s="27"/>
      <c r="DX747" s="27"/>
      <c r="DY747" s="27"/>
      <c r="DZ747" s="27"/>
      <c r="EA747" s="27"/>
    </row>
    <row r="748" spans="12:131" x14ac:dyDescent="0.2"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7"/>
      <c r="CR748" s="27"/>
      <c r="CS748" s="27"/>
      <c r="CT748" s="27"/>
      <c r="CU748" s="27"/>
      <c r="CV748" s="27"/>
      <c r="CW748" s="27"/>
      <c r="CX748" s="27"/>
      <c r="CY748" s="27"/>
      <c r="CZ748" s="27"/>
      <c r="DA748" s="27"/>
      <c r="DB748" s="27"/>
      <c r="DC748" s="27"/>
      <c r="DD748" s="27"/>
      <c r="DE748" s="27"/>
      <c r="DF748" s="27"/>
      <c r="DG748" s="27"/>
      <c r="DH748" s="27"/>
      <c r="DI748" s="27"/>
      <c r="DJ748" s="27"/>
      <c r="DK748" s="27"/>
      <c r="DL748" s="27"/>
      <c r="DM748" s="27"/>
      <c r="DN748" s="27"/>
      <c r="DO748" s="27"/>
      <c r="DP748" s="27"/>
      <c r="DQ748" s="27"/>
      <c r="DR748" s="27"/>
      <c r="DS748" s="27"/>
      <c r="DT748" s="27"/>
      <c r="DU748" s="27"/>
      <c r="DV748" s="27"/>
      <c r="DW748" s="27"/>
      <c r="DX748" s="27"/>
      <c r="DY748" s="27"/>
      <c r="DZ748" s="27"/>
      <c r="EA748" s="27"/>
    </row>
    <row r="749" spans="12:131" x14ac:dyDescent="0.2"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7"/>
      <c r="CR749" s="27"/>
      <c r="CS749" s="27"/>
      <c r="CT749" s="27"/>
      <c r="CU749" s="27"/>
      <c r="CV749" s="27"/>
      <c r="CW749" s="27"/>
      <c r="CX749" s="27"/>
      <c r="CY749" s="27"/>
      <c r="CZ749" s="27"/>
      <c r="DA749" s="27"/>
      <c r="DB749" s="27"/>
      <c r="DC749" s="27"/>
      <c r="DD749" s="27"/>
      <c r="DE749" s="27"/>
      <c r="DF749" s="27"/>
      <c r="DG749" s="27"/>
      <c r="DH749" s="27"/>
      <c r="DI749" s="27"/>
      <c r="DJ749" s="27"/>
      <c r="DK749" s="27"/>
      <c r="DL749" s="27"/>
      <c r="DM749" s="27"/>
      <c r="DN749" s="27"/>
      <c r="DO749" s="27"/>
      <c r="DP749" s="27"/>
      <c r="DQ749" s="27"/>
      <c r="DR749" s="27"/>
      <c r="DS749" s="27"/>
      <c r="DT749" s="27"/>
      <c r="DU749" s="27"/>
      <c r="DV749" s="27"/>
      <c r="DW749" s="27"/>
      <c r="DX749" s="27"/>
      <c r="DY749" s="27"/>
      <c r="DZ749" s="27"/>
      <c r="EA749" s="27"/>
    </row>
    <row r="750" spans="12:131" x14ac:dyDescent="0.2"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7"/>
      <c r="CR750" s="27"/>
      <c r="CS750" s="27"/>
      <c r="CT750" s="27"/>
      <c r="CU750" s="27"/>
      <c r="CV750" s="27"/>
      <c r="CW750" s="27"/>
      <c r="CX750" s="27"/>
      <c r="CY750" s="27"/>
      <c r="CZ750" s="27"/>
      <c r="DA750" s="27"/>
      <c r="DB750" s="27"/>
      <c r="DC750" s="27"/>
      <c r="DD750" s="27"/>
      <c r="DE750" s="27"/>
      <c r="DF750" s="27"/>
      <c r="DG750" s="27"/>
      <c r="DH750" s="27"/>
      <c r="DI750" s="27"/>
      <c r="DJ750" s="27"/>
      <c r="DK750" s="27"/>
      <c r="DL750" s="27"/>
      <c r="DM750" s="27"/>
      <c r="DN750" s="27"/>
      <c r="DO750" s="27"/>
      <c r="DP750" s="27"/>
      <c r="DQ750" s="27"/>
      <c r="DR750" s="27"/>
      <c r="DS750" s="27"/>
      <c r="DT750" s="27"/>
      <c r="DU750" s="27"/>
      <c r="DV750" s="27"/>
      <c r="DW750" s="27"/>
      <c r="DX750" s="27"/>
      <c r="DY750" s="27"/>
      <c r="DZ750" s="27"/>
      <c r="EA750" s="27"/>
    </row>
    <row r="751" spans="12:131" x14ac:dyDescent="0.2"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7"/>
      <c r="CR751" s="27"/>
      <c r="CS751" s="27"/>
      <c r="CT751" s="27"/>
      <c r="CU751" s="27"/>
      <c r="CV751" s="27"/>
      <c r="CW751" s="27"/>
      <c r="CX751" s="27"/>
      <c r="CY751" s="27"/>
      <c r="CZ751" s="27"/>
      <c r="DA751" s="27"/>
      <c r="DB751" s="27"/>
      <c r="DC751" s="27"/>
      <c r="DD751" s="27"/>
      <c r="DE751" s="27"/>
      <c r="DF751" s="27"/>
      <c r="DG751" s="27"/>
      <c r="DH751" s="27"/>
      <c r="DI751" s="27"/>
      <c r="DJ751" s="27"/>
      <c r="DK751" s="27"/>
      <c r="DL751" s="27"/>
      <c r="DM751" s="27"/>
      <c r="DN751" s="27"/>
      <c r="DO751" s="27"/>
      <c r="DP751" s="27"/>
      <c r="DQ751" s="27"/>
      <c r="DR751" s="27"/>
      <c r="DS751" s="27"/>
      <c r="DT751" s="27"/>
      <c r="DU751" s="27"/>
      <c r="DV751" s="27"/>
      <c r="DW751" s="27"/>
      <c r="DX751" s="27"/>
      <c r="DY751" s="27"/>
      <c r="DZ751" s="27"/>
      <c r="EA751" s="27"/>
    </row>
    <row r="752" spans="12:131" x14ac:dyDescent="0.2"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E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/>
      <c r="DQ752" s="27"/>
      <c r="DR752" s="27"/>
      <c r="DS752" s="27"/>
      <c r="DT752" s="27"/>
      <c r="DU752" s="27"/>
      <c r="DV752" s="27"/>
      <c r="DW752" s="27"/>
      <c r="DX752" s="27"/>
      <c r="DY752" s="27"/>
      <c r="DZ752" s="27"/>
      <c r="EA752" s="27"/>
    </row>
    <row r="753" spans="12:131" x14ac:dyDescent="0.2"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27"/>
      <c r="DH753" s="27"/>
      <c r="DI753" s="27"/>
      <c r="DJ753" s="27"/>
      <c r="DK753" s="27"/>
      <c r="DL753" s="27"/>
      <c r="DM753" s="27"/>
      <c r="DN753" s="27"/>
      <c r="DO753" s="27"/>
      <c r="DP753" s="27"/>
      <c r="DQ753" s="27"/>
      <c r="DR753" s="27"/>
      <c r="DS753" s="27"/>
      <c r="DT753" s="27"/>
      <c r="DU753" s="27"/>
      <c r="DV753" s="27"/>
      <c r="DW753" s="27"/>
      <c r="DX753" s="27"/>
      <c r="DY753" s="27"/>
      <c r="DZ753" s="27"/>
      <c r="EA753" s="27"/>
    </row>
    <row r="754" spans="12:131" x14ac:dyDescent="0.2"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7"/>
      <c r="CR754" s="27"/>
      <c r="CS754" s="27"/>
      <c r="CT754" s="27"/>
      <c r="CU754" s="27"/>
      <c r="CV754" s="27"/>
      <c r="CW754" s="27"/>
      <c r="CX754" s="27"/>
      <c r="CY754" s="27"/>
      <c r="CZ754" s="27"/>
      <c r="DA754" s="27"/>
      <c r="DB754" s="27"/>
      <c r="DC754" s="27"/>
      <c r="DD754" s="27"/>
      <c r="DE754" s="27"/>
      <c r="DF754" s="27"/>
      <c r="DG754" s="27"/>
      <c r="DH754" s="27"/>
      <c r="DI754" s="27"/>
      <c r="DJ754" s="27"/>
      <c r="DK754" s="27"/>
      <c r="DL754" s="27"/>
      <c r="DM754" s="27"/>
      <c r="DN754" s="27"/>
      <c r="DO754" s="27"/>
      <c r="DP754" s="27"/>
      <c r="DQ754" s="27"/>
      <c r="DR754" s="27"/>
      <c r="DS754" s="27"/>
      <c r="DT754" s="27"/>
      <c r="DU754" s="27"/>
      <c r="DV754" s="27"/>
      <c r="DW754" s="27"/>
      <c r="DX754" s="27"/>
      <c r="DY754" s="27"/>
      <c r="DZ754" s="27"/>
      <c r="EA754" s="27"/>
    </row>
    <row r="755" spans="12:131" x14ac:dyDescent="0.2"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7"/>
      <c r="CR755" s="27"/>
      <c r="CS755" s="27"/>
      <c r="CT755" s="27"/>
      <c r="CU755" s="27"/>
      <c r="CV755" s="27"/>
      <c r="CW755" s="27"/>
      <c r="CX755" s="27"/>
      <c r="CY755" s="27"/>
      <c r="CZ755" s="27"/>
      <c r="DA755" s="27"/>
      <c r="DB755" s="27"/>
      <c r="DC755" s="27"/>
      <c r="DD755" s="27"/>
      <c r="DE755" s="27"/>
      <c r="DF755" s="27"/>
      <c r="DG755" s="27"/>
      <c r="DH755" s="27"/>
      <c r="DI755" s="27"/>
      <c r="DJ755" s="27"/>
      <c r="DK755" s="27"/>
      <c r="DL755" s="27"/>
      <c r="DM755" s="27"/>
      <c r="DN755" s="27"/>
      <c r="DO755" s="27"/>
      <c r="DP755" s="27"/>
      <c r="DQ755" s="27"/>
      <c r="DR755" s="27"/>
      <c r="DS755" s="27"/>
      <c r="DT755" s="27"/>
      <c r="DU755" s="27"/>
      <c r="DV755" s="27"/>
      <c r="DW755" s="27"/>
      <c r="DX755" s="27"/>
      <c r="DY755" s="27"/>
      <c r="DZ755" s="27"/>
      <c r="EA755" s="27"/>
    </row>
    <row r="756" spans="12:131" x14ac:dyDescent="0.2"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7"/>
      <c r="CR756" s="27"/>
      <c r="CS756" s="27"/>
      <c r="CT756" s="27"/>
      <c r="CU756" s="27"/>
      <c r="CV756" s="27"/>
      <c r="CW756" s="27"/>
      <c r="CX756" s="27"/>
      <c r="CY756" s="27"/>
      <c r="CZ756" s="27"/>
      <c r="DA756" s="27"/>
      <c r="DB756" s="27"/>
      <c r="DC756" s="27"/>
      <c r="DD756" s="27"/>
      <c r="DE756" s="27"/>
      <c r="DF756" s="27"/>
      <c r="DG756" s="27"/>
      <c r="DH756" s="27"/>
      <c r="DI756" s="27"/>
      <c r="DJ756" s="27"/>
      <c r="DK756" s="27"/>
      <c r="DL756" s="27"/>
      <c r="DM756" s="27"/>
      <c r="DN756" s="27"/>
      <c r="DO756" s="27"/>
      <c r="DP756" s="27"/>
      <c r="DQ756" s="27"/>
      <c r="DR756" s="27"/>
      <c r="DS756" s="27"/>
      <c r="DT756" s="27"/>
      <c r="DU756" s="27"/>
      <c r="DV756" s="27"/>
      <c r="DW756" s="27"/>
      <c r="DX756" s="27"/>
      <c r="DY756" s="27"/>
      <c r="DZ756" s="27"/>
      <c r="EA756" s="27"/>
    </row>
    <row r="757" spans="12:131" x14ac:dyDescent="0.2"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27"/>
      <c r="CO757" s="27"/>
      <c r="CP757" s="27"/>
      <c r="CQ757" s="27"/>
      <c r="CR757" s="27"/>
      <c r="CS757" s="27"/>
      <c r="CT757" s="27"/>
      <c r="CU757" s="27"/>
      <c r="CV757" s="27"/>
      <c r="CW757" s="27"/>
      <c r="CX757" s="27"/>
      <c r="CY757" s="27"/>
      <c r="CZ757" s="27"/>
      <c r="DA757" s="27"/>
      <c r="DB757" s="27"/>
      <c r="DC757" s="27"/>
      <c r="DD757" s="27"/>
      <c r="DE757" s="27"/>
      <c r="DF757" s="27"/>
      <c r="DG757" s="27"/>
      <c r="DH757" s="27"/>
      <c r="DI757" s="27"/>
      <c r="DJ757" s="27"/>
      <c r="DK757" s="27"/>
      <c r="DL757" s="27"/>
      <c r="DM757" s="27"/>
      <c r="DN757" s="27"/>
      <c r="DO757" s="27"/>
      <c r="DP757" s="27"/>
      <c r="DQ757" s="27"/>
      <c r="DR757" s="27"/>
      <c r="DS757" s="27"/>
      <c r="DT757" s="27"/>
      <c r="DU757" s="27"/>
      <c r="DV757" s="27"/>
      <c r="DW757" s="27"/>
      <c r="DX757" s="27"/>
      <c r="DY757" s="27"/>
      <c r="DZ757" s="27"/>
      <c r="EA757" s="27"/>
    </row>
    <row r="758" spans="12:131" x14ac:dyDescent="0.2"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/>
      <c r="CQ758" s="27"/>
      <c r="CR758" s="27"/>
      <c r="CS758" s="27"/>
      <c r="CT758" s="27"/>
      <c r="CU758" s="27"/>
      <c r="CV758" s="27"/>
      <c r="CW758" s="27"/>
      <c r="CX758" s="27"/>
      <c r="CY758" s="27"/>
      <c r="CZ758" s="27"/>
      <c r="DA758" s="27"/>
      <c r="DB758" s="27"/>
      <c r="DC758" s="27"/>
      <c r="DD758" s="27"/>
      <c r="DE758" s="27"/>
      <c r="DF758" s="27"/>
      <c r="DG758" s="27"/>
      <c r="DH758" s="27"/>
      <c r="DI758" s="27"/>
      <c r="DJ758" s="27"/>
      <c r="DK758" s="27"/>
      <c r="DL758" s="27"/>
      <c r="DM758" s="27"/>
      <c r="DN758" s="27"/>
      <c r="DO758" s="27"/>
      <c r="DP758" s="27"/>
      <c r="DQ758" s="27"/>
      <c r="DR758" s="27"/>
      <c r="DS758" s="27"/>
      <c r="DT758" s="27"/>
      <c r="DU758" s="27"/>
      <c r="DV758" s="27"/>
      <c r="DW758" s="27"/>
      <c r="DX758" s="27"/>
      <c r="DY758" s="27"/>
      <c r="DZ758" s="27"/>
      <c r="EA758" s="27"/>
    </row>
    <row r="759" spans="12:131" x14ac:dyDescent="0.2"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7"/>
      <c r="CR759" s="27"/>
      <c r="CS759" s="27"/>
      <c r="CT759" s="27"/>
      <c r="CU759" s="27"/>
      <c r="CV759" s="27"/>
      <c r="CW759" s="27"/>
      <c r="CX759" s="27"/>
      <c r="CY759" s="27"/>
      <c r="CZ759" s="27"/>
      <c r="DA759" s="27"/>
      <c r="DB759" s="27"/>
      <c r="DC759" s="27"/>
      <c r="DD759" s="27"/>
      <c r="DE759" s="27"/>
      <c r="DF759" s="27"/>
      <c r="DG759" s="27"/>
      <c r="DH759" s="27"/>
      <c r="DI759" s="27"/>
      <c r="DJ759" s="27"/>
      <c r="DK759" s="27"/>
      <c r="DL759" s="27"/>
      <c r="DM759" s="27"/>
      <c r="DN759" s="27"/>
      <c r="DO759" s="27"/>
      <c r="DP759" s="27"/>
      <c r="DQ759" s="27"/>
      <c r="DR759" s="27"/>
      <c r="DS759" s="27"/>
      <c r="DT759" s="27"/>
      <c r="DU759" s="27"/>
      <c r="DV759" s="27"/>
      <c r="DW759" s="27"/>
      <c r="DX759" s="27"/>
      <c r="DY759" s="27"/>
      <c r="DZ759" s="27"/>
      <c r="EA759" s="27"/>
    </row>
    <row r="760" spans="12:131" x14ac:dyDescent="0.2"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7"/>
      <c r="CR760" s="27"/>
      <c r="CS760" s="27"/>
      <c r="CT760" s="27"/>
      <c r="CU760" s="27"/>
      <c r="CV760" s="27"/>
      <c r="CW760" s="27"/>
      <c r="CX760" s="27"/>
      <c r="CY760" s="27"/>
      <c r="CZ760" s="27"/>
      <c r="DA760" s="27"/>
      <c r="DB760" s="27"/>
      <c r="DC760" s="27"/>
      <c r="DD760" s="27"/>
      <c r="DE760" s="27"/>
      <c r="DF760" s="27"/>
      <c r="DG760" s="27"/>
      <c r="DH760" s="27"/>
      <c r="DI760" s="27"/>
      <c r="DJ760" s="27"/>
      <c r="DK760" s="27"/>
      <c r="DL760" s="27"/>
      <c r="DM760" s="27"/>
      <c r="DN760" s="27"/>
      <c r="DO760" s="27"/>
      <c r="DP760" s="27"/>
      <c r="DQ760" s="27"/>
      <c r="DR760" s="27"/>
      <c r="DS760" s="27"/>
      <c r="DT760" s="27"/>
      <c r="DU760" s="27"/>
      <c r="DV760" s="27"/>
      <c r="DW760" s="27"/>
      <c r="DX760" s="27"/>
      <c r="DY760" s="27"/>
      <c r="DZ760" s="27"/>
      <c r="EA760" s="27"/>
    </row>
    <row r="761" spans="12:131" x14ac:dyDescent="0.2"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7"/>
      <c r="CR761" s="27"/>
      <c r="CS761" s="27"/>
      <c r="CT761" s="27"/>
      <c r="CU761" s="27"/>
      <c r="CV761" s="27"/>
      <c r="CW761" s="27"/>
      <c r="CX761" s="27"/>
      <c r="CY761" s="27"/>
      <c r="CZ761" s="27"/>
      <c r="DA761" s="27"/>
      <c r="DB761" s="27"/>
      <c r="DC761" s="27"/>
      <c r="DD761" s="27"/>
      <c r="DE761" s="27"/>
      <c r="DF761" s="27"/>
      <c r="DG761" s="27"/>
      <c r="DH761" s="27"/>
      <c r="DI761" s="27"/>
      <c r="DJ761" s="27"/>
      <c r="DK761" s="27"/>
      <c r="DL761" s="27"/>
      <c r="DM761" s="27"/>
      <c r="DN761" s="27"/>
      <c r="DO761" s="27"/>
      <c r="DP761" s="27"/>
      <c r="DQ761" s="27"/>
      <c r="DR761" s="27"/>
      <c r="DS761" s="27"/>
      <c r="DT761" s="27"/>
      <c r="DU761" s="27"/>
      <c r="DV761" s="27"/>
      <c r="DW761" s="27"/>
      <c r="DX761" s="27"/>
      <c r="DY761" s="27"/>
      <c r="DZ761" s="27"/>
      <c r="EA761" s="27"/>
    </row>
    <row r="762" spans="12:131" x14ac:dyDescent="0.2"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7"/>
      <c r="CR762" s="27"/>
      <c r="CS762" s="27"/>
      <c r="CT762" s="27"/>
      <c r="CU762" s="27"/>
      <c r="CV762" s="27"/>
      <c r="CW762" s="27"/>
      <c r="CX762" s="27"/>
      <c r="CY762" s="27"/>
      <c r="CZ762" s="27"/>
      <c r="DA762" s="27"/>
      <c r="DB762" s="27"/>
      <c r="DC762" s="27"/>
      <c r="DD762" s="27"/>
      <c r="DE762" s="27"/>
      <c r="DF762" s="27"/>
      <c r="DG762" s="27"/>
      <c r="DH762" s="27"/>
      <c r="DI762" s="27"/>
      <c r="DJ762" s="27"/>
      <c r="DK762" s="27"/>
      <c r="DL762" s="27"/>
      <c r="DM762" s="27"/>
      <c r="DN762" s="27"/>
      <c r="DO762" s="27"/>
      <c r="DP762" s="27"/>
      <c r="DQ762" s="27"/>
      <c r="DR762" s="27"/>
      <c r="DS762" s="27"/>
      <c r="DT762" s="27"/>
      <c r="DU762" s="27"/>
      <c r="DV762" s="27"/>
      <c r="DW762" s="27"/>
      <c r="DX762" s="27"/>
      <c r="DY762" s="27"/>
      <c r="DZ762" s="27"/>
      <c r="EA762" s="27"/>
    </row>
    <row r="763" spans="12:131" x14ac:dyDescent="0.2"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E763" s="27"/>
      <c r="DF763" s="27"/>
      <c r="DG763" s="27"/>
      <c r="DH763" s="27"/>
      <c r="DI763" s="27"/>
      <c r="DJ763" s="27"/>
      <c r="DK763" s="27"/>
      <c r="DL763" s="27"/>
      <c r="DM763" s="27"/>
      <c r="DN763" s="27"/>
      <c r="DO763" s="27"/>
      <c r="DP763" s="27"/>
      <c r="DQ763" s="27"/>
      <c r="DR763" s="27"/>
      <c r="DS763" s="27"/>
      <c r="DT763" s="27"/>
      <c r="DU763" s="27"/>
      <c r="DV763" s="27"/>
      <c r="DW763" s="27"/>
      <c r="DX763" s="27"/>
      <c r="DY763" s="27"/>
      <c r="DZ763" s="27"/>
      <c r="EA763" s="27"/>
    </row>
    <row r="764" spans="12:131" x14ac:dyDescent="0.2"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7"/>
      <c r="CR764" s="27"/>
      <c r="CS764" s="27"/>
      <c r="CT764" s="27"/>
      <c r="CU764" s="27"/>
      <c r="CV764" s="27"/>
      <c r="CW764" s="27"/>
      <c r="CX764" s="27"/>
      <c r="CY764" s="27"/>
      <c r="CZ764" s="27"/>
      <c r="DA764" s="27"/>
      <c r="DB764" s="27"/>
      <c r="DC764" s="27"/>
      <c r="DD764" s="27"/>
      <c r="DE764" s="27"/>
      <c r="DF764" s="27"/>
      <c r="DG764" s="27"/>
      <c r="DH764" s="27"/>
      <c r="DI764" s="27"/>
      <c r="DJ764" s="27"/>
      <c r="DK764" s="27"/>
      <c r="DL764" s="27"/>
      <c r="DM764" s="27"/>
      <c r="DN764" s="27"/>
      <c r="DO764" s="27"/>
      <c r="DP764" s="27"/>
      <c r="DQ764" s="27"/>
      <c r="DR764" s="27"/>
      <c r="DS764" s="27"/>
      <c r="DT764" s="27"/>
      <c r="DU764" s="27"/>
      <c r="DV764" s="27"/>
      <c r="DW764" s="27"/>
      <c r="DX764" s="27"/>
      <c r="DY764" s="27"/>
      <c r="DZ764" s="27"/>
      <c r="EA764" s="27"/>
    </row>
    <row r="765" spans="12:131" x14ac:dyDescent="0.2"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7"/>
      <c r="CR765" s="27"/>
      <c r="CS765" s="27"/>
      <c r="CT765" s="27"/>
      <c r="CU765" s="27"/>
      <c r="CV765" s="27"/>
      <c r="CW765" s="27"/>
      <c r="CX765" s="27"/>
      <c r="CY765" s="27"/>
      <c r="CZ765" s="27"/>
      <c r="DA765" s="27"/>
      <c r="DB765" s="27"/>
      <c r="DC765" s="27"/>
      <c r="DD765" s="27"/>
      <c r="DE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  <c r="DR765" s="27"/>
      <c r="DS765" s="27"/>
      <c r="DT765" s="27"/>
      <c r="DU765" s="27"/>
      <c r="DV765" s="27"/>
      <c r="DW765" s="27"/>
      <c r="DX765" s="27"/>
      <c r="DY765" s="27"/>
      <c r="DZ765" s="27"/>
      <c r="EA765" s="27"/>
    </row>
    <row r="766" spans="12:131" x14ac:dyDescent="0.2"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7"/>
      <c r="CR766" s="27"/>
      <c r="CS766" s="27"/>
      <c r="CT766" s="27"/>
      <c r="CU766" s="27"/>
      <c r="CV766" s="27"/>
      <c r="CW766" s="27"/>
      <c r="CX766" s="27"/>
      <c r="CY766" s="27"/>
      <c r="CZ766" s="27"/>
      <c r="DA766" s="27"/>
      <c r="DB766" s="27"/>
      <c r="DC766" s="27"/>
      <c r="DD766" s="27"/>
      <c r="DE766" s="27"/>
      <c r="DF766" s="27"/>
      <c r="DG766" s="27"/>
      <c r="DH766" s="27"/>
      <c r="DI766" s="27"/>
      <c r="DJ766" s="27"/>
      <c r="DK766" s="27"/>
      <c r="DL766" s="27"/>
      <c r="DM766" s="27"/>
      <c r="DN766" s="27"/>
      <c r="DO766" s="27"/>
      <c r="DP766" s="27"/>
      <c r="DQ766" s="27"/>
      <c r="DR766" s="27"/>
      <c r="DS766" s="27"/>
      <c r="DT766" s="27"/>
      <c r="DU766" s="27"/>
      <c r="DV766" s="27"/>
      <c r="DW766" s="27"/>
      <c r="DX766" s="27"/>
      <c r="DY766" s="27"/>
      <c r="DZ766" s="27"/>
      <c r="EA766" s="27"/>
    </row>
    <row r="767" spans="12:131" x14ac:dyDescent="0.2"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E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  <c r="DR767" s="27"/>
      <c r="DS767" s="27"/>
      <c r="DT767" s="27"/>
      <c r="DU767" s="27"/>
      <c r="DV767" s="27"/>
      <c r="DW767" s="27"/>
      <c r="DX767" s="27"/>
      <c r="DY767" s="27"/>
      <c r="DZ767" s="27"/>
      <c r="EA767" s="27"/>
    </row>
    <row r="768" spans="12:131" x14ac:dyDescent="0.2"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7"/>
      <c r="CR768" s="27"/>
      <c r="CS768" s="27"/>
      <c r="CT768" s="27"/>
      <c r="CU768" s="27"/>
      <c r="CV768" s="27"/>
      <c r="CW768" s="27"/>
      <c r="CX768" s="27"/>
      <c r="CY768" s="27"/>
      <c r="CZ768" s="27"/>
      <c r="DA768" s="27"/>
      <c r="DB768" s="27"/>
      <c r="DC768" s="27"/>
      <c r="DD768" s="27"/>
      <c r="DE768" s="27"/>
      <c r="DF768" s="27"/>
      <c r="DG768" s="27"/>
      <c r="DH768" s="27"/>
      <c r="DI768" s="27"/>
      <c r="DJ768" s="27"/>
      <c r="DK768" s="27"/>
      <c r="DL768" s="27"/>
      <c r="DM768" s="27"/>
      <c r="DN768" s="27"/>
      <c r="DO768" s="27"/>
      <c r="DP768" s="27"/>
      <c r="DQ768" s="27"/>
      <c r="DR768" s="27"/>
      <c r="DS768" s="27"/>
      <c r="DT768" s="27"/>
      <c r="DU768" s="27"/>
      <c r="DV768" s="27"/>
      <c r="DW768" s="27"/>
      <c r="DX768" s="27"/>
      <c r="DY768" s="27"/>
      <c r="DZ768" s="27"/>
      <c r="EA768" s="27"/>
    </row>
    <row r="769" spans="12:131" x14ac:dyDescent="0.2"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7"/>
      <c r="CR769" s="27"/>
      <c r="CS769" s="27"/>
      <c r="CT769" s="27"/>
      <c r="CU769" s="27"/>
      <c r="CV769" s="27"/>
      <c r="CW769" s="27"/>
      <c r="CX769" s="27"/>
      <c r="CY769" s="27"/>
      <c r="CZ769" s="27"/>
      <c r="DA769" s="27"/>
      <c r="DB769" s="27"/>
      <c r="DC769" s="27"/>
      <c r="DD769" s="27"/>
      <c r="DE769" s="27"/>
      <c r="DF769" s="27"/>
      <c r="DG769" s="27"/>
      <c r="DH769" s="27"/>
      <c r="DI769" s="27"/>
      <c r="DJ769" s="27"/>
      <c r="DK769" s="27"/>
      <c r="DL769" s="27"/>
      <c r="DM769" s="27"/>
      <c r="DN769" s="27"/>
      <c r="DO769" s="27"/>
      <c r="DP769" s="27"/>
      <c r="DQ769" s="27"/>
      <c r="DR769" s="27"/>
      <c r="DS769" s="27"/>
      <c r="DT769" s="27"/>
      <c r="DU769" s="27"/>
      <c r="DV769" s="27"/>
      <c r="DW769" s="27"/>
      <c r="DX769" s="27"/>
      <c r="DY769" s="27"/>
      <c r="DZ769" s="27"/>
      <c r="EA769" s="27"/>
    </row>
    <row r="770" spans="12:131" x14ac:dyDescent="0.2"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  <c r="CR770" s="27"/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E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  <c r="DR770" s="27"/>
      <c r="DS770" s="27"/>
      <c r="DT770" s="27"/>
      <c r="DU770" s="27"/>
      <c r="DV770" s="27"/>
      <c r="DW770" s="27"/>
      <c r="DX770" s="27"/>
      <c r="DY770" s="27"/>
      <c r="DZ770" s="27"/>
      <c r="EA770" s="27"/>
    </row>
    <row r="771" spans="12:131" x14ac:dyDescent="0.2"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7"/>
      <c r="CR771" s="27"/>
      <c r="CS771" s="27"/>
      <c r="CT771" s="27"/>
      <c r="CU771" s="27"/>
      <c r="CV771" s="27"/>
      <c r="CW771" s="27"/>
      <c r="CX771" s="27"/>
      <c r="CY771" s="27"/>
      <c r="CZ771" s="27"/>
      <c r="DA771" s="27"/>
      <c r="DB771" s="27"/>
      <c r="DC771" s="27"/>
      <c r="DD771" s="27"/>
      <c r="DE771" s="27"/>
      <c r="DF771" s="27"/>
      <c r="DG771" s="27"/>
      <c r="DH771" s="27"/>
      <c r="DI771" s="27"/>
      <c r="DJ771" s="27"/>
      <c r="DK771" s="27"/>
      <c r="DL771" s="27"/>
      <c r="DM771" s="27"/>
      <c r="DN771" s="27"/>
      <c r="DO771" s="27"/>
      <c r="DP771" s="27"/>
      <c r="DQ771" s="27"/>
      <c r="DR771" s="27"/>
      <c r="DS771" s="27"/>
      <c r="DT771" s="27"/>
      <c r="DU771" s="27"/>
      <c r="DV771" s="27"/>
      <c r="DW771" s="27"/>
      <c r="DX771" s="27"/>
      <c r="DY771" s="27"/>
      <c r="DZ771" s="27"/>
      <c r="EA771" s="27"/>
    </row>
    <row r="772" spans="12:131" x14ac:dyDescent="0.2"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7"/>
      <c r="CR772" s="27"/>
      <c r="CS772" s="27"/>
      <c r="CT772" s="27"/>
      <c r="CU772" s="27"/>
      <c r="CV772" s="27"/>
      <c r="CW772" s="27"/>
      <c r="CX772" s="27"/>
      <c r="CY772" s="27"/>
      <c r="CZ772" s="27"/>
      <c r="DA772" s="27"/>
      <c r="DB772" s="27"/>
      <c r="DC772" s="27"/>
      <c r="DD772" s="27"/>
      <c r="DE772" s="27"/>
      <c r="DF772" s="27"/>
      <c r="DG772" s="27"/>
      <c r="DH772" s="27"/>
      <c r="DI772" s="27"/>
      <c r="DJ772" s="27"/>
      <c r="DK772" s="27"/>
      <c r="DL772" s="27"/>
      <c r="DM772" s="27"/>
      <c r="DN772" s="27"/>
      <c r="DO772" s="27"/>
      <c r="DP772" s="27"/>
      <c r="DQ772" s="27"/>
      <c r="DR772" s="27"/>
      <c r="DS772" s="27"/>
      <c r="DT772" s="27"/>
      <c r="DU772" s="27"/>
      <c r="DV772" s="27"/>
      <c r="DW772" s="27"/>
      <c r="DX772" s="27"/>
      <c r="DY772" s="27"/>
      <c r="DZ772" s="27"/>
      <c r="EA772" s="27"/>
    </row>
    <row r="773" spans="12:131" x14ac:dyDescent="0.2"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7"/>
      <c r="CR773" s="27"/>
      <c r="CS773" s="27"/>
      <c r="CT773" s="27"/>
      <c r="CU773" s="27"/>
      <c r="CV773" s="27"/>
      <c r="CW773" s="27"/>
      <c r="CX773" s="27"/>
      <c r="CY773" s="27"/>
      <c r="CZ773" s="27"/>
      <c r="DA773" s="27"/>
      <c r="DB773" s="27"/>
      <c r="DC773" s="27"/>
      <c r="DD773" s="27"/>
      <c r="DE773" s="27"/>
      <c r="DF773" s="27"/>
      <c r="DG773" s="27"/>
      <c r="DH773" s="27"/>
      <c r="DI773" s="27"/>
      <c r="DJ773" s="27"/>
      <c r="DK773" s="27"/>
      <c r="DL773" s="27"/>
      <c r="DM773" s="27"/>
      <c r="DN773" s="27"/>
      <c r="DO773" s="27"/>
      <c r="DP773" s="27"/>
      <c r="DQ773" s="27"/>
      <c r="DR773" s="27"/>
      <c r="DS773" s="27"/>
      <c r="DT773" s="27"/>
      <c r="DU773" s="27"/>
      <c r="DV773" s="27"/>
      <c r="DW773" s="27"/>
      <c r="DX773" s="27"/>
      <c r="DY773" s="27"/>
      <c r="DZ773" s="27"/>
      <c r="EA773" s="27"/>
    </row>
    <row r="774" spans="12:131" x14ac:dyDescent="0.2"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7"/>
      <c r="CR774" s="27"/>
      <c r="CS774" s="27"/>
      <c r="CT774" s="27"/>
      <c r="CU774" s="27"/>
      <c r="CV774" s="27"/>
      <c r="CW774" s="27"/>
      <c r="CX774" s="27"/>
      <c r="CY774" s="27"/>
      <c r="CZ774" s="27"/>
      <c r="DA774" s="27"/>
      <c r="DB774" s="27"/>
      <c r="DC774" s="27"/>
      <c r="DD774" s="27"/>
      <c r="DE774" s="27"/>
      <c r="DF774" s="27"/>
      <c r="DG774" s="27"/>
      <c r="DH774" s="27"/>
      <c r="DI774" s="27"/>
      <c r="DJ774" s="27"/>
      <c r="DK774" s="27"/>
      <c r="DL774" s="27"/>
      <c r="DM774" s="27"/>
      <c r="DN774" s="27"/>
      <c r="DO774" s="27"/>
      <c r="DP774" s="27"/>
      <c r="DQ774" s="27"/>
      <c r="DR774" s="27"/>
      <c r="DS774" s="27"/>
      <c r="DT774" s="27"/>
      <c r="DU774" s="27"/>
      <c r="DV774" s="27"/>
      <c r="DW774" s="27"/>
      <c r="DX774" s="27"/>
      <c r="DY774" s="27"/>
      <c r="DZ774" s="27"/>
      <c r="EA774" s="27"/>
    </row>
    <row r="775" spans="12:131" x14ac:dyDescent="0.2"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7"/>
      <c r="CR775" s="27"/>
      <c r="CS775" s="27"/>
      <c r="CT775" s="27"/>
      <c r="CU775" s="27"/>
      <c r="CV775" s="27"/>
      <c r="CW775" s="27"/>
      <c r="CX775" s="27"/>
      <c r="CY775" s="27"/>
      <c r="CZ775" s="27"/>
      <c r="DA775" s="27"/>
      <c r="DB775" s="27"/>
      <c r="DC775" s="27"/>
      <c r="DD775" s="27"/>
      <c r="DE775" s="27"/>
      <c r="DF775" s="27"/>
      <c r="DG775" s="27"/>
      <c r="DH775" s="27"/>
      <c r="DI775" s="27"/>
      <c r="DJ775" s="27"/>
      <c r="DK775" s="27"/>
      <c r="DL775" s="27"/>
      <c r="DM775" s="27"/>
      <c r="DN775" s="27"/>
      <c r="DO775" s="27"/>
      <c r="DP775" s="27"/>
      <c r="DQ775" s="27"/>
      <c r="DR775" s="27"/>
      <c r="DS775" s="27"/>
      <c r="DT775" s="27"/>
      <c r="DU775" s="27"/>
      <c r="DV775" s="27"/>
      <c r="DW775" s="27"/>
      <c r="DX775" s="27"/>
      <c r="DY775" s="27"/>
      <c r="DZ775" s="27"/>
      <c r="EA775" s="27"/>
    </row>
    <row r="776" spans="12:131" x14ac:dyDescent="0.2"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7"/>
      <c r="CK776" s="27"/>
      <c r="CL776" s="27"/>
      <c r="CM776" s="27"/>
      <c r="CN776" s="27"/>
      <c r="CO776" s="27"/>
      <c r="CP776" s="27"/>
      <c r="CQ776" s="27"/>
      <c r="CR776" s="27"/>
      <c r="CS776" s="27"/>
      <c r="CT776" s="27"/>
      <c r="CU776" s="27"/>
      <c r="CV776" s="27"/>
      <c r="CW776" s="27"/>
      <c r="CX776" s="27"/>
      <c r="CY776" s="27"/>
      <c r="CZ776" s="27"/>
      <c r="DA776" s="27"/>
      <c r="DB776" s="27"/>
      <c r="DC776" s="27"/>
      <c r="DD776" s="27"/>
      <c r="DE776" s="27"/>
      <c r="DF776" s="27"/>
      <c r="DG776" s="27"/>
      <c r="DH776" s="27"/>
      <c r="DI776" s="27"/>
      <c r="DJ776" s="27"/>
      <c r="DK776" s="27"/>
      <c r="DL776" s="27"/>
      <c r="DM776" s="27"/>
      <c r="DN776" s="27"/>
      <c r="DO776" s="27"/>
      <c r="DP776" s="27"/>
      <c r="DQ776" s="27"/>
      <c r="DR776" s="27"/>
      <c r="DS776" s="27"/>
      <c r="DT776" s="27"/>
      <c r="DU776" s="27"/>
      <c r="DV776" s="27"/>
      <c r="DW776" s="27"/>
      <c r="DX776" s="27"/>
      <c r="DY776" s="27"/>
      <c r="DZ776" s="27"/>
      <c r="EA776" s="27"/>
    </row>
    <row r="777" spans="12:131" x14ac:dyDescent="0.2"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  <c r="CR777" s="27"/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E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  <c r="DR777" s="27"/>
      <c r="DS777" s="27"/>
      <c r="DT777" s="27"/>
      <c r="DU777" s="27"/>
      <c r="DV777" s="27"/>
      <c r="DW777" s="27"/>
      <c r="DX777" s="27"/>
      <c r="DY777" s="27"/>
      <c r="DZ777" s="27"/>
      <c r="EA777" s="27"/>
    </row>
    <row r="778" spans="12:131" x14ac:dyDescent="0.2"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7"/>
      <c r="CR778" s="27"/>
      <c r="CS778" s="27"/>
      <c r="CT778" s="27"/>
      <c r="CU778" s="27"/>
      <c r="CV778" s="27"/>
      <c r="CW778" s="27"/>
      <c r="CX778" s="27"/>
      <c r="CY778" s="27"/>
      <c r="CZ778" s="27"/>
      <c r="DA778" s="27"/>
      <c r="DB778" s="27"/>
      <c r="DC778" s="27"/>
      <c r="DD778" s="27"/>
      <c r="DE778" s="27"/>
      <c r="DF778" s="27"/>
      <c r="DG778" s="27"/>
      <c r="DH778" s="27"/>
      <c r="DI778" s="27"/>
      <c r="DJ778" s="27"/>
      <c r="DK778" s="27"/>
      <c r="DL778" s="27"/>
      <c r="DM778" s="27"/>
      <c r="DN778" s="27"/>
      <c r="DO778" s="27"/>
      <c r="DP778" s="27"/>
      <c r="DQ778" s="27"/>
      <c r="DR778" s="27"/>
      <c r="DS778" s="27"/>
      <c r="DT778" s="27"/>
      <c r="DU778" s="27"/>
      <c r="DV778" s="27"/>
      <c r="DW778" s="27"/>
      <c r="DX778" s="27"/>
      <c r="DY778" s="27"/>
      <c r="DZ778" s="27"/>
      <c r="EA778" s="27"/>
    </row>
    <row r="779" spans="12:131" x14ac:dyDescent="0.2"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7"/>
      <c r="CR779" s="27"/>
      <c r="CS779" s="27"/>
      <c r="CT779" s="27"/>
      <c r="CU779" s="27"/>
      <c r="CV779" s="27"/>
      <c r="CW779" s="27"/>
      <c r="CX779" s="27"/>
      <c r="CY779" s="27"/>
      <c r="CZ779" s="27"/>
      <c r="DA779" s="27"/>
      <c r="DB779" s="27"/>
      <c r="DC779" s="27"/>
      <c r="DD779" s="27"/>
      <c r="DE779" s="27"/>
      <c r="DF779" s="27"/>
      <c r="DG779" s="27"/>
      <c r="DH779" s="27"/>
      <c r="DI779" s="27"/>
      <c r="DJ779" s="27"/>
      <c r="DK779" s="27"/>
      <c r="DL779" s="27"/>
      <c r="DM779" s="27"/>
      <c r="DN779" s="27"/>
      <c r="DO779" s="27"/>
      <c r="DP779" s="27"/>
      <c r="DQ779" s="27"/>
      <c r="DR779" s="27"/>
      <c r="DS779" s="27"/>
      <c r="DT779" s="27"/>
      <c r="DU779" s="27"/>
      <c r="DV779" s="27"/>
      <c r="DW779" s="27"/>
      <c r="DX779" s="27"/>
      <c r="DY779" s="27"/>
      <c r="DZ779" s="27"/>
      <c r="EA779" s="27"/>
    </row>
    <row r="780" spans="12:131" x14ac:dyDescent="0.2"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7"/>
      <c r="CR780" s="27"/>
      <c r="CS780" s="27"/>
      <c r="CT780" s="27"/>
      <c r="CU780" s="27"/>
      <c r="CV780" s="27"/>
      <c r="CW780" s="27"/>
      <c r="CX780" s="27"/>
      <c r="CY780" s="27"/>
      <c r="CZ780" s="27"/>
      <c r="DA780" s="27"/>
      <c r="DB780" s="27"/>
      <c r="DC780" s="27"/>
      <c r="DD780" s="27"/>
      <c r="DE780" s="27"/>
      <c r="DF780" s="27"/>
      <c r="DG780" s="27"/>
      <c r="DH780" s="27"/>
      <c r="DI780" s="27"/>
      <c r="DJ780" s="27"/>
      <c r="DK780" s="27"/>
      <c r="DL780" s="27"/>
      <c r="DM780" s="27"/>
      <c r="DN780" s="27"/>
      <c r="DO780" s="27"/>
      <c r="DP780" s="27"/>
      <c r="DQ780" s="27"/>
      <c r="DR780" s="27"/>
      <c r="DS780" s="27"/>
      <c r="DT780" s="27"/>
      <c r="DU780" s="27"/>
      <c r="DV780" s="27"/>
      <c r="DW780" s="27"/>
      <c r="DX780" s="27"/>
      <c r="DY780" s="27"/>
      <c r="DZ780" s="27"/>
      <c r="EA780" s="27"/>
    </row>
    <row r="781" spans="12:131" x14ac:dyDescent="0.2"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7"/>
      <c r="CR781" s="27"/>
      <c r="CS781" s="27"/>
      <c r="CT781" s="27"/>
      <c r="CU781" s="27"/>
      <c r="CV781" s="27"/>
      <c r="CW781" s="27"/>
      <c r="CX781" s="27"/>
      <c r="CY781" s="27"/>
      <c r="CZ781" s="27"/>
      <c r="DA781" s="27"/>
      <c r="DB781" s="27"/>
      <c r="DC781" s="27"/>
      <c r="DD781" s="27"/>
      <c r="DE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  <c r="DR781" s="27"/>
      <c r="DS781" s="27"/>
      <c r="DT781" s="27"/>
      <c r="DU781" s="27"/>
      <c r="DV781" s="27"/>
      <c r="DW781" s="27"/>
      <c r="DX781" s="27"/>
      <c r="DY781" s="27"/>
      <c r="DZ781" s="27"/>
      <c r="EA781" s="27"/>
    </row>
    <row r="782" spans="12:131" x14ac:dyDescent="0.2"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7"/>
      <c r="CR782" s="27"/>
      <c r="CS782" s="27"/>
      <c r="CT782" s="27"/>
      <c r="CU782" s="27"/>
      <c r="CV782" s="27"/>
      <c r="CW782" s="27"/>
      <c r="CX782" s="27"/>
      <c r="CY782" s="27"/>
      <c r="CZ782" s="27"/>
      <c r="DA782" s="27"/>
      <c r="DB782" s="27"/>
      <c r="DC782" s="27"/>
      <c r="DD782" s="27"/>
      <c r="DE782" s="27"/>
      <c r="DF782" s="27"/>
      <c r="DG782" s="27"/>
      <c r="DH782" s="27"/>
      <c r="DI782" s="27"/>
      <c r="DJ782" s="27"/>
      <c r="DK782" s="27"/>
      <c r="DL782" s="27"/>
      <c r="DM782" s="27"/>
      <c r="DN782" s="27"/>
      <c r="DO782" s="27"/>
      <c r="DP782" s="27"/>
      <c r="DQ782" s="27"/>
      <c r="DR782" s="27"/>
      <c r="DS782" s="27"/>
      <c r="DT782" s="27"/>
      <c r="DU782" s="27"/>
      <c r="DV782" s="27"/>
      <c r="DW782" s="27"/>
      <c r="DX782" s="27"/>
      <c r="DY782" s="27"/>
      <c r="DZ782" s="27"/>
      <c r="EA782" s="27"/>
    </row>
    <row r="783" spans="12:131" x14ac:dyDescent="0.2"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7"/>
      <c r="CR783" s="27"/>
      <c r="CS783" s="27"/>
      <c r="CT783" s="27"/>
      <c r="CU783" s="27"/>
      <c r="CV783" s="27"/>
      <c r="CW783" s="27"/>
      <c r="CX783" s="27"/>
      <c r="CY783" s="27"/>
      <c r="CZ783" s="27"/>
      <c r="DA783" s="27"/>
      <c r="DB783" s="27"/>
      <c r="DC783" s="27"/>
      <c r="DD783" s="27"/>
      <c r="DE783" s="27"/>
      <c r="DF783" s="27"/>
      <c r="DG783" s="27"/>
      <c r="DH783" s="27"/>
      <c r="DI783" s="27"/>
      <c r="DJ783" s="27"/>
      <c r="DK783" s="27"/>
      <c r="DL783" s="27"/>
      <c r="DM783" s="27"/>
      <c r="DN783" s="27"/>
      <c r="DO783" s="27"/>
      <c r="DP783" s="27"/>
      <c r="DQ783" s="27"/>
      <c r="DR783" s="27"/>
      <c r="DS783" s="27"/>
      <c r="DT783" s="27"/>
      <c r="DU783" s="27"/>
      <c r="DV783" s="27"/>
      <c r="DW783" s="27"/>
      <c r="DX783" s="27"/>
      <c r="DY783" s="27"/>
      <c r="DZ783" s="27"/>
      <c r="EA783" s="27"/>
    </row>
    <row r="784" spans="12:131" x14ac:dyDescent="0.2"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7"/>
      <c r="CR784" s="27"/>
      <c r="CS784" s="27"/>
      <c r="CT784" s="27"/>
      <c r="CU784" s="27"/>
      <c r="CV784" s="27"/>
      <c r="CW784" s="27"/>
      <c r="CX784" s="27"/>
      <c r="CY784" s="27"/>
      <c r="CZ784" s="27"/>
      <c r="DA784" s="27"/>
      <c r="DB784" s="27"/>
      <c r="DC784" s="27"/>
      <c r="DD784" s="27"/>
      <c r="DE784" s="27"/>
      <c r="DF784" s="27"/>
      <c r="DG784" s="27"/>
      <c r="DH784" s="27"/>
      <c r="DI784" s="27"/>
      <c r="DJ784" s="27"/>
      <c r="DK784" s="27"/>
      <c r="DL784" s="27"/>
      <c r="DM784" s="27"/>
      <c r="DN784" s="27"/>
      <c r="DO784" s="27"/>
      <c r="DP784" s="27"/>
      <c r="DQ784" s="27"/>
      <c r="DR784" s="27"/>
      <c r="DS784" s="27"/>
      <c r="DT784" s="27"/>
      <c r="DU784" s="27"/>
      <c r="DV784" s="27"/>
      <c r="DW784" s="27"/>
      <c r="DX784" s="27"/>
      <c r="DY784" s="27"/>
      <c r="DZ784" s="27"/>
      <c r="EA784" s="27"/>
    </row>
    <row r="785" spans="12:131" x14ac:dyDescent="0.2"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7"/>
      <c r="CR785" s="27"/>
      <c r="CS785" s="27"/>
      <c r="CT785" s="27"/>
      <c r="CU785" s="27"/>
      <c r="CV785" s="27"/>
      <c r="CW785" s="27"/>
      <c r="CX785" s="27"/>
      <c r="CY785" s="27"/>
      <c r="CZ785" s="27"/>
      <c r="DA785" s="27"/>
      <c r="DB785" s="27"/>
      <c r="DC785" s="27"/>
      <c r="DD785" s="27"/>
      <c r="DE785" s="27"/>
      <c r="DF785" s="27"/>
      <c r="DG785" s="27"/>
      <c r="DH785" s="27"/>
      <c r="DI785" s="27"/>
      <c r="DJ785" s="27"/>
      <c r="DK785" s="27"/>
      <c r="DL785" s="27"/>
      <c r="DM785" s="27"/>
      <c r="DN785" s="27"/>
      <c r="DO785" s="27"/>
      <c r="DP785" s="27"/>
      <c r="DQ785" s="27"/>
      <c r="DR785" s="27"/>
      <c r="DS785" s="27"/>
      <c r="DT785" s="27"/>
      <c r="DU785" s="27"/>
      <c r="DV785" s="27"/>
      <c r="DW785" s="27"/>
      <c r="DX785" s="27"/>
      <c r="DY785" s="27"/>
      <c r="DZ785" s="27"/>
      <c r="EA785" s="27"/>
    </row>
    <row r="786" spans="12:131" x14ac:dyDescent="0.2"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7"/>
      <c r="CR786" s="27"/>
      <c r="CS786" s="27"/>
      <c r="CT786" s="27"/>
      <c r="CU786" s="27"/>
      <c r="CV786" s="27"/>
      <c r="CW786" s="27"/>
      <c r="CX786" s="27"/>
      <c r="CY786" s="27"/>
      <c r="CZ786" s="27"/>
      <c r="DA786" s="27"/>
      <c r="DB786" s="27"/>
      <c r="DC786" s="27"/>
      <c r="DD786" s="27"/>
      <c r="DE786" s="27"/>
      <c r="DF786" s="27"/>
      <c r="DG786" s="27"/>
      <c r="DH786" s="27"/>
      <c r="DI786" s="27"/>
      <c r="DJ786" s="27"/>
      <c r="DK786" s="27"/>
      <c r="DL786" s="27"/>
      <c r="DM786" s="27"/>
      <c r="DN786" s="27"/>
      <c r="DO786" s="27"/>
      <c r="DP786" s="27"/>
      <c r="DQ786" s="27"/>
      <c r="DR786" s="27"/>
      <c r="DS786" s="27"/>
      <c r="DT786" s="27"/>
      <c r="DU786" s="27"/>
      <c r="DV786" s="27"/>
      <c r="DW786" s="27"/>
      <c r="DX786" s="27"/>
      <c r="DY786" s="27"/>
      <c r="DZ786" s="27"/>
      <c r="EA786" s="27"/>
    </row>
    <row r="787" spans="12:131" x14ac:dyDescent="0.2"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E787" s="27"/>
      <c r="DF787" s="27"/>
      <c r="DG787" s="27"/>
      <c r="DH787" s="27"/>
      <c r="DI787" s="27"/>
      <c r="DJ787" s="27"/>
      <c r="DK787" s="27"/>
      <c r="DL787" s="27"/>
      <c r="DM787" s="27"/>
      <c r="DN787" s="27"/>
      <c r="DO787" s="27"/>
      <c r="DP787" s="27"/>
      <c r="DQ787" s="27"/>
      <c r="DR787" s="27"/>
      <c r="DS787" s="27"/>
      <c r="DT787" s="27"/>
      <c r="DU787" s="27"/>
      <c r="DV787" s="27"/>
      <c r="DW787" s="27"/>
      <c r="DX787" s="27"/>
      <c r="DY787" s="27"/>
      <c r="DZ787" s="27"/>
      <c r="EA787" s="27"/>
    </row>
    <row r="788" spans="12:131" x14ac:dyDescent="0.2"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7"/>
      <c r="CR788" s="27"/>
      <c r="CS788" s="27"/>
      <c r="CT788" s="27"/>
      <c r="CU788" s="27"/>
      <c r="CV788" s="27"/>
      <c r="CW788" s="27"/>
      <c r="CX788" s="27"/>
      <c r="CY788" s="27"/>
      <c r="CZ788" s="27"/>
      <c r="DA788" s="27"/>
      <c r="DB788" s="27"/>
      <c r="DC788" s="27"/>
      <c r="DD788" s="27"/>
      <c r="DE788" s="27"/>
      <c r="DF788" s="27"/>
      <c r="DG788" s="27"/>
      <c r="DH788" s="27"/>
      <c r="DI788" s="27"/>
      <c r="DJ788" s="27"/>
      <c r="DK788" s="27"/>
      <c r="DL788" s="27"/>
      <c r="DM788" s="27"/>
      <c r="DN788" s="27"/>
      <c r="DO788" s="27"/>
      <c r="DP788" s="27"/>
      <c r="DQ788" s="27"/>
      <c r="DR788" s="27"/>
      <c r="DS788" s="27"/>
      <c r="DT788" s="27"/>
      <c r="DU788" s="27"/>
      <c r="DV788" s="27"/>
      <c r="DW788" s="27"/>
      <c r="DX788" s="27"/>
      <c r="DY788" s="27"/>
      <c r="DZ788" s="27"/>
      <c r="EA788" s="27"/>
    </row>
    <row r="789" spans="12:131" x14ac:dyDescent="0.2"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/>
      <c r="DC789" s="27"/>
      <c r="DD789" s="27"/>
      <c r="DE789" s="27"/>
      <c r="DF789" s="27"/>
      <c r="DG789" s="27"/>
      <c r="DH789" s="27"/>
      <c r="DI789" s="27"/>
      <c r="DJ789" s="27"/>
      <c r="DK789" s="27"/>
      <c r="DL789" s="27"/>
      <c r="DM789" s="27"/>
      <c r="DN789" s="27"/>
      <c r="DO789" s="27"/>
      <c r="DP789" s="27"/>
      <c r="DQ789" s="27"/>
      <c r="DR789" s="27"/>
      <c r="DS789" s="27"/>
      <c r="DT789" s="27"/>
      <c r="DU789" s="27"/>
      <c r="DV789" s="27"/>
      <c r="DW789" s="27"/>
      <c r="DX789" s="27"/>
      <c r="DY789" s="27"/>
      <c r="DZ789" s="27"/>
      <c r="EA789" s="27"/>
    </row>
    <row r="790" spans="12:131" x14ac:dyDescent="0.2"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/>
      <c r="CK790" s="27"/>
      <c r="CL790" s="27"/>
      <c r="CM790" s="27"/>
      <c r="CN790" s="27"/>
      <c r="CO790" s="27"/>
      <c r="CP790" s="27"/>
      <c r="CQ790" s="27"/>
      <c r="CR790" s="27"/>
      <c r="CS790" s="27"/>
      <c r="CT790" s="27"/>
      <c r="CU790" s="27"/>
      <c r="CV790" s="27"/>
      <c r="CW790" s="27"/>
      <c r="CX790" s="27"/>
      <c r="CY790" s="27"/>
      <c r="CZ790" s="27"/>
      <c r="DA790" s="27"/>
      <c r="DB790" s="27"/>
      <c r="DC790" s="27"/>
      <c r="DD790" s="27"/>
      <c r="DE790" s="27"/>
      <c r="DF790" s="27"/>
      <c r="DG790" s="27"/>
      <c r="DH790" s="27"/>
      <c r="DI790" s="27"/>
      <c r="DJ790" s="27"/>
      <c r="DK790" s="27"/>
      <c r="DL790" s="27"/>
      <c r="DM790" s="27"/>
      <c r="DN790" s="27"/>
      <c r="DO790" s="27"/>
      <c r="DP790" s="27"/>
      <c r="DQ790" s="27"/>
      <c r="DR790" s="27"/>
      <c r="DS790" s="27"/>
      <c r="DT790" s="27"/>
      <c r="DU790" s="27"/>
      <c r="DV790" s="27"/>
      <c r="DW790" s="27"/>
      <c r="DX790" s="27"/>
      <c r="DY790" s="27"/>
      <c r="DZ790" s="27"/>
      <c r="EA790" s="27"/>
    </row>
    <row r="791" spans="12:131" x14ac:dyDescent="0.2"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/>
      <c r="CM791" s="27"/>
      <c r="CN791" s="27"/>
      <c r="CO791" s="27"/>
      <c r="CP791" s="27"/>
      <c r="CQ791" s="27"/>
      <c r="CR791" s="27"/>
      <c r="CS791" s="27"/>
      <c r="CT791" s="27"/>
      <c r="CU791" s="27"/>
      <c r="CV791" s="27"/>
      <c r="CW791" s="27"/>
      <c r="CX791" s="27"/>
      <c r="CY791" s="27"/>
      <c r="CZ791" s="27"/>
      <c r="DA791" s="27"/>
      <c r="DB791" s="27"/>
      <c r="DC791" s="27"/>
      <c r="DD791" s="27"/>
      <c r="DE791" s="27"/>
      <c r="DF791" s="27"/>
      <c r="DG791" s="27"/>
      <c r="DH791" s="27"/>
      <c r="DI791" s="27"/>
      <c r="DJ791" s="27"/>
      <c r="DK791" s="27"/>
      <c r="DL791" s="27"/>
      <c r="DM791" s="27"/>
      <c r="DN791" s="27"/>
      <c r="DO791" s="27"/>
      <c r="DP791" s="27"/>
      <c r="DQ791" s="27"/>
      <c r="DR791" s="27"/>
      <c r="DS791" s="27"/>
      <c r="DT791" s="27"/>
      <c r="DU791" s="27"/>
      <c r="DV791" s="27"/>
      <c r="DW791" s="27"/>
      <c r="DX791" s="27"/>
      <c r="DY791" s="27"/>
      <c r="DZ791" s="27"/>
      <c r="EA791" s="27"/>
    </row>
    <row r="792" spans="12:131" x14ac:dyDescent="0.2"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7"/>
      <c r="CR792" s="27"/>
      <c r="CS792" s="27"/>
      <c r="CT792" s="27"/>
      <c r="CU792" s="27"/>
      <c r="CV792" s="27"/>
      <c r="CW792" s="27"/>
      <c r="CX792" s="27"/>
      <c r="CY792" s="27"/>
      <c r="CZ792" s="27"/>
      <c r="DA792" s="27"/>
      <c r="DB792" s="27"/>
      <c r="DC792" s="27"/>
      <c r="DD792" s="27"/>
      <c r="DE792" s="27"/>
      <c r="DF792" s="27"/>
      <c r="DG792" s="27"/>
      <c r="DH792" s="27"/>
      <c r="DI792" s="27"/>
      <c r="DJ792" s="27"/>
      <c r="DK792" s="27"/>
      <c r="DL792" s="27"/>
      <c r="DM792" s="27"/>
      <c r="DN792" s="27"/>
      <c r="DO792" s="27"/>
      <c r="DP792" s="27"/>
      <c r="DQ792" s="27"/>
      <c r="DR792" s="27"/>
      <c r="DS792" s="27"/>
      <c r="DT792" s="27"/>
      <c r="DU792" s="27"/>
      <c r="DV792" s="27"/>
      <c r="DW792" s="27"/>
      <c r="DX792" s="27"/>
      <c r="DY792" s="27"/>
      <c r="DZ792" s="27"/>
      <c r="EA792" s="27"/>
    </row>
    <row r="793" spans="12:131" x14ac:dyDescent="0.2"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7"/>
      <c r="CR793" s="27"/>
      <c r="CS793" s="27"/>
      <c r="CT793" s="27"/>
      <c r="CU793" s="27"/>
      <c r="CV793" s="27"/>
      <c r="CW793" s="27"/>
      <c r="CX793" s="27"/>
      <c r="CY793" s="27"/>
      <c r="CZ793" s="27"/>
      <c r="DA793" s="27"/>
      <c r="DB793" s="27"/>
      <c r="DC793" s="27"/>
      <c r="DD793" s="27"/>
      <c r="DE793" s="27"/>
      <c r="DF793" s="27"/>
      <c r="DG793" s="27"/>
      <c r="DH793" s="27"/>
      <c r="DI793" s="27"/>
      <c r="DJ793" s="27"/>
      <c r="DK793" s="27"/>
      <c r="DL793" s="27"/>
      <c r="DM793" s="27"/>
      <c r="DN793" s="27"/>
      <c r="DO793" s="27"/>
      <c r="DP793" s="27"/>
      <c r="DQ793" s="27"/>
      <c r="DR793" s="27"/>
      <c r="DS793" s="27"/>
      <c r="DT793" s="27"/>
      <c r="DU793" s="27"/>
      <c r="DV793" s="27"/>
      <c r="DW793" s="27"/>
      <c r="DX793" s="27"/>
      <c r="DY793" s="27"/>
      <c r="DZ793" s="27"/>
      <c r="EA793" s="27"/>
    </row>
    <row r="794" spans="12:131" x14ac:dyDescent="0.2"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7"/>
      <c r="CR794" s="27"/>
      <c r="CS794" s="27"/>
      <c r="CT794" s="27"/>
      <c r="CU794" s="27"/>
      <c r="CV794" s="27"/>
      <c r="CW794" s="27"/>
      <c r="CX794" s="27"/>
      <c r="CY794" s="27"/>
      <c r="CZ794" s="27"/>
      <c r="DA794" s="27"/>
      <c r="DB794" s="27"/>
      <c r="DC794" s="27"/>
      <c r="DD794" s="27"/>
      <c r="DE794" s="27"/>
      <c r="DF794" s="27"/>
      <c r="DG794" s="27"/>
      <c r="DH794" s="27"/>
      <c r="DI794" s="27"/>
      <c r="DJ794" s="27"/>
      <c r="DK794" s="27"/>
      <c r="DL794" s="27"/>
      <c r="DM794" s="27"/>
      <c r="DN794" s="27"/>
      <c r="DO794" s="27"/>
      <c r="DP794" s="27"/>
      <c r="DQ794" s="27"/>
      <c r="DR794" s="27"/>
      <c r="DS794" s="27"/>
      <c r="DT794" s="27"/>
      <c r="DU794" s="27"/>
      <c r="DV794" s="27"/>
      <c r="DW794" s="27"/>
      <c r="DX794" s="27"/>
      <c r="DY794" s="27"/>
      <c r="DZ794" s="27"/>
      <c r="EA794" s="27"/>
    </row>
    <row r="795" spans="12:131" x14ac:dyDescent="0.2"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7"/>
      <c r="CK795" s="27"/>
      <c r="CL795" s="27"/>
      <c r="CM795" s="27"/>
      <c r="CN795" s="27"/>
      <c r="CO795" s="27"/>
      <c r="CP795" s="27"/>
      <c r="CQ795" s="27"/>
      <c r="CR795" s="27"/>
      <c r="CS795" s="27"/>
      <c r="CT795" s="27"/>
      <c r="CU795" s="27"/>
      <c r="CV795" s="27"/>
      <c r="CW795" s="27"/>
      <c r="CX795" s="27"/>
      <c r="CY795" s="27"/>
      <c r="CZ795" s="27"/>
      <c r="DA795" s="27"/>
      <c r="DB795" s="27"/>
      <c r="DC795" s="27"/>
      <c r="DD795" s="27"/>
      <c r="DE795" s="27"/>
      <c r="DF795" s="27"/>
      <c r="DG795" s="27"/>
      <c r="DH795" s="27"/>
      <c r="DI795" s="27"/>
      <c r="DJ795" s="27"/>
      <c r="DK795" s="27"/>
      <c r="DL795" s="27"/>
      <c r="DM795" s="27"/>
      <c r="DN795" s="27"/>
      <c r="DO795" s="27"/>
      <c r="DP795" s="27"/>
      <c r="DQ795" s="27"/>
      <c r="DR795" s="27"/>
      <c r="DS795" s="27"/>
      <c r="DT795" s="27"/>
      <c r="DU795" s="27"/>
      <c r="DV795" s="27"/>
      <c r="DW795" s="27"/>
      <c r="DX795" s="27"/>
      <c r="DY795" s="27"/>
      <c r="DZ795" s="27"/>
      <c r="EA795" s="27"/>
    </row>
    <row r="796" spans="12:131" x14ac:dyDescent="0.2"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7"/>
      <c r="CR796" s="27"/>
      <c r="CS796" s="27"/>
      <c r="CT796" s="27"/>
      <c r="CU796" s="27"/>
      <c r="CV796" s="27"/>
      <c r="CW796" s="27"/>
      <c r="CX796" s="27"/>
      <c r="CY796" s="27"/>
      <c r="CZ796" s="27"/>
      <c r="DA796" s="27"/>
      <c r="DB796" s="27"/>
      <c r="DC796" s="27"/>
      <c r="DD796" s="27"/>
      <c r="DE796" s="27"/>
      <c r="DF796" s="27"/>
      <c r="DG796" s="27"/>
      <c r="DH796" s="27"/>
      <c r="DI796" s="27"/>
      <c r="DJ796" s="27"/>
      <c r="DK796" s="27"/>
      <c r="DL796" s="27"/>
      <c r="DM796" s="27"/>
      <c r="DN796" s="27"/>
      <c r="DO796" s="27"/>
      <c r="DP796" s="27"/>
      <c r="DQ796" s="27"/>
      <c r="DR796" s="27"/>
      <c r="DS796" s="27"/>
      <c r="DT796" s="27"/>
      <c r="DU796" s="27"/>
      <c r="DV796" s="27"/>
      <c r="DW796" s="27"/>
      <c r="DX796" s="27"/>
      <c r="DY796" s="27"/>
      <c r="DZ796" s="27"/>
      <c r="EA796" s="27"/>
    </row>
    <row r="797" spans="12:131" x14ac:dyDescent="0.2"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E797" s="27"/>
      <c r="DF797" s="27"/>
      <c r="DG797" s="27"/>
      <c r="DH797" s="27"/>
      <c r="DI797" s="27"/>
      <c r="DJ797" s="27"/>
      <c r="DK797" s="27"/>
      <c r="DL797" s="27"/>
      <c r="DM797" s="27"/>
      <c r="DN797" s="27"/>
      <c r="DO797" s="27"/>
      <c r="DP797" s="27"/>
      <c r="DQ797" s="27"/>
      <c r="DR797" s="27"/>
      <c r="DS797" s="27"/>
      <c r="DT797" s="27"/>
      <c r="DU797" s="27"/>
      <c r="DV797" s="27"/>
      <c r="DW797" s="27"/>
      <c r="DX797" s="27"/>
      <c r="DY797" s="27"/>
      <c r="DZ797" s="27"/>
      <c r="EA797" s="27"/>
    </row>
    <row r="798" spans="12:131" x14ac:dyDescent="0.2"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7"/>
      <c r="CR798" s="27"/>
      <c r="CS798" s="27"/>
      <c r="CT798" s="27"/>
      <c r="CU798" s="27"/>
      <c r="CV798" s="27"/>
      <c r="CW798" s="27"/>
      <c r="CX798" s="27"/>
      <c r="CY798" s="27"/>
      <c r="CZ798" s="27"/>
      <c r="DA798" s="27"/>
      <c r="DB798" s="27"/>
      <c r="DC798" s="27"/>
      <c r="DD798" s="27"/>
      <c r="DE798" s="27"/>
      <c r="DF798" s="27"/>
      <c r="DG798" s="27"/>
      <c r="DH798" s="27"/>
      <c r="DI798" s="27"/>
      <c r="DJ798" s="27"/>
      <c r="DK798" s="27"/>
      <c r="DL798" s="27"/>
      <c r="DM798" s="27"/>
      <c r="DN798" s="27"/>
      <c r="DO798" s="27"/>
      <c r="DP798" s="27"/>
      <c r="DQ798" s="27"/>
      <c r="DR798" s="27"/>
      <c r="DS798" s="27"/>
      <c r="DT798" s="27"/>
      <c r="DU798" s="27"/>
      <c r="DV798" s="27"/>
      <c r="DW798" s="27"/>
      <c r="DX798" s="27"/>
      <c r="DY798" s="27"/>
      <c r="DZ798" s="27"/>
      <c r="EA798" s="27"/>
    </row>
    <row r="799" spans="12:131" x14ac:dyDescent="0.2"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7"/>
      <c r="CR799" s="27"/>
      <c r="CS799" s="27"/>
      <c r="CT799" s="27"/>
      <c r="CU799" s="27"/>
      <c r="CV799" s="27"/>
      <c r="CW799" s="27"/>
      <c r="CX799" s="27"/>
      <c r="CY799" s="27"/>
      <c r="CZ799" s="27"/>
      <c r="DA799" s="27"/>
      <c r="DB799" s="27"/>
      <c r="DC799" s="27"/>
      <c r="DD799" s="27"/>
      <c r="DE799" s="27"/>
      <c r="DF799" s="27"/>
      <c r="DG799" s="27"/>
      <c r="DH799" s="27"/>
      <c r="DI799" s="27"/>
      <c r="DJ799" s="27"/>
      <c r="DK799" s="27"/>
      <c r="DL799" s="27"/>
      <c r="DM799" s="27"/>
      <c r="DN799" s="27"/>
      <c r="DO799" s="27"/>
      <c r="DP799" s="27"/>
      <c r="DQ799" s="27"/>
      <c r="DR799" s="27"/>
      <c r="DS799" s="27"/>
      <c r="DT799" s="27"/>
      <c r="DU799" s="27"/>
      <c r="DV799" s="27"/>
      <c r="DW799" s="27"/>
      <c r="DX799" s="27"/>
      <c r="DY799" s="27"/>
      <c r="DZ799" s="27"/>
      <c r="EA799" s="27"/>
    </row>
    <row r="800" spans="12:131" x14ac:dyDescent="0.2"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7"/>
      <c r="CR800" s="27"/>
      <c r="CS800" s="27"/>
      <c r="CT800" s="27"/>
      <c r="CU800" s="27"/>
      <c r="CV800" s="27"/>
      <c r="CW800" s="27"/>
      <c r="CX800" s="27"/>
      <c r="CY800" s="27"/>
      <c r="CZ800" s="27"/>
      <c r="DA800" s="27"/>
      <c r="DB800" s="27"/>
      <c r="DC800" s="27"/>
      <c r="DD800" s="27"/>
      <c r="DE800" s="27"/>
      <c r="DF800" s="27"/>
      <c r="DG800" s="27"/>
      <c r="DH800" s="27"/>
      <c r="DI800" s="27"/>
      <c r="DJ800" s="27"/>
      <c r="DK800" s="27"/>
      <c r="DL800" s="27"/>
      <c r="DM800" s="27"/>
      <c r="DN800" s="27"/>
      <c r="DO800" s="27"/>
      <c r="DP800" s="27"/>
      <c r="DQ800" s="27"/>
      <c r="DR800" s="27"/>
      <c r="DS800" s="27"/>
      <c r="DT800" s="27"/>
      <c r="DU800" s="27"/>
      <c r="DV800" s="27"/>
      <c r="DW800" s="27"/>
      <c r="DX800" s="27"/>
      <c r="DY800" s="27"/>
      <c r="DZ800" s="27"/>
      <c r="EA800" s="27"/>
    </row>
    <row r="801" spans="12:131" x14ac:dyDescent="0.2"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E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  <c r="DR801" s="27"/>
      <c r="DS801" s="27"/>
      <c r="DT801" s="27"/>
      <c r="DU801" s="27"/>
      <c r="DV801" s="27"/>
      <c r="DW801" s="27"/>
      <c r="DX801" s="27"/>
      <c r="DY801" s="27"/>
      <c r="DZ801" s="27"/>
      <c r="EA801" s="27"/>
    </row>
    <row r="802" spans="12:131" x14ac:dyDescent="0.2"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7"/>
      <c r="CR802" s="27"/>
      <c r="CS802" s="27"/>
      <c r="CT802" s="27"/>
      <c r="CU802" s="27"/>
      <c r="CV802" s="27"/>
      <c r="CW802" s="27"/>
      <c r="CX802" s="27"/>
      <c r="CY802" s="27"/>
      <c r="CZ802" s="27"/>
      <c r="DA802" s="27"/>
      <c r="DB802" s="27"/>
      <c r="DC802" s="27"/>
      <c r="DD802" s="27"/>
      <c r="DE802" s="27"/>
      <c r="DF802" s="27"/>
      <c r="DG802" s="27"/>
      <c r="DH802" s="27"/>
      <c r="DI802" s="27"/>
      <c r="DJ802" s="27"/>
      <c r="DK802" s="27"/>
      <c r="DL802" s="27"/>
      <c r="DM802" s="27"/>
      <c r="DN802" s="27"/>
      <c r="DO802" s="27"/>
      <c r="DP802" s="27"/>
      <c r="DQ802" s="27"/>
      <c r="DR802" s="27"/>
      <c r="DS802" s="27"/>
      <c r="DT802" s="27"/>
      <c r="DU802" s="27"/>
      <c r="DV802" s="27"/>
      <c r="DW802" s="27"/>
      <c r="DX802" s="27"/>
      <c r="DY802" s="27"/>
      <c r="DZ802" s="27"/>
      <c r="EA802" s="27"/>
    </row>
    <row r="803" spans="12:131" x14ac:dyDescent="0.2"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7"/>
      <c r="CR803" s="27"/>
      <c r="CS803" s="27"/>
      <c r="CT803" s="27"/>
      <c r="CU803" s="27"/>
      <c r="CV803" s="27"/>
      <c r="CW803" s="27"/>
      <c r="CX803" s="27"/>
      <c r="CY803" s="27"/>
      <c r="CZ803" s="27"/>
      <c r="DA803" s="27"/>
      <c r="DB803" s="27"/>
      <c r="DC803" s="27"/>
      <c r="DD803" s="27"/>
      <c r="DE803" s="27"/>
      <c r="DF803" s="27"/>
      <c r="DG803" s="27"/>
      <c r="DH803" s="27"/>
      <c r="DI803" s="27"/>
      <c r="DJ803" s="27"/>
      <c r="DK803" s="27"/>
      <c r="DL803" s="27"/>
      <c r="DM803" s="27"/>
      <c r="DN803" s="27"/>
      <c r="DO803" s="27"/>
      <c r="DP803" s="27"/>
      <c r="DQ803" s="27"/>
      <c r="DR803" s="27"/>
      <c r="DS803" s="27"/>
      <c r="DT803" s="27"/>
      <c r="DU803" s="27"/>
      <c r="DV803" s="27"/>
      <c r="DW803" s="27"/>
      <c r="DX803" s="27"/>
      <c r="DY803" s="27"/>
      <c r="DZ803" s="27"/>
      <c r="EA803" s="27"/>
    </row>
    <row r="804" spans="12:131" x14ac:dyDescent="0.2"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/>
      <c r="CO804" s="27"/>
      <c r="CP804" s="27"/>
      <c r="CQ804" s="27"/>
      <c r="CR804" s="27"/>
      <c r="CS804" s="27"/>
      <c r="CT804" s="27"/>
      <c r="CU804" s="27"/>
      <c r="CV804" s="27"/>
      <c r="CW804" s="27"/>
      <c r="CX804" s="27"/>
      <c r="CY804" s="27"/>
      <c r="CZ804" s="27"/>
      <c r="DA804" s="27"/>
      <c r="DB804" s="27"/>
      <c r="DC804" s="27"/>
      <c r="DD804" s="27"/>
      <c r="DE804" s="27"/>
      <c r="DF804" s="27"/>
      <c r="DG804" s="27"/>
      <c r="DH804" s="27"/>
      <c r="DI804" s="27"/>
      <c r="DJ804" s="27"/>
      <c r="DK804" s="27"/>
      <c r="DL804" s="27"/>
      <c r="DM804" s="27"/>
      <c r="DN804" s="27"/>
      <c r="DO804" s="27"/>
      <c r="DP804" s="27"/>
      <c r="DQ804" s="27"/>
      <c r="DR804" s="27"/>
      <c r="DS804" s="27"/>
      <c r="DT804" s="27"/>
      <c r="DU804" s="27"/>
      <c r="DV804" s="27"/>
      <c r="DW804" s="27"/>
      <c r="DX804" s="27"/>
      <c r="DY804" s="27"/>
      <c r="DZ804" s="27"/>
      <c r="EA804" s="27"/>
    </row>
    <row r="805" spans="12:131" x14ac:dyDescent="0.2"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7"/>
      <c r="CR805" s="27"/>
      <c r="CS805" s="27"/>
      <c r="CT805" s="27"/>
      <c r="CU805" s="27"/>
      <c r="CV805" s="27"/>
      <c r="CW805" s="27"/>
      <c r="CX805" s="27"/>
      <c r="CY805" s="27"/>
      <c r="CZ805" s="27"/>
      <c r="DA805" s="27"/>
      <c r="DB805" s="27"/>
      <c r="DC805" s="27"/>
      <c r="DD805" s="27"/>
      <c r="DE805" s="27"/>
      <c r="DF805" s="27"/>
      <c r="DG805" s="27"/>
      <c r="DH805" s="27"/>
      <c r="DI805" s="27"/>
      <c r="DJ805" s="27"/>
      <c r="DK805" s="27"/>
      <c r="DL805" s="27"/>
      <c r="DM805" s="27"/>
      <c r="DN805" s="27"/>
      <c r="DO805" s="27"/>
      <c r="DP805" s="27"/>
      <c r="DQ805" s="27"/>
      <c r="DR805" s="27"/>
      <c r="DS805" s="27"/>
      <c r="DT805" s="27"/>
      <c r="DU805" s="27"/>
      <c r="DV805" s="27"/>
      <c r="DW805" s="27"/>
      <c r="DX805" s="27"/>
      <c r="DY805" s="27"/>
      <c r="DZ805" s="27"/>
      <c r="EA805" s="27"/>
    </row>
    <row r="806" spans="12:131" x14ac:dyDescent="0.2"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7"/>
      <c r="CR806" s="27"/>
      <c r="CS806" s="27"/>
      <c r="CT806" s="27"/>
      <c r="CU806" s="27"/>
      <c r="CV806" s="27"/>
      <c r="CW806" s="27"/>
      <c r="CX806" s="27"/>
      <c r="CY806" s="27"/>
      <c r="CZ806" s="27"/>
      <c r="DA806" s="27"/>
      <c r="DB806" s="27"/>
      <c r="DC806" s="27"/>
      <c r="DD806" s="27"/>
      <c r="DE806" s="27"/>
      <c r="DF806" s="27"/>
      <c r="DG806" s="27"/>
      <c r="DH806" s="27"/>
      <c r="DI806" s="27"/>
      <c r="DJ806" s="27"/>
      <c r="DK806" s="27"/>
      <c r="DL806" s="27"/>
      <c r="DM806" s="27"/>
      <c r="DN806" s="27"/>
      <c r="DO806" s="27"/>
      <c r="DP806" s="27"/>
      <c r="DQ806" s="27"/>
      <c r="DR806" s="27"/>
      <c r="DS806" s="27"/>
      <c r="DT806" s="27"/>
      <c r="DU806" s="27"/>
      <c r="DV806" s="27"/>
      <c r="DW806" s="27"/>
      <c r="DX806" s="27"/>
      <c r="DY806" s="27"/>
      <c r="DZ806" s="27"/>
      <c r="EA806" s="27"/>
    </row>
    <row r="807" spans="12:131" x14ac:dyDescent="0.2"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7"/>
      <c r="CR807" s="27"/>
      <c r="CS807" s="27"/>
      <c r="CT807" s="27"/>
      <c r="CU807" s="27"/>
      <c r="CV807" s="27"/>
      <c r="CW807" s="27"/>
      <c r="CX807" s="27"/>
      <c r="CY807" s="27"/>
      <c r="CZ807" s="27"/>
      <c r="DA807" s="27"/>
      <c r="DB807" s="27"/>
      <c r="DC807" s="27"/>
      <c r="DD807" s="27"/>
      <c r="DE807" s="27"/>
      <c r="DF807" s="27"/>
      <c r="DG807" s="27"/>
      <c r="DH807" s="27"/>
      <c r="DI807" s="27"/>
      <c r="DJ807" s="27"/>
      <c r="DK807" s="27"/>
      <c r="DL807" s="27"/>
      <c r="DM807" s="27"/>
      <c r="DN807" s="27"/>
      <c r="DO807" s="27"/>
      <c r="DP807" s="27"/>
      <c r="DQ807" s="27"/>
      <c r="DR807" s="27"/>
      <c r="DS807" s="27"/>
      <c r="DT807" s="27"/>
      <c r="DU807" s="27"/>
      <c r="DV807" s="27"/>
      <c r="DW807" s="27"/>
      <c r="DX807" s="27"/>
      <c r="DY807" s="27"/>
      <c r="DZ807" s="27"/>
      <c r="EA807" s="27"/>
    </row>
    <row r="808" spans="12:131" x14ac:dyDescent="0.2"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7"/>
      <c r="CR808" s="27"/>
      <c r="CS808" s="27"/>
      <c r="CT808" s="27"/>
      <c r="CU808" s="27"/>
      <c r="CV808" s="27"/>
      <c r="CW808" s="27"/>
      <c r="CX808" s="27"/>
      <c r="CY808" s="27"/>
      <c r="CZ808" s="27"/>
      <c r="DA808" s="27"/>
      <c r="DB808" s="27"/>
      <c r="DC808" s="27"/>
      <c r="DD808" s="27"/>
      <c r="DE808" s="27"/>
      <c r="DF808" s="27"/>
      <c r="DG808" s="27"/>
      <c r="DH808" s="27"/>
      <c r="DI808" s="27"/>
      <c r="DJ808" s="27"/>
      <c r="DK808" s="27"/>
      <c r="DL808" s="27"/>
      <c r="DM808" s="27"/>
      <c r="DN808" s="27"/>
      <c r="DO808" s="27"/>
      <c r="DP808" s="27"/>
      <c r="DQ808" s="27"/>
      <c r="DR808" s="27"/>
      <c r="DS808" s="27"/>
      <c r="DT808" s="27"/>
      <c r="DU808" s="27"/>
      <c r="DV808" s="27"/>
      <c r="DW808" s="27"/>
      <c r="DX808" s="27"/>
      <c r="DY808" s="27"/>
      <c r="DZ808" s="27"/>
      <c r="EA808" s="27"/>
    </row>
    <row r="809" spans="12:131" x14ac:dyDescent="0.2"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7"/>
      <c r="CR809" s="27"/>
      <c r="CS809" s="27"/>
      <c r="CT809" s="27"/>
      <c r="CU809" s="27"/>
      <c r="CV809" s="27"/>
      <c r="CW809" s="27"/>
      <c r="CX809" s="27"/>
      <c r="CY809" s="27"/>
      <c r="CZ809" s="27"/>
      <c r="DA809" s="27"/>
      <c r="DB809" s="27"/>
      <c r="DC809" s="27"/>
      <c r="DD809" s="27"/>
      <c r="DE809" s="27"/>
      <c r="DF809" s="27"/>
      <c r="DG809" s="27"/>
      <c r="DH809" s="27"/>
      <c r="DI809" s="27"/>
      <c r="DJ809" s="27"/>
      <c r="DK809" s="27"/>
      <c r="DL809" s="27"/>
      <c r="DM809" s="27"/>
      <c r="DN809" s="27"/>
      <c r="DO809" s="27"/>
      <c r="DP809" s="27"/>
      <c r="DQ809" s="27"/>
      <c r="DR809" s="27"/>
      <c r="DS809" s="27"/>
      <c r="DT809" s="27"/>
      <c r="DU809" s="27"/>
      <c r="DV809" s="27"/>
      <c r="DW809" s="27"/>
      <c r="DX809" s="27"/>
      <c r="DY809" s="27"/>
      <c r="DZ809" s="27"/>
      <c r="EA809" s="27"/>
    </row>
    <row r="810" spans="12:131" x14ac:dyDescent="0.2"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7"/>
      <c r="CR810" s="27"/>
      <c r="CS810" s="27"/>
      <c r="CT810" s="27"/>
      <c r="CU810" s="27"/>
      <c r="CV810" s="27"/>
      <c r="CW810" s="27"/>
      <c r="CX810" s="27"/>
      <c r="CY810" s="27"/>
      <c r="CZ810" s="27"/>
      <c r="DA810" s="27"/>
      <c r="DB810" s="27"/>
      <c r="DC810" s="27"/>
      <c r="DD810" s="27"/>
      <c r="DE810" s="27"/>
      <c r="DF810" s="27"/>
      <c r="DG810" s="27"/>
      <c r="DH810" s="27"/>
      <c r="DI810" s="27"/>
      <c r="DJ810" s="27"/>
      <c r="DK810" s="27"/>
      <c r="DL810" s="27"/>
      <c r="DM810" s="27"/>
      <c r="DN810" s="27"/>
      <c r="DO810" s="27"/>
      <c r="DP810" s="27"/>
      <c r="DQ810" s="27"/>
      <c r="DR810" s="27"/>
      <c r="DS810" s="27"/>
      <c r="DT810" s="27"/>
      <c r="DU810" s="27"/>
      <c r="DV810" s="27"/>
      <c r="DW810" s="27"/>
      <c r="DX810" s="27"/>
      <c r="DY810" s="27"/>
      <c r="DZ810" s="27"/>
      <c r="EA810" s="27"/>
    </row>
    <row r="811" spans="12:131" x14ac:dyDescent="0.2"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7"/>
      <c r="CR811" s="27"/>
      <c r="CS811" s="27"/>
      <c r="CT811" s="27"/>
      <c r="CU811" s="27"/>
      <c r="CV811" s="27"/>
      <c r="CW811" s="27"/>
      <c r="CX811" s="27"/>
      <c r="CY811" s="27"/>
      <c r="CZ811" s="27"/>
      <c r="DA811" s="27"/>
      <c r="DB811" s="27"/>
      <c r="DC811" s="27"/>
      <c r="DD811" s="27"/>
      <c r="DE811" s="27"/>
      <c r="DF811" s="27"/>
      <c r="DG811" s="27"/>
      <c r="DH811" s="27"/>
      <c r="DI811" s="27"/>
      <c r="DJ811" s="27"/>
      <c r="DK811" s="27"/>
      <c r="DL811" s="27"/>
      <c r="DM811" s="27"/>
      <c r="DN811" s="27"/>
      <c r="DO811" s="27"/>
      <c r="DP811" s="27"/>
      <c r="DQ811" s="27"/>
      <c r="DR811" s="27"/>
      <c r="DS811" s="27"/>
      <c r="DT811" s="27"/>
      <c r="DU811" s="27"/>
      <c r="DV811" s="27"/>
      <c r="DW811" s="27"/>
      <c r="DX811" s="27"/>
      <c r="DY811" s="27"/>
      <c r="DZ811" s="27"/>
      <c r="EA811" s="27"/>
    </row>
    <row r="812" spans="12:131" x14ac:dyDescent="0.2"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7"/>
      <c r="CK812" s="27"/>
      <c r="CL812" s="27"/>
      <c r="CM812" s="27"/>
      <c r="CN812" s="27"/>
      <c r="CO812" s="27"/>
      <c r="CP812" s="27"/>
      <c r="CQ812" s="27"/>
      <c r="CR812" s="27"/>
      <c r="CS812" s="27"/>
      <c r="CT812" s="27"/>
      <c r="CU812" s="27"/>
      <c r="CV812" s="27"/>
      <c r="CW812" s="27"/>
      <c r="CX812" s="27"/>
      <c r="CY812" s="27"/>
      <c r="CZ812" s="27"/>
      <c r="DA812" s="27"/>
      <c r="DB812" s="27"/>
      <c r="DC812" s="27"/>
      <c r="DD812" s="27"/>
      <c r="DE812" s="27"/>
      <c r="DF812" s="27"/>
      <c r="DG812" s="27"/>
      <c r="DH812" s="27"/>
      <c r="DI812" s="27"/>
      <c r="DJ812" s="27"/>
      <c r="DK812" s="27"/>
      <c r="DL812" s="27"/>
      <c r="DM812" s="27"/>
      <c r="DN812" s="27"/>
      <c r="DO812" s="27"/>
      <c r="DP812" s="27"/>
      <c r="DQ812" s="27"/>
      <c r="DR812" s="27"/>
      <c r="DS812" s="27"/>
      <c r="DT812" s="27"/>
      <c r="DU812" s="27"/>
      <c r="DV812" s="27"/>
      <c r="DW812" s="27"/>
      <c r="DX812" s="27"/>
      <c r="DY812" s="27"/>
      <c r="DZ812" s="27"/>
      <c r="EA812" s="27"/>
    </row>
    <row r="813" spans="12:131" x14ac:dyDescent="0.2"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7"/>
      <c r="CK813" s="27"/>
      <c r="CL813" s="27"/>
      <c r="CM813" s="27"/>
      <c r="CN813" s="27"/>
      <c r="CO813" s="27"/>
      <c r="CP813" s="27"/>
      <c r="CQ813" s="27"/>
      <c r="CR813" s="27"/>
      <c r="CS813" s="27"/>
      <c r="CT813" s="27"/>
      <c r="CU813" s="27"/>
      <c r="CV813" s="27"/>
      <c r="CW813" s="27"/>
      <c r="CX813" s="27"/>
      <c r="CY813" s="27"/>
      <c r="CZ813" s="27"/>
      <c r="DA813" s="27"/>
      <c r="DB813" s="27"/>
      <c r="DC813" s="27"/>
      <c r="DD813" s="27"/>
      <c r="DE813" s="27"/>
      <c r="DF813" s="27"/>
      <c r="DG813" s="27"/>
      <c r="DH813" s="27"/>
      <c r="DI813" s="27"/>
      <c r="DJ813" s="27"/>
      <c r="DK813" s="27"/>
      <c r="DL813" s="27"/>
      <c r="DM813" s="27"/>
      <c r="DN813" s="27"/>
      <c r="DO813" s="27"/>
      <c r="DP813" s="27"/>
      <c r="DQ813" s="27"/>
      <c r="DR813" s="27"/>
      <c r="DS813" s="27"/>
      <c r="DT813" s="27"/>
      <c r="DU813" s="27"/>
      <c r="DV813" s="27"/>
      <c r="DW813" s="27"/>
      <c r="DX813" s="27"/>
      <c r="DY813" s="27"/>
      <c r="DZ813" s="27"/>
      <c r="EA813" s="27"/>
    </row>
    <row r="814" spans="12:131" x14ac:dyDescent="0.2"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7"/>
      <c r="CK814" s="27"/>
      <c r="CL814" s="27"/>
      <c r="CM814" s="27"/>
      <c r="CN814" s="27"/>
      <c r="CO814" s="27"/>
      <c r="CP814" s="27"/>
      <c r="CQ814" s="27"/>
      <c r="CR814" s="27"/>
      <c r="CS814" s="27"/>
      <c r="CT814" s="27"/>
      <c r="CU814" s="27"/>
      <c r="CV814" s="27"/>
      <c r="CW814" s="27"/>
      <c r="CX814" s="27"/>
      <c r="CY814" s="27"/>
      <c r="CZ814" s="27"/>
      <c r="DA814" s="27"/>
      <c r="DB814" s="27"/>
      <c r="DC814" s="27"/>
      <c r="DD814" s="27"/>
      <c r="DE814" s="27"/>
      <c r="DF814" s="27"/>
      <c r="DG814" s="27"/>
      <c r="DH814" s="27"/>
      <c r="DI814" s="27"/>
      <c r="DJ814" s="27"/>
      <c r="DK814" s="27"/>
      <c r="DL814" s="27"/>
      <c r="DM814" s="27"/>
      <c r="DN814" s="27"/>
      <c r="DO814" s="27"/>
      <c r="DP814" s="27"/>
      <c r="DQ814" s="27"/>
      <c r="DR814" s="27"/>
      <c r="DS814" s="27"/>
      <c r="DT814" s="27"/>
      <c r="DU814" s="27"/>
      <c r="DV814" s="27"/>
      <c r="DW814" s="27"/>
      <c r="DX814" s="27"/>
      <c r="DY814" s="27"/>
      <c r="DZ814" s="27"/>
      <c r="EA814" s="27"/>
    </row>
    <row r="815" spans="12:131" x14ac:dyDescent="0.2"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7"/>
      <c r="CR815" s="27"/>
      <c r="CS815" s="27"/>
      <c r="CT815" s="27"/>
      <c r="CU815" s="27"/>
      <c r="CV815" s="27"/>
      <c r="CW815" s="27"/>
      <c r="CX815" s="27"/>
      <c r="CY815" s="27"/>
      <c r="CZ815" s="27"/>
      <c r="DA815" s="27"/>
      <c r="DB815" s="27"/>
      <c r="DC815" s="27"/>
      <c r="DD815" s="27"/>
      <c r="DE815" s="27"/>
      <c r="DF815" s="27"/>
      <c r="DG815" s="27"/>
      <c r="DH815" s="27"/>
      <c r="DI815" s="27"/>
      <c r="DJ815" s="27"/>
      <c r="DK815" s="27"/>
      <c r="DL815" s="27"/>
      <c r="DM815" s="27"/>
      <c r="DN815" s="27"/>
      <c r="DO815" s="27"/>
      <c r="DP815" s="27"/>
      <c r="DQ815" s="27"/>
      <c r="DR815" s="27"/>
      <c r="DS815" s="27"/>
      <c r="DT815" s="27"/>
      <c r="DU815" s="27"/>
      <c r="DV815" s="27"/>
      <c r="DW815" s="27"/>
      <c r="DX815" s="27"/>
      <c r="DY815" s="27"/>
      <c r="DZ815" s="27"/>
      <c r="EA815" s="27"/>
    </row>
    <row r="816" spans="12:131" x14ac:dyDescent="0.2"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7"/>
      <c r="CK816" s="27"/>
      <c r="CL816" s="27"/>
      <c r="CM816" s="27"/>
      <c r="CN816" s="27"/>
      <c r="CO816" s="27"/>
      <c r="CP816" s="27"/>
      <c r="CQ816" s="27"/>
      <c r="CR816" s="27"/>
      <c r="CS816" s="27"/>
      <c r="CT816" s="27"/>
      <c r="CU816" s="27"/>
      <c r="CV816" s="27"/>
      <c r="CW816" s="27"/>
      <c r="CX816" s="27"/>
      <c r="CY816" s="27"/>
      <c r="CZ816" s="27"/>
      <c r="DA816" s="27"/>
      <c r="DB816" s="27"/>
      <c r="DC816" s="27"/>
      <c r="DD816" s="27"/>
      <c r="DE816" s="27"/>
      <c r="DF816" s="27"/>
      <c r="DG816" s="27"/>
      <c r="DH816" s="27"/>
      <c r="DI816" s="27"/>
      <c r="DJ816" s="27"/>
      <c r="DK816" s="27"/>
      <c r="DL816" s="27"/>
      <c r="DM816" s="27"/>
      <c r="DN816" s="27"/>
      <c r="DO816" s="27"/>
      <c r="DP816" s="27"/>
      <c r="DQ816" s="27"/>
      <c r="DR816" s="27"/>
      <c r="DS816" s="27"/>
      <c r="DT816" s="27"/>
      <c r="DU816" s="27"/>
      <c r="DV816" s="27"/>
      <c r="DW816" s="27"/>
      <c r="DX816" s="27"/>
      <c r="DY816" s="27"/>
      <c r="DZ816" s="27"/>
      <c r="EA816" s="27"/>
    </row>
    <row r="817" spans="12:131" x14ac:dyDescent="0.2"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  <c r="BZ817" s="27"/>
      <c r="CA817" s="27"/>
      <c r="CB817" s="27"/>
      <c r="CC817" s="27"/>
      <c r="CD817" s="27"/>
      <c r="CE817" s="27"/>
      <c r="CF817" s="27"/>
      <c r="CG817" s="27"/>
      <c r="CH817" s="27"/>
      <c r="CI817" s="27"/>
      <c r="CJ817" s="27"/>
      <c r="CK817" s="27"/>
      <c r="CL817" s="27"/>
      <c r="CM817" s="27"/>
      <c r="CN817" s="27"/>
      <c r="CO817" s="27"/>
      <c r="CP817" s="27"/>
      <c r="CQ817" s="27"/>
      <c r="CR817" s="27"/>
      <c r="CS817" s="27"/>
      <c r="CT817" s="27"/>
      <c r="CU817" s="27"/>
      <c r="CV817" s="27"/>
      <c r="CW817" s="27"/>
      <c r="CX817" s="27"/>
      <c r="CY817" s="27"/>
      <c r="CZ817" s="27"/>
      <c r="DA817" s="27"/>
      <c r="DB817" s="27"/>
      <c r="DC817" s="27"/>
      <c r="DD817" s="27"/>
      <c r="DE817" s="27"/>
      <c r="DF817" s="27"/>
      <c r="DG817" s="27"/>
      <c r="DH817" s="27"/>
      <c r="DI817" s="27"/>
      <c r="DJ817" s="27"/>
      <c r="DK817" s="27"/>
      <c r="DL817" s="27"/>
      <c r="DM817" s="27"/>
      <c r="DN817" s="27"/>
      <c r="DO817" s="27"/>
      <c r="DP817" s="27"/>
      <c r="DQ817" s="27"/>
      <c r="DR817" s="27"/>
      <c r="DS817" s="27"/>
      <c r="DT817" s="27"/>
      <c r="DU817" s="27"/>
      <c r="DV817" s="27"/>
      <c r="DW817" s="27"/>
      <c r="DX817" s="27"/>
      <c r="DY817" s="27"/>
      <c r="DZ817" s="27"/>
      <c r="EA817" s="27"/>
    </row>
    <row r="818" spans="12:131" x14ac:dyDescent="0.2"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7"/>
      <c r="CK818" s="27"/>
      <c r="CL818" s="27"/>
      <c r="CM818" s="27"/>
      <c r="CN818" s="27"/>
      <c r="CO818" s="27"/>
      <c r="CP818" s="27"/>
      <c r="CQ818" s="27"/>
      <c r="CR818" s="27"/>
      <c r="CS818" s="27"/>
      <c r="CT818" s="27"/>
      <c r="CU818" s="27"/>
      <c r="CV818" s="27"/>
      <c r="CW818" s="27"/>
      <c r="CX818" s="27"/>
      <c r="CY818" s="27"/>
      <c r="CZ818" s="27"/>
      <c r="DA818" s="27"/>
      <c r="DB818" s="27"/>
      <c r="DC818" s="27"/>
      <c r="DD818" s="27"/>
      <c r="DE818" s="27"/>
      <c r="DF818" s="27"/>
      <c r="DG818" s="27"/>
      <c r="DH818" s="27"/>
      <c r="DI818" s="27"/>
      <c r="DJ818" s="27"/>
      <c r="DK818" s="27"/>
      <c r="DL818" s="27"/>
      <c r="DM818" s="27"/>
      <c r="DN818" s="27"/>
      <c r="DO818" s="27"/>
      <c r="DP818" s="27"/>
      <c r="DQ818" s="27"/>
      <c r="DR818" s="27"/>
      <c r="DS818" s="27"/>
      <c r="DT818" s="27"/>
      <c r="DU818" s="27"/>
      <c r="DV818" s="27"/>
      <c r="DW818" s="27"/>
      <c r="DX818" s="27"/>
      <c r="DY818" s="27"/>
      <c r="DZ818" s="27"/>
      <c r="EA818" s="27"/>
    </row>
    <row r="819" spans="12:131" x14ac:dyDescent="0.2"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7"/>
      <c r="CK819" s="27"/>
      <c r="CL819" s="27"/>
      <c r="CM819" s="27"/>
      <c r="CN819" s="27"/>
      <c r="CO819" s="27"/>
      <c r="CP819" s="27"/>
      <c r="CQ819" s="27"/>
      <c r="CR819" s="27"/>
      <c r="CS819" s="27"/>
      <c r="CT819" s="27"/>
      <c r="CU819" s="27"/>
      <c r="CV819" s="27"/>
      <c r="CW819" s="27"/>
      <c r="CX819" s="27"/>
      <c r="CY819" s="27"/>
      <c r="CZ819" s="27"/>
      <c r="DA819" s="27"/>
      <c r="DB819" s="27"/>
      <c r="DC819" s="27"/>
      <c r="DD819" s="27"/>
      <c r="DE819" s="27"/>
      <c r="DF819" s="27"/>
      <c r="DG819" s="27"/>
      <c r="DH819" s="27"/>
      <c r="DI819" s="27"/>
      <c r="DJ819" s="27"/>
      <c r="DK819" s="27"/>
      <c r="DL819" s="27"/>
      <c r="DM819" s="27"/>
      <c r="DN819" s="27"/>
      <c r="DO819" s="27"/>
      <c r="DP819" s="27"/>
      <c r="DQ819" s="27"/>
      <c r="DR819" s="27"/>
      <c r="DS819" s="27"/>
      <c r="DT819" s="27"/>
      <c r="DU819" s="27"/>
      <c r="DV819" s="27"/>
      <c r="DW819" s="27"/>
      <c r="DX819" s="27"/>
      <c r="DY819" s="27"/>
      <c r="DZ819" s="27"/>
      <c r="EA819" s="27"/>
    </row>
    <row r="820" spans="12:131" x14ac:dyDescent="0.2"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7"/>
      <c r="CK820" s="27"/>
      <c r="CL820" s="27"/>
      <c r="CM820" s="27"/>
      <c r="CN820" s="27"/>
      <c r="CO820" s="27"/>
      <c r="CP820" s="27"/>
      <c r="CQ820" s="27"/>
      <c r="CR820" s="27"/>
      <c r="CS820" s="27"/>
      <c r="CT820" s="27"/>
      <c r="CU820" s="27"/>
      <c r="CV820" s="27"/>
      <c r="CW820" s="27"/>
      <c r="CX820" s="27"/>
      <c r="CY820" s="27"/>
      <c r="CZ820" s="27"/>
      <c r="DA820" s="27"/>
      <c r="DB820" s="27"/>
      <c r="DC820" s="27"/>
      <c r="DD820" s="27"/>
      <c r="DE820" s="27"/>
      <c r="DF820" s="27"/>
      <c r="DG820" s="27"/>
      <c r="DH820" s="27"/>
      <c r="DI820" s="27"/>
      <c r="DJ820" s="27"/>
      <c r="DK820" s="27"/>
      <c r="DL820" s="27"/>
      <c r="DM820" s="27"/>
      <c r="DN820" s="27"/>
      <c r="DO820" s="27"/>
      <c r="DP820" s="27"/>
      <c r="DQ820" s="27"/>
      <c r="DR820" s="27"/>
      <c r="DS820" s="27"/>
      <c r="DT820" s="27"/>
      <c r="DU820" s="27"/>
      <c r="DV820" s="27"/>
      <c r="DW820" s="27"/>
      <c r="DX820" s="27"/>
      <c r="DY820" s="27"/>
      <c r="DZ820" s="27"/>
      <c r="EA820" s="27"/>
    </row>
    <row r="821" spans="12:131" x14ac:dyDescent="0.2"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  <c r="BZ821" s="27"/>
      <c r="CA821" s="27"/>
      <c r="CB821" s="27"/>
      <c r="CC821" s="27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7"/>
      <c r="CO821" s="27"/>
      <c r="CP821" s="27"/>
      <c r="CQ821" s="27"/>
      <c r="CR821" s="27"/>
      <c r="CS821" s="27"/>
      <c r="CT821" s="27"/>
      <c r="CU821" s="27"/>
      <c r="CV821" s="27"/>
      <c r="CW821" s="27"/>
      <c r="CX821" s="27"/>
      <c r="CY821" s="27"/>
      <c r="CZ821" s="27"/>
      <c r="DA821" s="27"/>
      <c r="DB821" s="27"/>
      <c r="DC821" s="27"/>
      <c r="DD821" s="27"/>
      <c r="DE821" s="27"/>
      <c r="DF821" s="27"/>
      <c r="DG821" s="27"/>
      <c r="DH821" s="27"/>
      <c r="DI821" s="27"/>
      <c r="DJ821" s="27"/>
      <c r="DK821" s="27"/>
      <c r="DL821" s="27"/>
      <c r="DM821" s="27"/>
      <c r="DN821" s="27"/>
      <c r="DO821" s="27"/>
      <c r="DP821" s="27"/>
      <c r="DQ821" s="27"/>
      <c r="DR821" s="27"/>
      <c r="DS821" s="27"/>
      <c r="DT821" s="27"/>
      <c r="DU821" s="27"/>
      <c r="DV821" s="27"/>
      <c r="DW821" s="27"/>
      <c r="DX821" s="27"/>
      <c r="DY821" s="27"/>
      <c r="DZ821" s="27"/>
      <c r="EA821" s="27"/>
    </row>
    <row r="822" spans="12:131" x14ac:dyDescent="0.2"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  <c r="BZ822" s="27"/>
      <c r="CA822" s="27"/>
      <c r="CB822" s="27"/>
      <c r="CC822" s="27"/>
      <c r="CD822" s="27"/>
      <c r="CE822" s="27"/>
      <c r="CF822" s="27"/>
      <c r="CG822" s="27"/>
      <c r="CH822" s="27"/>
      <c r="CI822" s="27"/>
      <c r="CJ822" s="27"/>
      <c r="CK822" s="27"/>
      <c r="CL822" s="27"/>
      <c r="CM822" s="27"/>
      <c r="CN822" s="27"/>
      <c r="CO822" s="27"/>
      <c r="CP822" s="27"/>
      <c r="CQ822" s="27"/>
      <c r="CR822" s="27"/>
      <c r="CS822" s="27"/>
      <c r="CT822" s="27"/>
      <c r="CU822" s="27"/>
      <c r="CV822" s="27"/>
      <c r="CW822" s="27"/>
      <c r="CX822" s="27"/>
      <c r="CY822" s="27"/>
      <c r="CZ822" s="27"/>
      <c r="DA822" s="27"/>
      <c r="DB822" s="27"/>
      <c r="DC822" s="27"/>
      <c r="DD822" s="27"/>
      <c r="DE822" s="27"/>
      <c r="DF822" s="27"/>
      <c r="DG822" s="27"/>
      <c r="DH822" s="27"/>
      <c r="DI822" s="27"/>
      <c r="DJ822" s="27"/>
      <c r="DK822" s="27"/>
      <c r="DL822" s="27"/>
      <c r="DM822" s="27"/>
      <c r="DN822" s="27"/>
      <c r="DO822" s="27"/>
      <c r="DP822" s="27"/>
      <c r="DQ822" s="27"/>
      <c r="DR822" s="27"/>
      <c r="DS822" s="27"/>
      <c r="DT822" s="27"/>
      <c r="DU822" s="27"/>
      <c r="DV822" s="27"/>
      <c r="DW822" s="27"/>
      <c r="DX822" s="27"/>
      <c r="DY822" s="27"/>
      <c r="DZ822" s="27"/>
      <c r="EA822" s="27"/>
    </row>
    <row r="823" spans="12:131" x14ac:dyDescent="0.2"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  <c r="BZ823" s="27"/>
      <c r="CA823" s="27"/>
      <c r="CB823" s="27"/>
      <c r="CC823" s="27"/>
      <c r="CD823" s="27"/>
      <c r="CE823" s="27"/>
      <c r="CF823" s="27"/>
      <c r="CG823" s="27"/>
      <c r="CH823" s="27"/>
      <c r="CI823" s="27"/>
      <c r="CJ823" s="27"/>
      <c r="CK823" s="27"/>
      <c r="CL823" s="27"/>
      <c r="CM823" s="27"/>
      <c r="CN823" s="27"/>
      <c r="CO823" s="27"/>
      <c r="CP823" s="27"/>
      <c r="CQ823" s="27"/>
      <c r="CR823" s="27"/>
      <c r="CS823" s="27"/>
      <c r="CT823" s="27"/>
      <c r="CU823" s="27"/>
      <c r="CV823" s="27"/>
      <c r="CW823" s="27"/>
      <c r="CX823" s="27"/>
      <c r="CY823" s="27"/>
      <c r="CZ823" s="27"/>
      <c r="DA823" s="27"/>
      <c r="DB823" s="27"/>
      <c r="DC823" s="27"/>
      <c r="DD823" s="27"/>
      <c r="DE823" s="27"/>
      <c r="DF823" s="27"/>
      <c r="DG823" s="27"/>
      <c r="DH823" s="27"/>
      <c r="DI823" s="27"/>
      <c r="DJ823" s="27"/>
      <c r="DK823" s="27"/>
      <c r="DL823" s="27"/>
      <c r="DM823" s="27"/>
      <c r="DN823" s="27"/>
      <c r="DO823" s="27"/>
      <c r="DP823" s="27"/>
      <c r="DQ823" s="27"/>
      <c r="DR823" s="27"/>
      <c r="DS823" s="27"/>
      <c r="DT823" s="27"/>
      <c r="DU823" s="27"/>
      <c r="DV823" s="27"/>
      <c r="DW823" s="27"/>
      <c r="DX823" s="27"/>
      <c r="DY823" s="27"/>
      <c r="DZ823" s="27"/>
      <c r="EA823" s="27"/>
    </row>
    <row r="824" spans="12:131" x14ac:dyDescent="0.2"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7"/>
      <c r="CR824" s="27"/>
      <c r="CS824" s="27"/>
      <c r="CT824" s="27"/>
      <c r="CU824" s="27"/>
      <c r="CV824" s="27"/>
      <c r="CW824" s="27"/>
      <c r="CX824" s="27"/>
      <c r="CY824" s="27"/>
      <c r="CZ824" s="27"/>
      <c r="DA824" s="27"/>
      <c r="DB824" s="27"/>
      <c r="DC824" s="27"/>
      <c r="DD824" s="27"/>
      <c r="DE824" s="27"/>
      <c r="DF824" s="27"/>
      <c r="DG824" s="27"/>
      <c r="DH824" s="27"/>
      <c r="DI824" s="27"/>
      <c r="DJ824" s="27"/>
      <c r="DK824" s="27"/>
      <c r="DL824" s="27"/>
      <c r="DM824" s="27"/>
      <c r="DN824" s="27"/>
      <c r="DO824" s="27"/>
      <c r="DP824" s="27"/>
      <c r="DQ824" s="27"/>
      <c r="DR824" s="27"/>
      <c r="DS824" s="27"/>
      <c r="DT824" s="27"/>
      <c r="DU824" s="27"/>
      <c r="DV824" s="27"/>
      <c r="DW824" s="27"/>
      <c r="DX824" s="27"/>
      <c r="DY824" s="27"/>
      <c r="DZ824" s="27"/>
      <c r="EA824" s="27"/>
    </row>
    <row r="825" spans="12:131" x14ac:dyDescent="0.2"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27"/>
      <c r="CO825" s="27"/>
      <c r="CP825" s="27"/>
      <c r="CQ825" s="27"/>
      <c r="CR825" s="27"/>
      <c r="CS825" s="27"/>
      <c r="CT825" s="27"/>
      <c r="CU825" s="27"/>
      <c r="CV825" s="27"/>
      <c r="CW825" s="27"/>
      <c r="CX825" s="27"/>
      <c r="CY825" s="27"/>
      <c r="CZ825" s="27"/>
      <c r="DA825" s="27"/>
      <c r="DB825" s="27"/>
      <c r="DC825" s="27"/>
      <c r="DD825" s="27"/>
      <c r="DE825" s="27"/>
      <c r="DF825" s="27"/>
      <c r="DG825" s="27"/>
      <c r="DH825" s="27"/>
      <c r="DI825" s="27"/>
      <c r="DJ825" s="27"/>
      <c r="DK825" s="27"/>
      <c r="DL825" s="27"/>
      <c r="DM825" s="27"/>
      <c r="DN825" s="27"/>
      <c r="DO825" s="27"/>
      <c r="DP825" s="27"/>
      <c r="DQ825" s="27"/>
      <c r="DR825" s="27"/>
      <c r="DS825" s="27"/>
      <c r="DT825" s="27"/>
      <c r="DU825" s="27"/>
      <c r="DV825" s="27"/>
      <c r="DW825" s="27"/>
      <c r="DX825" s="27"/>
      <c r="DY825" s="27"/>
      <c r="DZ825" s="27"/>
      <c r="EA825" s="27"/>
    </row>
    <row r="826" spans="12:131" x14ac:dyDescent="0.2"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7"/>
      <c r="CK826" s="27"/>
      <c r="CL826" s="27"/>
      <c r="CM826" s="27"/>
      <c r="CN826" s="27"/>
      <c r="CO826" s="27"/>
      <c r="CP826" s="27"/>
      <c r="CQ826" s="27"/>
      <c r="CR826" s="27"/>
      <c r="CS826" s="27"/>
      <c r="CT826" s="27"/>
      <c r="CU826" s="27"/>
      <c r="CV826" s="27"/>
      <c r="CW826" s="27"/>
      <c r="CX826" s="27"/>
      <c r="CY826" s="27"/>
      <c r="CZ826" s="27"/>
      <c r="DA826" s="27"/>
      <c r="DB826" s="27"/>
      <c r="DC826" s="27"/>
      <c r="DD826" s="27"/>
      <c r="DE826" s="27"/>
      <c r="DF826" s="27"/>
      <c r="DG826" s="27"/>
      <c r="DH826" s="27"/>
      <c r="DI826" s="27"/>
      <c r="DJ826" s="27"/>
      <c r="DK826" s="27"/>
      <c r="DL826" s="27"/>
      <c r="DM826" s="27"/>
      <c r="DN826" s="27"/>
      <c r="DO826" s="27"/>
      <c r="DP826" s="27"/>
      <c r="DQ826" s="27"/>
      <c r="DR826" s="27"/>
      <c r="DS826" s="27"/>
      <c r="DT826" s="27"/>
      <c r="DU826" s="27"/>
      <c r="DV826" s="27"/>
      <c r="DW826" s="27"/>
      <c r="DX826" s="27"/>
      <c r="DY826" s="27"/>
      <c r="DZ826" s="27"/>
      <c r="EA826" s="27"/>
    </row>
    <row r="827" spans="12:131" x14ac:dyDescent="0.2"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/>
      <c r="CE827" s="27"/>
      <c r="CF827" s="27"/>
      <c r="CG827" s="27"/>
      <c r="CH827" s="27"/>
      <c r="CI827" s="27"/>
      <c r="CJ827" s="27"/>
      <c r="CK827" s="27"/>
      <c r="CL827" s="27"/>
      <c r="CM827" s="27"/>
      <c r="CN827" s="27"/>
      <c r="CO827" s="27"/>
      <c r="CP827" s="27"/>
      <c r="CQ827" s="27"/>
      <c r="CR827" s="27"/>
      <c r="CS827" s="27"/>
      <c r="CT827" s="27"/>
      <c r="CU827" s="27"/>
      <c r="CV827" s="27"/>
      <c r="CW827" s="27"/>
      <c r="CX827" s="27"/>
      <c r="CY827" s="27"/>
      <c r="CZ827" s="27"/>
      <c r="DA827" s="27"/>
      <c r="DB827" s="27"/>
      <c r="DC827" s="27"/>
      <c r="DD827" s="27"/>
      <c r="DE827" s="27"/>
      <c r="DF827" s="27"/>
      <c r="DG827" s="27"/>
      <c r="DH827" s="27"/>
      <c r="DI827" s="27"/>
      <c r="DJ827" s="27"/>
      <c r="DK827" s="27"/>
      <c r="DL827" s="27"/>
      <c r="DM827" s="27"/>
      <c r="DN827" s="27"/>
      <c r="DO827" s="27"/>
      <c r="DP827" s="27"/>
      <c r="DQ827" s="27"/>
      <c r="DR827" s="27"/>
      <c r="DS827" s="27"/>
      <c r="DT827" s="27"/>
      <c r="DU827" s="27"/>
      <c r="DV827" s="27"/>
      <c r="DW827" s="27"/>
      <c r="DX827" s="27"/>
      <c r="DY827" s="27"/>
      <c r="DZ827" s="27"/>
      <c r="EA827" s="27"/>
    </row>
    <row r="828" spans="12:131" x14ac:dyDescent="0.2"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7"/>
      <c r="CR828" s="27"/>
      <c r="CS828" s="27"/>
      <c r="CT828" s="27"/>
      <c r="CU828" s="27"/>
      <c r="CV828" s="27"/>
      <c r="CW828" s="27"/>
      <c r="CX828" s="27"/>
      <c r="CY828" s="27"/>
      <c r="CZ828" s="27"/>
      <c r="DA828" s="27"/>
      <c r="DB828" s="27"/>
      <c r="DC828" s="27"/>
      <c r="DD828" s="27"/>
      <c r="DE828" s="27"/>
      <c r="DF828" s="27"/>
      <c r="DG828" s="27"/>
      <c r="DH828" s="27"/>
      <c r="DI828" s="27"/>
      <c r="DJ828" s="27"/>
      <c r="DK828" s="27"/>
      <c r="DL828" s="27"/>
      <c r="DM828" s="27"/>
      <c r="DN828" s="27"/>
      <c r="DO828" s="27"/>
      <c r="DP828" s="27"/>
      <c r="DQ828" s="27"/>
      <c r="DR828" s="27"/>
      <c r="DS828" s="27"/>
      <c r="DT828" s="27"/>
      <c r="DU828" s="27"/>
      <c r="DV828" s="27"/>
      <c r="DW828" s="27"/>
      <c r="DX828" s="27"/>
      <c r="DY828" s="27"/>
      <c r="DZ828" s="27"/>
      <c r="EA828" s="27"/>
    </row>
    <row r="829" spans="12:131" x14ac:dyDescent="0.2"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7"/>
      <c r="CK829" s="27"/>
      <c r="CL829" s="27"/>
      <c r="CM829" s="27"/>
      <c r="CN829" s="27"/>
      <c r="CO829" s="27"/>
      <c r="CP829" s="27"/>
      <c r="CQ829" s="27"/>
      <c r="CR829" s="27"/>
      <c r="CS829" s="27"/>
      <c r="CT829" s="27"/>
      <c r="CU829" s="27"/>
      <c r="CV829" s="27"/>
      <c r="CW829" s="27"/>
      <c r="CX829" s="27"/>
      <c r="CY829" s="27"/>
      <c r="CZ829" s="27"/>
      <c r="DA829" s="27"/>
      <c r="DB829" s="27"/>
      <c r="DC829" s="27"/>
      <c r="DD829" s="27"/>
      <c r="DE829" s="27"/>
      <c r="DF829" s="27"/>
      <c r="DG829" s="27"/>
      <c r="DH829" s="27"/>
      <c r="DI829" s="27"/>
      <c r="DJ829" s="27"/>
      <c r="DK829" s="27"/>
      <c r="DL829" s="27"/>
      <c r="DM829" s="27"/>
      <c r="DN829" s="27"/>
      <c r="DO829" s="27"/>
      <c r="DP829" s="27"/>
      <c r="DQ829" s="27"/>
      <c r="DR829" s="27"/>
      <c r="DS829" s="27"/>
      <c r="DT829" s="27"/>
      <c r="DU829" s="27"/>
      <c r="DV829" s="27"/>
      <c r="DW829" s="27"/>
      <c r="DX829" s="27"/>
      <c r="DY829" s="27"/>
      <c r="DZ829" s="27"/>
      <c r="EA829" s="27"/>
    </row>
    <row r="830" spans="12:131" x14ac:dyDescent="0.2"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/>
      <c r="CE830" s="27"/>
      <c r="CF830" s="27"/>
      <c r="CG830" s="27"/>
      <c r="CH830" s="27"/>
      <c r="CI830" s="27"/>
      <c r="CJ830" s="27"/>
      <c r="CK830" s="27"/>
      <c r="CL830" s="27"/>
      <c r="CM830" s="27"/>
      <c r="CN830" s="27"/>
      <c r="CO830" s="27"/>
      <c r="CP830" s="27"/>
      <c r="CQ830" s="27"/>
      <c r="CR830" s="27"/>
      <c r="CS830" s="27"/>
      <c r="CT830" s="27"/>
      <c r="CU830" s="27"/>
      <c r="CV830" s="27"/>
      <c r="CW830" s="27"/>
      <c r="CX830" s="27"/>
      <c r="CY830" s="27"/>
      <c r="CZ830" s="27"/>
      <c r="DA830" s="27"/>
      <c r="DB830" s="27"/>
      <c r="DC830" s="27"/>
      <c r="DD830" s="27"/>
      <c r="DE830" s="27"/>
      <c r="DF830" s="27"/>
      <c r="DG830" s="27"/>
      <c r="DH830" s="27"/>
      <c r="DI830" s="27"/>
      <c r="DJ830" s="27"/>
      <c r="DK830" s="27"/>
      <c r="DL830" s="27"/>
      <c r="DM830" s="27"/>
      <c r="DN830" s="27"/>
      <c r="DO830" s="27"/>
      <c r="DP830" s="27"/>
      <c r="DQ830" s="27"/>
      <c r="DR830" s="27"/>
      <c r="DS830" s="27"/>
      <c r="DT830" s="27"/>
      <c r="DU830" s="27"/>
      <c r="DV830" s="27"/>
      <c r="DW830" s="27"/>
      <c r="DX830" s="27"/>
      <c r="DY830" s="27"/>
      <c r="DZ830" s="27"/>
      <c r="EA830" s="27"/>
    </row>
    <row r="831" spans="12:131" x14ac:dyDescent="0.2"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7"/>
      <c r="CK831" s="27"/>
      <c r="CL831" s="27"/>
      <c r="CM831" s="27"/>
      <c r="CN831" s="27"/>
      <c r="CO831" s="27"/>
      <c r="CP831" s="27"/>
      <c r="CQ831" s="27"/>
      <c r="CR831" s="27"/>
      <c r="CS831" s="27"/>
      <c r="CT831" s="27"/>
      <c r="CU831" s="27"/>
      <c r="CV831" s="27"/>
      <c r="CW831" s="27"/>
      <c r="CX831" s="27"/>
      <c r="CY831" s="27"/>
      <c r="CZ831" s="27"/>
      <c r="DA831" s="27"/>
      <c r="DB831" s="27"/>
      <c r="DC831" s="27"/>
      <c r="DD831" s="27"/>
      <c r="DE831" s="27"/>
      <c r="DF831" s="27"/>
      <c r="DG831" s="27"/>
      <c r="DH831" s="27"/>
      <c r="DI831" s="27"/>
      <c r="DJ831" s="27"/>
      <c r="DK831" s="27"/>
      <c r="DL831" s="27"/>
      <c r="DM831" s="27"/>
      <c r="DN831" s="27"/>
      <c r="DO831" s="27"/>
      <c r="DP831" s="27"/>
      <c r="DQ831" s="27"/>
      <c r="DR831" s="27"/>
      <c r="DS831" s="27"/>
      <c r="DT831" s="27"/>
      <c r="DU831" s="27"/>
      <c r="DV831" s="27"/>
      <c r="DW831" s="27"/>
      <c r="DX831" s="27"/>
      <c r="DY831" s="27"/>
      <c r="DZ831" s="27"/>
      <c r="EA831" s="27"/>
    </row>
    <row r="832" spans="12:131" x14ac:dyDescent="0.2"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7"/>
      <c r="CK832" s="27"/>
      <c r="CL832" s="27"/>
      <c r="CM832" s="27"/>
      <c r="CN832" s="27"/>
      <c r="CO832" s="27"/>
      <c r="CP832" s="27"/>
      <c r="CQ832" s="27"/>
      <c r="CR832" s="27"/>
      <c r="CS832" s="27"/>
      <c r="CT832" s="27"/>
      <c r="CU832" s="27"/>
      <c r="CV832" s="27"/>
      <c r="CW832" s="27"/>
      <c r="CX832" s="27"/>
      <c r="CY832" s="27"/>
      <c r="CZ832" s="27"/>
      <c r="DA832" s="27"/>
      <c r="DB832" s="27"/>
      <c r="DC832" s="27"/>
      <c r="DD832" s="27"/>
      <c r="DE832" s="27"/>
      <c r="DF832" s="27"/>
      <c r="DG832" s="27"/>
      <c r="DH832" s="27"/>
      <c r="DI832" s="27"/>
      <c r="DJ832" s="27"/>
      <c r="DK832" s="27"/>
      <c r="DL832" s="27"/>
      <c r="DM832" s="27"/>
      <c r="DN832" s="27"/>
      <c r="DO832" s="27"/>
      <c r="DP832" s="27"/>
      <c r="DQ832" s="27"/>
      <c r="DR832" s="27"/>
      <c r="DS832" s="27"/>
      <c r="DT832" s="27"/>
      <c r="DU832" s="27"/>
      <c r="DV832" s="27"/>
      <c r="DW832" s="27"/>
      <c r="DX832" s="27"/>
      <c r="DY832" s="27"/>
      <c r="DZ832" s="27"/>
      <c r="EA832" s="27"/>
    </row>
    <row r="833" spans="12:131" x14ac:dyDescent="0.2"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7"/>
      <c r="CK833" s="27"/>
      <c r="CL833" s="27"/>
      <c r="CM833" s="27"/>
      <c r="CN833" s="27"/>
      <c r="CO833" s="27"/>
      <c r="CP833" s="27"/>
      <c r="CQ833" s="27"/>
      <c r="CR833" s="27"/>
      <c r="CS833" s="27"/>
      <c r="CT833" s="27"/>
      <c r="CU833" s="27"/>
      <c r="CV833" s="27"/>
      <c r="CW833" s="27"/>
      <c r="CX833" s="27"/>
      <c r="CY833" s="27"/>
      <c r="CZ833" s="27"/>
      <c r="DA833" s="27"/>
      <c r="DB833" s="27"/>
      <c r="DC833" s="27"/>
      <c r="DD833" s="27"/>
      <c r="DE833" s="27"/>
      <c r="DF833" s="27"/>
      <c r="DG833" s="27"/>
      <c r="DH833" s="27"/>
      <c r="DI833" s="27"/>
      <c r="DJ833" s="27"/>
      <c r="DK833" s="27"/>
      <c r="DL833" s="27"/>
      <c r="DM833" s="27"/>
      <c r="DN833" s="27"/>
      <c r="DO833" s="27"/>
      <c r="DP833" s="27"/>
      <c r="DQ833" s="27"/>
      <c r="DR833" s="27"/>
      <c r="DS833" s="27"/>
      <c r="DT833" s="27"/>
      <c r="DU833" s="27"/>
      <c r="DV833" s="27"/>
      <c r="DW833" s="27"/>
      <c r="DX833" s="27"/>
      <c r="DY833" s="27"/>
      <c r="DZ833" s="27"/>
      <c r="EA833" s="27"/>
    </row>
    <row r="834" spans="12:131" x14ac:dyDescent="0.2"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7"/>
      <c r="CR834" s="27"/>
      <c r="CS834" s="27"/>
      <c r="CT834" s="27"/>
      <c r="CU834" s="27"/>
      <c r="CV834" s="27"/>
      <c r="CW834" s="27"/>
      <c r="CX834" s="27"/>
      <c r="CY834" s="27"/>
      <c r="CZ834" s="27"/>
      <c r="DA834" s="27"/>
      <c r="DB834" s="27"/>
      <c r="DC834" s="27"/>
      <c r="DD834" s="27"/>
      <c r="DE834" s="27"/>
      <c r="DF834" s="27"/>
      <c r="DG834" s="27"/>
      <c r="DH834" s="27"/>
      <c r="DI834" s="27"/>
      <c r="DJ834" s="27"/>
      <c r="DK834" s="27"/>
      <c r="DL834" s="27"/>
      <c r="DM834" s="27"/>
      <c r="DN834" s="27"/>
      <c r="DO834" s="27"/>
      <c r="DP834" s="27"/>
      <c r="DQ834" s="27"/>
      <c r="DR834" s="27"/>
      <c r="DS834" s="27"/>
      <c r="DT834" s="27"/>
      <c r="DU834" s="27"/>
      <c r="DV834" s="27"/>
      <c r="DW834" s="27"/>
      <c r="DX834" s="27"/>
      <c r="DY834" s="27"/>
      <c r="DZ834" s="27"/>
      <c r="EA834" s="27"/>
    </row>
    <row r="835" spans="12:131" x14ac:dyDescent="0.2"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7"/>
      <c r="DA835" s="27"/>
      <c r="DB835" s="27"/>
      <c r="DC835" s="27"/>
      <c r="DD835" s="27"/>
      <c r="DE835" s="27"/>
      <c r="DF835" s="27"/>
      <c r="DG835" s="27"/>
      <c r="DH835" s="27"/>
      <c r="DI835" s="27"/>
      <c r="DJ835" s="27"/>
      <c r="DK835" s="27"/>
      <c r="DL835" s="27"/>
      <c r="DM835" s="27"/>
      <c r="DN835" s="27"/>
      <c r="DO835" s="27"/>
      <c r="DP835" s="27"/>
      <c r="DQ835" s="27"/>
      <c r="DR835" s="27"/>
      <c r="DS835" s="27"/>
      <c r="DT835" s="27"/>
      <c r="DU835" s="27"/>
      <c r="DV835" s="27"/>
      <c r="DW835" s="27"/>
      <c r="DX835" s="27"/>
      <c r="DY835" s="27"/>
      <c r="DZ835" s="27"/>
      <c r="EA835" s="27"/>
    </row>
    <row r="836" spans="12:131" x14ac:dyDescent="0.2"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27"/>
      <c r="CJ836" s="27"/>
      <c r="CK836" s="27"/>
      <c r="CL836" s="27"/>
      <c r="CM836" s="27"/>
      <c r="CN836" s="27"/>
      <c r="CO836" s="27"/>
      <c r="CP836" s="27"/>
      <c r="CQ836" s="27"/>
      <c r="CR836" s="27"/>
      <c r="CS836" s="27"/>
      <c r="CT836" s="27"/>
      <c r="CU836" s="27"/>
      <c r="CV836" s="27"/>
      <c r="CW836" s="27"/>
      <c r="CX836" s="27"/>
      <c r="CY836" s="27"/>
      <c r="CZ836" s="27"/>
      <c r="DA836" s="27"/>
      <c r="DB836" s="27"/>
      <c r="DC836" s="27"/>
      <c r="DD836" s="27"/>
      <c r="DE836" s="27"/>
      <c r="DF836" s="27"/>
      <c r="DG836" s="27"/>
      <c r="DH836" s="27"/>
      <c r="DI836" s="27"/>
      <c r="DJ836" s="27"/>
      <c r="DK836" s="27"/>
      <c r="DL836" s="27"/>
      <c r="DM836" s="27"/>
      <c r="DN836" s="27"/>
      <c r="DO836" s="27"/>
      <c r="DP836" s="27"/>
      <c r="DQ836" s="27"/>
      <c r="DR836" s="27"/>
      <c r="DS836" s="27"/>
      <c r="DT836" s="27"/>
      <c r="DU836" s="27"/>
      <c r="DV836" s="27"/>
      <c r="DW836" s="27"/>
      <c r="DX836" s="27"/>
      <c r="DY836" s="27"/>
      <c r="DZ836" s="27"/>
      <c r="EA836" s="27"/>
    </row>
    <row r="837" spans="12:131" x14ac:dyDescent="0.2"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  <c r="BZ837" s="27"/>
      <c r="CA837" s="27"/>
      <c r="CB837" s="27"/>
      <c r="CC837" s="27"/>
      <c r="CD837" s="27"/>
      <c r="CE837" s="27"/>
      <c r="CF837" s="27"/>
      <c r="CG837" s="27"/>
      <c r="CH837" s="27"/>
      <c r="CI837" s="27"/>
      <c r="CJ837" s="27"/>
      <c r="CK837" s="27"/>
      <c r="CL837" s="27"/>
      <c r="CM837" s="27"/>
      <c r="CN837" s="27"/>
      <c r="CO837" s="27"/>
      <c r="CP837" s="27"/>
      <c r="CQ837" s="27"/>
      <c r="CR837" s="27"/>
      <c r="CS837" s="27"/>
      <c r="CT837" s="27"/>
      <c r="CU837" s="27"/>
      <c r="CV837" s="27"/>
      <c r="CW837" s="27"/>
      <c r="CX837" s="27"/>
      <c r="CY837" s="27"/>
      <c r="CZ837" s="27"/>
      <c r="DA837" s="27"/>
      <c r="DB837" s="27"/>
      <c r="DC837" s="27"/>
      <c r="DD837" s="27"/>
      <c r="DE837" s="27"/>
      <c r="DF837" s="27"/>
      <c r="DG837" s="27"/>
      <c r="DH837" s="27"/>
      <c r="DI837" s="27"/>
      <c r="DJ837" s="27"/>
      <c r="DK837" s="27"/>
      <c r="DL837" s="27"/>
      <c r="DM837" s="27"/>
      <c r="DN837" s="27"/>
      <c r="DO837" s="27"/>
      <c r="DP837" s="27"/>
      <c r="DQ837" s="27"/>
      <c r="DR837" s="27"/>
      <c r="DS837" s="27"/>
      <c r="DT837" s="27"/>
      <c r="DU837" s="27"/>
      <c r="DV837" s="27"/>
      <c r="DW837" s="27"/>
      <c r="DX837" s="27"/>
      <c r="DY837" s="27"/>
      <c r="DZ837" s="27"/>
      <c r="EA837" s="27"/>
    </row>
    <row r="838" spans="12:131" x14ac:dyDescent="0.2"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7"/>
      <c r="CK838" s="27"/>
      <c r="CL838" s="27"/>
      <c r="CM838" s="27"/>
      <c r="CN838" s="27"/>
      <c r="CO838" s="27"/>
      <c r="CP838" s="27"/>
      <c r="CQ838" s="27"/>
      <c r="CR838" s="27"/>
      <c r="CS838" s="27"/>
      <c r="CT838" s="27"/>
      <c r="CU838" s="27"/>
      <c r="CV838" s="27"/>
      <c r="CW838" s="27"/>
      <c r="CX838" s="27"/>
      <c r="CY838" s="27"/>
      <c r="CZ838" s="27"/>
      <c r="DA838" s="27"/>
      <c r="DB838" s="27"/>
      <c r="DC838" s="27"/>
      <c r="DD838" s="27"/>
      <c r="DE838" s="27"/>
      <c r="DF838" s="27"/>
      <c r="DG838" s="27"/>
      <c r="DH838" s="27"/>
      <c r="DI838" s="27"/>
      <c r="DJ838" s="27"/>
      <c r="DK838" s="27"/>
      <c r="DL838" s="27"/>
      <c r="DM838" s="27"/>
      <c r="DN838" s="27"/>
      <c r="DO838" s="27"/>
      <c r="DP838" s="27"/>
      <c r="DQ838" s="27"/>
      <c r="DR838" s="27"/>
      <c r="DS838" s="27"/>
      <c r="DT838" s="27"/>
      <c r="DU838" s="27"/>
      <c r="DV838" s="27"/>
      <c r="DW838" s="27"/>
      <c r="DX838" s="27"/>
      <c r="DY838" s="27"/>
      <c r="DZ838" s="27"/>
      <c r="EA838" s="27"/>
    </row>
    <row r="839" spans="12:131" x14ac:dyDescent="0.2"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7"/>
      <c r="CK839" s="27"/>
      <c r="CL839" s="27"/>
      <c r="CM839" s="27"/>
      <c r="CN839" s="27"/>
      <c r="CO839" s="27"/>
      <c r="CP839" s="27"/>
      <c r="CQ839" s="27"/>
      <c r="CR839" s="27"/>
      <c r="CS839" s="27"/>
      <c r="CT839" s="27"/>
      <c r="CU839" s="27"/>
      <c r="CV839" s="27"/>
      <c r="CW839" s="27"/>
      <c r="CX839" s="27"/>
      <c r="CY839" s="27"/>
      <c r="CZ839" s="27"/>
      <c r="DA839" s="27"/>
      <c r="DB839" s="27"/>
      <c r="DC839" s="27"/>
      <c r="DD839" s="27"/>
      <c r="DE839" s="27"/>
      <c r="DF839" s="27"/>
      <c r="DG839" s="27"/>
      <c r="DH839" s="27"/>
      <c r="DI839" s="27"/>
      <c r="DJ839" s="27"/>
      <c r="DK839" s="27"/>
      <c r="DL839" s="27"/>
      <c r="DM839" s="27"/>
      <c r="DN839" s="27"/>
      <c r="DO839" s="27"/>
      <c r="DP839" s="27"/>
      <c r="DQ839" s="27"/>
      <c r="DR839" s="27"/>
      <c r="DS839" s="27"/>
      <c r="DT839" s="27"/>
      <c r="DU839" s="27"/>
      <c r="DV839" s="27"/>
      <c r="DW839" s="27"/>
      <c r="DX839" s="27"/>
      <c r="DY839" s="27"/>
      <c r="DZ839" s="27"/>
      <c r="EA839" s="27"/>
    </row>
    <row r="840" spans="12:131" x14ac:dyDescent="0.2"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7"/>
      <c r="CK840" s="27"/>
      <c r="CL840" s="27"/>
      <c r="CM840" s="27"/>
      <c r="CN840" s="27"/>
      <c r="CO840" s="27"/>
      <c r="CP840" s="27"/>
      <c r="CQ840" s="27"/>
      <c r="CR840" s="27"/>
      <c r="CS840" s="27"/>
      <c r="CT840" s="27"/>
      <c r="CU840" s="27"/>
      <c r="CV840" s="27"/>
      <c r="CW840" s="27"/>
      <c r="CX840" s="27"/>
      <c r="CY840" s="27"/>
      <c r="CZ840" s="27"/>
      <c r="DA840" s="27"/>
      <c r="DB840" s="27"/>
      <c r="DC840" s="27"/>
      <c r="DD840" s="27"/>
      <c r="DE840" s="27"/>
      <c r="DF840" s="27"/>
      <c r="DG840" s="27"/>
      <c r="DH840" s="27"/>
      <c r="DI840" s="27"/>
      <c r="DJ840" s="27"/>
      <c r="DK840" s="27"/>
      <c r="DL840" s="27"/>
      <c r="DM840" s="27"/>
      <c r="DN840" s="27"/>
      <c r="DO840" s="27"/>
      <c r="DP840" s="27"/>
      <c r="DQ840" s="27"/>
      <c r="DR840" s="27"/>
      <c r="DS840" s="27"/>
      <c r="DT840" s="27"/>
      <c r="DU840" s="27"/>
      <c r="DV840" s="27"/>
      <c r="DW840" s="27"/>
      <c r="DX840" s="27"/>
      <c r="DY840" s="27"/>
      <c r="DZ840" s="27"/>
      <c r="EA840" s="27"/>
    </row>
    <row r="841" spans="12:131" x14ac:dyDescent="0.2"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7"/>
      <c r="CK841" s="27"/>
      <c r="CL841" s="27"/>
      <c r="CM841" s="27"/>
      <c r="CN841" s="27"/>
      <c r="CO841" s="27"/>
      <c r="CP841" s="27"/>
      <c r="CQ841" s="27"/>
      <c r="CR841" s="27"/>
      <c r="CS841" s="27"/>
      <c r="CT841" s="27"/>
      <c r="CU841" s="27"/>
      <c r="CV841" s="27"/>
      <c r="CW841" s="27"/>
      <c r="CX841" s="27"/>
      <c r="CY841" s="27"/>
      <c r="CZ841" s="27"/>
      <c r="DA841" s="27"/>
      <c r="DB841" s="27"/>
      <c r="DC841" s="27"/>
      <c r="DD841" s="27"/>
      <c r="DE841" s="27"/>
      <c r="DF841" s="27"/>
      <c r="DG841" s="27"/>
      <c r="DH841" s="27"/>
      <c r="DI841" s="27"/>
      <c r="DJ841" s="27"/>
      <c r="DK841" s="27"/>
      <c r="DL841" s="27"/>
      <c r="DM841" s="27"/>
      <c r="DN841" s="27"/>
      <c r="DO841" s="27"/>
      <c r="DP841" s="27"/>
      <c r="DQ841" s="27"/>
      <c r="DR841" s="27"/>
      <c r="DS841" s="27"/>
      <c r="DT841" s="27"/>
      <c r="DU841" s="27"/>
      <c r="DV841" s="27"/>
      <c r="DW841" s="27"/>
      <c r="DX841" s="27"/>
      <c r="DY841" s="27"/>
      <c r="DZ841" s="27"/>
      <c r="EA841" s="27"/>
    </row>
    <row r="842" spans="12:131" x14ac:dyDescent="0.2"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/>
      <c r="CF842" s="27"/>
      <c r="CG842" s="27"/>
      <c r="CH842" s="27"/>
      <c r="CI842" s="27"/>
      <c r="CJ842" s="27"/>
      <c r="CK842" s="27"/>
      <c r="CL842" s="27"/>
      <c r="CM842" s="27"/>
      <c r="CN842" s="27"/>
      <c r="CO842" s="27"/>
      <c r="CP842" s="27"/>
      <c r="CQ842" s="27"/>
      <c r="CR842" s="27"/>
      <c r="CS842" s="27"/>
      <c r="CT842" s="27"/>
      <c r="CU842" s="27"/>
      <c r="CV842" s="27"/>
      <c r="CW842" s="27"/>
      <c r="CX842" s="27"/>
      <c r="CY842" s="27"/>
      <c r="CZ842" s="27"/>
      <c r="DA842" s="27"/>
      <c r="DB842" s="27"/>
      <c r="DC842" s="27"/>
      <c r="DD842" s="27"/>
      <c r="DE842" s="27"/>
      <c r="DF842" s="27"/>
      <c r="DG842" s="27"/>
      <c r="DH842" s="27"/>
      <c r="DI842" s="27"/>
      <c r="DJ842" s="27"/>
      <c r="DK842" s="27"/>
      <c r="DL842" s="27"/>
      <c r="DM842" s="27"/>
      <c r="DN842" s="27"/>
      <c r="DO842" s="27"/>
      <c r="DP842" s="27"/>
      <c r="DQ842" s="27"/>
      <c r="DR842" s="27"/>
      <c r="DS842" s="27"/>
      <c r="DT842" s="27"/>
      <c r="DU842" s="27"/>
      <c r="DV842" s="27"/>
      <c r="DW842" s="27"/>
      <c r="DX842" s="27"/>
      <c r="DY842" s="27"/>
      <c r="DZ842" s="27"/>
      <c r="EA842" s="27"/>
    </row>
    <row r="843" spans="12:131" x14ac:dyDescent="0.2"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27"/>
      <c r="CJ843" s="27"/>
      <c r="CK843" s="27"/>
      <c r="CL843" s="27"/>
      <c r="CM843" s="27"/>
      <c r="CN843" s="27"/>
      <c r="CO843" s="27"/>
      <c r="CP843" s="27"/>
      <c r="CQ843" s="27"/>
      <c r="CR843" s="27"/>
      <c r="CS843" s="27"/>
      <c r="CT843" s="27"/>
      <c r="CU843" s="27"/>
      <c r="CV843" s="27"/>
      <c r="CW843" s="27"/>
      <c r="CX843" s="27"/>
      <c r="CY843" s="27"/>
      <c r="CZ843" s="27"/>
      <c r="DA843" s="27"/>
      <c r="DB843" s="27"/>
      <c r="DC843" s="27"/>
      <c r="DD843" s="27"/>
      <c r="DE843" s="27"/>
      <c r="DF843" s="27"/>
      <c r="DG843" s="27"/>
      <c r="DH843" s="27"/>
      <c r="DI843" s="27"/>
      <c r="DJ843" s="27"/>
      <c r="DK843" s="27"/>
      <c r="DL843" s="27"/>
      <c r="DM843" s="27"/>
      <c r="DN843" s="27"/>
      <c r="DO843" s="27"/>
      <c r="DP843" s="27"/>
      <c r="DQ843" s="27"/>
      <c r="DR843" s="27"/>
      <c r="DS843" s="27"/>
      <c r="DT843" s="27"/>
      <c r="DU843" s="27"/>
      <c r="DV843" s="27"/>
      <c r="DW843" s="27"/>
      <c r="DX843" s="27"/>
      <c r="DY843" s="27"/>
      <c r="DZ843" s="27"/>
      <c r="EA843" s="27"/>
    </row>
    <row r="844" spans="12:131" x14ac:dyDescent="0.2"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27"/>
      <c r="CJ844" s="27"/>
      <c r="CK844" s="27"/>
      <c r="CL844" s="27"/>
      <c r="CM844" s="27"/>
      <c r="CN844" s="27"/>
      <c r="CO844" s="27"/>
      <c r="CP844" s="27"/>
      <c r="CQ844" s="27"/>
      <c r="CR844" s="27"/>
      <c r="CS844" s="27"/>
      <c r="CT844" s="27"/>
      <c r="CU844" s="27"/>
      <c r="CV844" s="27"/>
      <c r="CW844" s="27"/>
      <c r="CX844" s="27"/>
      <c r="CY844" s="27"/>
      <c r="CZ844" s="27"/>
      <c r="DA844" s="27"/>
      <c r="DB844" s="27"/>
      <c r="DC844" s="27"/>
      <c r="DD844" s="27"/>
      <c r="DE844" s="27"/>
      <c r="DF844" s="27"/>
      <c r="DG844" s="27"/>
      <c r="DH844" s="27"/>
      <c r="DI844" s="27"/>
      <c r="DJ844" s="27"/>
      <c r="DK844" s="27"/>
      <c r="DL844" s="27"/>
      <c r="DM844" s="27"/>
      <c r="DN844" s="27"/>
      <c r="DO844" s="27"/>
      <c r="DP844" s="27"/>
      <c r="DQ844" s="27"/>
      <c r="DR844" s="27"/>
      <c r="DS844" s="27"/>
      <c r="DT844" s="27"/>
      <c r="DU844" s="27"/>
      <c r="DV844" s="27"/>
      <c r="DW844" s="27"/>
      <c r="DX844" s="27"/>
      <c r="DY844" s="27"/>
      <c r="DZ844" s="27"/>
      <c r="EA844" s="27"/>
    </row>
    <row r="845" spans="12:131" x14ac:dyDescent="0.2"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7"/>
      <c r="CK845" s="27"/>
      <c r="CL845" s="27"/>
      <c r="CM845" s="27"/>
      <c r="CN845" s="27"/>
      <c r="CO845" s="27"/>
      <c r="CP845" s="27"/>
      <c r="CQ845" s="27"/>
      <c r="CR845" s="27"/>
      <c r="CS845" s="27"/>
      <c r="CT845" s="27"/>
      <c r="CU845" s="27"/>
      <c r="CV845" s="27"/>
      <c r="CW845" s="27"/>
      <c r="CX845" s="27"/>
      <c r="CY845" s="27"/>
      <c r="CZ845" s="27"/>
      <c r="DA845" s="27"/>
      <c r="DB845" s="27"/>
      <c r="DC845" s="27"/>
      <c r="DD845" s="27"/>
      <c r="DE845" s="27"/>
      <c r="DF845" s="27"/>
      <c r="DG845" s="27"/>
      <c r="DH845" s="27"/>
      <c r="DI845" s="27"/>
      <c r="DJ845" s="27"/>
      <c r="DK845" s="27"/>
      <c r="DL845" s="27"/>
      <c r="DM845" s="27"/>
      <c r="DN845" s="27"/>
      <c r="DO845" s="27"/>
      <c r="DP845" s="27"/>
      <c r="DQ845" s="27"/>
      <c r="DR845" s="27"/>
      <c r="DS845" s="27"/>
      <c r="DT845" s="27"/>
      <c r="DU845" s="27"/>
      <c r="DV845" s="27"/>
      <c r="DW845" s="27"/>
      <c r="DX845" s="27"/>
      <c r="DY845" s="27"/>
      <c r="DZ845" s="27"/>
      <c r="EA845" s="27"/>
    </row>
    <row r="846" spans="12:131" x14ac:dyDescent="0.2"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/>
      <c r="CE846" s="27"/>
      <c r="CF846" s="27"/>
      <c r="CG846" s="27"/>
      <c r="CH846" s="27"/>
      <c r="CI846" s="27"/>
      <c r="CJ846" s="27"/>
      <c r="CK846" s="27"/>
      <c r="CL846" s="27"/>
      <c r="CM846" s="27"/>
      <c r="CN846" s="27"/>
      <c r="CO846" s="27"/>
      <c r="CP846" s="27"/>
      <c r="CQ846" s="27"/>
      <c r="CR846" s="27"/>
      <c r="CS846" s="27"/>
      <c r="CT846" s="27"/>
      <c r="CU846" s="27"/>
      <c r="CV846" s="27"/>
      <c r="CW846" s="27"/>
      <c r="CX846" s="27"/>
      <c r="CY846" s="27"/>
      <c r="CZ846" s="27"/>
      <c r="DA846" s="27"/>
      <c r="DB846" s="27"/>
      <c r="DC846" s="27"/>
      <c r="DD846" s="27"/>
      <c r="DE846" s="27"/>
      <c r="DF846" s="27"/>
      <c r="DG846" s="27"/>
      <c r="DH846" s="27"/>
      <c r="DI846" s="27"/>
      <c r="DJ846" s="27"/>
      <c r="DK846" s="27"/>
      <c r="DL846" s="27"/>
      <c r="DM846" s="27"/>
      <c r="DN846" s="27"/>
      <c r="DO846" s="27"/>
      <c r="DP846" s="27"/>
      <c r="DQ846" s="27"/>
      <c r="DR846" s="27"/>
      <c r="DS846" s="27"/>
      <c r="DT846" s="27"/>
      <c r="DU846" s="27"/>
      <c r="DV846" s="27"/>
      <c r="DW846" s="27"/>
      <c r="DX846" s="27"/>
      <c r="DY846" s="27"/>
      <c r="DZ846" s="27"/>
      <c r="EA846" s="27"/>
    </row>
    <row r="847" spans="12:131" x14ac:dyDescent="0.2"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7"/>
      <c r="CK847" s="27"/>
      <c r="CL847" s="27"/>
      <c r="CM847" s="27"/>
      <c r="CN847" s="27"/>
      <c r="CO847" s="27"/>
      <c r="CP847" s="27"/>
      <c r="CQ847" s="27"/>
      <c r="CR847" s="27"/>
      <c r="CS847" s="27"/>
      <c r="CT847" s="27"/>
      <c r="CU847" s="27"/>
      <c r="CV847" s="27"/>
      <c r="CW847" s="27"/>
      <c r="CX847" s="27"/>
      <c r="CY847" s="27"/>
      <c r="CZ847" s="27"/>
      <c r="DA847" s="27"/>
      <c r="DB847" s="27"/>
      <c r="DC847" s="27"/>
      <c r="DD847" s="27"/>
      <c r="DE847" s="27"/>
      <c r="DF847" s="27"/>
      <c r="DG847" s="27"/>
      <c r="DH847" s="27"/>
      <c r="DI847" s="27"/>
      <c r="DJ847" s="27"/>
      <c r="DK847" s="27"/>
      <c r="DL847" s="27"/>
      <c r="DM847" s="27"/>
      <c r="DN847" s="27"/>
      <c r="DO847" s="27"/>
      <c r="DP847" s="27"/>
      <c r="DQ847" s="27"/>
      <c r="DR847" s="27"/>
      <c r="DS847" s="27"/>
      <c r="DT847" s="27"/>
      <c r="DU847" s="27"/>
      <c r="DV847" s="27"/>
      <c r="DW847" s="27"/>
      <c r="DX847" s="27"/>
      <c r="DY847" s="27"/>
      <c r="DZ847" s="27"/>
      <c r="EA847" s="27"/>
    </row>
    <row r="848" spans="12:131" x14ac:dyDescent="0.2"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7"/>
      <c r="CK848" s="27"/>
      <c r="CL848" s="27"/>
      <c r="CM848" s="27"/>
      <c r="CN848" s="27"/>
      <c r="CO848" s="27"/>
      <c r="CP848" s="27"/>
      <c r="CQ848" s="27"/>
      <c r="CR848" s="27"/>
      <c r="CS848" s="27"/>
      <c r="CT848" s="27"/>
      <c r="CU848" s="27"/>
      <c r="CV848" s="27"/>
      <c r="CW848" s="27"/>
      <c r="CX848" s="27"/>
      <c r="CY848" s="27"/>
      <c r="CZ848" s="27"/>
      <c r="DA848" s="27"/>
      <c r="DB848" s="27"/>
      <c r="DC848" s="27"/>
      <c r="DD848" s="27"/>
      <c r="DE848" s="27"/>
      <c r="DF848" s="27"/>
      <c r="DG848" s="27"/>
      <c r="DH848" s="27"/>
      <c r="DI848" s="27"/>
      <c r="DJ848" s="27"/>
      <c r="DK848" s="27"/>
      <c r="DL848" s="27"/>
      <c r="DM848" s="27"/>
      <c r="DN848" s="27"/>
      <c r="DO848" s="27"/>
      <c r="DP848" s="27"/>
      <c r="DQ848" s="27"/>
      <c r="DR848" s="27"/>
      <c r="DS848" s="27"/>
      <c r="DT848" s="27"/>
      <c r="DU848" s="27"/>
      <c r="DV848" s="27"/>
      <c r="DW848" s="27"/>
      <c r="DX848" s="27"/>
      <c r="DY848" s="27"/>
      <c r="DZ848" s="27"/>
      <c r="EA848" s="27"/>
    </row>
    <row r="849" spans="12:131" x14ac:dyDescent="0.2"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27"/>
      <c r="CJ849" s="27"/>
      <c r="CK849" s="27"/>
      <c r="CL849" s="27"/>
      <c r="CM849" s="27"/>
      <c r="CN849" s="27"/>
      <c r="CO849" s="27"/>
      <c r="CP849" s="27"/>
      <c r="CQ849" s="27"/>
      <c r="CR849" s="27"/>
      <c r="CS849" s="27"/>
      <c r="CT849" s="27"/>
      <c r="CU849" s="27"/>
      <c r="CV849" s="27"/>
      <c r="CW849" s="27"/>
      <c r="CX849" s="27"/>
      <c r="CY849" s="27"/>
      <c r="CZ849" s="27"/>
      <c r="DA849" s="27"/>
      <c r="DB849" s="27"/>
      <c r="DC849" s="27"/>
      <c r="DD849" s="27"/>
      <c r="DE849" s="27"/>
      <c r="DF849" s="27"/>
      <c r="DG849" s="27"/>
      <c r="DH849" s="27"/>
      <c r="DI849" s="27"/>
      <c r="DJ849" s="27"/>
      <c r="DK849" s="27"/>
      <c r="DL849" s="27"/>
      <c r="DM849" s="27"/>
      <c r="DN849" s="27"/>
      <c r="DO849" s="27"/>
      <c r="DP849" s="27"/>
      <c r="DQ849" s="27"/>
      <c r="DR849" s="27"/>
      <c r="DS849" s="27"/>
      <c r="DT849" s="27"/>
      <c r="DU849" s="27"/>
      <c r="DV849" s="27"/>
      <c r="DW849" s="27"/>
      <c r="DX849" s="27"/>
      <c r="DY849" s="27"/>
      <c r="DZ849" s="27"/>
      <c r="EA849" s="27"/>
    </row>
    <row r="850" spans="12:131" x14ac:dyDescent="0.2"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7"/>
      <c r="CK850" s="27"/>
      <c r="CL850" s="27"/>
      <c r="CM850" s="27"/>
      <c r="CN850" s="27"/>
      <c r="CO850" s="27"/>
      <c r="CP850" s="27"/>
      <c r="CQ850" s="27"/>
      <c r="CR850" s="27"/>
      <c r="CS850" s="27"/>
      <c r="CT850" s="27"/>
      <c r="CU850" s="27"/>
      <c r="CV850" s="27"/>
      <c r="CW850" s="27"/>
      <c r="CX850" s="27"/>
      <c r="CY850" s="27"/>
      <c r="CZ850" s="27"/>
      <c r="DA850" s="27"/>
      <c r="DB850" s="27"/>
      <c r="DC850" s="27"/>
      <c r="DD850" s="27"/>
      <c r="DE850" s="27"/>
      <c r="DF850" s="27"/>
      <c r="DG850" s="27"/>
      <c r="DH850" s="27"/>
      <c r="DI850" s="27"/>
      <c r="DJ850" s="27"/>
      <c r="DK850" s="27"/>
      <c r="DL850" s="27"/>
      <c r="DM850" s="27"/>
      <c r="DN850" s="27"/>
      <c r="DO850" s="27"/>
      <c r="DP850" s="27"/>
      <c r="DQ850" s="27"/>
      <c r="DR850" s="27"/>
      <c r="DS850" s="27"/>
      <c r="DT850" s="27"/>
      <c r="DU850" s="27"/>
      <c r="DV850" s="27"/>
      <c r="DW850" s="27"/>
      <c r="DX850" s="27"/>
      <c r="DY850" s="27"/>
      <c r="DZ850" s="27"/>
      <c r="EA850" s="27"/>
    </row>
    <row r="851" spans="12:131" x14ac:dyDescent="0.2"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7"/>
      <c r="CK851" s="27"/>
      <c r="CL851" s="27"/>
      <c r="CM851" s="27"/>
      <c r="CN851" s="27"/>
      <c r="CO851" s="27"/>
      <c r="CP851" s="27"/>
      <c r="CQ851" s="27"/>
      <c r="CR851" s="27"/>
      <c r="CS851" s="27"/>
      <c r="CT851" s="27"/>
      <c r="CU851" s="27"/>
      <c r="CV851" s="27"/>
      <c r="CW851" s="27"/>
      <c r="CX851" s="27"/>
      <c r="CY851" s="27"/>
      <c r="CZ851" s="27"/>
      <c r="DA851" s="27"/>
      <c r="DB851" s="27"/>
      <c r="DC851" s="27"/>
      <c r="DD851" s="27"/>
      <c r="DE851" s="27"/>
      <c r="DF851" s="27"/>
      <c r="DG851" s="27"/>
      <c r="DH851" s="27"/>
      <c r="DI851" s="27"/>
      <c r="DJ851" s="27"/>
      <c r="DK851" s="27"/>
      <c r="DL851" s="27"/>
      <c r="DM851" s="27"/>
      <c r="DN851" s="27"/>
      <c r="DO851" s="27"/>
      <c r="DP851" s="27"/>
      <c r="DQ851" s="27"/>
      <c r="DR851" s="27"/>
      <c r="DS851" s="27"/>
      <c r="DT851" s="27"/>
      <c r="DU851" s="27"/>
      <c r="DV851" s="27"/>
      <c r="DW851" s="27"/>
      <c r="DX851" s="27"/>
      <c r="DY851" s="27"/>
      <c r="DZ851" s="27"/>
      <c r="EA851" s="27"/>
    </row>
    <row r="852" spans="12:131" x14ac:dyDescent="0.2"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7"/>
      <c r="CK852" s="27"/>
      <c r="CL852" s="27"/>
      <c r="CM852" s="27"/>
      <c r="CN852" s="27"/>
      <c r="CO852" s="27"/>
      <c r="CP852" s="27"/>
      <c r="CQ852" s="27"/>
      <c r="CR852" s="27"/>
      <c r="CS852" s="27"/>
      <c r="CT852" s="27"/>
      <c r="CU852" s="27"/>
      <c r="CV852" s="27"/>
      <c r="CW852" s="27"/>
      <c r="CX852" s="27"/>
      <c r="CY852" s="27"/>
      <c r="CZ852" s="27"/>
      <c r="DA852" s="27"/>
      <c r="DB852" s="27"/>
      <c r="DC852" s="27"/>
      <c r="DD852" s="27"/>
      <c r="DE852" s="27"/>
      <c r="DF852" s="27"/>
      <c r="DG852" s="27"/>
      <c r="DH852" s="27"/>
      <c r="DI852" s="27"/>
      <c r="DJ852" s="27"/>
      <c r="DK852" s="27"/>
      <c r="DL852" s="27"/>
      <c r="DM852" s="27"/>
      <c r="DN852" s="27"/>
      <c r="DO852" s="27"/>
      <c r="DP852" s="27"/>
      <c r="DQ852" s="27"/>
      <c r="DR852" s="27"/>
      <c r="DS852" s="27"/>
      <c r="DT852" s="27"/>
      <c r="DU852" s="27"/>
      <c r="DV852" s="27"/>
      <c r="DW852" s="27"/>
      <c r="DX852" s="27"/>
      <c r="DY852" s="27"/>
      <c r="DZ852" s="27"/>
      <c r="EA852" s="27"/>
    </row>
    <row r="853" spans="12:131" x14ac:dyDescent="0.2"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27"/>
      <c r="CI853" s="27"/>
      <c r="CJ853" s="27"/>
      <c r="CK853" s="27"/>
      <c r="CL853" s="27"/>
      <c r="CM853" s="27"/>
      <c r="CN853" s="27"/>
      <c r="CO853" s="27"/>
      <c r="CP853" s="27"/>
      <c r="CQ853" s="27"/>
      <c r="CR853" s="27"/>
      <c r="CS853" s="27"/>
      <c r="CT853" s="27"/>
      <c r="CU853" s="27"/>
      <c r="CV853" s="27"/>
      <c r="CW853" s="27"/>
      <c r="CX853" s="27"/>
      <c r="CY853" s="27"/>
      <c r="CZ853" s="27"/>
      <c r="DA853" s="27"/>
      <c r="DB853" s="27"/>
      <c r="DC853" s="27"/>
      <c r="DD853" s="27"/>
      <c r="DE853" s="27"/>
      <c r="DF853" s="27"/>
      <c r="DG853" s="27"/>
      <c r="DH853" s="27"/>
      <c r="DI853" s="27"/>
      <c r="DJ853" s="27"/>
      <c r="DK853" s="27"/>
      <c r="DL853" s="27"/>
      <c r="DM853" s="27"/>
      <c r="DN853" s="27"/>
      <c r="DO853" s="27"/>
      <c r="DP853" s="27"/>
      <c r="DQ853" s="27"/>
      <c r="DR853" s="27"/>
      <c r="DS853" s="27"/>
      <c r="DT853" s="27"/>
      <c r="DU853" s="27"/>
      <c r="DV853" s="27"/>
      <c r="DW853" s="27"/>
      <c r="DX853" s="27"/>
      <c r="DY853" s="27"/>
      <c r="DZ853" s="27"/>
      <c r="EA853" s="27"/>
    </row>
    <row r="854" spans="12:131" x14ac:dyDescent="0.2"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7"/>
      <c r="CK854" s="27"/>
      <c r="CL854" s="27"/>
      <c r="CM854" s="27"/>
      <c r="CN854" s="27"/>
      <c r="CO854" s="27"/>
      <c r="CP854" s="27"/>
      <c r="CQ854" s="27"/>
      <c r="CR854" s="27"/>
      <c r="CS854" s="27"/>
      <c r="CT854" s="27"/>
      <c r="CU854" s="27"/>
      <c r="CV854" s="27"/>
      <c r="CW854" s="27"/>
      <c r="CX854" s="27"/>
      <c r="CY854" s="27"/>
      <c r="CZ854" s="27"/>
      <c r="DA854" s="27"/>
      <c r="DB854" s="27"/>
      <c r="DC854" s="27"/>
      <c r="DD854" s="27"/>
      <c r="DE854" s="27"/>
      <c r="DF854" s="27"/>
      <c r="DG854" s="27"/>
      <c r="DH854" s="27"/>
      <c r="DI854" s="27"/>
      <c r="DJ854" s="27"/>
      <c r="DK854" s="27"/>
      <c r="DL854" s="27"/>
      <c r="DM854" s="27"/>
      <c r="DN854" s="27"/>
      <c r="DO854" s="27"/>
      <c r="DP854" s="27"/>
      <c r="DQ854" s="27"/>
      <c r="DR854" s="27"/>
      <c r="DS854" s="27"/>
      <c r="DT854" s="27"/>
      <c r="DU854" s="27"/>
      <c r="DV854" s="27"/>
      <c r="DW854" s="27"/>
      <c r="DX854" s="27"/>
      <c r="DY854" s="27"/>
      <c r="DZ854" s="27"/>
      <c r="EA854" s="27"/>
    </row>
    <row r="855" spans="12:131" x14ac:dyDescent="0.2"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7"/>
      <c r="CK855" s="27"/>
      <c r="CL855" s="27"/>
      <c r="CM855" s="27"/>
      <c r="CN855" s="27"/>
      <c r="CO855" s="27"/>
      <c r="CP855" s="27"/>
      <c r="CQ855" s="27"/>
      <c r="CR855" s="27"/>
      <c r="CS855" s="27"/>
      <c r="CT855" s="27"/>
      <c r="CU855" s="27"/>
      <c r="CV855" s="27"/>
      <c r="CW855" s="27"/>
      <c r="CX855" s="27"/>
      <c r="CY855" s="27"/>
      <c r="CZ855" s="27"/>
      <c r="DA855" s="27"/>
      <c r="DB855" s="27"/>
      <c r="DC855" s="27"/>
      <c r="DD855" s="27"/>
      <c r="DE855" s="27"/>
      <c r="DF855" s="27"/>
      <c r="DG855" s="27"/>
      <c r="DH855" s="27"/>
      <c r="DI855" s="27"/>
      <c r="DJ855" s="27"/>
      <c r="DK855" s="27"/>
      <c r="DL855" s="27"/>
      <c r="DM855" s="27"/>
      <c r="DN855" s="27"/>
      <c r="DO855" s="27"/>
      <c r="DP855" s="27"/>
      <c r="DQ855" s="27"/>
      <c r="DR855" s="27"/>
      <c r="DS855" s="27"/>
      <c r="DT855" s="27"/>
      <c r="DU855" s="27"/>
      <c r="DV855" s="27"/>
      <c r="DW855" s="27"/>
      <c r="DX855" s="27"/>
      <c r="DY855" s="27"/>
      <c r="DZ855" s="27"/>
      <c r="EA855" s="27"/>
    </row>
    <row r="856" spans="12:131" x14ac:dyDescent="0.2"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7"/>
      <c r="CK856" s="27"/>
      <c r="CL856" s="27"/>
      <c r="CM856" s="27"/>
      <c r="CN856" s="27"/>
      <c r="CO856" s="27"/>
      <c r="CP856" s="27"/>
      <c r="CQ856" s="27"/>
      <c r="CR856" s="27"/>
      <c r="CS856" s="27"/>
      <c r="CT856" s="27"/>
      <c r="CU856" s="27"/>
      <c r="CV856" s="27"/>
      <c r="CW856" s="27"/>
      <c r="CX856" s="27"/>
      <c r="CY856" s="27"/>
      <c r="CZ856" s="27"/>
      <c r="DA856" s="27"/>
      <c r="DB856" s="27"/>
      <c r="DC856" s="27"/>
      <c r="DD856" s="27"/>
      <c r="DE856" s="27"/>
      <c r="DF856" s="27"/>
      <c r="DG856" s="27"/>
      <c r="DH856" s="27"/>
      <c r="DI856" s="27"/>
      <c r="DJ856" s="27"/>
      <c r="DK856" s="27"/>
      <c r="DL856" s="27"/>
      <c r="DM856" s="27"/>
      <c r="DN856" s="27"/>
      <c r="DO856" s="27"/>
      <c r="DP856" s="27"/>
      <c r="DQ856" s="27"/>
      <c r="DR856" s="27"/>
      <c r="DS856" s="27"/>
      <c r="DT856" s="27"/>
      <c r="DU856" s="27"/>
      <c r="DV856" s="27"/>
      <c r="DW856" s="27"/>
      <c r="DX856" s="27"/>
      <c r="DY856" s="27"/>
      <c r="DZ856" s="27"/>
      <c r="EA856" s="27"/>
    </row>
    <row r="857" spans="12:131" x14ac:dyDescent="0.2"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7"/>
      <c r="CK857" s="27"/>
      <c r="CL857" s="27"/>
      <c r="CM857" s="27"/>
      <c r="CN857" s="27"/>
      <c r="CO857" s="27"/>
      <c r="CP857" s="27"/>
      <c r="CQ857" s="27"/>
      <c r="CR857" s="27"/>
      <c r="CS857" s="27"/>
      <c r="CT857" s="27"/>
      <c r="CU857" s="27"/>
      <c r="CV857" s="27"/>
      <c r="CW857" s="27"/>
      <c r="CX857" s="27"/>
      <c r="CY857" s="27"/>
      <c r="CZ857" s="27"/>
      <c r="DA857" s="27"/>
      <c r="DB857" s="27"/>
      <c r="DC857" s="27"/>
      <c r="DD857" s="27"/>
      <c r="DE857" s="27"/>
      <c r="DF857" s="27"/>
      <c r="DG857" s="27"/>
      <c r="DH857" s="27"/>
      <c r="DI857" s="27"/>
      <c r="DJ857" s="27"/>
      <c r="DK857" s="27"/>
      <c r="DL857" s="27"/>
      <c r="DM857" s="27"/>
      <c r="DN857" s="27"/>
      <c r="DO857" s="27"/>
      <c r="DP857" s="27"/>
      <c r="DQ857" s="27"/>
      <c r="DR857" s="27"/>
      <c r="DS857" s="27"/>
      <c r="DT857" s="27"/>
      <c r="DU857" s="27"/>
      <c r="DV857" s="27"/>
      <c r="DW857" s="27"/>
      <c r="DX857" s="27"/>
      <c r="DY857" s="27"/>
      <c r="DZ857" s="27"/>
      <c r="EA857" s="27"/>
    </row>
    <row r="858" spans="12:131" x14ac:dyDescent="0.2"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7"/>
      <c r="CK858" s="27"/>
      <c r="CL858" s="27"/>
      <c r="CM858" s="27"/>
      <c r="CN858" s="27"/>
      <c r="CO858" s="27"/>
      <c r="CP858" s="27"/>
      <c r="CQ858" s="27"/>
      <c r="CR858" s="27"/>
      <c r="CS858" s="27"/>
      <c r="CT858" s="27"/>
      <c r="CU858" s="27"/>
      <c r="CV858" s="27"/>
      <c r="CW858" s="27"/>
      <c r="CX858" s="27"/>
      <c r="CY858" s="27"/>
      <c r="CZ858" s="27"/>
      <c r="DA858" s="27"/>
      <c r="DB858" s="27"/>
      <c r="DC858" s="27"/>
      <c r="DD858" s="27"/>
      <c r="DE858" s="27"/>
      <c r="DF858" s="27"/>
      <c r="DG858" s="27"/>
      <c r="DH858" s="27"/>
      <c r="DI858" s="27"/>
      <c r="DJ858" s="27"/>
      <c r="DK858" s="27"/>
      <c r="DL858" s="27"/>
      <c r="DM858" s="27"/>
      <c r="DN858" s="27"/>
      <c r="DO858" s="27"/>
      <c r="DP858" s="27"/>
      <c r="DQ858" s="27"/>
      <c r="DR858" s="27"/>
      <c r="DS858" s="27"/>
      <c r="DT858" s="27"/>
      <c r="DU858" s="27"/>
      <c r="DV858" s="27"/>
      <c r="DW858" s="27"/>
      <c r="DX858" s="27"/>
      <c r="DY858" s="27"/>
      <c r="DZ858" s="27"/>
      <c r="EA858" s="27"/>
    </row>
    <row r="859" spans="12:131" x14ac:dyDescent="0.2"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7"/>
      <c r="DA859" s="27"/>
      <c r="DB859" s="27"/>
      <c r="DC859" s="27"/>
      <c r="DD859" s="27"/>
      <c r="DE859" s="27"/>
      <c r="DF859" s="27"/>
      <c r="DG859" s="27"/>
      <c r="DH859" s="27"/>
      <c r="DI859" s="27"/>
      <c r="DJ859" s="27"/>
      <c r="DK859" s="27"/>
      <c r="DL859" s="27"/>
      <c r="DM859" s="27"/>
      <c r="DN859" s="27"/>
      <c r="DO859" s="27"/>
      <c r="DP859" s="27"/>
      <c r="DQ859" s="27"/>
      <c r="DR859" s="27"/>
      <c r="DS859" s="27"/>
      <c r="DT859" s="27"/>
      <c r="DU859" s="27"/>
      <c r="DV859" s="27"/>
      <c r="DW859" s="27"/>
      <c r="DX859" s="27"/>
      <c r="DY859" s="27"/>
      <c r="DZ859" s="27"/>
      <c r="EA859" s="27"/>
    </row>
    <row r="860" spans="12:131" x14ac:dyDescent="0.2"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7"/>
      <c r="CK860" s="27"/>
      <c r="CL860" s="27"/>
      <c r="CM860" s="27"/>
      <c r="CN860" s="27"/>
      <c r="CO860" s="27"/>
      <c r="CP860" s="27"/>
      <c r="CQ860" s="27"/>
      <c r="CR860" s="27"/>
      <c r="CS860" s="27"/>
      <c r="CT860" s="27"/>
      <c r="CU860" s="27"/>
      <c r="CV860" s="27"/>
      <c r="CW860" s="27"/>
      <c r="CX860" s="27"/>
      <c r="CY860" s="27"/>
      <c r="CZ860" s="27"/>
      <c r="DA860" s="27"/>
      <c r="DB860" s="27"/>
      <c r="DC860" s="27"/>
      <c r="DD860" s="27"/>
      <c r="DE860" s="27"/>
      <c r="DF860" s="27"/>
      <c r="DG860" s="27"/>
      <c r="DH860" s="27"/>
      <c r="DI860" s="27"/>
      <c r="DJ860" s="27"/>
      <c r="DK860" s="27"/>
      <c r="DL860" s="27"/>
      <c r="DM860" s="27"/>
      <c r="DN860" s="27"/>
      <c r="DO860" s="27"/>
      <c r="DP860" s="27"/>
      <c r="DQ860" s="27"/>
      <c r="DR860" s="27"/>
      <c r="DS860" s="27"/>
      <c r="DT860" s="27"/>
      <c r="DU860" s="27"/>
      <c r="DV860" s="27"/>
      <c r="DW860" s="27"/>
      <c r="DX860" s="27"/>
      <c r="DY860" s="27"/>
      <c r="DZ860" s="27"/>
      <c r="EA860" s="27"/>
    </row>
    <row r="861" spans="12:131" x14ac:dyDescent="0.2"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7"/>
      <c r="CK861" s="27"/>
      <c r="CL861" s="27"/>
      <c r="CM861" s="27"/>
      <c r="CN861" s="27"/>
      <c r="CO861" s="27"/>
      <c r="CP861" s="27"/>
      <c r="CQ861" s="27"/>
      <c r="CR861" s="27"/>
      <c r="CS861" s="27"/>
      <c r="CT861" s="27"/>
      <c r="CU861" s="27"/>
      <c r="CV861" s="27"/>
      <c r="CW861" s="27"/>
      <c r="CX861" s="27"/>
      <c r="CY861" s="27"/>
      <c r="CZ861" s="27"/>
      <c r="DA861" s="27"/>
      <c r="DB861" s="27"/>
      <c r="DC861" s="27"/>
      <c r="DD861" s="27"/>
      <c r="DE861" s="27"/>
      <c r="DF861" s="27"/>
      <c r="DG861" s="27"/>
      <c r="DH861" s="27"/>
      <c r="DI861" s="27"/>
      <c r="DJ861" s="27"/>
      <c r="DK861" s="27"/>
      <c r="DL861" s="27"/>
      <c r="DM861" s="27"/>
      <c r="DN861" s="27"/>
      <c r="DO861" s="27"/>
      <c r="DP861" s="27"/>
      <c r="DQ861" s="27"/>
      <c r="DR861" s="27"/>
      <c r="DS861" s="27"/>
      <c r="DT861" s="27"/>
      <c r="DU861" s="27"/>
      <c r="DV861" s="27"/>
      <c r="DW861" s="27"/>
      <c r="DX861" s="27"/>
      <c r="DY861" s="27"/>
      <c r="DZ861" s="27"/>
      <c r="EA861" s="27"/>
    </row>
    <row r="862" spans="12:131" x14ac:dyDescent="0.2"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7"/>
      <c r="CK862" s="27"/>
      <c r="CL862" s="27"/>
      <c r="CM862" s="27"/>
      <c r="CN862" s="27"/>
      <c r="CO862" s="27"/>
      <c r="CP862" s="27"/>
      <c r="CQ862" s="27"/>
      <c r="CR862" s="27"/>
      <c r="CS862" s="27"/>
      <c r="CT862" s="27"/>
      <c r="CU862" s="27"/>
      <c r="CV862" s="27"/>
      <c r="CW862" s="27"/>
      <c r="CX862" s="27"/>
      <c r="CY862" s="27"/>
      <c r="CZ862" s="27"/>
      <c r="DA862" s="27"/>
      <c r="DB862" s="27"/>
      <c r="DC862" s="27"/>
      <c r="DD862" s="27"/>
      <c r="DE862" s="27"/>
      <c r="DF862" s="27"/>
      <c r="DG862" s="27"/>
      <c r="DH862" s="27"/>
      <c r="DI862" s="27"/>
      <c r="DJ862" s="27"/>
      <c r="DK862" s="27"/>
      <c r="DL862" s="27"/>
      <c r="DM862" s="27"/>
      <c r="DN862" s="27"/>
      <c r="DO862" s="27"/>
      <c r="DP862" s="27"/>
      <c r="DQ862" s="27"/>
      <c r="DR862" s="27"/>
      <c r="DS862" s="27"/>
      <c r="DT862" s="27"/>
      <c r="DU862" s="27"/>
      <c r="DV862" s="27"/>
      <c r="DW862" s="27"/>
      <c r="DX862" s="27"/>
      <c r="DY862" s="27"/>
      <c r="DZ862" s="27"/>
      <c r="EA862" s="27"/>
    </row>
    <row r="863" spans="12:131" x14ac:dyDescent="0.2"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/>
      <c r="CI863" s="27"/>
      <c r="CJ863" s="27"/>
      <c r="CK863" s="27"/>
      <c r="CL863" s="27"/>
      <c r="CM863" s="27"/>
      <c r="CN863" s="27"/>
      <c r="CO863" s="27"/>
      <c r="CP863" s="27"/>
      <c r="CQ863" s="27"/>
      <c r="CR863" s="27"/>
      <c r="CS863" s="27"/>
      <c r="CT863" s="27"/>
      <c r="CU863" s="27"/>
      <c r="CV863" s="27"/>
      <c r="CW863" s="27"/>
      <c r="CX863" s="27"/>
      <c r="CY863" s="27"/>
      <c r="CZ863" s="27"/>
      <c r="DA863" s="27"/>
      <c r="DB863" s="27"/>
      <c r="DC863" s="27"/>
      <c r="DD863" s="27"/>
      <c r="DE863" s="27"/>
      <c r="DF863" s="27"/>
      <c r="DG863" s="27"/>
      <c r="DH863" s="27"/>
      <c r="DI863" s="27"/>
      <c r="DJ863" s="27"/>
      <c r="DK863" s="27"/>
      <c r="DL863" s="27"/>
      <c r="DM863" s="27"/>
      <c r="DN863" s="27"/>
      <c r="DO863" s="27"/>
      <c r="DP863" s="27"/>
      <c r="DQ863" s="27"/>
      <c r="DR863" s="27"/>
      <c r="DS863" s="27"/>
      <c r="DT863" s="27"/>
      <c r="DU863" s="27"/>
      <c r="DV863" s="27"/>
      <c r="DW863" s="27"/>
      <c r="DX863" s="27"/>
      <c r="DY863" s="27"/>
      <c r="DZ863" s="27"/>
      <c r="EA863" s="27"/>
    </row>
    <row r="864" spans="12:131" x14ac:dyDescent="0.2"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E864" s="27"/>
      <c r="DF864" s="27"/>
      <c r="DG864" s="27"/>
      <c r="DH864" s="27"/>
      <c r="DI864" s="27"/>
      <c r="DJ864" s="27"/>
      <c r="DK864" s="27"/>
      <c r="DL864" s="27"/>
      <c r="DM864" s="27"/>
      <c r="DN864" s="27"/>
      <c r="DO864" s="27"/>
      <c r="DP864" s="27"/>
      <c r="DQ864" s="27"/>
      <c r="DR864" s="27"/>
      <c r="DS864" s="27"/>
      <c r="DT864" s="27"/>
      <c r="DU864" s="27"/>
      <c r="DV864" s="27"/>
      <c r="DW864" s="27"/>
      <c r="DX864" s="27"/>
      <c r="DY864" s="27"/>
      <c r="DZ864" s="27"/>
      <c r="EA864" s="27"/>
    </row>
    <row r="865" spans="12:131" x14ac:dyDescent="0.2"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7"/>
      <c r="CR865" s="27"/>
      <c r="CS865" s="27"/>
      <c r="CT865" s="27"/>
      <c r="CU865" s="27"/>
      <c r="CV865" s="27"/>
      <c r="CW865" s="27"/>
      <c r="CX865" s="27"/>
      <c r="CY865" s="27"/>
      <c r="CZ865" s="27"/>
      <c r="DA865" s="27"/>
      <c r="DB865" s="27"/>
      <c r="DC865" s="27"/>
      <c r="DD865" s="27"/>
      <c r="DE865" s="27"/>
      <c r="DF865" s="27"/>
      <c r="DG865" s="27"/>
      <c r="DH865" s="27"/>
      <c r="DI865" s="27"/>
      <c r="DJ865" s="27"/>
      <c r="DK865" s="27"/>
      <c r="DL865" s="27"/>
      <c r="DM865" s="27"/>
      <c r="DN865" s="27"/>
      <c r="DO865" s="27"/>
      <c r="DP865" s="27"/>
      <c r="DQ865" s="27"/>
      <c r="DR865" s="27"/>
      <c r="DS865" s="27"/>
      <c r="DT865" s="27"/>
      <c r="DU865" s="27"/>
      <c r="DV865" s="27"/>
      <c r="DW865" s="27"/>
      <c r="DX865" s="27"/>
      <c r="DY865" s="27"/>
      <c r="DZ865" s="27"/>
      <c r="EA865" s="27"/>
    </row>
    <row r="866" spans="12:131" x14ac:dyDescent="0.2"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7"/>
      <c r="CR866" s="27"/>
      <c r="CS866" s="27"/>
      <c r="CT866" s="27"/>
      <c r="CU866" s="27"/>
      <c r="CV866" s="27"/>
      <c r="CW866" s="27"/>
      <c r="CX866" s="27"/>
      <c r="CY866" s="27"/>
      <c r="CZ866" s="27"/>
      <c r="DA866" s="27"/>
      <c r="DB866" s="27"/>
      <c r="DC866" s="27"/>
      <c r="DD866" s="27"/>
      <c r="DE866" s="27"/>
      <c r="DF866" s="27"/>
      <c r="DG866" s="27"/>
      <c r="DH866" s="27"/>
      <c r="DI866" s="27"/>
      <c r="DJ866" s="27"/>
      <c r="DK866" s="27"/>
      <c r="DL866" s="27"/>
      <c r="DM866" s="27"/>
      <c r="DN866" s="27"/>
      <c r="DO866" s="27"/>
      <c r="DP866" s="27"/>
      <c r="DQ866" s="27"/>
      <c r="DR866" s="27"/>
      <c r="DS866" s="27"/>
      <c r="DT866" s="27"/>
      <c r="DU866" s="27"/>
      <c r="DV866" s="27"/>
      <c r="DW866" s="27"/>
      <c r="DX866" s="27"/>
      <c r="DY866" s="27"/>
      <c r="DZ866" s="27"/>
      <c r="EA866" s="27"/>
    </row>
    <row r="867" spans="12:131" x14ac:dyDescent="0.2"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  <c r="CR867" s="27"/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E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  <c r="DR867" s="27"/>
      <c r="DS867" s="27"/>
      <c r="DT867" s="27"/>
      <c r="DU867" s="27"/>
      <c r="DV867" s="27"/>
      <c r="DW867" s="27"/>
      <c r="DX867" s="27"/>
      <c r="DY867" s="27"/>
      <c r="DZ867" s="27"/>
      <c r="EA867" s="27"/>
    </row>
    <row r="868" spans="12:131" x14ac:dyDescent="0.2"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27"/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7"/>
      <c r="CR868" s="27"/>
      <c r="CS868" s="27"/>
      <c r="CT868" s="27"/>
      <c r="CU868" s="27"/>
      <c r="CV868" s="27"/>
      <c r="CW868" s="27"/>
      <c r="CX868" s="27"/>
      <c r="CY868" s="27"/>
      <c r="CZ868" s="27"/>
      <c r="DA868" s="27"/>
      <c r="DB868" s="27"/>
      <c r="DC868" s="27"/>
      <c r="DD868" s="27"/>
      <c r="DE868" s="27"/>
      <c r="DF868" s="27"/>
      <c r="DG868" s="27"/>
      <c r="DH868" s="27"/>
      <c r="DI868" s="27"/>
      <c r="DJ868" s="27"/>
      <c r="DK868" s="27"/>
      <c r="DL868" s="27"/>
      <c r="DM868" s="27"/>
      <c r="DN868" s="27"/>
      <c r="DO868" s="27"/>
      <c r="DP868" s="27"/>
      <c r="DQ868" s="27"/>
      <c r="DR868" s="27"/>
      <c r="DS868" s="27"/>
      <c r="DT868" s="27"/>
      <c r="DU868" s="27"/>
      <c r="DV868" s="27"/>
      <c r="DW868" s="27"/>
      <c r="DX868" s="27"/>
      <c r="DY868" s="27"/>
      <c r="DZ868" s="27"/>
      <c r="EA868" s="27"/>
    </row>
    <row r="869" spans="12:131" x14ac:dyDescent="0.2"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7"/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7"/>
      <c r="DA869" s="27"/>
      <c r="DB869" s="27"/>
      <c r="DC869" s="27"/>
      <c r="DD869" s="27"/>
      <c r="DE869" s="27"/>
      <c r="DF869" s="27"/>
      <c r="DG869" s="27"/>
      <c r="DH869" s="27"/>
      <c r="DI869" s="27"/>
      <c r="DJ869" s="27"/>
      <c r="DK869" s="27"/>
      <c r="DL869" s="27"/>
      <c r="DM869" s="27"/>
      <c r="DN869" s="27"/>
      <c r="DO869" s="27"/>
      <c r="DP869" s="27"/>
      <c r="DQ869" s="27"/>
      <c r="DR869" s="27"/>
      <c r="DS869" s="27"/>
      <c r="DT869" s="27"/>
      <c r="DU869" s="27"/>
      <c r="DV869" s="27"/>
      <c r="DW869" s="27"/>
      <c r="DX869" s="27"/>
      <c r="DY869" s="27"/>
      <c r="DZ869" s="27"/>
      <c r="EA869" s="27"/>
    </row>
    <row r="870" spans="12:131" x14ac:dyDescent="0.2"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27"/>
      <c r="CJ870" s="27"/>
      <c r="CK870" s="27"/>
      <c r="CL870" s="27"/>
      <c r="CM870" s="27"/>
      <c r="CN870" s="27"/>
      <c r="CO870" s="27"/>
      <c r="CP870" s="27"/>
      <c r="CQ870" s="27"/>
      <c r="CR870" s="27"/>
      <c r="CS870" s="27"/>
      <c r="CT870" s="27"/>
      <c r="CU870" s="27"/>
      <c r="CV870" s="27"/>
      <c r="CW870" s="27"/>
      <c r="CX870" s="27"/>
      <c r="CY870" s="27"/>
      <c r="CZ870" s="27"/>
      <c r="DA870" s="27"/>
      <c r="DB870" s="27"/>
      <c r="DC870" s="27"/>
      <c r="DD870" s="27"/>
      <c r="DE870" s="27"/>
      <c r="DF870" s="27"/>
      <c r="DG870" s="27"/>
      <c r="DH870" s="27"/>
      <c r="DI870" s="27"/>
      <c r="DJ870" s="27"/>
      <c r="DK870" s="27"/>
      <c r="DL870" s="27"/>
      <c r="DM870" s="27"/>
      <c r="DN870" s="27"/>
      <c r="DO870" s="27"/>
      <c r="DP870" s="27"/>
      <c r="DQ870" s="27"/>
      <c r="DR870" s="27"/>
      <c r="DS870" s="27"/>
      <c r="DT870" s="27"/>
      <c r="DU870" s="27"/>
      <c r="DV870" s="27"/>
      <c r="DW870" s="27"/>
      <c r="DX870" s="27"/>
      <c r="DY870" s="27"/>
      <c r="DZ870" s="27"/>
      <c r="EA870" s="27"/>
    </row>
    <row r="871" spans="12:131" x14ac:dyDescent="0.2"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7"/>
      <c r="CK871" s="27"/>
      <c r="CL871" s="27"/>
      <c r="CM871" s="27"/>
      <c r="CN871" s="27"/>
      <c r="CO871" s="27"/>
      <c r="CP871" s="27"/>
      <c r="CQ871" s="27"/>
      <c r="CR871" s="27"/>
      <c r="CS871" s="27"/>
      <c r="CT871" s="27"/>
      <c r="CU871" s="27"/>
      <c r="CV871" s="27"/>
      <c r="CW871" s="27"/>
      <c r="CX871" s="27"/>
      <c r="CY871" s="27"/>
      <c r="CZ871" s="27"/>
      <c r="DA871" s="27"/>
      <c r="DB871" s="27"/>
      <c r="DC871" s="27"/>
      <c r="DD871" s="27"/>
      <c r="DE871" s="27"/>
      <c r="DF871" s="27"/>
      <c r="DG871" s="27"/>
      <c r="DH871" s="27"/>
      <c r="DI871" s="27"/>
      <c r="DJ871" s="27"/>
      <c r="DK871" s="27"/>
      <c r="DL871" s="27"/>
      <c r="DM871" s="27"/>
      <c r="DN871" s="27"/>
      <c r="DO871" s="27"/>
      <c r="DP871" s="27"/>
      <c r="DQ871" s="27"/>
      <c r="DR871" s="27"/>
      <c r="DS871" s="27"/>
      <c r="DT871" s="27"/>
      <c r="DU871" s="27"/>
      <c r="DV871" s="27"/>
      <c r="DW871" s="27"/>
      <c r="DX871" s="27"/>
      <c r="DY871" s="27"/>
      <c r="DZ871" s="27"/>
      <c r="EA871" s="27"/>
    </row>
    <row r="872" spans="12:131" x14ac:dyDescent="0.2"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7"/>
      <c r="CR872" s="27"/>
      <c r="CS872" s="27"/>
      <c r="CT872" s="27"/>
      <c r="CU872" s="27"/>
      <c r="CV872" s="27"/>
      <c r="CW872" s="27"/>
      <c r="CX872" s="27"/>
      <c r="CY872" s="27"/>
      <c r="CZ872" s="27"/>
      <c r="DA872" s="27"/>
      <c r="DB872" s="27"/>
      <c r="DC872" s="27"/>
      <c r="DD872" s="27"/>
      <c r="DE872" s="27"/>
      <c r="DF872" s="27"/>
      <c r="DG872" s="27"/>
      <c r="DH872" s="27"/>
      <c r="DI872" s="27"/>
      <c r="DJ872" s="27"/>
      <c r="DK872" s="27"/>
      <c r="DL872" s="27"/>
      <c r="DM872" s="27"/>
      <c r="DN872" s="27"/>
      <c r="DO872" s="27"/>
      <c r="DP872" s="27"/>
      <c r="DQ872" s="27"/>
      <c r="DR872" s="27"/>
      <c r="DS872" s="27"/>
      <c r="DT872" s="27"/>
      <c r="DU872" s="27"/>
      <c r="DV872" s="27"/>
      <c r="DW872" s="27"/>
      <c r="DX872" s="27"/>
      <c r="DY872" s="27"/>
      <c r="DZ872" s="27"/>
      <c r="EA872" s="27"/>
    </row>
    <row r="873" spans="12:131" x14ac:dyDescent="0.2"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7"/>
      <c r="CR873" s="27"/>
      <c r="CS873" s="27"/>
      <c r="CT873" s="27"/>
      <c r="CU873" s="27"/>
      <c r="CV873" s="27"/>
      <c r="CW873" s="27"/>
      <c r="CX873" s="27"/>
      <c r="CY873" s="27"/>
      <c r="CZ873" s="27"/>
      <c r="DA873" s="27"/>
      <c r="DB873" s="27"/>
      <c r="DC873" s="27"/>
      <c r="DD873" s="27"/>
      <c r="DE873" s="27"/>
      <c r="DF873" s="27"/>
      <c r="DG873" s="27"/>
      <c r="DH873" s="27"/>
      <c r="DI873" s="27"/>
      <c r="DJ873" s="27"/>
      <c r="DK873" s="27"/>
      <c r="DL873" s="27"/>
      <c r="DM873" s="27"/>
      <c r="DN873" s="27"/>
      <c r="DO873" s="27"/>
      <c r="DP873" s="27"/>
      <c r="DQ873" s="27"/>
      <c r="DR873" s="27"/>
      <c r="DS873" s="27"/>
      <c r="DT873" s="27"/>
      <c r="DU873" s="27"/>
      <c r="DV873" s="27"/>
      <c r="DW873" s="27"/>
      <c r="DX873" s="27"/>
      <c r="DY873" s="27"/>
      <c r="DZ873" s="27"/>
      <c r="EA873" s="27"/>
    </row>
    <row r="874" spans="12:131" x14ac:dyDescent="0.2"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/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7"/>
      <c r="CR874" s="27"/>
      <c r="CS874" s="27"/>
      <c r="CT874" s="27"/>
      <c r="CU874" s="27"/>
      <c r="CV874" s="27"/>
      <c r="CW874" s="27"/>
      <c r="CX874" s="27"/>
      <c r="CY874" s="27"/>
      <c r="CZ874" s="27"/>
      <c r="DA874" s="27"/>
      <c r="DB874" s="27"/>
      <c r="DC874" s="27"/>
      <c r="DD874" s="27"/>
      <c r="DE874" s="27"/>
      <c r="DF874" s="27"/>
      <c r="DG874" s="27"/>
      <c r="DH874" s="27"/>
      <c r="DI874" s="27"/>
      <c r="DJ874" s="27"/>
      <c r="DK874" s="27"/>
      <c r="DL874" s="27"/>
      <c r="DM874" s="27"/>
      <c r="DN874" s="27"/>
      <c r="DO874" s="27"/>
      <c r="DP874" s="27"/>
      <c r="DQ874" s="27"/>
      <c r="DR874" s="27"/>
      <c r="DS874" s="27"/>
      <c r="DT874" s="27"/>
      <c r="DU874" s="27"/>
      <c r="DV874" s="27"/>
      <c r="DW874" s="27"/>
      <c r="DX874" s="27"/>
      <c r="DY874" s="27"/>
      <c r="DZ874" s="27"/>
      <c r="EA874" s="27"/>
    </row>
    <row r="875" spans="12:131" x14ac:dyDescent="0.2"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R875" s="27"/>
      <c r="BS875" s="27"/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/>
      <c r="CF875" s="27"/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7"/>
      <c r="CR875" s="27"/>
      <c r="CS875" s="27"/>
      <c r="CT875" s="27"/>
      <c r="CU875" s="27"/>
      <c r="CV875" s="27"/>
      <c r="CW875" s="27"/>
      <c r="CX875" s="27"/>
      <c r="CY875" s="27"/>
      <c r="CZ875" s="27"/>
      <c r="DA875" s="27"/>
      <c r="DB875" s="27"/>
      <c r="DC875" s="27"/>
      <c r="DD875" s="27"/>
      <c r="DE875" s="27"/>
      <c r="DF875" s="27"/>
      <c r="DG875" s="27"/>
      <c r="DH875" s="27"/>
      <c r="DI875" s="27"/>
      <c r="DJ875" s="27"/>
      <c r="DK875" s="27"/>
      <c r="DL875" s="27"/>
      <c r="DM875" s="27"/>
      <c r="DN875" s="27"/>
      <c r="DO875" s="27"/>
      <c r="DP875" s="27"/>
      <c r="DQ875" s="27"/>
      <c r="DR875" s="27"/>
      <c r="DS875" s="27"/>
      <c r="DT875" s="27"/>
      <c r="DU875" s="27"/>
      <c r="DV875" s="27"/>
      <c r="DW875" s="27"/>
      <c r="DX875" s="27"/>
      <c r="DY875" s="27"/>
      <c r="DZ875" s="27"/>
      <c r="EA875" s="27"/>
    </row>
    <row r="876" spans="12:131" x14ac:dyDescent="0.2"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27"/>
      <c r="CJ876" s="27"/>
      <c r="CK876" s="27"/>
      <c r="CL876" s="27"/>
      <c r="CM876" s="27"/>
      <c r="CN876" s="27"/>
      <c r="CO876" s="27"/>
      <c r="CP876" s="27"/>
      <c r="CQ876" s="27"/>
      <c r="CR876" s="27"/>
      <c r="CS876" s="27"/>
      <c r="CT876" s="27"/>
      <c r="CU876" s="27"/>
      <c r="CV876" s="27"/>
      <c r="CW876" s="27"/>
      <c r="CX876" s="27"/>
      <c r="CY876" s="27"/>
      <c r="CZ876" s="27"/>
      <c r="DA876" s="27"/>
      <c r="DB876" s="27"/>
      <c r="DC876" s="27"/>
      <c r="DD876" s="27"/>
      <c r="DE876" s="27"/>
      <c r="DF876" s="27"/>
      <c r="DG876" s="27"/>
      <c r="DH876" s="27"/>
      <c r="DI876" s="27"/>
      <c r="DJ876" s="27"/>
      <c r="DK876" s="27"/>
      <c r="DL876" s="27"/>
      <c r="DM876" s="27"/>
      <c r="DN876" s="27"/>
      <c r="DO876" s="27"/>
      <c r="DP876" s="27"/>
      <c r="DQ876" s="27"/>
      <c r="DR876" s="27"/>
      <c r="DS876" s="27"/>
      <c r="DT876" s="27"/>
      <c r="DU876" s="27"/>
      <c r="DV876" s="27"/>
      <c r="DW876" s="27"/>
      <c r="DX876" s="27"/>
      <c r="DY876" s="27"/>
      <c r="DZ876" s="27"/>
      <c r="EA876" s="27"/>
    </row>
    <row r="877" spans="12:131" x14ac:dyDescent="0.2"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7"/>
      <c r="CK877" s="27"/>
      <c r="CL877" s="27"/>
      <c r="CM877" s="27"/>
      <c r="CN877" s="27"/>
      <c r="CO877" s="27"/>
      <c r="CP877" s="27"/>
      <c r="CQ877" s="27"/>
      <c r="CR877" s="27"/>
      <c r="CS877" s="27"/>
      <c r="CT877" s="27"/>
      <c r="CU877" s="27"/>
      <c r="CV877" s="27"/>
      <c r="CW877" s="27"/>
      <c r="CX877" s="27"/>
      <c r="CY877" s="27"/>
      <c r="CZ877" s="27"/>
      <c r="DA877" s="27"/>
      <c r="DB877" s="27"/>
      <c r="DC877" s="27"/>
      <c r="DD877" s="27"/>
      <c r="DE877" s="27"/>
      <c r="DF877" s="27"/>
      <c r="DG877" s="27"/>
      <c r="DH877" s="27"/>
      <c r="DI877" s="27"/>
      <c r="DJ877" s="27"/>
      <c r="DK877" s="27"/>
      <c r="DL877" s="27"/>
      <c r="DM877" s="27"/>
      <c r="DN877" s="27"/>
      <c r="DO877" s="27"/>
      <c r="DP877" s="27"/>
      <c r="DQ877" s="27"/>
      <c r="DR877" s="27"/>
      <c r="DS877" s="27"/>
      <c r="DT877" s="27"/>
      <c r="DU877" s="27"/>
      <c r="DV877" s="27"/>
      <c r="DW877" s="27"/>
      <c r="DX877" s="27"/>
      <c r="DY877" s="27"/>
      <c r="DZ877" s="27"/>
      <c r="EA877" s="27"/>
    </row>
    <row r="878" spans="12:131" x14ac:dyDescent="0.2"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7"/>
      <c r="CK878" s="27"/>
      <c r="CL878" s="27"/>
      <c r="CM878" s="27"/>
      <c r="CN878" s="27"/>
      <c r="CO878" s="27"/>
      <c r="CP878" s="27"/>
      <c r="CQ878" s="27"/>
      <c r="CR878" s="27"/>
      <c r="CS878" s="27"/>
      <c r="CT878" s="27"/>
      <c r="CU878" s="27"/>
      <c r="CV878" s="27"/>
      <c r="CW878" s="27"/>
      <c r="CX878" s="27"/>
      <c r="CY878" s="27"/>
      <c r="CZ878" s="27"/>
      <c r="DA878" s="27"/>
      <c r="DB878" s="27"/>
      <c r="DC878" s="27"/>
      <c r="DD878" s="27"/>
      <c r="DE878" s="27"/>
      <c r="DF878" s="27"/>
      <c r="DG878" s="27"/>
      <c r="DH878" s="27"/>
      <c r="DI878" s="27"/>
      <c r="DJ878" s="27"/>
      <c r="DK878" s="27"/>
      <c r="DL878" s="27"/>
      <c r="DM878" s="27"/>
      <c r="DN878" s="27"/>
      <c r="DO878" s="27"/>
      <c r="DP878" s="27"/>
      <c r="DQ878" s="27"/>
      <c r="DR878" s="27"/>
      <c r="DS878" s="27"/>
      <c r="DT878" s="27"/>
      <c r="DU878" s="27"/>
      <c r="DV878" s="27"/>
      <c r="DW878" s="27"/>
      <c r="DX878" s="27"/>
      <c r="DY878" s="27"/>
      <c r="DZ878" s="27"/>
      <c r="EA878" s="27"/>
    </row>
    <row r="879" spans="12:131" x14ac:dyDescent="0.2"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7"/>
      <c r="DA879" s="27"/>
      <c r="DB879" s="27"/>
      <c r="DC879" s="27"/>
      <c r="DD879" s="27"/>
      <c r="DE879" s="27"/>
      <c r="DF879" s="27"/>
      <c r="DG879" s="27"/>
      <c r="DH879" s="27"/>
      <c r="DI879" s="27"/>
      <c r="DJ879" s="27"/>
      <c r="DK879" s="27"/>
      <c r="DL879" s="27"/>
      <c r="DM879" s="27"/>
      <c r="DN879" s="27"/>
      <c r="DO879" s="27"/>
      <c r="DP879" s="27"/>
      <c r="DQ879" s="27"/>
      <c r="DR879" s="27"/>
      <c r="DS879" s="27"/>
      <c r="DT879" s="27"/>
      <c r="DU879" s="27"/>
      <c r="DV879" s="27"/>
      <c r="DW879" s="27"/>
      <c r="DX879" s="27"/>
      <c r="DY879" s="27"/>
      <c r="DZ879" s="27"/>
      <c r="EA879" s="27"/>
    </row>
    <row r="880" spans="12:131" x14ac:dyDescent="0.2"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7"/>
      <c r="CK880" s="27"/>
      <c r="CL880" s="27"/>
      <c r="CM880" s="27"/>
      <c r="CN880" s="27"/>
      <c r="CO880" s="27"/>
      <c r="CP880" s="27"/>
      <c r="CQ880" s="27"/>
      <c r="CR880" s="27"/>
      <c r="CS880" s="27"/>
      <c r="CT880" s="27"/>
      <c r="CU880" s="27"/>
      <c r="CV880" s="27"/>
      <c r="CW880" s="27"/>
      <c r="CX880" s="27"/>
      <c r="CY880" s="27"/>
      <c r="CZ880" s="27"/>
      <c r="DA880" s="27"/>
      <c r="DB880" s="27"/>
      <c r="DC880" s="27"/>
      <c r="DD880" s="27"/>
      <c r="DE880" s="27"/>
      <c r="DF880" s="27"/>
      <c r="DG880" s="27"/>
      <c r="DH880" s="27"/>
      <c r="DI880" s="27"/>
      <c r="DJ880" s="27"/>
      <c r="DK880" s="27"/>
      <c r="DL880" s="27"/>
      <c r="DM880" s="27"/>
      <c r="DN880" s="27"/>
      <c r="DO880" s="27"/>
      <c r="DP880" s="27"/>
      <c r="DQ880" s="27"/>
      <c r="DR880" s="27"/>
      <c r="DS880" s="27"/>
      <c r="DT880" s="27"/>
      <c r="DU880" s="27"/>
      <c r="DV880" s="27"/>
      <c r="DW880" s="27"/>
      <c r="DX880" s="27"/>
      <c r="DY880" s="27"/>
      <c r="DZ880" s="27"/>
      <c r="EA880" s="27"/>
    </row>
    <row r="881" spans="12:131" x14ac:dyDescent="0.2"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7"/>
      <c r="CR881" s="27"/>
      <c r="CS881" s="27"/>
      <c r="CT881" s="27"/>
      <c r="CU881" s="27"/>
      <c r="CV881" s="27"/>
      <c r="CW881" s="27"/>
      <c r="CX881" s="27"/>
      <c r="CY881" s="27"/>
      <c r="CZ881" s="27"/>
      <c r="DA881" s="27"/>
      <c r="DB881" s="27"/>
      <c r="DC881" s="27"/>
      <c r="DD881" s="27"/>
      <c r="DE881" s="27"/>
      <c r="DF881" s="27"/>
      <c r="DG881" s="27"/>
      <c r="DH881" s="27"/>
      <c r="DI881" s="27"/>
      <c r="DJ881" s="27"/>
      <c r="DK881" s="27"/>
      <c r="DL881" s="27"/>
      <c r="DM881" s="27"/>
      <c r="DN881" s="27"/>
      <c r="DO881" s="27"/>
      <c r="DP881" s="27"/>
      <c r="DQ881" s="27"/>
      <c r="DR881" s="27"/>
      <c r="DS881" s="27"/>
      <c r="DT881" s="27"/>
      <c r="DU881" s="27"/>
      <c r="DV881" s="27"/>
      <c r="DW881" s="27"/>
      <c r="DX881" s="27"/>
      <c r="DY881" s="27"/>
      <c r="DZ881" s="27"/>
      <c r="EA881" s="27"/>
    </row>
    <row r="882" spans="12:131" x14ac:dyDescent="0.2"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/>
      <c r="CL882" s="27"/>
      <c r="CM882" s="27"/>
      <c r="CN882" s="27"/>
      <c r="CO882" s="27"/>
      <c r="CP882" s="27"/>
      <c r="CQ882" s="27"/>
      <c r="CR882" s="27"/>
      <c r="CS882" s="27"/>
      <c r="CT882" s="27"/>
      <c r="CU882" s="27"/>
      <c r="CV882" s="27"/>
      <c r="CW882" s="27"/>
      <c r="CX882" s="27"/>
      <c r="CY882" s="27"/>
      <c r="CZ882" s="27"/>
      <c r="DA882" s="27"/>
      <c r="DB882" s="27"/>
      <c r="DC882" s="27"/>
      <c r="DD882" s="27"/>
      <c r="DE882" s="27"/>
      <c r="DF882" s="27"/>
      <c r="DG882" s="27"/>
      <c r="DH882" s="27"/>
      <c r="DI882" s="27"/>
      <c r="DJ882" s="27"/>
      <c r="DK882" s="27"/>
      <c r="DL882" s="27"/>
      <c r="DM882" s="27"/>
      <c r="DN882" s="27"/>
      <c r="DO882" s="27"/>
      <c r="DP882" s="27"/>
      <c r="DQ882" s="27"/>
      <c r="DR882" s="27"/>
      <c r="DS882" s="27"/>
      <c r="DT882" s="27"/>
      <c r="DU882" s="27"/>
      <c r="DV882" s="27"/>
      <c r="DW882" s="27"/>
      <c r="DX882" s="27"/>
      <c r="DY882" s="27"/>
      <c r="DZ882" s="27"/>
      <c r="EA882" s="27"/>
    </row>
    <row r="883" spans="12:131" x14ac:dyDescent="0.2"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7"/>
      <c r="CK883" s="27"/>
      <c r="CL883" s="27"/>
      <c r="CM883" s="27"/>
      <c r="CN883" s="27"/>
      <c r="CO883" s="27"/>
      <c r="CP883" s="27"/>
      <c r="CQ883" s="27"/>
      <c r="CR883" s="27"/>
      <c r="CS883" s="27"/>
      <c r="CT883" s="27"/>
      <c r="CU883" s="27"/>
      <c r="CV883" s="27"/>
      <c r="CW883" s="27"/>
      <c r="CX883" s="27"/>
      <c r="CY883" s="27"/>
      <c r="CZ883" s="27"/>
      <c r="DA883" s="27"/>
      <c r="DB883" s="27"/>
      <c r="DC883" s="27"/>
      <c r="DD883" s="27"/>
      <c r="DE883" s="27"/>
      <c r="DF883" s="27"/>
      <c r="DG883" s="27"/>
      <c r="DH883" s="27"/>
      <c r="DI883" s="27"/>
      <c r="DJ883" s="27"/>
      <c r="DK883" s="27"/>
      <c r="DL883" s="27"/>
      <c r="DM883" s="27"/>
      <c r="DN883" s="27"/>
      <c r="DO883" s="27"/>
      <c r="DP883" s="27"/>
      <c r="DQ883" s="27"/>
      <c r="DR883" s="27"/>
      <c r="DS883" s="27"/>
      <c r="DT883" s="27"/>
      <c r="DU883" s="27"/>
      <c r="DV883" s="27"/>
      <c r="DW883" s="27"/>
      <c r="DX883" s="27"/>
      <c r="DY883" s="27"/>
      <c r="DZ883" s="27"/>
      <c r="EA883" s="27"/>
    </row>
    <row r="884" spans="12:131" x14ac:dyDescent="0.2"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7"/>
      <c r="CK884" s="27"/>
      <c r="CL884" s="27"/>
      <c r="CM884" s="27"/>
      <c r="CN884" s="27"/>
      <c r="CO884" s="27"/>
      <c r="CP884" s="27"/>
      <c r="CQ884" s="27"/>
      <c r="CR884" s="27"/>
      <c r="CS884" s="27"/>
      <c r="CT884" s="27"/>
      <c r="CU884" s="27"/>
      <c r="CV884" s="27"/>
      <c r="CW884" s="27"/>
      <c r="CX884" s="27"/>
      <c r="CY884" s="27"/>
      <c r="CZ884" s="27"/>
      <c r="DA884" s="27"/>
      <c r="DB884" s="27"/>
      <c r="DC884" s="27"/>
      <c r="DD884" s="27"/>
      <c r="DE884" s="27"/>
      <c r="DF884" s="27"/>
      <c r="DG884" s="27"/>
      <c r="DH884" s="27"/>
      <c r="DI884" s="27"/>
      <c r="DJ884" s="27"/>
      <c r="DK884" s="27"/>
      <c r="DL884" s="27"/>
      <c r="DM884" s="27"/>
      <c r="DN884" s="27"/>
      <c r="DO884" s="27"/>
      <c r="DP884" s="27"/>
      <c r="DQ884" s="27"/>
      <c r="DR884" s="27"/>
      <c r="DS884" s="27"/>
      <c r="DT884" s="27"/>
      <c r="DU884" s="27"/>
      <c r="DV884" s="27"/>
      <c r="DW884" s="27"/>
      <c r="DX884" s="27"/>
      <c r="DY884" s="27"/>
      <c r="DZ884" s="27"/>
      <c r="EA884" s="27"/>
    </row>
    <row r="885" spans="12:131" x14ac:dyDescent="0.2"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7"/>
      <c r="CK885" s="27"/>
      <c r="CL885" s="27"/>
      <c r="CM885" s="27"/>
      <c r="CN885" s="27"/>
      <c r="CO885" s="27"/>
      <c r="CP885" s="27"/>
      <c r="CQ885" s="27"/>
      <c r="CR885" s="27"/>
      <c r="CS885" s="27"/>
      <c r="CT885" s="27"/>
      <c r="CU885" s="27"/>
      <c r="CV885" s="27"/>
      <c r="CW885" s="27"/>
      <c r="CX885" s="27"/>
      <c r="CY885" s="27"/>
      <c r="CZ885" s="27"/>
      <c r="DA885" s="27"/>
      <c r="DB885" s="27"/>
      <c r="DC885" s="27"/>
      <c r="DD885" s="27"/>
      <c r="DE885" s="27"/>
      <c r="DF885" s="27"/>
      <c r="DG885" s="27"/>
      <c r="DH885" s="27"/>
      <c r="DI885" s="27"/>
      <c r="DJ885" s="27"/>
      <c r="DK885" s="27"/>
      <c r="DL885" s="27"/>
      <c r="DM885" s="27"/>
      <c r="DN885" s="27"/>
      <c r="DO885" s="27"/>
      <c r="DP885" s="27"/>
      <c r="DQ885" s="27"/>
      <c r="DR885" s="27"/>
      <c r="DS885" s="27"/>
      <c r="DT885" s="27"/>
      <c r="DU885" s="27"/>
      <c r="DV885" s="27"/>
      <c r="DW885" s="27"/>
      <c r="DX885" s="27"/>
      <c r="DY885" s="27"/>
      <c r="DZ885" s="27"/>
      <c r="EA885" s="27"/>
    </row>
    <row r="886" spans="12:131" x14ac:dyDescent="0.2"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27"/>
      <c r="CJ886" s="27"/>
      <c r="CK886" s="27"/>
      <c r="CL886" s="27"/>
      <c r="CM886" s="27"/>
      <c r="CN886" s="27"/>
      <c r="CO886" s="27"/>
      <c r="CP886" s="27"/>
      <c r="CQ886" s="27"/>
      <c r="CR886" s="27"/>
      <c r="CS886" s="27"/>
      <c r="CT886" s="27"/>
      <c r="CU886" s="27"/>
      <c r="CV886" s="27"/>
      <c r="CW886" s="27"/>
      <c r="CX886" s="27"/>
      <c r="CY886" s="27"/>
      <c r="CZ886" s="27"/>
      <c r="DA886" s="27"/>
      <c r="DB886" s="27"/>
      <c r="DC886" s="27"/>
      <c r="DD886" s="27"/>
      <c r="DE886" s="27"/>
      <c r="DF886" s="27"/>
      <c r="DG886" s="27"/>
      <c r="DH886" s="27"/>
      <c r="DI886" s="27"/>
      <c r="DJ886" s="27"/>
      <c r="DK886" s="27"/>
      <c r="DL886" s="27"/>
      <c r="DM886" s="27"/>
      <c r="DN886" s="27"/>
      <c r="DO886" s="27"/>
      <c r="DP886" s="27"/>
      <c r="DQ886" s="27"/>
      <c r="DR886" s="27"/>
      <c r="DS886" s="27"/>
      <c r="DT886" s="27"/>
      <c r="DU886" s="27"/>
      <c r="DV886" s="27"/>
      <c r="DW886" s="27"/>
      <c r="DX886" s="27"/>
      <c r="DY886" s="27"/>
      <c r="DZ886" s="27"/>
      <c r="EA886" s="27"/>
    </row>
    <row r="887" spans="12:131" x14ac:dyDescent="0.2"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  <c r="BY887" s="27"/>
      <c r="BZ887" s="27"/>
      <c r="CA887" s="27"/>
      <c r="CB887" s="27"/>
      <c r="CC887" s="27"/>
      <c r="CD887" s="27"/>
      <c r="CE887" s="27"/>
      <c r="CF887" s="27"/>
      <c r="CG887" s="27"/>
      <c r="CH887" s="27"/>
      <c r="CI887" s="27"/>
      <c r="CJ887" s="27"/>
      <c r="CK887" s="27"/>
      <c r="CL887" s="27"/>
      <c r="CM887" s="27"/>
      <c r="CN887" s="27"/>
      <c r="CO887" s="27"/>
      <c r="CP887" s="27"/>
      <c r="CQ887" s="27"/>
      <c r="CR887" s="27"/>
      <c r="CS887" s="27"/>
      <c r="CT887" s="27"/>
      <c r="CU887" s="27"/>
      <c r="CV887" s="27"/>
      <c r="CW887" s="27"/>
      <c r="CX887" s="27"/>
      <c r="CY887" s="27"/>
      <c r="CZ887" s="27"/>
      <c r="DA887" s="27"/>
      <c r="DB887" s="27"/>
      <c r="DC887" s="27"/>
      <c r="DD887" s="27"/>
      <c r="DE887" s="27"/>
      <c r="DF887" s="27"/>
      <c r="DG887" s="27"/>
      <c r="DH887" s="27"/>
      <c r="DI887" s="27"/>
      <c r="DJ887" s="27"/>
      <c r="DK887" s="27"/>
      <c r="DL887" s="27"/>
      <c r="DM887" s="27"/>
      <c r="DN887" s="27"/>
      <c r="DO887" s="27"/>
      <c r="DP887" s="27"/>
      <c r="DQ887" s="27"/>
      <c r="DR887" s="27"/>
      <c r="DS887" s="27"/>
      <c r="DT887" s="27"/>
      <c r="DU887" s="27"/>
      <c r="DV887" s="27"/>
      <c r="DW887" s="27"/>
      <c r="DX887" s="27"/>
      <c r="DY887" s="27"/>
      <c r="DZ887" s="27"/>
      <c r="EA887" s="27"/>
    </row>
    <row r="888" spans="12:131" x14ac:dyDescent="0.2"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/>
      <c r="CF888" s="27"/>
      <c r="CG888" s="27"/>
      <c r="CH888" s="27"/>
      <c r="CI888" s="27"/>
      <c r="CJ888" s="27"/>
      <c r="CK888" s="27"/>
      <c r="CL888" s="27"/>
      <c r="CM888" s="27"/>
      <c r="CN888" s="27"/>
      <c r="CO888" s="27"/>
      <c r="CP888" s="27"/>
      <c r="CQ888" s="27"/>
      <c r="CR888" s="27"/>
      <c r="CS888" s="27"/>
      <c r="CT888" s="27"/>
      <c r="CU888" s="27"/>
      <c r="CV888" s="27"/>
      <c r="CW888" s="27"/>
      <c r="CX888" s="27"/>
      <c r="CY888" s="27"/>
      <c r="CZ888" s="27"/>
      <c r="DA888" s="27"/>
      <c r="DB888" s="27"/>
      <c r="DC888" s="27"/>
      <c r="DD888" s="27"/>
      <c r="DE888" s="27"/>
      <c r="DF888" s="27"/>
      <c r="DG888" s="27"/>
      <c r="DH888" s="27"/>
      <c r="DI888" s="27"/>
      <c r="DJ888" s="27"/>
      <c r="DK888" s="27"/>
      <c r="DL888" s="27"/>
      <c r="DM888" s="27"/>
      <c r="DN888" s="27"/>
      <c r="DO888" s="27"/>
      <c r="DP888" s="27"/>
      <c r="DQ888" s="27"/>
      <c r="DR888" s="27"/>
      <c r="DS888" s="27"/>
      <c r="DT888" s="27"/>
      <c r="DU888" s="27"/>
      <c r="DV888" s="27"/>
      <c r="DW888" s="27"/>
      <c r="DX888" s="27"/>
      <c r="DY888" s="27"/>
      <c r="DZ888" s="27"/>
      <c r="EA888" s="27"/>
    </row>
    <row r="889" spans="12:131" x14ac:dyDescent="0.2"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7"/>
      <c r="DA889" s="27"/>
      <c r="DB889" s="27"/>
      <c r="DC889" s="27"/>
      <c r="DD889" s="27"/>
      <c r="DE889" s="27"/>
      <c r="DF889" s="27"/>
      <c r="DG889" s="27"/>
      <c r="DH889" s="27"/>
      <c r="DI889" s="27"/>
      <c r="DJ889" s="27"/>
      <c r="DK889" s="27"/>
      <c r="DL889" s="27"/>
      <c r="DM889" s="27"/>
      <c r="DN889" s="27"/>
      <c r="DO889" s="27"/>
      <c r="DP889" s="27"/>
      <c r="DQ889" s="27"/>
      <c r="DR889" s="27"/>
      <c r="DS889" s="27"/>
      <c r="DT889" s="27"/>
      <c r="DU889" s="27"/>
      <c r="DV889" s="27"/>
      <c r="DW889" s="27"/>
      <c r="DX889" s="27"/>
      <c r="DY889" s="27"/>
      <c r="DZ889" s="27"/>
      <c r="EA889" s="27"/>
    </row>
    <row r="890" spans="12:131" x14ac:dyDescent="0.2"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7"/>
      <c r="CK890" s="27"/>
      <c r="CL890" s="27"/>
      <c r="CM890" s="27"/>
      <c r="CN890" s="27"/>
      <c r="CO890" s="27"/>
      <c r="CP890" s="27"/>
      <c r="CQ890" s="27"/>
      <c r="CR890" s="27"/>
      <c r="CS890" s="27"/>
      <c r="CT890" s="27"/>
      <c r="CU890" s="27"/>
      <c r="CV890" s="27"/>
      <c r="CW890" s="27"/>
      <c r="CX890" s="27"/>
      <c r="CY890" s="27"/>
      <c r="CZ890" s="27"/>
      <c r="DA890" s="27"/>
      <c r="DB890" s="27"/>
      <c r="DC890" s="27"/>
      <c r="DD890" s="27"/>
      <c r="DE890" s="27"/>
      <c r="DF890" s="27"/>
      <c r="DG890" s="27"/>
      <c r="DH890" s="27"/>
      <c r="DI890" s="27"/>
      <c r="DJ890" s="27"/>
      <c r="DK890" s="27"/>
      <c r="DL890" s="27"/>
      <c r="DM890" s="27"/>
      <c r="DN890" s="27"/>
      <c r="DO890" s="27"/>
      <c r="DP890" s="27"/>
      <c r="DQ890" s="27"/>
      <c r="DR890" s="27"/>
      <c r="DS890" s="27"/>
      <c r="DT890" s="27"/>
      <c r="DU890" s="27"/>
      <c r="DV890" s="27"/>
      <c r="DW890" s="27"/>
      <c r="DX890" s="27"/>
      <c r="DY890" s="27"/>
      <c r="DZ890" s="27"/>
      <c r="EA890" s="27"/>
    </row>
    <row r="891" spans="12:131" x14ac:dyDescent="0.2"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7"/>
      <c r="CK891" s="27"/>
      <c r="CL891" s="27"/>
      <c r="CM891" s="27"/>
      <c r="CN891" s="27"/>
      <c r="CO891" s="27"/>
      <c r="CP891" s="27"/>
      <c r="CQ891" s="27"/>
      <c r="CR891" s="27"/>
      <c r="CS891" s="27"/>
      <c r="CT891" s="27"/>
      <c r="CU891" s="27"/>
      <c r="CV891" s="27"/>
      <c r="CW891" s="27"/>
      <c r="CX891" s="27"/>
      <c r="CY891" s="27"/>
      <c r="CZ891" s="27"/>
      <c r="DA891" s="27"/>
      <c r="DB891" s="27"/>
      <c r="DC891" s="27"/>
      <c r="DD891" s="27"/>
      <c r="DE891" s="27"/>
      <c r="DF891" s="27"/>
      <c r="DG891" s="27"/>
      <c r="DH891" s="27"/>
      <c r="DI891" s="27"/>
      <c r="DJ891" s="27"/>
      <c r="DK891" s="27"/>
      <c r="DL891" s="27"/>
      <c r="DM891" s="27"/>
      <c r="DN891" s="27"/>
      <c r="DO891" s="27"/>
      <c r="DP891" s="27"/>
      <c r="DQ891" s="27"/>
      <c r="DR891" s="27"/>
      <c r="DS891" s="27"/>
      <c r="DT891" s="27"/>
      <c r="DU891" s="27"/>
      <c r="DV891" s="27"/>
      <c r="DW891" s="27"/>
      <c r="DX891" s="27"/>
      <c r="DY891" s="27"/>
      <c r="DZ891" s="27"/>
      <c r="EA891" s="27"/>
    </row>
    <row r="892" spans="12:131" x14ac:dyDescent="0.2"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7"/>
      <c r="CK892" s="27"/>
      <c r="CL892" s="27"/>
      <c r="CM892" s="27"/>
      <c r="CN892" s="27"/>
      <c r="CO892" s="27"/>
      <c r="CP892" s="27"/>
      <c r="CQ892" s="27"/>
      <c r="CR892" s="27"/>
      <c r="CS892" s="27"/>
      <c r="CT892" s="27"/>
      <c r="CU892" s="27"/>
      <c r="CV892" s="27"/>
      <c r="CW892" s="27"/>
      <c r="CX892" s="27"/>
      <c r="CY892" s="27"/>
      <c r="CZ892" s="27"/>
      <c r="DA892" s="27"/>
      <c r="DB892" s="27"/>
      <c r="DC892" s="27"/>
      <c r="DD892" s="27"/>
      <c r="DE892" s="27"/>
      <c r="DF892" s="27"/>
      <c r="DG892" s="27"/>
      <c r="DH892" s="27"/>
      <c r="DI892" s="27"/>
      <c r="DJ892" s="27"/>
      <c r="DK892" s="27"/>
      <c r="DL892" s="27"/>
      <c r="DM892" s="27"/>
      <c r="DN892" s="27"/>
      <c r="DO892" s="27"/>
      <c r="DP892" s="27"/>
      <c r="DQ892" s="27"/>
      <c r="DR892" s="27"/>
      <c r="DS892" s="27"/>
      <c r="DT892" s="27"/>
      <c r="DU892" s="27"/>
      <c r="DV892" s="27"/>
      <c r="DW892" s="27"/>
      <c r="DX892" s="27"/>
      <c r="DY892" s="27"/>
      <c r="DZ892" s="27"/>
      <c r="EA892" s="27"/>
    </row>
    <row r="893" spans="12:131" x14ac:dyDescent="0.2"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27"/>
      <c r="CI893" s="27"/>
      <c r="CJ893" s="27"/>
      <c r="CK893" s="27"/>
      <c r="CL893" s="27"/>
      <c r="CM893" s="27"/>
      <c r="CN893" s="27"/>
      <c r="CO893" s="27"/>
      <c r="CP893" s="27"/>
      <c r="CQ893" s="27"/>
      <c r="CR893" s="27"/>
      <c r="CS893" s="27"/>
      <c r="CT893" s="27"/>
      <c r="CU893" s="27"/>
      <c r="CV893" s="27"/>
      <c r="CW893" s="27"/>
      <c r="CX893" s="27"/>
      <c r="CY893" s="27"/>
      <c r="CZ893" s="27"/>
      <c r="DA893" s="27"/>
      <c r="DB893" s="27"/>
      <c r="DC893" s="27"/>
      <c r="DD893" s="27"/>
      <c r="DE893" s="27"/>
      <c r="DF893" s="27"/>
      <c r="DG893" s="27"/>
      <c r="DH893" s="27"/>
      <c r="DI893" s="27"/>
      <c r="DJ893" s="27"/>
      <c r="DK893" s="27"/>
      <c r="DL893" s="27"/>
      <c r="DM893" s="27"/>
      <c r="DN893" s="27"/>
      <c r="DO893" s="27"/>
      <c r="DP893" s="27"/>
      <c r="DQ893" s="27"/>
      <c r="DR893" s="27"/>
      <c r="DS893" s="27"/>
      <c r="DT893" s="27"/>
      <c r="DU893" s="27"/>
      <c r="DV893" s="27"/>
      <c r="DW893" s="27"/>
      <c r="DX893" s="27"/>
      <c r="DY893" s="27"/>
      <c r="DZ893" s="27"/>
      <c r="EA893" s="27"/>
    </row>
    <row r="894" spans="12:131" x14ac:dyDescent="0.2"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7"/>
      <c r="CK894" s="27"/>
      <c r="CL894" s="27"/>
      <c r="CM894" s="27"/>
      <c r="CN894" s="27"/>
      <c r="CO894" s="27"/>
      <c r="CP894" s="27"/>
      <c r="CQ894" s="27"/>
      <c r="CR894" s="27"/>
      <c r="CS894" s="27"/>
      <c r="CT894" s="27"/>
      <c r="CU894" s="27"/>
      <c r="CV894" s="27"/>
      <c r="CW894" s="27"/>
      <c r="CX894" s="27"/>
      <c r="CY894" s="27"/>
      <c r="CZ894" s="27"/>
      <c r="DA894" s="27"/>
      <c r="DB894" s="27"/>
      <c r="DC894" s="27"/>
      <c r="DD894" s="27"/>
      <c r="DE894" s="27"/>
      <c r="DF894" s="27"/>
      <c r="DG894" s="27"/>
      <c r="DH894" s="27"/>
      <c r="DI894" s="27"/>
      <c r="DJ894" s="27"/>
      <c r="DK894" s="27"/>
      <c r="DL894" s="27"/>
      <c r="DM894" s="27"/>
      <c r="DN894" s="27"/>
      <c r="DO894" s="27"/>
      <c r="DP894" s="27"/>
      <c r="DQ894" s="27"/>
      <c r="DR894" s="27"/>
      <c r="DS894" s="27"/>
      <c r="DT894" s="27"/>
      <c r="DU894" s="27"/>
      <c r="DV894" s="27"/>
      <c r="DW894" s="27"/>
      <c r="DX894" s="27"/>
      <c r="DY894" s="27"/>
      <c r="DZ894" s="27"/>
      <c r="EA894" s="27"/>
    </row>
    <row r="895" spans="12:131" x14ac:dyDescent="0.2"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7"/>
      <c r="CK895" s="27"/>
      <c r="CL895" s="27"/>
      <c r="CM895" s="27"/>
      <c r="CN895" s="27"/>
      <c r="CO895" s="27"/>
      <c r="CP895" s="27"/>
      <c r="CQ895" s="27"/>
      <c r="CR895" s="27"/>
      <c r="CS895" s="27"/>
      <c r="CT895" s="27"/>
      <c r="CU895" s="27"/>
      <c r="CV895" s="27"/>
      <c r="CW895" s="27"/>
      <c r="CX895" s="27"/>
      <c r="CY895" s="27"/>
      <c r="CZ895" s="27"/>
      <c r="DA895" s="27"/>
      <c r="DB895" s="27"/>
      <c r="DC895" s="27"/>
      <c r="DD895" s="27"/>
      <c r="DE895" s="27"/>
      <c r="DF895" s="27"/>
      <c r="DG895" s="27"/>
      <c r="DH895" s="27"/>
      <c r="DI895" s="27"/>
      <c r="DJ895" s="27"/>
      <c r="DK895" s="27"/>
      <c r="DL895" s="27"/>
      <c r="DM895" s="27"/>
      <c r="DN895" s="27"/>
      <c r="DO895" s="27"/>
      <c r="DP895" s="27"/>
      <c r="DQ895" s="27"/>
      <c r="DR895" s="27"/>
      <c r="DS895" s="27"/>
      <c r="DT895" s="27"/>
      <c r="DU895" s="27"/>
      <c r="DV895" s="27"/>
      <c r="DW895" s="27"/>
      <c r="DX895" s="27"/>
      <c r="DY895" s="27"/>
      <c r="DZ895" s="27"/>
      <c r="EA895" s="27"/>
    </row>
    <row r="896" spans="12:131" x14ac:dyDescent="0.2"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  <c r="BO896" s="27"/>
      <c r="BP896" s="27"/>
      <c r="BQ896" s="27"/>
      <c r="BR896" s="27"/>
      <c r="BS896" s="27"/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7"/>
      <c r="CK896" s="27"/>
      <c r="CL896" s="27"/>
      <c r="CM896" s="27"/>
      <c r="CN896" s="27"/>
      <c r="CO896" s="27"/>
      <c r="CP896" s="27"/>
      <c r="CQ896" s="27"/>
      <c r="CR896" s="27"/>
      <c r="CS896" s="27"/>
      <c r="CT896" s="27"/>
      <c r="CU896" s="27"/>
      <c r="CV896" s="27"/>
      <c r="CW896" s="27"/>
      <c r="CX896" s="27"/>
      <c r="CY896" s="27"/>
      <c r="CZ896" s="27"/>
      <c r="DA896" s="27"/>
      <c r="DB896" s="27"/>
      <c r="DC896" s="27"/>
      <c r="DD896" s="27"/>
      <c r="DE896" s="27"/>
      <c r="DF896" s="27"/>
      <c r="DG896" s="27"/>
      <c r="DH896" s="27"/>
      <c r="DI896" s="27"/>
      <c r="DJ896" s="27"/>
      <c r="DK896" s="27"/>
      <c r="DL896" s="27"/>
      <c r="DM896" s="27"/>
      <c r="DN896" s="27"/>
      <c r="DO896" s="27"/>
      <c r="DP896" s="27"/>
      <c r="DQ896" s="27"/>
      <c r="DR896" s="27"/>
      <c r="DS896" s="27"/>
      <c r="DT896" s="27"/>
      <c r="DU896" s="27"/>
      <c r="DV896" s="27"/>
      <c r="DW896" s="27"/>
      <c r="DX896" s="27"/>
      <c r="DY896" s="27"/>
      <c r="DZ896" s="27"/>
      <c r="EA896" s="27"/>
    </row>
    <row r="897" spans="12:131" x14ac:dyDescent="0.2"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  <c r="BO897" s="27"/>
      <c r="BP897" s="27"/>
      <c r="BQ897" s="27"/>
      <c r="BR897" s="27"/>
      <c r="BS897" s="27"/>
      <c r="BT897" s="27"/>
      <c r="BU897" s="27"/>
      <c r="BV897" s="27"/>
      <c r="BW897" s="27"/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7"/>
      <c r="CK897" s="27"/>
      <c r="CL897" s="27"/>
      <c r="CM897" s="27"/>
      <c r="CN897" s="27"/>
      <c r="CO897" s="27"/>
      <c r="CP897" s="27"/>
      <c r="CQ897" s="27"/>
      <c r="CR897" s="27"/>
      <c r="CS897" s="27"/>
      <c r="CT897" s="27"/>
      <c r="CU897" s="27"/>
      <c r="CV897" s="27"/>
      <c r="CW897" s="27"/>
      <c r="CX897" s="27"/>
      <c r="CY897" s="27"/>
      <c r="CZ897" s="27"/>
      <c r="DA897" s="27"/>
      <c r="DB897" s="27"/>
      <c r="DC897" s="27"/>
      <c r="DD897" s="27"/>
      <c r="DE897" s="27"/>
      <c r="DF897" s="27"/>
      <c r="DG897" s="27"/>
      <c r="DH897" s="27"/>
      <c r="DI897" s="27"/>
      <c r="DJ897" s="27"/>
      <c r="DK897" s="27"/>
      <c r="DL897" s="27"/>
      <c r="DM897" s="27"/>
      <c r="DN897" s="27"/>
      <c r="DO897" s="27"/>
      <c r="DP897" s="27"/>
      <c r="DQ897" s="27"/>
      <c r="DR897" s="27"/>
      <c r="DS897" s="27"/>
      <c r="DT897" s="27"/>
      <c r="DU897" s="27"/>
      <c r="DV897" s="27"/>
      <c r="DW897" s="27"/>
      <c r="DX897" s="27"/>
      <c r="DY897" s="27"/>
      <c r="DZ897" s="27"/>
      <c r="EA897" s="27"/>
    </row>
    <row r="898" spans="12:131" x14ac:dyDescent="0.2"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  <c r="BO898" s="27"/>
      <c r="BP898" s="27"/>
      <c r="BQ898" s="27"/>
      <c r="BR898" s="27"/>
      <c r="BS898" s="27"/>
      <c r="BT898" s="27"/>
      <c r="BU898" s="27"/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7"/>
      <c r="CR898" s="27"/>
      <c r="CS898" s="27"/>
      <c r="CT898" s="27"/>
      <c r="CU898" s="27"/>
      <c r="CV898" s="27"/>
      <c r="CW898" s="27"/>
      <c r="CX898" s="27"/>
      <c r="CY898" s="27"/>
      <c r="CZ898" s="27"/>
      <c r="DA898" s="27"/>
      <c r="DB898" s="27"/>
      <c r="DC898" s="27"/>
      <c r="DD898" s="27"/>
      <c r="DE898" s="27"/>
      <c r="DF898" s="27"/>
      <c r="DG898" s="27"/>
      <c r="DH898" s="27"/>
      <c r="DI898" s="27"/>
      <c r="DJ898" s="27"/>
      <c r="DK898" s="27"/>
      <c r="DL898" s="27"/>
      <c r="DM898" s="27"/>
      <c r="DN898" s="27"/>
      <c r="DO898" s="27"/>
      <c r="DP898" s="27"/>
      <c r="DQ898" s="27"/>
      <c r="DR898" s="27"/>
      <c r="DS898" s="27"/>
      <c r="DT898" s="27"/>
      <c r="DU898" s="27"/>
      <c r="DV898" s="27"/>
      <c r="DW898" s="27"/>
      <c r="DX898" s="27"/>
      <c r="DY898" s="27"/>
      <c r="DZ898" s="27"/>
      <c r="EA898" s="27"/>
    </row>
    <row r="899" spans="12:131" x14ac:dyDescent="0.2"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/>
      <c r="CH899" s="27"/>
      <c r="CI899" s="27"/>
      <c r="CJ899" s="27"/>
      <c r="CK899" s="27"/>
      <c r="CL899" s="27"/>
      <c r="CM899" s="27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7"/>
      <c r="DA899" s="27"/>
      <c r="DB899" s="27"/>
      <c r="DC899" s="27"/>
      <c r="DD899" s="27"/>
      <c r="DE899" s="27"/>
      <c r="DF899" s="27"/>
      <c r="DG899" s="27"/>
      <c r="DH899" s="27"/>
      <c r="DI899" s="27"/>
      <c r="DJ899" s="27"/>
      <c r="DK899" s="27"/>
      <c r="DL899" s="27"/>
      <c r="DM899" s="27"/>
      <c r="DN899" s="27"/>
      <c r="DO899" s="27"/>
      <c r="DP899" s="27"/>
      <c r="DQ899" s="27"/>
      <c r="DR899" s="27"/>
      <c r="DS899" s="27"/>
      <c r="DT899" s="27"/>
      <c r="DU899" s="27"/>
      <c r="DV899" s="27"/>
      <c r="DW899" s="27"/>
      <c r="DX899" s="27"/>
      <c r="DY899" s="27"/>
      <c r="DZ899" s="27"/>
      <c r="EA899" s="27"/>
    </row>
    <row r="900" spans="12:131" x14ac:dyDescent="0.2"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7"/>
      <c r="CK900" s="27"/>
      <c r="CL900" s="27"/>
      <c r="CM900" s="27"/>
      <c r="CN900" s="27"/>
      <c r="CO900" s="27"/>
      <c r="CP900" s="27"/>
      <c r="CQ900" s="27"/>
      <c r="CR900" s="27"/>
      <c r="CS900" s="27"/>
      <c r="CT900" s="27"/>
      <c r="CU900" s="27"/>
      <c r="CV900" s="27"/>
      <c r="CW900" s="27"/>
      <c r="CX900" s="27"/>
      <c r="CY900" s="27"/>
      <c r="CZ900" s="27"/>
      <c r="DA900" s="27"/>
      <c r="DB900" s="27"/>
      <c r="DC900" s="27"/>
      <c r="DD900" s="27"/>
      <c r="DE900" s="27"/>
      <c r="DF900" s="27"/>
      <c r="DG900" s="27"/>
      <c r="DH900" s="27"/>
      <c r="DI900" s="27"/>
      <c r="DJ900" s="27"/>
      <c r="DK900" s="27"/>
      <c r="DL900" s="27"/>
      <c r="DM900" s="27"/>
      <c r="DN900" s="27"/>
      <c r="DO900" s="27"/>
      <c r="DP900" s="27"/>
      <c r="DQ900" s="27"/>
      <c r="DR900" s="27"/>
      <c r="DS900" s="27"/>
      <c r="DT900" s="27"/>
      <c r="DU900" s="27"/>
      <c r="DV900" s="27"/>
      <c r="DW900" s="27"/>
      <c r="DX900" s="27"/>
      <c r="DY900" s="27"/>
      <c r="DZ900" s="27"/>
      <c r="EA900" s="27"/>
    </row>
    <row r="901" spans="12:131" x14ac:dyDescent="0.2"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  <c r="BA901" s="27"/>
      <c r="BB901" s="27"/>
      <c r="BC901" s="27"/>
      <c r="BD901" s="27"/>
      <c r="BE901" s="27"/>
      <c r="BF901" s="27"/>
      <c r="BG901" s="27"/>
      <c r="BH901" s="27"/>
      <c r="BI901" s="27"/>
      <c r="BJ901" s="27"/>
      <c r="BK901" s="27"/>
      <c r="BL901" s="27"/>
      <c r="BM901" s="27"/>
      <c r="BN901" s="27"/>
      <c r="BO901" s="27"/>
      <c r="BP901" s="27"/>
      <c r="BQ901" s="27"/>
      <c r="BR901" s="27"/>
      <c r="BS901" s="27"/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7"/>
      <c r="CK901" s="27"/>
      <c r="CL901" s="27"/>
      <c r="CM901" s="27"/>
      <c r="CN901" s="27"/>
      <c r="CO901" s="27"/>
      <c r="CP901" s="27"/>
      <c r="CQ901" s="27"/>
      <c r="CR901" s="27"/>
      <c r="CS901" s="27"/>
      <c r="CT901" s="27"/>
      <c r="CU901" s="27"/>
      <c r="CV901" s="27"/>
      <c r="CW901" s="27"/>
      <c r="CX901" s="27"/>
      <c r="CY901" s="27"/>
      <c r="CZ901" s="27"/>
      <c r="DA901" s="27"/>
      <c r="DB901" s="27"/>
      <c r="DC901" s="27"/>
      <c r="DD901" s="27"/>
      <c r="DE901" s="27"/>
      <c r="DF901" s="27"/>
      <c r="DG901" s="27"/>
      <c r="DH901" s="27"/>
      <c r="DI901" s="27"/>
      <c r="DJ901" s="27"/>
      <c r="DK901" s="27"/>
      <c r="DL901" s="27"/>
      <c r="DM901" s="27"/>
      <c r="DN901" s="27"/>
      <c r="DO901" s="27"/>
      <c r="DP901" s="27"/>
      <c r="DQ901" s="27"/>
      <c r="DR901" s="27"/>
      <c r="DS901" s="27"/>
      <c r="DT901" s="27"/>
      <c r="DU901" s="27"/>
      <c r="DV901" s="27"/>
      <c r="DW901" s="27"/>
      <c r="DX901" s="27"/>
      <c r="DY901" s="27"/>
      <c r="DZ901" s="27"/>
      <c r="EA901" s="27"/>
    </row>
    <row r="902" spans="12:131" x14ac:dyDescent="0.2"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  <c r="BC902" s="27"/>
      <c r="BD902" s="27"/>
      <c r="BE902" s="27"/>
      <c r="BF902" s="27"/>
      <c r="BG902" s="27"/>
      <c r="BH902" s="27"/>
      <c r="BI902" s="27"/>
      <c r="BJ902" s="27"/>
      <c r="BK902" s="27"/>
      <c r="BL902" s="27"/>
      <c r="BM902" s="27"/>
      <c r="BN902" s="27"/>
      <c r="BO902" s="27"/>
      <c r="BP902" s="27"/>
      <c r="BQ902" s="27"/>
      <c r="BR902" s="27"/>
      <c r="BS902" s="27"/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7"/>
      <c r="CK902" s="27"/>
      <c r="CL902" s="27"/>
      <c r="CM902" s="27"/>
      <c r="CN902" s="27"/>
      <c r="CO902" s="27"/>
      <c r="CP902" s="27"/>
      <c r="CQ902" s="27"/>
      <c r="CR902" s="27"/>
      <c r="CS902" s="27"/>
      <c r="CT902" s="27"/>
      <c r="CU902" s="27"/>
      <c r="CV902" s="27"/>
      <c r="CW902" s="27"/>
      <c r="CX902" s="27"/>
      <c r="CY902" s="27"/>
      <c r="CZ902" s="27"/>
      <c r="DA902" s="27"/>
      <c r="DB902" s="27"/>
      <c r="DC902" s="27"/>
      <c r="DD902" s="27"/>
      <c r="DE902" s="27"/>
      <c r="DF902" s="27"/>
      <c r="DG902" s="27"/>
      <c r="DH902" s="27"/>
      <c r="DI902" s="27"/>
      <c r="DJ902" s="27"/>
      <c r="DK902" s="27"/>
      <c r="DL902" s="27"/>
      <c r="DM902" s="27"/>
      <c r="DN902" s="27"/>
      <c r="DO902" s="27"/>
      <c r="DP902" s="27"/>
      <c r="DQ902" s="27"/>
      <c r="DR902" s="27"/>
      <c r="DS902" s="27"/>
      <c r="DT902" s="27"/>
      <c r="DU902" s="27"/>
      <c r="DV902" s="27"/>
      <c r="DW902" s="27"/>
      <c r="DX902" s="27"/>
      <c r="DY902" s="27"/>
      <c r="DZ902" s="27"/>
      <c r="EA902" s="27"/>
    </row>
    <row r="903" spans="12:131" x14ac:dyDescent="0.2"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  <c r="BC903" s="27"/>
      <c r="BD903" s="27"/>
      <c r="BE903" s="27"/>
      <c r="BF903" s="27"/>
      <c r="BG903" s="27"/>
      <c r="BH903" s="27"/>
      <c r="BI903" s="27"/>
      <c r="BJ903" s="27"/>
      <c r="BK903" s="27"/>
      <c r="BL903" s="27"/>
      <c r="BM903" s="27"/>
      <c r="BN903" s="27"/>
      <c r="BO903" s="27"/>
      <c r="BP903" s="27"/>
      <c r="BQ903" s="27"/>
      <c r="BR903" s="27"/>
      <c r="BS903" s="27"/>
      <c r="BT903" s="27"/>
      <c r="BU903" s="27"/>
      <c r="BV903" s="27"/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7"/>
      <c r="CK903" s="27"/>
      <c r="CL903" s="27"/>
      <c r="CM903" s="27"/>
      <c r="CN903" s="27"/>
      <c r="CO903" s="27"/>
      <c r="CP903" s="27"/>
      <c r="CQ903" s="27"/>
      <c r="CR903" s="27"/>
      <c r="CS903" s="27"/>
      <c r="CT903" s="27"/>
      <c r="CU903" s="27"/>
      <c r="CV903" s="27"/>
      <c r="CW903" s="27"/>
      <c r="CX903" s="27"/>
      <c r="CY903" s="27"/>
      <c r="CZ903" s="27"/>
      <c r="DA903" s="27"/>
      <c r="DB903" s="27"/>
      <c r="DC903" s="27"/>
      <c r="DD903" s="27"/>
      <c r="DE903" s="27"/>
      <c r="DF903" s="27"/>
      <c r="DG903" s="27"/>
      <c r="DH903" s="27"/>
      <c r="DI903" s="27"/>
      <c r="DJ903" s="27"/>
      <c r="DK903" s="27"/>
      <c r="DL903" s="27"/>
      <c r="DM903" s="27"/>
      <c r="DN903" s="27"/>
      <c r="DO903" s="27"/>
      <c r="DP903" s="27"/>
      <c r="DQ903" s="27"/>
      <c r="DR903" s="27"/>
      <c r="DS903" s="27"/>
      <c r="DT903" s="27"/>
      <c r="DU903" s="27"/>
      <c r="DV903" s="27"/>
      <c r="DW903" s="27"/>
      <c r="DX903" s="27"/>
      <c r="DY903" s="27"/>
      <c r="DZ903" s="27"/>
      <c r="EA903" s="27"/>
    </row>
    <row r="904" spans="12:131" x14ac:dyDescent="0.2"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  <c r="BC904" s="27"/>
      <c r="BD904" s="27"/>
      <c r="BE904" s="27"/>
      <c r="BF904" s="27"/>
      <c r="BG904" s="27"/>
      <c r="BH904" s="27"/>
      <c r="BI904" s="27"/>
      <c r="BJ904" s="27"/>
      <c r="BK904" s="27"/>
      <c r="BL904" s="27"/>
      <c r="BM904" s="27"/>
      <c r="BN904" s="27"/>
      <c r="BO904" s="27"/>
      <c r="BP904" s="27"/>
      <c r="BQ904" s="27"/>
      <c r="BR904" s="27"/>
      <c r="BS904" s="27"/>
      <c r="BT904" s="27"/>
      <c r="BU904" s="27"/>
      <c r="BV904" s="27"/>
      <c r="BW904" s="27"/>
      <c r="BX904" s="27"/>
      <c r="BY904" s="27"/>
      <c r="BZ904" s="27"/>
      <c r="CA904" s="27"/>
      <c r="CB904" s="27"/>
      <c r="CC904" s="27"/>
      <c r="CD904" s="27"/>
      <c r="CE904" s="27"/>
      <c r="CF904" s="27"/>
      <c r="CG904" s="27"/>
      <c r="CH904" s="27"/>
      <c r="CI904" s="27"/>
      <c r="CJ904" s="27"/>
      <c r="CK904" s="27"/>
      <c r="CL904" s="27"/>
      <c r="CM904" s="27"/>
      <c r="CN904" s="27"/>
      <c r="CO904" s="27"/>
      <c r="CP904" s="27"/>
      <c r="CQ904" s="27"/>
      <c r="CR904" s="27"/>
      <c r="CS904" s="27"/>
      <c r="CT904" s="27"/>
      <c r="CU904" s="27"/>
      <c r="CV904" s="27"/>
      <c r="CW904" s="27"/>
      <c r="CX904" s="27"/>
      <c r="CY904" s="27"/>
      <c r="CZ904" s="27"/>
      <c r="DA904" s="27"/>
      <c r="DB904" s="27"/>
      <c r="DC904" s="27"/>
      <c r="DD904" s="27"/>
      <c r="DE904" s="27"/>
      <c r="DF904" s="27"/>
      <c r="DG904" s="27"/>
      <c r="DH904" s="27"/>
      <c r="DI904" s="27"/>
      <c r="DJ904" s="27"/>
      <c r="DK904" s="27"/>
      <c r="DL904" s="27"/>
      <c r="DM904" s="27"/>
      <c r="DN904" s="27"/>
      <c r="DO904" s="27"/>
      <c r="DP904" s="27"/>
      <c r="DQ904" s="27"/>
      <c r="DR904" s="27"/>
      <c r="DS904" s="27"/>
      <c r="DT904" s="27"/>
      <c r="DU904" s="27"/>
      <c r="DV904" s="27"/>
      <c r="DW904" s="27"/>
      <c r="DX904" s="27"/>
      <c r="DY904" s="27"/>
      <c r="DZ904" s="27"/>
      <c r="EA904" s="27"/>
    </row>
    <row r="905" spans="12:131" x14ac:dyDescent="0.2"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  <c r="BC905" s="27"/>
      <c r="BD905" s="27"/>
      <c r="BE905" s="27"/>
      <c r="BF905" s="27"/>
      <c r="BG905" s="27"/>
      <c r="BH905" s="27"/>
      <c r="BI905" s="27"/>
      <c r="BJ905" s="27"/>
      <c r="BK905" s="27"/>
      <c r="BL905" s="27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27"/>
      <c r="CJ905" s="27"/>
      <c r="CK905" s="27"/>
      <c r="CL905" s="27"/>
      <c r="CM905" s="27"/>
      <c r="CN905" s="27"/>
      <c r="CO905" s="27"/>
      <c r="CP905" s="27"/>
      <c r="CQ905" s="27"/>
      <c r="CR905" s="27"/>
      <c r="CS905" s="27"/>
      <c r="CT905" s="27"/>
      <c r="CU905" s="27"/>
      <c r="CV905" s="27"/>
      <c r="CW905" s="27"/>
      <c r="CX905" s="27"/>
      <c r="CY905" s="27"/>
      <c r="CZ905" s="27"/>
      <c r="DA905" s="27"/>
      <c r="DB905" s="27"/>
      <c r="DC905" s="27"/>
      <c r="DD905" s="27"/>
      <c r="DE905" s="27"/>
      <c r="DF905" s="27"/>
      <c r="DG905" s="27"/>
      <c r="DH905" s="27"/>
      <c r="DI905" s="27"/>
      <c r="DJ905" s="27"/>
      <c r="DK905" s="27"/>
      <c r="DL905" s="27"/>
      <c r="DM905" s="27"/>
      <c r="DN905" s="27"/>
      <c r="DO905" s="27"/>
      <c r="DP905" s="27"/>
      <c r="DQ905" s="27"/>
      <c r="DR905" s="27"/>
      <c r="DS905" s="27"/>
      <c r="DT905" s="27"/>
      <c r="DU905" s="27"/>
      <c r="DV905" s="27"/>
      <c r="DW905" s="27"/>
      <c r="DX905" s="27"/>
      <c r="DY905" s="27"/>
      <c r="DZ905" s="27"/>
      <c r="EA905" s="27"/>
    </row>
    <row r="906" spans="12:131" x14ac:dyDescent="0.2"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  <c r="BA906" s="27"/>
      <c r="BB906" s="27"/>
      <c r="BC906" s="27"/>
      <c r="BD906" s="27"/>
      <c r="BE906" s="27"/>
      <c r="BF906" s="27"/>
      <c r="BG906" s="27"/>
      <c r="BH906" s="27"/>
      <c r="BI906" s="27"/>
      <c r="BJ906" s="27"/>
      <c r="BK906" s="27"/>
      <c r="BL906" s="27"/>
      <c r="BM906" s="27"/>
      <c r="BN906" s="27"/>
      <c r="BO906" s="27"/>
      <c r="BP906" s="27"/>
      <c r="BQ906" s="27"/>
      <c r="BR906" s="27"/>
      <c r="BS906" s="27"/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7"/>
      <c r="CK906" s="27"/>
      <c r="CL906" s="27"/>
      <c r="CM906" s="27"/>
      <c r="CN906" s="27"/>
      <c r="CO906" s="27"/>
      <c r="CP906" s="27"/>
      <c r="CQ906" s="27"/>
      <c r="CR906" s="27"/>
      <c r="CS906" s="27"/>
      <c r="CT906" s="27"/>
      <c r="CU906" s="27"/>
      <c r="CV906" s="27"/>
      <c r="CW906" s="27"/>
      <c r="CX906" s="27"/>
      <c r="CY906" s="27"/>
      <c r="CZ906" s="27"/>
      <c r="DA906" s="27"/>
      <c r="DB906" s="27"/>
      <c r="DC906" s="27"/>
      <c r="DD906" s="27"/>
      <c r="DE906" s="27"/>
      <c r="DF906" s="27"/>
      <c r="DG906" s="27"/>
      <c r="DH906" s="27"/>
      <c r="DI906" s="27"/>
      <c r="DJ906" s="27"/>
      <c r="DK906" s="27"/>
      <c r="DL906" s="27"/>
      <c r="DM906" s="27"/>
      <c r="DN906" s="27"/>
      <c r="DO906" s="27"/>
      <c r="DP906" s="27"/>
      <c r="DQ906" s="27"/>
      <c r="DR906" s="27"/>
      <c r="DS906" s="27"/>
      <c r="DT906" s="27"/>
      <c r="DU906" s="27"/>
      <c r="DV906" s="27"/>
      <c r="DW906" s="27"/>
      <c r="DX906" s="27"/>
      <c r="DY906" s="27"/>
      <c r="DZ906" s="27"/>
      <c r="EA906" s="27"/>
    </row>
    <row r="907" spans="12:131" x14ac:dyDescent="0.2"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  <c r="BC907" s="27"/>
      <c r="BD907" s="27"/>
      <c r="BE907" s="27"/>
      <c r="BF907" s="27"/>
      <c r="BG907" s="27"/>
      <c r="BH907" s="27"/>
      <c r="BI907" s="27"/>
      <c r="BJ907" s="27"/>
      <c r="BK907" s="27"/>
      <c r="BL907" s="27"/>
      <c r="BM907" s="27"/>
      <c r="BN907" s="27"/>
      <c r="BO907" s="27"/>
      <c r="BP907" s="27"/>
      <c r="BQ907" s="27"/>
      <c r="BR907" s="27"/>
      <c r="BS907" s="27"/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7"/>
      <c r="CK907" s="27"/>
      <c r="CL907" s="27"/>
      <c r="CM907" s="27"/>
      <c r="CN907" s="27"/>
      <c r="CO907" s="27"/>
      <c r="CP907" s="27"/>
      <c r="CQ907" s="27"/>
      <c r="CR907" s="27"/>
      <c r="CS907" s="27"/>
      <c r="CT907" s="27"/>
      <c r="CU907" s="27"/>
      <c r="CV907" s="27"/>
      <c r="CW907" s="27"/>
      <c r="CX907" s="27"/>
      <c r="CY907" s="27"/>
      <c r="CZ907" s="27"/>
      <c r="DA907" s="27"/>
      <c r="DB907" s="27"/>
      <c r="DC907" s="27"/>
      <c r="DD907" s="27"/>
      <c r="DE907" s="27"/>
      <c r="DF907" s="27"/>
      <c r="DG907" s="27"/>
      <c r="DH907" s="27"/>
      <c r="DI907" s="27"/>
      <c r="DJ907" s="27"/>
      <c r="DK907" s="27"/>
      <c r="DL907" s="27"/>
      <c r="DM907" s="27"/>
      <c r="DN907" s="27"/>
      <c r="DO907" s="27"/>
      <c r="DP907" s="27"/>
      <c r="DQ907" s="27"/>
      <c r="DR907" s="27"/>
      <c r="DS907" s="27"/>
      <c r="DT907" s="27"/>
      <c r="DU907" s="27"/>
      <c r="DV907" s="27"/>
      <c r="DW907" s="27"/>
      <c r="DX907" s="27"/>
      <c r="DY907" s="27"/>
      <c r="DZ907" s="27"/>
      <c r="EA907" s="27"/>
    </row>
    <row r="908" spans="12:131" x14ac:dyDescent="0.2"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7"/>
      <c r="BH908" s="27"/>
      <c r="BI908" s="27"/>
      <c r="BJ908" s="27"/>
      <c r="BK908" s="27"/>
      <c r="BL908" s="27"/>
      <c r="BM908" s="27"/>
      <c r="BN908" s="27"/>
      <c r="BO908" s="27"/>
      <c r="BP908" s="27"/>
      <c r="BQ908" s="27"/>
      <c r="BR908" s="27"/>
      <c r="BS908" s="27"/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7"/>
      <c r="CK908" s="27"/>
      <c r="CL908" s="27"/>
      <c r="CM908" s="27"/>
      <c r="CN908" s="27"/>
      <c r="CO908" s="27"/>
      <c r="CP908" s="27"/>
      <c r="CQ908" s="27"/>
      <c r="CR908" s="27"/>
      <c r="CS908" s="27"/>
      <c r="CT908" s="27"/>
      <c r="CU908" s="27"/>
      <c r="CV908" s="27"/>
      <c r="CW908" s="27"/>
      <c r="CX908" s="27"/>
      <c r="CY908" s="27"/>
      <c r="CZ908" s="27"/>
      <c r="DA908" s="27"/>
      <c r="DB908" s="27"/>
      <c r="DC908" s="27"/>
      <c r="DD908" s="27"/>
      <c r="DE908" s="27"/>
      <c r="DF908" s="27"/>
      <c r="DG908" s="27"/>
      <c r="DH908" s="27"/>
      <c r="DI908" s="27"/>
      <c r="DJ908" s="27"/>
      <c r="DK908" s="27"/>
      <c r="DL908" s="27"/>
      <c r="DM908" s="27"/>
      <c r="DN908" s="27"/>
      <c r="DO908" s="27"/>
      <c r="DP908" s="27"/>
      <c r="DQ908" s="27"/>
      <c r="DR908" s="27"/>
      <c r="DS908" s="27"/>
      <c r="DT908" s="27"/>
      <c r="DU908" s="27"/>
      <c r="DV908" s="27"/>
      <c r="DW908" s="27"/>
      <c r="DX908" s="27"/>
      <c r="DY908" s="27"/>
      <c r="DZ908" s="27"/>
      <c r="EA908" s="27"/>
    </row>
    <row r="909" spans="12:131" x14ac:dyDescent="0.2"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7"/>
      <c r="CR909" s="27"/>
      <c r="CS909" s="27"/>
      <c r="CT909" s="27"/>
      <c r="CU909" s="27"/>
      <c r="CV909" s="27"/>
      <c r="CW909" s="27"/>
      <c r="CX909" s="27"/>
      <c r="CY909" s="27"/>
      <c r="CZ909" s="27"/>
      <c r="DA909" s="27"/>
      <c r="DB909" s="27"/>
      <c r="DC909" s="27"/>
      <c r="DD909" s="27"/>
      <c r="DE909" s="27"/>
      <c r="DF909" s="27"/>
      <c r="DG909" s="27"/>
      <c r="DH909" s="27"/>
      <c r="DI909" s="27"/>
      <c r="DJ909" s="27"/>
      <c r="DK909" s="27"/>
      <c r="DL909" s="27"/>
      <c r="DM909" s="27"/>
      <c r="DN909" s="27"/>
      <c r="DO909" s="27"/>
      <c r="DP909" s="27"/>
      <c r="DQ909" s="27"/>
      <c r="DR909" s="27"/>
      <c r="DS909" s="27"/>
      <c r="DT909" s="27"/>
      <c r="DU909" s="27"/>
      <c r="DV909" s="27"/>
      <c r="DW909" s="27"/>
      <c r="DX909" s="27"/>
      <c r="DY909" s="27"/>
      <c r="DZ909" s="27"/>
      <c r="EA909" s="27"/>
    </row>
    <row r="910" spans="12:131" x14ac:dyDescent="0.2"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  <c r="BI910" s="27"/>
      <c r="BJ910" s="27"/>
      <c r="BK910" s="27"/>
      <c r="BL910" s="27"/>
      <c r="BM910" s="27"/>
      <c r="BN910" s="27"/>
      <c r="BO910" s="27"/>
      <c r="BP910" s="27"/>
      <c r="BQ910" s="27"/>
      <c r="BR910" s="27"/>
      <c r="BS910" s="27"/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7"/>
      <c r="CR910" s="27"/>
      <c r="CS910" s="27"/>
      <c r="CT910" s="27"/>
      <c r="CU910" s="27"/>
      <c r="CV910" s="27"/>
      <c r="CW910" s="27"/>
      <c r="CX910" s="27"/>
      <c r="CY910" s="27"/>
      <c r="CZ910" s="27"/>
      <c r="DA910" s="27"/>
      <c r="DB910" s="27"/>
      <c r="DC910" s="27"/>
      <c r="DD910" s="27"/>
      <c r="DE910" s="27"/>
      <c r="DF910" s="27"/>
      <c r="DG910" s="27"/>
      <c r="DH910" s="27"/>
      <c r="DI910" s="27"/>
      <c r="DJ910" s="27"/>
      <c r="DK910" s="27"/>
      <c r="DL910" s="27"/>
      <c r="DM910" s="27"/>
      <c r="DN910" s="27"/>
      <c r="DO910" s="27"/>
      <c r="DP910" s="27"/>
      <c r="DQ910" s="27"/>
      <c r="DR910" s="27"/>
      <c r="DS910" s="27"/>
      <c r="DT910" s="27"/>
      <c r="DU910" s="27"/>
      <c r="DV910" s="27"/>
      <c r="DW910" s="27"/>
      <c r="DX910" s="27"/>
      <c r="DY910" s="27"/>
      <c r="DZ910" s="27"/>
      <c r="EA910" s="27"/>
    </row>
    <row r="911" spans="12:131" x14ac:dyDescent="0.2"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  <c r="BA911" s="27"/>
      <c r="BB911" s="27"/>
      <c r="BC911" s="27"/>
      <c r="BD911" s="27"/>
      <c r="BE911" s="27"/>
      <c r="BF911" s="27"/>
      <c r="BG911" s="27"/>
      <c r="BH911" s="27"/>
      <c r="BI911" s="27"/>
      <c r="BJ911" s="27"/>
      <c r="BK911" s="27"/>
      <c r="BL911" s="27"/>
      <c r="BM911" s="27"/>
      <c r="BN911" s="27"/>
      <c r="BO911" s="27"/>
      <c r="BP911" s="27"/>
      <c r="BQ911" s="27"/>
      <c r="BR911" s="27"/>
      <c r="BS911" s="27"/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7"/>
      <c r="CK911" s="27"/>
      <c r="CL911" s="27"/>
      <c r="CM911" s="27"/>
      <c r="CN911" s="27"/>
      <c r="CO911" s="27"/>
      <c r="CP911" s="27"/>
      <c r="CQ911" s="27"/>
      <c r="CR911" s="27"/>
      <c r="CS911" s="27"/>
      <c r="CT911" s="27"/>
      <c r="CU911" s="27"/>
      <c r="CV911" s="27"/>
      <c r="CW911" s="27"/>
      <c r="CX911" s="27"/>
      <c r="CY911" s="27"/>
      <c r="CZ911" s="27"/>
      <c r="DA911" s="27"/>
      <c r="DB911" s="27"/>
      <c r="DC911" s="27"/>
      <c r="DD911" s="27"/>
      <c r="DE911" s="27"/>
      <c r="DF911" s="27"/>
      <c r="DG911" s="27"/>
      <c r="DH911" s="27"/>
      <c r="DI911" s="27"/>
      <c r="DJ911" s="27"/>
      <c r="DK911" s="27"/>
      <c r="DL911" s="27"/>
      <c r="DM911" s="27"/>
      <c r="DN911" s="27"/>
      <c r="DO911" s="27"/>
      <c r="DP911" s="27"/>
      <c r="DQ911" s="27"/>
      <c r="DR911" s="27"/>
      <c r="DS911" s="27"/>
      <c r="DT911" s="27"/>
      <c r="DU911" s="27"/>
      <c r="DV911" s="27"/>
      <c r="DW911" s="27"/>
      <c r="DX911" s="27"/>
      <c r="DY911" s="27"/>
      <c r="DZ911" s="27"/>
      <c r="EA911" s="27"/>
    </row>
    <row r="912" spans="12:131" x14ac:dyDescent="0.2"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G912" s="27"/>
      <c r="BH912" s="27"/>
      <c r="BI912" s="27"/>
      <c r="BJ912" s="27"/>
      <c r="BK912" s="27"/>
      <c r="BL912" s="27"/>
      <c r="BM912" s="27"/>
      <c r="BN912" s="27"/>
      <c r="BO912" s="27"/>
      <c r="BP912" s="27"/>
      <c r="BQ912" s="27"/>
      <c r="BR912" s="27"/>
      <c r="BS912" s="27"/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7"/>
      <c r="CK912" s="27"/>
      <c r="CL912" s="27"/>
      <c r="CM912" s="27"/>
      <c r="CN912" s="27"/>
      <c r="CO912" s="27"/>
      <c r="CP912" s="27"/>
      <c r="CQ912" s="27"/>
      <c r="CR912" s="27"/>
      <c r="CS912" s="27"/>
      <c r="CT912" s="27"/>
      <c r="CU912" s="27"/>
      <c r="CV912" s="27"/>
      <c r="CW912" s="27"/>
      <c r="CX912" s="27"/>
      <c r="CY912" s="27"/>
      <c r="CZ912" s="27"/>
      <c r="DA912" s="27"/>
      <c r="DB912" s="27"/>
      <c r="DC912" s="27"/>
      <c r="DD912" s="27"/>
      <c r="DE912" s="27"/>
      <c r="DF912" s="27"/>
      <c r="DG912" s="27"/>
      <c r="DH912" s="27"/>
      <c r="DI912" s="27"/>
      <c r="DJ912" s="27"/>
      <c r="DK912" s="27"/>
      <c r="DL912" s="27"/>
      <c r="DM912" s="27"/>
      <c r="DN912" s="27"/>
      <c r="DO912" s="27"/>
      <c r="DP912" s="27"/>
      <c r="DQ912" s="27"/>
      <c r="DR912" s="27"/>
      <c r="DS912" s="27"/>
      <c r="DT912" s="27"/>
      <c r="DU912" s="27"/>
      <c r="DV912" s="27"/>
      <c r="DW912" s="27"/>
      <c r="DX912" s="27"/>
      <c r="DY912" s="27"/>
      <c r="DZ912" s="27"/>
      <c r="EA912" s="27"/>
    </row>
    <row r="913" spans="12:131" x14ac:dyDescent="0.2"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  <c r="BA913" s="27"/>
      <c r="BB913" s="27"/>
      <c r="BC913" s="27"/>
      <c r="BD913" s="27"/>
      <c r="BE913" s="27"/>
      <c r="BF913" s="27"/>
      <c r="BG913" s="27"/>
      <c r="BH913" s="27"/>
      <c r="BI913" s="27"/>
      <c r="BJ913" s="27"/>
      <c r="BK913" s="27"/>
      <c r="BL913" s="27"/>
      <c r="BM913" s="27"/>
      <c r="BN913" s="27"/>
      <c r="BO913" s="27"/>
      <c r="BP913" s="27"/>
      <c r="BQ913" s="27"/>
      <c r="BR913" s="27"/>
      <c r="BS913" s="27"/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7"/>
      <c r="CK913" s="27"/>
      <c r="CL913" s="27"/>
      <c r="CM913" s="27"/>
      <c r="CN913" s="27"/>
      <c r="CO913" s="27"/>
      <c r="CP913" s="27"/>
      <c r="CQ913" s="27"/>
      <c r="CR913" s="27"/>
      <c r="CS913" s="27"/>
      <c r="CT913" s="27"/>
      <c r="CU913" s="27"/>
      <c r="CV913" s="27"/>
      <c r="CW913" s="27"/>
      <c r="CX913" s="27"/>
      <c r="CY913" s="27"/>
      <c r="CZ913" s="27"/>
      <c r="DA913" s="27"/>
      <c r="DB913" s="27"/>
      <c r="DC913" s="27"/>
      <c r="DD913" s="27"/>
      <c r="DE913" s="27"/>
      <c r="DF913" s="27"/>
      <c r="DG913" s="27"/>
      <c r="DH913" s="27"/>
      <c r="DI913" s="27"/>
      <c r="DJ913" s="27"/>
      <c r="DK913" s="27"/>
      <c r="DL913" s="27"/>
      <c r="DM913" s="27"/>
      <c r="DN913" s="27"/>
      <c r="DO913" s="27"/>
      <c r="DP913" s="27"/>
      <c r="DQ913" s="27"/>
      <c r="DR913" s="27"/>
      <c r="DS913" s="27"/>
      <c r="DT913" s="27"/>
      <c r="DU913" s="27"/>
      <c r="DV913" s="27"/>
      <c r="DW913" s="27"/>
      <c r="DX913" s="27"/>
      <c r="DY913" s="27"/>
      <c r="DZ913" s="27"/>
      <c r="EA913" s="27"/>
    </row>
    <row r="914" spans="12:131" x14ac:dyDescent="0.2"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  <c r="BC914" s="27"/>
      <c r="BD914" s="27"/>
      <c r="BE914" s="27"/>
      <c r="BF914" s="27"/>
      <c r="BG914" s="27"/>
      <c r="BH914" s="27"/>
      <c r="BI914" s="27"/>
      <c r="BJ914" s="27"/>
      <c r="BK914" s="27"/>
      <c r="BL914" s="27"/>
      <c r="BM914" s="27"/>
      <c r="BN914" s="27"/>
      <c r="BO914" s="27"/>
      <c r="BP914" s="27"/>
      <c r="BQ914" s="27"/>
      <c r="BR914" s="27"/>
      <c r="BS914" s="27"/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7"/>
      <c r="CK914" s="27"/>
      <c r="CL914" s="27"/>
      <c r="CM914" s="27"/>
      <c r="CN914" s="27"/>
      <c r="CO914" s="27"/>
      <c r="CP914" s="27"/>
      <c r="CQ914" s="27"/>
      <c r="CR914" s="27"/>
      <c r="CS914" s="27"/>
      <c r="CT914" s="27"/>
      <c r="CU914" s="27"/>
      <c r="CV914" s="27"/>
      <c r="CW914" s="27"/>
      <c r="CX914" s="27"/>
      <c r="CY914" s="27"/>
      <c r="CZ914" s="27"/>
      <c r="DA914" s="27"/>
      <c r="DB914" s="27"/>
      <c r="DC914" s="27"/>
      <c r="DD914" s="27"/>
      <c r="DE914" s="27"/>
      <c r="DF914" s="27"/>
      <c r="DG914" s="27"/>
      <c r="DH914" s="27"/>
      <c r="DI914" s="27"/>
      <c r="DJ914" s="27"/>
      <c r="DK914" s="27"/>
      <c r="DL914" s="27"/>
      <c r="DM914" s="27"/>
      <c r="DN914" s="27"/>
      <c r="DO914" s="27"/>
      <c r="DP914" s="27"/>
      <c r="DQ914" s="27"/>
      <c r="DR914" s="27"/>
      <c r="DS914" s="27"/>
      <c r="DT914" s="27"/>
      <c r="DU914" s="27"/>
      <c r="DV914" s="27"/>
      <c r="DW914" s="27"/>
      <c r="DX914" s="27"/>
      <c r="DY914" s="27"/>
      <c r="DZ914" s="27"/>
      <c r="EA914" s="27"/>
    </row>
    <row r="915" spans="12:131" x14ac:dyDescent="0.2"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  <c r="BA915" s="27"/>
      <c r="BB915" s="27"/>
      <c r="BC915" s="27"/>
      <c r="BD915" s="27"/>
      <c r="BE915" s="27"/>
      <c r="BF915" s="27"/>
      <c r="BG915" s="27"/>
      <c r="BH915" s="27"/>
      <c r="BI915" s="27"/>
      <c r="BJ915" s="27"/>
      <c r="BK915" s="27"/>
      <c r="BL915" s="27"/>
      <c r="BM915" s="27"/>
      <c r="BN915" s="27"/>
      <c r="BO915" s="27"/>
      <c r="BP915" s="27"/>
      <c r="BQ915" s="27"/>
      <c r="BR915" s="27"/>
      <c r="BS915" s="27"/>
      <c r="BT915" s="27"/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7"/>
      <c r="CK915" s="27"/>
      <c r="CL915" s="27"/>
      <c r="CM915" s="27"/>
      <c r="CN915" s="27"/>
      <c r="CO915" s="27"/>
      <c r="CP915" s="27"/>
      <c r="CQ915" s="27"/>
      <c r="CR915" s="27"/>
      <c r="CS915" s="27"/>
      <c r="CT915" s="27"/>
      <c r="CU915" s="27"/>
      <c r="CV915" s="27"/>
      <c r="CW915" s="27"/>
      <c r="CX915" s="27"/>
      <c r="CY915" s="27"/>
      <c r="CZ915" s="27"/>
      <c r="DA915" s="27"/>
      <c r="DB915" s="27"/>
      <c r="DC915" s="27"/>
      <c r="DD915" s="27"/>
      <c r="DE915" s="27"/>
      <c r="DF915" s="27"/>
      <c r="DG915" s="27"/>
      <c r="DH915" s="27"/>
      <c r="DI915" s="27"/>
      <c r="DJ915" s="27"/>
      <c r="DK915" s="27"/>
      <c r="DL915" s="27"/>
      <c r="DM915" s="27"/>
      <c r="DN915" s="27"/>
      <c r="DO915" s="27"/>
      <c r="DP915" s="27"/>
      <c r="DQ915" s="27"/>
      <c r="DR915" s="27"/>
      <c r="DS915" s="27"/>
      <c r="DT915" s="27"/>
      <c r="DU915" s="27"/>
      <c r="DV915" s="27"/>
      <c r="DW915" s="27"/>
      <c r="DX915" s="27"/>
      <c r="DY915" s="27"/>
      <c r="DZ915" s="27"/>
      <c r="EA915" s="27"/>
    </row>
    <row r="916" spans="12:131" x14ac:dyDescent="0.2"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  <c r="BA916" s="27"/>
      <c r="BB916" s="27"/>
      <c r="BC916" s="27"/>
      <c r="BD916" s="27"/>
      <c r="BE916" s="27"/>
      <c r="BF916" s="27"/>
      <c r="BG916" s="27"/>
      <c r="BH916" s="27"/>
      <c r="BI916" s="27"/>
      <c r="BJ916" s="27"/>
      <c r="BK916" s="27"/>
      <c r="BL916" s="27"/>
      <c r="BM916" s="27"/>
      <c r="BN916" s="27"/>
      <c r="BO916" s="27"/>
      <c r="BP916" s="27"/>
      <c r="BQ916" s="27"/>
      <c r="BR916" s="27"/>
      <c r="BS916" s="27"/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7"/>
      <c r="CK916" s="27"/>
      <c r="CL916" s="27"/>
      <c r="CM916" s="27"/>
      <c r="CN916" s="27"/>
      <c r="CO916" s="27"/>
      <c r="CP916" s="27"/>
      <c r="CQ916" s="27"/>
      <c r="CR916" s="27"/>
      <c r="CS916" s="27"/>
      <c r="CT916" s="27"/>
      <c r="CU916" s="27"/>
      <c r="CV916" s="27"/>
      <c r="CW916" s="27"/>
      <c r="CX916" s="27"/>
      <c r="CY916" s="27"/>
      <c r="CZ916" s="27"/>
      <c r="DA916" s="27"/>
      <c r="DB916" s="27"/>
      <c r="DC916" s="27"/>
      <c r="DD916" s="27"/>
      <c r="DE916" s="27"/>
      <c r="DF916" s="27"/>
      <c r="DG916" s="27"/>
      <c r="DH916" s="27"/>
      <c r="DI916" s="27"/>
      <c r="DJ916" s="27"/>
      <c r="DK916" s="27"/>
      <c r="DL916" s="27"/>
      <c r="DM916" s="27"/>
      <c r="DN916" s="27"/>
      <c r="DO916" s="27"/>
      <c r="DP916" s="27"/>
      <c r="DQ916" s="27"/>
      <c r="DR916" s="27"/>
      <c r="DS916" s="27"/>
      <c r="DT916" s="27"/>
      <c r="DU916" s="27"/>
      <c r="DV916" s="27"/>
      <c r="DW916" s="27"/>
      <c r="DX916" s="27"/>
      <c r="DY916" s="27"/>
      <c r="DZ916" s="27"/>
      <c r="EA916" s="27"/>
    </row>
    <row r="917" spans="12:131" x14ac:dyDescent="0.2"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  <c r="BI917" s="27"/>
      <c r="BJ917" s="27"/>
      <c r="BK917" s="27"/>
      <c r="BL917" s="27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7"/>
      <c r="DA917" s="27"/>
      <c r="DB917" s="27"/>
      <c r="DC917" s="27"/>
      <c r="DD917" s="27"/>
      <c r="DE917" s="27"/>
      <c r="DF917" s="27"/>
      <c r="DG917" s="27"/>
      <c r="DH917" s="27"/>
      <c r="DI917" s="27"/>
      <c r="DJ917" s="27"/>
      <c r="DK917" s="27"/>
      <c r="DL917" s="27"/>
      <c r="DM917" s="27"/>
      <c r="DN917" s="27"/>
      <c r="DO917" s="27"/>
      <c r="DP917" s="27"/>
      <c r="DQ917" s="27"/>
      <c r="DR917" s="27"/>
      <c r="DS917" s="27"/>
      <c r="DT917" s="27"/>
      <c r="DU917" s="27"/>
      <c r="DV917" s="27"/>
      <c r="DW917" s="27"/>
      <c r="DX917" s="27"/>
      <c r="DY917" s="27"/>
      <c r="DZ917" s="27"/>
      <c r="EA917" s="27"/>
    </row>
    <row r="918" spans="12:131" x14ac:dyDescent="0.2"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  <c r="BA918" s="27"/>
      <c r="BB918" s="27"/>
      <c r="BC918" s="27"/>
      <c r="BD918" s="27"/>
      <c r="BE918" s="27"/>
      <c r="BF918" s="27"/>
      <c r="BG918" s="27"/>
      <c r="BH918" s="27"/>
      <c r="BI918" s="27"/>
      <c r="BJ918" s="27"/>
      <c r="BK918" s="27"/>
      <c r="BL918" s="27"/>
      <c r="BM918" s="27"/>
      <c r="BN918" s="27"/>
      <c r="BO918" s="27"/>
      <c r="BP918" s="27"/>
      <c r="BQ918" s="27"/>
      <c r="BR918" s="27"/>
      <c r="BS918" s="27"/>
      <c r="BT918" s="27"/>
      <c r="BU918" s="27"/>
      <c r="BV918" s="27"/>
      <c r="BW918" s="27"/>
      <c r="BX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7"/>
      <c r="CK918" s="27"/>
      <c r="CL918" s="27"/>
      <c r="CM918" s="27"/>
      <c r="CN918" s="27"/>
      <c r="CO918" s="27"/>
      <c r="CP918" s="27"/>
      <c r="CQ918" s="27"/>
      <c r="CR918" s="27"/>
      <c r="CS918" s="27"/>
      <c r="CT918" s="27"/>
      <c r="CU918" s="27"/>
      <c r="CV918" s="27"/>
      <c r="CW918" s="27"/>
      <c r="CX918" s="27"/>
      <c r="CY918" s="27"/>
      <c r="CZ918" s="27"/>
      <c r="DA918" s="27"/>
      <c r="DB918" s="27"/>
      <c r="DC918" s="27"/>
      <c r="DD918" s="27"/>
      <c r="DE918" s="27"/>
      <c r="DF918" s="27"/>
      <c r="DG918" s="27"/>
      <c r="DH918" s="27"/>
      <c r="DI918" s="27"/>
      <c r="DJ918" s="27"/>
      <c r="DK918" s="27"/>
      <c r="DL918" s="27"/>
      <c r="DM918" s="27"/>
      <c r="DN918" s="27"/>
      <c r="DO918" s="27"/>
      <c r="DP918" s="27"/>
      <c r="DQ918" s="27"/>
      <c r="DR918" s="27"/>
      <c r="DS918" s="27"/>
      <c r="DT918" s="27"/>
      <c r="DU918" s="27"/>
      <c r="DV918" s="27"/>
      <c r="DW918" s="27"/>
      <c r="DX918" s="27"/>
      <c r="DY918" s="27"/>
      <c r="DZ918" s="27"/>
      <c r="EA918" s="27"/>
    </row>
    <row r="919" spans="12:131" x14ac:dyDescent="0.2"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7"/>
      <c r="BC919" s="27"/>
      <c r="BD919" s="27"/>
      <c r="BE919" s="27"/>
      <c r="BF919" s="27"/>
      <c r="BG919" s="27"/>
      <c r="BH919" s="27"/>
      <c r="BI919" s="27"/>
      <c r="BJ919" s="27"/>
      <c r="BK919" s="27"/>
      <c r="BL919" s="27"/>
      <c r="BM919" s="27"/>
      <c r="BN919" s="27"/>
      <c r="BO919" s="27"/>
      <c r="BP919" s="27"/>
      <c r="BQ919" s="27"/>
      <c r="BR919" s="27"/>
      <c r="BS919" s="27"/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7"/>
      <c r="CK919" s="27"/>
      <c r="CL919" s="27"/>
      <c r="CM919" s="27"/>
      <c r="CN919" s="27"/>
      <c r="CO919" s="27"/>
      <c r="CP919" s="27"/>
      <c r="CQ919" s="27"/>
      <c r="CR919" s="27"/>
      <c r="CS919" s="27"/>
      <c r="CT919" s="27"/>
      <c r="CU919" s="27"/>
      <c r="CV919" s="27"/>
      <c r="CW919" s="27"/>
      <c r="CX919" s="27"/>
      <c r="CY919" s="27"/>
      <c r="CZ919" s="27"/>
      <c r="DA919" s="27"/>
      <c r="DB919" s="27"/>
      <c r="DC919" s="27"/>
      <c r="DD919" s="27"/>
      <c r="DE919" s="27"/>
      <c r="DF919" s="27"/>
      <c r="DG919" s="27"/>
      <c r="DH919" s="27"/>
      <c r="DI919" s="27"/>
      <c r="DJ919" s="27"/>
      <c r="DK919" s="27"/>
      <c r="DL919" s="27"/>
      <c r="DM919" s="27"/>
      <c r="DN919" s="27"/>
      <c r="DO919" s="27"/>
      <c r="DP919" s="27"/>
      <c r="DQ919" s="27"/>
      <c r="DR919" s="27"/>
      <c r="DS919" s="27"/>
      <c r="DT919" s="27"/>
      <c r="DU919" s="27"/>
      <c r="DV919" s="27"/>
      <c r="DW919" s="27"/>
      <c r="DX919" s="27"/>
      <c r="DY919" s="27"/>
      <c r="DZ919" s="27"/>
      <c r="EA919" s="27"/>
    </row>
    <row r="920" spans="12:131" x14ac:dyDescent="0.2"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  <c r="BA920" s="27"/>
      <c r="BB920" s="27"/>
      <c r="BC920" s="27"/>
      <c r="BD920" s="27"/>
      <c r="BE920" s="27"/>
      <c r="BF920" s="27"/>
      <c r="BG920" s="27"/>
      <c r="BH920" s="27"/>
      <c r="BI920" s="27"/>
      <c r="BJ920" s="27"/>
      <c r="BK920" s="27"/>
      <c r="BL920" s="27"/>
      <c r="BM920" s="27"/>
      <c r="BN920" s="27"/>
      <c r="BO920" s="27"/>
      <c r="BP920" s="27"/>
      <c r="BQ920" s="27"/>
      <c r="BR920" s="27"/>
      <c r="BS920" s="27"/>
      <c r="BT920" s="27"/>
      <c r="BU920" s="27"/>
      <c r="BV920" s="27"/>
      <c r="BW920" s="27"/>
      <c r="BX920" s="27"/>
      <c r="BY920" s="27"/>
      <c r="BZ920" s="27"/>
      <c r="CA920" s="27"/>
      <c r="CB920" s="27"/>
      <c r="CC920" s="27"/>
      <c r="CD920" s="27"/>
      <c r="CE920" s="27"/>
      <c r="CF920" s="27"/>
      <c r="CG920" s="27"/>
      <c r="CH920" s="27"/>
      <c r="CI920" s="27"/>
      <c r="CJ920" s="27"/>
      <c r="CK920" s="27"/>
      <c r="CL920" s="27"/>
      <c r="CM920" s="27"/>
      <c r="CN920" s="27"/>
      <c r="CO920" s="27"/>
      <c r="CP920" s="27"/>
      <c r="CQ920" s="27"/>
      <c r="CR920" s="27"/>
      <c r="CS920" s="27"/>
      <c r="CT920" s="27"/>
      <c r="CU920" s="27"/>
      <c r="CV920" s="27"/>
      <c r="CW920" s="27"/>
      <c r="CX920" s="27"/>
      <c r="CY920" s="27"/>
      <c r="CZ920" s="27"/>
      <c r="DA920" s="27"/>
      <c r="DB920" s="27"/>
      <c r="DC920" s="27"/>
      <c r="DD920" s="27"/>
      <c r="DE920" s="27"/>
      <c r="DF920" s="27"/>
      <c r="DG920" s="27"/>
      <c r="DH920" s="27"/>
      <c r="DI920" s="27"/>
      <c r="DJ920" s="27"/>
      <c r="DK920" s="27"/>
      <c r="DL920" s="27"/>
      <c r="DM920" s="27"/>
      <c r="DN920" s="27"/>
      <c r="DO920" s="27"/>
      <c r="DP920" s="27"/>
      <c r="DQ920" s="27"/>
      <c r="DR920" s="27"/>
      <c r="DS920" s="27"/>
      <c r="DT920" s="27"/>
      <c r="DU920" s="27"/>
      <c r="DV920" s="27"/>
      <c r="DW920" s="27"/>
      <c r="DX920" s="27"/>
      <c r="DY920" s="27"/>
      <c r="DZ920" s="27"/>
      <c r="EA920" s="27"/>
    </row>
    <row r="921" spans="12:131" x14ac:dyDescent="0.2"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  <c r="BD921" s="27"/>
      <c r="BE921" s="27"/>
      <c r="BF921" s="27"/>
      <c r="BG921" s="27"/>
      <c r="BH921" s="27"/>
      <c r="BI921" s="27"/>
      <c r="BJ921" s="27"/>
      <c r="BK921" s="27"/>
      <c r="BL921" s="27"/>
      <c r="BM921" s="27"/>
      <c r="BN921" s="27"/>
      <c r="BO921" s="27"/>
      <c r="BP921" s="27"/>
      <c r="BQ921" s="27"/>
      <c r="BR921" s="27"/>
      <c r="BS921" s="27"/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7"/>
      <c r="CK921" s="27"/>
      <c r="CL921" s="27"/>
      <c r="CM921" s="27"/>
      <c r="CN921" s="27"/>
      <c r="CO921" s="27"/>
      <c r="CP921" s="27"/>
      <c r="CQ921" s="27"/>
      <c r="CR921" s="27"/>
      <c r="CS921" s="27"/>
      <c r="CT921" s="27"/>
      <c r="CU921" s="27"/>
      <c r="CV921" s="27"/>
      <c r="CW921" s="27"/>
      <c r="CX921" s="27"/>
      <c r="CY921" s="27"/>
      <c r="CZ921" s="27"/>
      <c r="DA921" s="27"/>
      <c r="DB921" s="27"/>
      <c r="DC921" s="27"/>
      <c r="DD921" s="27"/>
      <c r="DE921" s="27"/>
      <c r="DF921" s="27"/>
      <c r="DG921" s="27"/>
      <c r="DH921" s="27"/>
      <c r="DI921" s="27"/>
      <c r="DJ921" s="27"/>
      <c r="DK921" s="27"/>
      <c r="DL921" s="27"/>
      <c r="DM921" s="27"/>
      <c r="DN921" s="27"/>
      <c r="DO921" s="27"/>
      <c r="DP921" s="27"/>
      <c r="DQ921" s="27"/>
      <c r="DR921" s="27"/>
      <c r="DS921" s="27"/>
      <c r="DT921" s="27"/>
      <c r="DU921" s="27"/>
      <c r="DV921" s="27"/>
      <c r="DW921" s="27"/>
      <c r="DX921" s="27"/>
      <c r="DY921" s="27"/>
      <c r="DZ921" s="27"/>
      <c r="EA921" s="27"/>
    </row>
    <row r="922" spans="12:131" x14ac:dyDescent="0.2"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B922" s="27"/>
      <c r="BC922" s="27"/>
      <c r="BD922" s="27"/>
      <c r="BE922" s="27"/>
      <c r="BF922" s="27"/>
      <c r="BG922" s="27"/>
      <c r="BH922" s="27"/>
      <c r="BI922" s="27"/>
      <c r="BJ922" s="27"/>
      <c r="BK922" s="27"/>
      <c r="BL922" s="27"/>
      <c r="BM922" s="27"/>
      <c r="BN922" s="27"/>
      <c r="BO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7"/>
      <c r="CK922" s="27"/>
      <c r="CL922" s="27"/>
      <c r="CM922" s="27"/>
      <c r="CN922" s="27"/>
      <c r="CO922" s="27"/>
      <c r="CP922" s="27"/>
      <c r="CQ922" s="27"/>
      <c r="CR922" s="27"/>
      <c r="CS922" s="27"/>
      <c r="CT922" s="27"/>
      <c r="CU922" s="27"/>
      <c r="CV922" s="27"/>
      <c r="CW922" s="27"/>
      <c r="CX922" s="27"/>
      <c r="CY922" s="27"/>
      <c r="CZ922" s="27"/>
      <c r="DA922" s="27"/>
      <c r="DB922" s="27"/>
      <c r="DC922" s="27"/>
      <c r="DD922" s="27"/>
      <c r="DE922" s="27"/>
      <c r="DF922" s="27"/>
      <c r="DG922" s="27"/>
      <c r="DH922" s="27"/>
      <c r="DI922" s="27"/>
      <c r="DJ922" s="27"/>
      <c r="DK922" s="27"/>
      <c r="DL922" s="27"/>
      <c r="DM922" s="27"/>
      <c r="DN922" s="27"/>
      <c r="DO922" s="27"/>
      <c r="DP922" s="27"/>
      <c r="DQ922" s="27"/>
      <c r="DR922" s="27"/>
      <c r="DS922" s="27"/>
      <c r="DT922" s="27"/>
      <c r="DU922" s="27"/>
      <c r="DV922" s="27"/>
      <c r="DW922" s="27"/>
      <c r="DX922" s="27"/>
      <c r="DY922" s="27"/>
      <c r="DZ922" s="27"/>
      <c r="EA922" s="27"/>
    </row>
    <row r="923" spans="12:131" x14ac:dyDescent="0.2"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  <c r="BC923" s="27"/>
      <c r="BD923" s="27"/>
      <c r="BE923" s="27"/>
      <c r="BF923" s="27"/>
      <c r="BG923" s="27"/>
      <c r="BH923" s="27"/>
      <c r="BI923" s="27"/>
      <c r="BJ923" s="27"/>
      <c r="BK923" s="27"/>
      <c r="BL923" s="27"/>
      <c r="BM923" s="27"/>
      <c r="BN923" s="27"/>
      <c r="BO923" s="27"/>
      <c r="BP923" s="27"/>
      <c r="BQ923" s="27"/>
      <c r="BR923" s="27"/>
      <c r="BS923" s="27"/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7"/>
      <c r="CK923" s="27"/>
      <c r="CL923" s="27"/>
      <c r="CM923" s="27"/>
      <c r="CN923" s="27"/>
      <c r="CO923" s="27"/>
      <c r="CP923" s="27"/>
      <c r="CQ923" s="27"/>
      <c r="CR923" s="27"/>
      <c r="CS923" s="27"/>
      <c r="CT923" s="27"/>
      <c r="CU923" s="27"/>
      <c r="CV923" s="27"/>
      <c r="CW923" s="27"/>
      <c r="CX923" s="27"/>
      <c r="CY923" s="27"/>
      <c r="CZ923" s="27"/>
      <c r="DA923" s="27"/>
      <c r="DB923" s="27"/>
      <c r="DC923" s="27"/>
      <c r="DD923" s="27"/>
      <c r="DE923" s="27"/>
      <c r="DF923" s="27"/>
      <c r="DG923" s="27"/>
      <c r="DH923" s="27"/>
      <c r="DI923" s="27"/>
      <c r="DJ923" s="27"/>
      <c r="DK923" s="27"/>
      <c r="DL923" s="27"/>
      <c r="DM923" s="27"/>
      <c r="DN923" s="27"/>
      <c r="DO923" s="27"/>
      <c r="DP923" s="27"/>
      <c r="DQ923" s="27"/>
      <c r="DR923" s="27"/>
      <c r="DS923" s="27"/>
      <c r="DT923" s="27"/>
      <c r="DU923" s="27"/>
      <c r="DV923" s="27"/>
      <c r="DW923" s="27"/>
      <c r="DX923" s="27"/>
      <c r="DY923" s="27"/>
      <c r="DZ923" s="27"/>
      <c r="EA923" s="27"/>
    </row>
    <row r="924" spans="12:131" x14ac:dyDescent="0.2"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</row>
    <row r="925" spans="12:131" x14ac:dyDescent="0.2"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  <c r="BA925" s="27"/>
      <c r="BB925" s="27"/>
      <c r="BC925" s="27"/>
      <c r="BD925" s="27"/>
      <c r="BE925" s="27"/>
      <c r="BF925" s="27"/>
      <c r="BG925" s="27"/>
      <c r="BH925" s="27"/>
      <c r="BI925" s="27"/>
      <c r="BJ925" s="27"/>
      <c r="BK925" s="27"/>
      <c r="BL925" s="27"/>
      <c r="BM925" s="27"/>
      <c r="BN925" s="27"/>
      <c r="BO925" s="27"/>
      <c r="BP925" s="27"/>
      <c r="BQ925" s="27"/>
      <c r="BR925" s="27"/>
      <c r="BS925" s="27"/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7"/>
      <c r="CK925" s="27"/>
      <c r="CL925" s="27"/>
      <c r="CM925" s="27"/>
      <c r="CN925" s="27"/>
      <c r="CO925" s="27"/>
      <c r="CP925" s="27"/>
      <c r="CQ925" s="27"/>
      <c r="CR925" s="27"/>
      <c r="CS925" s="27"/>
      <c r="CT925" s="27"/>
      <c r="CU925" s="27"/>
      <c r="CV925" s="27"/>
      <c r="CW925" s="27"/>
      <c r="CX925" s="27"/>
      <c r="CY925" s="27"/>
      <c r="CZ925" s="27"/>
      <c r="DA925" s="27"/>
      <c r="DB925" s="27"/>
      <c r="DC925" s="27"/>
      <c r="DD925" s="27"/>
      <c r="DE925" s="27"/>
      <c r="DF925" s="27"/>
      <c r="DG925" s="27"/>
      <c r="DH925" s="27"/>
      <c r="DI925" s="27"/>
      <c r="DJ925" s="27"/>
      <c r="DK925" s="27"/>
      <c r="DL925" s="27"/>
      <c r="DM925" s="27"/>
      <c r="DN925" s="27"/>
      <c r="DO925" s="27"/>
      <c r="DP925" s="27"/>
      <c r="DQ925" s="27"/>
      <c r="DR925" s="27"/>
      <c r="DS925" s="27"/>
      <c r="DT925" s="27"/>
      <c r="DU925" s="27"/>
      <c r="DV925" s="27"/>
      <c r="DW925" s="27"/>
      <c r="DX925" s="27"/>
      <c r="DY925" s="27"/>
      <c r="DZ925" s="27"/>
      <c r="EA925" s="27"/>
    </row>
    <row r="926" spans="12:131" x14ac:dyDescent="0.2"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</row>
    <row r="927" spans="12:131" x14ac:dyDescent="0.2"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  <c r="BC927" s="27"/>
      <c r="BD927" s="27"/>
      <c r="BE927" s="27"/>
      <c r="BF927" s="27"/>
      <c r="BG927" s="27"/>
      <c r="BH927" s="27"/>
      <c r="BI927" s="27"/>
      <c r="BJ927" s="27"/>
      <c r="BK927" s="27"/>
      <c r="BL927" s="27"/>
      <c r="BM927" s="27"/>
      <c r="BN927" s="27"/>
      <c r="BO927" s="27"/>
      <c r="BP927" s="27"/>
      <c r="BQ927" s="27"/>
      <c r="BR927" s="27"/>
      <c r="BS927" s="27"/>
      <c r="BT927" s="27"/>
      <c r="BU927" s="27"/>
      <c r="BV927" s="27"/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7"/>
      <c r="CK927" s="27"/>
      <c r="CL927" s="27"/>
      <c r="CM927" s="27"/>
      <c r="CN927" s="27"/>
      <c r="CO927" s="27"/>
      <c r="CP927" s="27"/>
      <c r="CQ927" s="27"/>
      <c r="CR927" s="27"/>
      <c r="CS927" s="27"/>
      <c r="CT927" s="27"/>
      <c r="CU927" s="27"/>
      <c r="CV927" s="27"/>
      <c r="CW927" s="27"/>
      <c r="CX927" s="27"/>
      <c r="CY927" s="27"/>
      <c r="CZ927" s="27"/>
      <c r="DA927" s="27"/>
      <c r="DB927" s="27"/>
      <c r="DC927" s="27"/>
      <c r="DD927" s="27"/>
      <c r="DE927" s="27"/>
      <c r="DF927" s="27"/>
      <c r="DG927" s="27"/>
      <c r="DH927" s="27"/>
      <c r="DI927" s="27"/>
      <c r="DJ927" s="27"/>
      <c r="DK927" s="27"/>
      <c r="DL927" s="27"/>
      <c r="DM927" s="27"/>
      <c r="DN927" s="27"/>
      <c r="DO927" s="27"/>
      <c r="DP927" s="27"/>
      <c r="DQ927" s="27"/>
      <c r="DR927" s="27"/>
      <c r="DS927" s="27"/>
      <c r="DT927" s="27"/>
      <c r="DU927" s="27"/>
      <c r="DV927" s="27"/>
      <c r="DW927" s="27"/>
      <c r="DX927" s="27"/>
      <c r="DY927" s="27"/>
      <c r="DZ927" s="27"/>
      <c r="EA927" s="27"/>
    </row>
    <row r="928" spans="12:131" x14ac:dyDescent="0.2"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/>
      <c r="BC928" s="27"/>
      <c r="BD928" s="27"/>
      <c r="BE928" s="27"/>
      <c r="BF928" s="27"/>
      <c r="BG928" s="27"/>
      <c r="BH928" s="27"/>
      <c r="BI928" s="27"/>
      <c r="BJ928" s="27"/>
      <c r="BK928" s="27"/>
      <c r="BL928" s="27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/>
      <c r="BW928" s="27"/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7"/>
      <c r="DA928" s="27"/>
      <c r="DB928" s="27"/>
      <c r="DC928" s="27"/>
      <c r="DD928" s="27"/>
      <c r="DE928" s="27"/>
      <c r="DF928" s="27"/>
      <c r="DG928" s="27"/>
      <c r="DH928" s="27"/>
      <c r="DI928" s="27"/>
      <c r="DJ928" s="27"/>
      <c r="DK928" s="27"/>
      <c r="DL928" s="27"/>
      <c r="DM928" s="27"/>
      <c r="DN928" s="27"/>
      <c r="DO928" s="27"/>
      <c r="DP928" s="27"/>
      <c r="DQ928" s="27"/>
      <c r="DR928" s="27"/>
      <c r="DS928" s="27"/>
      <c r="DT928" s="27"/>
      <c r="DU928" s="27"/>
      <c r="DV928" s="27"/>
      <c r="DW928" s="27"/>
      <c r="DX928" s="27"/>
      <c r="DY928" s="27"/>
      <c r="DZ928" s="27"/>
      <c r="EA928" s="27"/>
    </row>
    <row r="929" spans="12:131" x14ac:dyDescent="0.2"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  <c r="BC929" s="27"/>
      <c r="BD929" s="27"/>
      <c r="BE929" s="27"/>
      <c r="BF929" s="27"/>
      <c r="BG929" s="27"/>
      <c r="BH929" s="27"/>
      <c r="BI929" s="27"/>
      <c r="BJ929" s="27"/>
      <c r="BK929" s="27"/>
      <c r="BL929" s="27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/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7"/>
      <c r="CK929" s="27"/>
      <c r="CL929" s="27"/>
      <c r="CM929" s="27"/>
      <c r="CN929" s="27"/>
      <c r="CO929" s="27"/>
      <c r="CP929" s="27"/>
      <c r="CQ929" s="27"/>
      <c r="CR929" s="27"/>
      <c r="CS929" s="27"/>
      <c r="CT929" s="27"/>
      <c r="CU929" s="27"/>
      <c r="CV929" s="27"/>
      <c r="CW929" s="27"/>
      <c r="CX929" s="27"/>
      <c r="CY929" s="27"/>
      <c r="CZ929" s="27"/>
      <c r="DA929" s="27"/>
      <c r="DB929" s="27"/>
      <c r="DC929" s="27"/>
      <c r="DD929" s="27"/>
      <c r="DE929" s="27"/>
      <c r="DF929" s="27"/>
      <c r="DG929" s="27"/>
      <c r="DH929" s="27"/>
      <c r="DI929" s="27"/>
      <c r="DJ929" s="27"/>
      <c r="DK929" s="27"/>
      <c r="DL929" s="27"/>
      <c r="DM929" s="27"/>
      <c r="DN929" s="27"/>
      <c r="DO929" s="27"/>
      <c r="DP929" s="27"/>
      <c r="DQ929" s="27"/>
      <c r="DR929" s="27"/>
      <c r="DS929" s="27"/>
      <c r="DT929" s="27"/>
      <c r="DU929" s="27"/>
      <c r="DV929" s="27"/>
      <c r="DW929" s="27"/>
      <c r="DX929" s="27"/>
      <c r="DY929" s="27"/>
      <c r="DZ929" s="27"/>
      <c r="EA929" s="27"/>
    </row>
    <row r="930" spans="12:131" x14ac:dyDescent="0.2"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/>
      <c r="BE930" s="27"/>
      <c r="BF930" s="27"/>
      <c r="BG930" s="27"/>
      <c r="BH930" s="27"/>
      <c r="BI930" s="27"/>
      <c r="BJ930" s="27"/>
      <c r="BK930" s="27"/>
      <c r="BL930" s="27"/>
      <c r="BM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7"/>
      <c r="CK930" s="27"/>
      <c r="CL930" s="27"/>
      <c r="CM930" s="27"/>
      <c r="CN930" s="27"/>
      <c r="CO930" s="27"/>
      <c r="CP930" s="27"/>
      <c r="CQ930" s="27"/>
      <c r="CR930" s="27"/>
      <c r="CS930" s="27"/>
      <c r="CT930" s="27"/>
      <c r="CU930" s="27"/>
      <c r="CV930" s="27"/>
      <c r="CW930" s="27"/>
      <c r="CX930" s="27"/>
      <c r="CY930" s="27"/>
      <c r="CZ930" s="27"/>
      <c r="DA930" s="27"/>
      <c r="DB930" s="27"/>
      <c r="DC930" s="27"/>
      <c r="DD930" s="27"/>
      <c r="DE930" s="27"/>
      <c r="DF930" s="27"/>
      <c r="DG930" s="27"/>
      <c r="DH930" s="27"/>
      <c r="DI930" s="27"/>
      <c r="DJ930" s="27"/>
      <c r="DK930" s="27"/>
      <c r="DL930" s="27"/>
      <c r="DM930" s="27"/>
      <c r="DN930" s="27"/>
      <c r="DO930" s="27"/>
      <c r="DP930" s="27"/>
      <c r="DQ930" s="27"/>
      <c r="DR930" s="27"/>
      <c r="DS930" s="27"/>
      <c r="DT930" s="27"/>
      <c r="DU930" s="27"/>
      <c r="DV930" s="27"/>
      <c r="DW930" s="27"/>
      <c r="DX930" s="27"/>
      <c r="DY930" s="27"/>
      <c r="DZ930" s="27"/>
      <c r="EA930" s="27"/>
    </row>
    <row r="931" spans="12:131" x14ac:dyDescent="0.2"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27"/>
      <c r="BC931" s="27"/>
      <c r="BD931" s="27"/>
      <c r="BE931" s="27"/>
      <c r="BF931" s="27"/>
      <c r="BG931" s="27"/>
      <c r="BH931" s="27"/>
      <c r="BI931" s="27"/>
      <c r="BJ931" s="27"/>
      <c r="BK931" s="27"/>
      <c r="BL931" s="27"/>
      <c r="BM931" s="27"/>
      <c r="BN931" s="27"/>
      <c r="BO931" s="27"/>
      <c r="BP931" s="27"/>
      <c r="BQ931" s="27"/>
      <c r="BR931" s="27"/>
      <c r="BS931" s="27"/>
      <c r="BT931" s="27"/>
      <c r="BU931" s="27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27"/>
      <c r="CJ931" s="27"/>
      <c r="CK931" s="27"/>
      <c r="CL931" s="27"/>
      <c r="CM931" s="27"/>
      <c r="CN931" s="27"/>
      <c r="CO931" s="27"/>
      <c r="CP931" s="27"/>
      <c r="CQ931" s="27"/>
      <c r="CR931" s="27"/>
      <c r="CS931" s="27"/>
      <c r="CT931" s="27"/>
      <c r="CU931" s="27"/>
      <c r="CV931" s="27"/>
      <c r="CW931" s="27"/>
      <c r="CX931" s="27"/>
      <c r="CY931" s="27"/>
      <c r="CZ931" s="27"/>
      <c r="DA931" s="27"/>
      <c r="DB931" s="27"/>
      <c r="DC931" s="27"/>
      <c r="DD931" s="27"/>
      <c r="DE931" s="27"/>
      <c r="DF931" s="27"/>
      <c r="DG931" s="27"/>
      <c r="DH931" s="27"/>
      <c r="DI931" s="27"/>
      <c r="DJ931" s="27"/>
      <c r="DK931" s="27"/>
      <c r="DL931" s="27"/>
      <c r="DM931" s="27"/>
      <c r="DN931" s="27"/>
      <c r="DO931" s="27"/>
      <c r="DP931" s="27"/>
      <c r="DQ931" s="27"/>
      <c r="DR931" s="27"/>
      <c r="DS931" s="27"/>
      <c r="DT931" s="27"/>
      <c r="DU931" s="27"/>
      <c r="DV931" s="27"/>
      <c r="DW931" s="27"/>
      <c r="DX931" s="27"/>
      <c r="DY931" s="27"/>
      <c r="DZ931" s="27"/>
      <c r="EA931" s="27"/>
    </row>
    <row r="932" spans="12:131" x14ac:dyDescent="0.2"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  <c r="BG932" s="27"/>
      <c r="BH932" s="27"/>
      <c r="BI932" s="27"/>
      <c r="BJ932" s="27"/>
      <c r="BK932" s="27"/>
      <c r="BL932" s="27"/>
      <c r="BM932" s="27"/>
      <c r="BN932" s="27"/>
      <c r="BO932" s="27"/>
      <c r="BP932" s="27"/>
      <c r="BQ932" s="27"/>
      <c r="BR932" s="27"/>
      <c r="BS932" s="27"/>
      <c r="BT932" s="27"/>
      <c r="BU932" s="27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27"/>
      <c r="CJ932" s="27"/>
      <c r="CK932" s="27"/>
      <c r="CL932" s="27"/>
      <c r="CM932" s="27"/>
      <c r="CN932" s="27"/>
      <c r="CO932" s="27"/>
      <c r="CP932" s="27"/>
      <c r="CQ932" s="27"/>
      <c r="CR932" s="27"/>
      <c r="CS932" s="27"/>
      <c r="CT932" s="27"/>
      <c r="CU932" s="27"/>
      <c r="CV932" s="27"/>
      <c r="CW932" s="27"/>
      <c r="CX932" s="27"/>
      <c r="CY932" s="27"/>
      <c r="CZ932" s="27"/>
      <c r="DA932" s="27"/>
      <c r="DB932" s="27"/>
      <c r="DC932" s="27"/>
      <c r="DD932" s="27"/>
      <c r="DE932" s="27"/>
      <c r="DF932" s="27"/>
      <c r="DG932" s="27"/>
      <c r="DH932" s="27"/>
      <c r="DI932" s="27"/>
      <c r="DJ932" s="27"/>
      <c r="DK932" s="27"/>
      <c r="DL932" s="27"/>
      <c r="DM932" s="27"/>
      <c r="DN932" s="27"/>
      <c r="DO932" s="27"/>
      <c r="DP932" s="27"/>
      <c r="DQ932" s="27"/>
      <c r="DR932" s="27"/>
      <c r="DS932" s="27"/>
      <c r="DT932" s="27"/>
      <c r="DU932" s="27"/>
      <c r="DV932" s="27"/>
      <c r="DW932" s="27"/>
      <c r="DX932" s="27"/>
      <c r="DY932" s="27"/>
      <c r="DZ932" s="27"/>
      <c r="EA932" s="27"/>
    </row>
    <row r="933" spans="12:131" x14ac:dyDescent="0.2"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  <c r="BC933" s="27"/>
      <c r="BD933" s="27"/>
      <c r="BE933" s="27"/>
      <c r="BF933" s="27"/>
      <c r="BG933" s="27"/>
      <c r="BH933" s="27"/>
      <c r="BI933" s="27"/>
      <c r="BJ933" s="27"/>
      <c r="BK933" s="27"/>
      <c r="BL933" s="27"/>
      <c r="BM933" s="27"/>
      <c r="BN933" s="27"/>
      <c r="BO933" s="27"/>
      <c r="BP933" s="27"/>
      <c r="BQ933" s="27"/>
      <c r="BR933" s="27"/>
      <c r="BS933" s="27"/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7"/>
      <c r="CK933" s="27"/>
      <c r="CL933" s="27"/>
      <c r="CM933" s="27"/>
      <c r="CN933" s="27"/>
      <c r="CO933" s="27"/>
      <c r="CP933" s="27"/>
      <c r="CQ933" s="27"/>
      <c r="CR933" s="27"/>
      <c r="CS933" s="27"/>
      <c r="CT933" s="27"/>
      <c r="CU933" s="27"/>
      <c r="CV933" s="27"/>
      <c r="CW933" s="27"/>
      <c r="CX933" s="27"/>
      <c r="CY933" s="27"/>
      <c r="CZ933" s="27"/>
      <c r="DA933" s="27"/>
      <c r="DB933" s="27"/>
      <c r="DC933" s="27"/>
      <c r="DD933" s="27"/>
      <c r="DE933" s="27"/>
      <c r="DF933" s="27"/>
      <c r="DG933" s="27"/>
      <c r="DH933" s="27"/>
      <c r="DI933" s="27"/>
      <c r="DJ933" s="27"/>
      <c r="DK933" s="27"/>
      <c r="DL933" s="27"/>
      <c r="DM933" s="27"/>
      <c r="DN933" s="27"/>
      <c r="DO933" s="27"/>
      <c r="DP933" s="27"/>
      <c r="DQ933" s="27"/>
      <c r="DR933" s="27"/>
      <c r="DS933" s="27"/>
      <c r="DT933" s="27"/>
      <c r="DU933" s="27"/>
      <c r="DV933" s="27"/>
      <c r="DW933" s="27"/>
      <c r="DX933" s="27"/>
      <c r="DY933" s="27"/>
      <c r="DZ933" s="27"/>
      <c r="EA933" s="27"/>
    </row>
    <row r="934" spans="12:131" x14ac:dyDescent="0.2"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B934" s="27"/>
      <c r="BC934" s="27"/>
      <c r="BD934" s="27"/>
      <c r="BE934" s="27"/>
      <c r="BF934" s="27"/>
      <c r="BG934" s="27"/>
      <c r="BH934" s="27"/>
      <c r="BI934" s="27"/>
      <c r="BJ934" s="27"/>
      <c r="BK934" s="27"/>
      <c r="BL934" s="27"/>
      <c r="BM934" s="27"/>
      <c r="BN934" s="27"/>
      <c r="BO934" s="27"/>
      <c r="BP934" s="27"/>
      <c r="BQ934" s="27"/>
      <c r="BR934" s="27"/>
      <c r="BS934" s="27"/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7"/>
      <c r="CK934" s="27"/>
      <c r="CL934" s="27"/>
      <c r="CM934" s="27"/>
      <c r="CN934" s="27"/>
      <c r="CO934" s="27"/>
      <c r="CP934" s="27"/>
      <c r="CQ934" s="27"/>
      <c r="CR934" s="27"/>
      <c r="CS934" s="27"/>
      <c r="CT934" s="27"/>
      <c r="CU934" s="27"/>
      <c r="CV934" s="27"/>
      <c r="CW934" s="27"/>
      <c r="CX934" s="27"/>
      <c r="CY934" s="27"/>
      <c r="CZ934" s="27"/>
      <c r="DA934" s="27"/>
      <c r="DB934" s="27"/>
      <c r="DC934" s="27"/>
      <c r="DD934" s="27"/>
      <c r="DE934" s="27"/>
      <c r="DF934" s="27"/>
      <c r="DG934" s="27"/>
      <c r="DH934" s="27"/>
      <c r="DI934" s="27"/>
      <c r="DJ934" s="27"/>
      <c r="DK934" s="27"/>
      <c r="DL934" s="27"/>
      <c r="DM934" s="27"/>
      <c r="DN934" s="27"/>
      <c r="DO934" s="27"/>
      <c r="DP934" s="27"/>
      <c r="DQ934" s="27"/>
      <c r="DR934" s="27"/>
      <c r="DS934" s="27"/>
      <c r="DT934" s="27"/>
      <c r="DU934" s="27"/>
      <c r="DV934" s="27"/>
      <c r="DW934" s="27"/>
      <c r="DX934" s="27"/>
      <c r="DY934" s="27"/>
      <c r="DZ934" s="27"/>
      <c r="EA934" s="27"/>
    </row>
    <row r="935" spans="12:131" x14ac:dyDescent="0.2"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  <c r="BA935" s="27"/>
      <c r="BB935" s="27"/>
      <c r="BC935" s="27"/>
      <c r="BD935" s="27"/>
      <c r="BE935" s="27"/>
      <c r="BF935" s="27"/>
      <c r="BG935" s="27"/>
      <c r="BH935" s="27"/>
      <c r="BI935" s="27"/>
      <c r="BJ935" s="27"/>
      <c r="BK935" s="27"/>
      <c r="BL935" s="27"/>
      <c r="BM935" s="27"/>
      <c r="BN935" s="27"/>
      <c r="BO935" s="27"/>
      <c r="BP935" s="27"/>
      <c r="BQ935" s="27"/>
      <c r="BR935" s="27"/>
      <c r="BS935" s="27"/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7"/>
      <c r="CK935" s="27"/>
      <c r="CL935" s="27"/>
      <c r="CM935" s="27"/>
      <c r="CN935" s="27"/>
      <c r="CO935" s="27"/>
      <c r="CP935" s="27"/>
      <c r="CQ935" s="27"/>
      <c r="CR935" s="27"/>
      <c r="CS935" s="27"/>
      <c r="CT935" s="27"/>
      <c r="CU935" s="27"/>
      <c r="CV935" s="27"/>
      <c r="CW935" s="27"/>
      <c r="CX935" s="27"/>
      <c r="CY935" s="27"/>
      <c r="CZ935" s="27"/>
      <c r="DA935" s="27"/>
      <c r="DB935" s="27"/>
      <c r="DC935" s="27"/>
      <c r="DD935" s="27"/>
      <c r="DE935" s="27"/>
      <c r="DF935" s="27"/>
      <c r="DG935" s="27"/>
      <c r="DH935" s="27"/>
      <c r="DI935" s="27"/>
      <c r="DJ935" s="27"/>
      <c r="DK935" s="27"/>
      <c r="DL935" s="27"/>
      <c r="DM935" s="27"/>
      <c r="DN935" s="27"/>
      <c r="DO935" s="27"/>
      <c r="DP935" s="27"/>
      <c r="DQ935" s="27"/>
      <c r="DR935" s="27"/>
      <c r="DS935" s="27"/>
      <c r="DT935" s="27"/>
      <c r="DU935" s="27"/>
      <c r="DV935" s="27"/>
      <c r="DW935" s="27"/>
      <c r="DX935" s="27"/>
      <c r="DY935" s="27"/>
      <c r="DZ935" s="27"/>
      <c r="EA935" s="27"/>
    </row>
    <row r="936" spans="12:131" x14ac:dyDescent="0.2"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  <c r="BA936" s="27"/>
      <c r="BB936" s="27"/>
      <c r="BC936" s="27"/>
      <c r="BD936" s="27"/>
      <c r="BE936" s="27"/>
      <c r="BF936" s="27"/>
      <c r="BG936" s="27"/>
      <c r="BH936" s="27"/>
      <c r="BI936" s="27"/>
      <c r="BJ936" s="27"/>
      <c r="BK936" s="27"/>
      <c r="BL936" s="27"/>
      <c r="BM936" s="27"/>
      <c r="BN936" s="27"/>
      <c r="BO936" s="27"/>
      <c r="BP936" s="27"/>
      <c r="BQ936" s="27"/>
      <c r="BR936" s="27"/>
      <c r="BS936" s="27"/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7"/>
      <c r="CK936" s="27"/>
      <c r="CL936" s="27"/>
      <c r="CM936" s="27"/>
      <c r="CN936" s="27"/>
      <c r="CO936" s="27"/>
      <c r="CP936" s="27"/>
      <c r="CQ936" s="27"/>
      <c r="CR936" s="27"/>
      <c r="CS936" s="27"/>
      <c r="CT936" s="27"/>
      <c r="CU936" s="27"/>
      <c r="CV936" s="27"/>
      <c r="CW936" s="27"/>
      <c r="CX936" s="27"/>
      <c r="CY936" s="27"/>
      <c r="CZ936" s="27"/>
      <c r="DA936" s="27"/>
      <c r="DB936" s="27"/>
      <c r="DC936" s="27"/>
      <c r="DD936" s="27"/>
      <c r="DE936" s="27"/>
      <c r="DF936" s="27"/>
      <c r="DG936" s="27"/>
      <c r="DH936" s="27"/>
      <c r="DI936" s="27"/>
      <c r="DJ936" s="27"/>
      <c r="DK936" s="27"/>
      <c r="DL936" s="27"/>
      <c r="DM936" s="27"/>
      <c r="DN936" s="27"/>
      <c r="DO936" s="27"/>
      <c r="DP936" s="27"/>
      <c r="DQ936" s="27"/>
      <c r="DR936" s="27"/>
      <c r="DS936" s="27"/>
      <c r="DT936" s="27"/>
      <c r="DU936" s="27"/>
      <c r="DV936" s="27"/>
      <c r="DW936" s="27"/>
      <c r="DX936" s="27"/>
      <c r="DY936" s="27"/>
      <c r="DZ936" s="27"/>
      <c r="EA936" s="27"/>
    </row>
    <row r="937" spans="12:131" x14ac:dyDescent="0.2"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  <c r="BC937" s="27"/>
      <c r="BD937" s="27"/>
      <c r="BE937" s="27"/>
      <c r="BF937" s="27"/>
      <c r="BG937" s="27"/>
      <c r="BH937" s="27"/>
      <c r="BI937" s="27"/>
      <c r="BJ937" s="27"/>
      <c r="BK937" s="27"/>
      <c r="BL937" s="27"/>
      <c r="BM937" s="27"/>
      <c r="BN937" s="27"/>
      <c r="BO937" s="27"/>
      <c r="BP937" s="27"/>
      <c r="BQ937" s="27"/>
      <c r="BR937" s="27"/>
      <c r="BS937" s="27"/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7"/>
      <c r="CK937" s="27"/>
      <c r="CL937" s="27"/>
      <c r="CM937" s="27"/>
      <c r="CN937" s="27"/>
      <c r="CO937" s="27"/>
      <c r="CP937" s="27"/>
      <c r="CQ937" s="27"/>
      <c r="CR937" s="27"/>
      <c r="CS937" s="27"/>
      <c r="CT937" s="27"/>
      <c r="CU937" s="27"/>
      <c r="CV937" s="27"/>
      <c r="CW937" s="27"/>
      <c r="CX937" s="27"/>
      <c r="CY937" s="27"/>
      <c r="CZ937" s="27"/>
      <c r="DA937" s="27"/>
      <c r="DB937" s="27"/>
      <c r="DC937" s="27"/>
      <c r="DD937" s="27"/>
      <c r="DE937" s="27"/>
      <c r="DF937" s="27"/>
      <c r="DG937" s="27"/>
      <c r="DH937" s="27"/>
      <c r="DI937" s="27"/>
      <c r="DJ937" s="27"/>
      <c r="DK937" s="27"/>
      <c r="DL937" s="27"/>
      <c r="DM937" s="27"/>
      <c r="DN937" s="27"/>
      <c r="DO937" s="27"/>
      <c r="DP937" s="27"/>
      <c r="DQ937" s="27"/>
      <c r="DR937" s="27"/>
      <c r="DS937" s="27"/>
      <c r="DT937" s="27"/>
      <c r="DU937" s="27"/>
      <c r="DV937" s="27"/>
      <c r="DW937" s="27"/>
      <c r="DX937" s="27"/>
      <c r="DY937" s="27"/>
      <c r="DZ937" s="27"/>
      <c r="EA937" s="27"/>
    </row>
    <row r="938" spans="12:131" x14ac:dyDescent="0.2"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  <c r="BI938" s="27"/>
      <c r="BJ938" s="27"/>
      <c r="BK938" s="27"/>
      <c r="BL938" s="27"/>
      <c r="BM938" s="27"/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7"/>
      <c r="CR938" s="27"/>
      <c r="CS938" s="27"/>
      <c r="CT938" s="27"/>
      <c r="CU938" s="27"/>
      <c r="CV938" s="27"/>
      <c r="CW938" s="27"/>
      <c r="CX938" s="27"/>
      <c r="CY938" s="27"/>
      <c r="CZ938" s="27"/>
      <c r="DA938" s="27"/>
      <c r="DB938" s="27"/>
      <c r="DC938" s="27"/>
      <c r="DD938" s="27"/>
      <c r="DE938" s="27"/>
      <c r="DF938" s="27"/>
      <c r="DG938" s="27"/>
      <c r="DH938" s="27"/>
      <c r="DI938" s="27"/>
      <c r="DJ938" s="27"/>
      <c r="DK938" s="27"/>
      <c r="DL938" s="27"/>
      <c r="DM938" s="27"/>
      <c r="DN938" s="27"/>
      <c r="DO938" s="27"/>
      <c r="DP938" s="27"/>
      <c r="DQ938" s="27"/>
      <c r="DR938" s="27"/>
      <c r="DS938" s="27"/>
      <c r="DT938" s="27"/>
      <c r="DU938" s="27"/>
      <c r="DV938" s="27"/>
      <c r="DW938" s="27"/>
      <c r="DX938" s="27"/>
      <c r="DY938" s="27"/>
      <c r="DZ938" s="27"/>
      <c r="EA938" s="27"/>
    </row>
    <row r="939" spans="12:131" x14ac:dyDescent="0.2"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E939" s="27"/>
      <c r="DF939" s="27"/>
      <c r="DG939" s="27"/>
      <c r="DH939" s="27"/>
      <c r="DI939" s="27"/>
      <c r="DJ939" s="27"/>
      <c r="DK939" s="27"/>
      <c r="DL939" s="27"/>
      <c r="DM939" s="27"/>
      <c r="DN939" s="27"/>
      <c r="DO939" s="27"/>
      <c r="DP939" s="27"/>
      <c r="DQ939" s="27"/>
      <c r="DR939" s="27"/>
      <c r="DS939" s="27"/>
      <c r="DT939" s="27"/>
      <c r="DU939" s="27"/>
      <c r="DV939" s="27"/>
      <c r="DW939" s="27"/>
      <c r="DX939" s="27"/>
      <c r="DY939" s="27"/>
      <c r="DZ939" s="27"/>
      <c r="EA939" s="27"/>
    </row>
    <row r="940" spans="12:131" x14ac:dyDescent="0.2"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  <c r="BI940" s="27"/>
      <c r="BJ940" s="27"/>
      <c r="BK940" s="27"/>
      <c r="BL940" s="27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7"/>
      <c r="CR940" s="27"/>
      <c r="CS940" s="27"/>
      <c r="CT940" s="27"/>
      <c r="CU940" s="27"/>
      <c r="CV940" s="27"/>
      <c r="CW940" s="27"/>
      <c r="CX940" s="27"/>
      <c r="CY940" s="27"/>
      <c r="CZ940" s="27"/>
      <c r="DA940" s="27"/>
      <c r="DB940" s="27"/>
      <c r="DC940" s="27"/>
      <c r="DD940" s="27"/>
      <c r="DE940" s="27"/>
      <c r="DF940" s="27"/>
      <c r="DG940" s="27"/>
      <c r="DH940" s="27"/>
      <c r="DI940" s="27"/>
      <c r="DJ940" s="27"/>
      <c r="DK940" s="27"/>
      <c r="DL940" s="27"/>
      <c r="DM940" s="27"/>
      <c r="DN940" s="27"/>
      <c r="DO940" s="27"/>
      <c r="DP940" s="27"/>
      <c r="DQ940" s="27"/>
      <c r="DR940" s="27"/>
      <c r="DS940" s="27"/>
      <c r="DT940" s="27"/>
      <c r="DU940" s="27"/>
      <c r="DV940" s="27"/>
      <c r="DW940" s="27"/>
      <c r="DX940" s="27"/>
      <c r="DY940" s="27"/>
      <c r="DZ940" s="27"/>
      <c r="EA940" s="27"/>
    </row>
    <row r="941" spans="12:131" x14ac:dyDescent="0.2"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  <c r="BI941" s="27"/>
      <c r="BJ941" s="27"/>
      <c r="BK941" s="27"/>
      <c r="BL941" s="27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7"/>
      <c r="CR941" s="27"/>
      <c r="CS941" s="27"/>
      <c r="CT941" s="27"/>
      <c r="CU941" s="27"/>
      <c r="CV941" s="27"/>
      <c r="CW941" s="27"/>
      <c r="CX941" s="27"/>
      <c r="CY941" s="27"/>
      <c r="CZ941" s="27"/>
      <c r="DA941" s="27"/>
      <c r="DB941" s="27"/>
      <c r="DC941" s="27"/>
      <c r="DD941" s="27"/>
      <c r="DE941" s="27"/>
      <c r="DF941" s="27"/>
      <c r="DG941" s="27"/>
      <c r="DH941" s="27"/>
      <c r="DI941" s="27"/>
      <c r="DJ941" s="27"/>
      <c r="DK941" s="27"/>
      <c r="DL941" s="27"/>
      <c r="DM941" s="27"/>
      <c r="DN941" s="27"/>
      <c r="DO941" s="27"/>
      <c r="DP941" s="27"/>
      <c r="DQ941" s="27"/>
      <c r="DR941" s="27"/>
      <c r="DS941" s="27"/>
      <c r="DT941" s="27"/>
      <c r="DU941" s="27"/>
      <c r="DV941" s="27"/>
      <c r="DW941" s="27"/>
      <c r="DX941" s="27"/>
      <c r="DY941" s="27"/>
      <c r="DZ941" s="27"/>
      <c r="EA941" s="27"/>
    </row>
    <row r="942" spans="12:131" x14ac:dyDescent="0.2"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  <c r="BC942" s="27"/>
      <c r="BD942" s="27"/>
      <c r="BE942" s="27"/>
      <c r="BF942" s="27"/>
      <c r="BG942" s="27"/>
      <c r="BH942" s="27"/>
      <c r="BI942" s="27"/>
      <c r="BJ942" s="27"/>
      <c r="BK942" s="27"/>
      <c r="BL942" s="27"/>
      <c r="BM942" s="27"/>
      <c r="BN942" s="27"/>
      <c r="BO942" s="27"/>
      <c r="BP942" s="27"/>
      <c r="BQ942" s="27"/>
      <c r="BR942" s="27"/>
      <c r="BS942" s="27"/>
      <c r="BT942" s="27"/>
      <c r="BU942" s="27"/>
      <c r="BV942" s="27"/>
      <c r="BW942" s="27"/>
      <c r="BX942" s="27"/>
      <c r="BY942" s="27"/>
      <c r="BZ942" s="27"/>
      <c r="CA942" s="27"/>
      <c r="CB942" s="27"/>
      <c r="CC942" s="27"/>
      <c r="CD942" s="27"/>
      <c r="CE942" s="27"/>
      <c r="CF942" s="27"/>
      <c r="CG942" s="27"/>
      <c r="CH942" s="27"/>
      <c r="CI942" s="27"/>
      <c r="CJ942" s="27"/>
      <c r="CK942" s="27"/>
      <c r="CL942" s="27"/>
      <c r="CM942" s="27"/>
      <c r="CN942" s="27"/>
      <c r="CO942" s="27"/>
      <c r="CP942" s="27"/>
      <c r="CQ942" s="27"/>
      <c r="CR942" s="27"/>
      <c r="CS942" s="27"/>
      <c r="CT942" s="27"/>
      <c r="CU942" s="27"/>
      <c r="CV942" s="27"/>
      <c r="CW942" s="27"/>
      <c r="CX942" s="27"/>
      <c r="CY942" s="27"/>
      <c r="CZ942" s="27"/>
      <c r="DA942" s="27"/>
      <c r="DB942" s="27"/>
      <c r="DC942" s="27"/>
      <c r="DD942" s="27"/>
      <c r="DE942" s="27"/>
      <c r="DF942" s="27"/>
      <c r="DG942" s="27"/>
      <c r="DH942" s="27"/>
      <c r="DI942" s="27"/>
      <c r="DJ942" s="27"/>
      <c r="DK942" s="27"/>
      <c r="DL942" s="27"/>
      <c r="DM942" s="27"/>
      <c r="DN942" s="27"/>
      <c r="DO942" s="27"/>
      <c r="DP942" s="27"/>
      <c r="DQ942" s="27"/>
      <c r="DR942" s="27"/>
      <c r="DS942" s="27"/>
      <c r="DT942" s="27"/>
      <c r="DU942" s="27"/>
      <c r="DV942" s="27"/>
      <c r="DW942" s="27"/>
      <c r="DX942" s="27"/>
      <c r="DY942" s="27"/>
      <c r="DZ942" s="27"/>
      <c r="EA942" s="27"/>
    </row>
    <row r="943" spans="12:131" x14ac:dyDescent="0.2"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  <c r="BA943" s="27"/>
      <c r="BB943" s="27"/>
      <c r="BC943" s="27"/>
      <c r="BD943" s="27"/>
      <c r="BE943" s="27"/>
      <c r="BF943" s="27"/>
      <c r="BG943" s="27"/>
      <c r="BH943" s="27"/>
      <c r="BI943" s="27"/>
      <c r="BJ943" s="27"/>
      <c r="BK943" s="27"/>
      <c r="BL943" s="27"/>
      <c r="BM943" s="27"/>
      <c r="BN943" s="27"/>
      <c r="BO943" s="27"/>
      <c r="BP943" s="27"/>
      <c r="BQ943" s="27"/>
      <c r="BR943" s="27"/>
      <c r="BS943" s="27"/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7"/>
      <c r="CK943" s="27"/>
      <c r="CL943" s="27"/>
      <c r="CM943" s="27"/>
      <c r="CN943" s="27"/>
      <c r="CO943" s="27"/>
      <c r="CP943" s="27"/>
      <c r="CQ943" s="27"/>
      <c r="CR943" s="27"/>
      <c r="CS943" s="27"/>
      <c r="CT943" s="27"/>
      <c r="CU943" s="27"/>
      <c r="CV943" s="27"/>
      <c r="CW943" s="27"/>
      <c r="CX943" s="27"/>
      <c r="CY943" s="27"/>
      <c r="CZ943" s="27"/>
      <c r="DA943" s="27"/>
      <c r="DB943" s="27"/>
      <c r="DC943" s="27"/>
      <c r="DD943" s="27"/>
      <c r="DE943" s="27"/>
      <c r="DF943" s="27"/>
      <c r="DG943" s="27"/>
      <c r="DH943" s="27"/>
      <c r="DI943" s="27"/>
      <c r="DJ943" s="27"/>
      <c r="DK943" s="27"/>
      <c r="DL943" s="27"/>
      <c r="DM943" s="27"/>
      <c r="DN943" s="27"/>
      <c r="DO943" s="27"/>
      <c r="DP943" s="27"/>
      <c r="DQ943" s="27"/>
      <c r="DR943" s="27"/>
      <c r="DS943" s="27"/>
      <c r="DT943" s="27"/>
      <c r="DU943" s="27"/>
      <c r="DV943" s="27"/>
      <c r="DW943" s="27"/>
      <c r="DX943" s="27"/>
      <c r="DY943" s="27"/>
      <c r="DZ943" s="27"/>
      <c r="EA943" s="27"/>
    </row>
    <row r="944" spans="12:131" x14ac:dyDescent="0.2"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  <c r="BC944" s="27"/>
      <c r="BD944" s="27"/>
      <c r="BE944" s="27"/>
      <c r="BF944" s="27"/>
      <c r="BG944" s="27"/>
      <c r="BH944" s="27"/>
      <c r="BI944" s="27"/>
      <c r="BJ944" s="27"/>
      <c r="BK944" s="27"/>
      <c r="BL944" s="27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7"/>
      <c r="CR944" s="27"/>
      <c r="CS944" s="27"/>
      <c r="CT944" s="27"/>
      <c r="CU944" s="27"/>
      <c r="CV944" s="27"/>
      <c r="CW944" s="27"/>
      <c r="CX944" s="27"/>
      <c r="CY944" s="27"/>
      <c r="CZ944" s="27"/>
      <c r="DA944" s="27"/>
      <c r="DB944" s="27"/>
      <c r="DC944" s="27"/>
      <c r="DD944" s="27"/>
      <c r="DE944" s="27"/>
      <c r="DF944" s="27"/>
      <c r="DG944" s="27"/>
      <c r="DH944" s="27"/>
      <c r="DI944" s="27"/>
      <c r="DJ944" s="27"/>
      <c r="DK944" s="27"/>
      <c r="DL944" s="27"/>
      <c r="DM944" s="27"/>
      <c r="DN944" s="27"/>
      <c r="DO944" s="27"/>
      <c r="DP944" s="27"/>
      <c r="DQ944" s="27"/>
      <c r="DR944" s="27"/>
      <c r="DS944" s="27"/>
      <c r="DT944" s="27"/>
      <c r="DU944" s="27"/>
      <c r="DV944" s="27"/>
      <c r="DW944" s="27"/>
      <c r="DX944" s="27"/>
      <c r="DY944" s="27"/>
      <c r="DZ944" s="27"/>
      <c r="EA944" s="27"/>
    </row>
    <row r="945" spans="12:131" x14ac:dyDescent="0.2"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  <c r="BA945" s="27"/>
      <c r="BB945" s="27"/>
      <c r="BC945" s="27"/>
      <c r="BD945" s="27"/>
      <c r="BE945" s="27"/>
      <c r="BF945" s="27"/>
      <c r="BG945" s="27"/>
      <c r="BH945" s="27"/>
      <c r="BI945" s="27"/>
      <c r="BJ945" s="27"/>
      <c r="BK945" s="27"/>
      <c r="BL945" s="27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7"/>
      <c r="CR945" s="27"/>
      <c r="CS945" s="27"/>
      <c r="CT945" s="27"/>
      <c r="CU945" s="27"/>
      <c r="CV945" s="27"/>
      <c r="CW945" s="27"/>
      <c r="CX945" s="27"/>
      <c r="CY945" s="27"/>
      <c r="CZ945" s="27"/>
      <c r="DA945" s="27"/>
      <c r="DB945" s="27"/>
      <c r="DC945" s="27"/>
      <c r="DD945" s="27"/>
      <c r="DE945" s="27"/>
      <c r="DF945" s="27"/>
      <c r="DG945" s="27"/>
      <c r="DH945" s="27"/>
      <c r="DI945" s="27"/>
      <c r="DJ945" s="27"/>
      <c r="DK945" s="27"/>
      <c r="DL945" s="27"/>
      <c r="DM945" s="27"/>
      <c r="DN945" s="27"/>
      <c r="DO945" s="27"/>
      <c r="DP945" s="27"/>
      <c r="DQ945" s="27"/>
      <c r="DR945" s="27"/>
      <c r="DS945" s="27"/>
      <c r="DT945" s="27"/>
      <c r="DU945" s="27"/>
      <c r="DV945" s="27"/>
      <c r="DW945" s="27"/>
      <c r="DX945" s="27"/>
      <c r="DY945" s="27"/>
      <c r="DZ945" s="27"/>
      <c r="EA945" s="27"/>
    </row>
    <row r="946" spans="12:131" x14ac:dyDescent="0.2"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27"/>
      <c r="BA946" s="27"/>
      <c r="BB946" s="27"/>
      <c r="BC946" s="27"/>
      <c r="BD946" s="27"/>
      <c r="BE946" s="27"/>
      <c r="BF946" s="27"/>
      <c r="BG946" s="27"/>
      <c r="BH946" s="27"/>
      <c r="BI946" s="27"/>
      <c r="BJ946" s="27"/>
      <c r="BK946" s="27"/>
      <c r="BL946" s="27"/>
      <c r="BM946" s="27"/>
      <c r="BN946" s="27"/>
      <c r="BO946" s="27"/>
      <c r="BP946" s="27"/>
      <c r="BQ946" s="27"/>
      <c r="BR946" s="27"/>
      <c r="BS946" s="27"/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7"/>
      <c r="CK946" s="27"/>
      <c r="CL946" s="27"/>
      <c r="CM946" s="27"/>
      <c r="CN946" s="27"/>
      <c r="CO946" s="27"/>
      <c r="CP946" s="27"/>
      <c r="CQ946" s="27"/>
      <c r="CR946" s="27"/>
      <c r="CS946" s="27"/>
      <c r="CT946" s="27"/>
      <c r="CU946" s="27"/>
      <c r="CV946" s="27"/>
      <c r="CW946" s="27"/>
      <c r="CX946" s="27"/>
      <c r="CY946" s="27"/>
      <c r="CZ946" s="27"/>
      <c r="DA946" s="27"/>
      <c r="DB946" s="27"/>
      <c r="DC946" s="27"/>
      <c r="DD946" s="27"/>
      <c r="DE946" s="27"/>
      <c r="DF946" s="27"/>
      <c r="DG946" s="27"/>
      <c r="DH946" s="27"/>
      <c r="DI946" s="27"/>
      <c r="DJ946" s="27"/>
      <c r="DK946" s="27"/>
      <c r="DL946" s="27"/>
      <c r="DM946" s="27"/>
      <c r="DN946" s="27"/>
      <c r="DO946" s="27"/>
      <c r="DP946" s="27"/>
      <c r="DQ946" s="27"/>
      <c r="DR946" s="27"/>
      <c r="DS946" s="27"/>
      <c r="DT946" s="27"/>
      <c r="DU946" s="27"/>
      <c r="DV946" s="27"/>
      <c r="DW946" s="27"/>
      <c r="DX946" s="27"/>
      <c r="DY946" s="27"/>
      <c r="DZ946" s="27"/>
      <c r="EA946" s="27"/>
    </row>
    <row r="947" spans="12:131" x14ac:dyDescent="0.2"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  <c r="BA947" s="27"/>
      <c r="BB947" s="27"/>
      <c r="BC947" s="27"/>
      <c r="BD947" s="27"/>
      <c r="BE947" s="27"/>
      <c r="BF947" s="27"/>
      <c r="BG947" s="27"/>
      <c r="BH947" s="27"/>
      <c r="BI947" s="27"/>
      <c r="BJ947" s="27"/>
      <c r="BK947" s="27"/>
      <c r="BL947" s="27"/>
      <c r="BM947" s="27"/>
      <c r="BN947" s="27"/>
      <c r="BO947" s="27"/>
      <c r="BP947" s="27"/>
      <c r="BQ947" s="27"/>
      <c r="BR947" s="27"/>
      <c r="BS947" s="27"/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7"/>
      <c r="CK947" s="27"/>
      <c r="CL947" s="27"/>
      <c r="CM947" s="27"/>
      <c r="CN947" s="27"/>
      <c r="CO947" s="27"/>
      <c r="CP947" s="27"/>
      <c r="CQ947" s="27"/>
      <c r="CR947" s="27"/>
      <c r="CS947" s="27"/>
      <c r="CT947" s="27"/>
      <c r="CU947" s="27"/>
      <c r="CV947" s="27"/>
      <c r="CW947" s="27"/>
      <c r="CX947" s="27"/>
      <c r="CY947" s="27"/>
      <c r="CZ947" s="27"/>
      <c r="DA947" s="27"/>
      <c r="DB947" s="27"/>
      <c r="DC947" s="27"/>
      <c r="DD947" s="27"/>
      <c r="DE947" s="27"/>
      <c r="DF947" s="27"/>
      <c r="DG947" s="27"/>
      <c r="DH947" s="27"/>
      <c r="DI947" s="27"/>
      <c r="DJ947" s="27"/>
      <c r="DK947" s="27"/>
      <c r="DL947" s="27"/>
      <c r="DM947" s="27"/>
      <c r="DN947" s="27"/>
      <c r="DO947" s="27"/>
      <c r="DP947" s="27"/>
      <c r="DQ947" s="27"/>
      <c r="DR947" s="27"/>
      <c r="DS947" s="27"/>
      <c r="DT947" s="27"/>
      <c r="DU947" s="27"/>
      <c r="DV947" s="27"/>
      <c r="DW947" s="27"/>
      <c r="DX947" s="27"/>
      <c r="DY947" s="27"/>
      <c r="DZ947" s="27"/>
      <c r="EA947" s="27"/>
    </row>
    <row r="948" spans="12:131" x14ac:dyDescent="0.2"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7"/>
      <c r="BC948" s="27"/>
      <c r="BD948" s="27"/>
      <c r="BE948" s="27"/>
      <c r="BF948" s="27"/>
      <c r="BG948" s="27"/>
      <c r="BH948" s="27"/>
      <c r="BI948" s="27"/>
      <c r="BJ948" s="27"/>
      <c r="BK948" s="27"/>
      <c r="BL948" s="27"/>
      <c r="BM948" s="27"/>
      <c r="BN948" s="27"/>
      <c r="BO948" s="27"/>
      <c r="BP948" s="27"/>
      <c r="BQ948" s="27"/>
      <c r="BR948" s="27"/>
      <c r="BS948" s="27"/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7"/>
      <c r="CK948" s="27"/>
      <c r="CL948" s="27"/>
      <c r="CM948" s="27"/>
      <c r="CN948" s="27"/>
      <c r="CO948" s="27"/>
      <c r="CP948" s="27"/>
      <c r="CQ948" s="27"/>
      <c r="CR948" s="27"/>
      <c r="CS948" s="27"/>
      <c r="CT948" s="27"/>
      <c r="CU948" s="27"/>
      <c r="CV948" s="27"/>
      <c r="CW948" s="27"/>
      <c r="CX948" s="27"/>
      <c r="CY948" s="27"/>
      <c r="CZ948" s="27"/>
      <c r="DA948" s="27"/>
      <c r="DB948" s="27"/>
      <c r="DC948" s="27"/>
      <c r="DD948" s="27"/>
      <c r="DE948" s="27"/>
      <c r="DF948" s="27"/>
      <c r="DG948" s="27"/>
      <c r="DH948" s="27"/>
      <c r="DI948" s="27"/>
      <c r="DJ948" s="27"/>
      <c r="DK948" s="27"/>
      <c r="DL948" s="27"/>
      <c r="DM948" s="27"/>
      <c r="DN948" s="27"/>
      <c r="DO948" s="27"/>
      <c r="DP948" s="27"/>
      <c r="DQ948" s="27"/>
      <c r="DR948" s="27"/>
      <c r="DS948" s="27"/>
      <c r="DT948" s="27"/>
      <c r="DU948" s="27"/>
      <c r="DV948" s="27"/>
      <c r="DW948" s="27"/>
      <c r="DX948" s="27"/>
      <c r="DY948" s="27"/>
      <c r="DZ948" s="27"/>
      <c r="EA948" s="27"/>
    </row>
    <row r="949" spans="12:131" x14ac:dyDescent="0.2"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  <c r="BA949" s="27"/>
      <c r="BB949" s="27"/>
      <c r="BC949" s="27"/>
      <c r="BD949" s="27"/>
      <c r="BE949" s="27"/>
      <c r="BF949" s="27"/>
      <c r="BG949" s="27"/>
      <c r="BH949" s="27"/>
      <c r="BI949" s="27"/>
      <c r="BJ949" s="27"/>
      <c r="BK949" s="27"/>
      <c r="BL949" s="27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/>
      <c r="BW949" s="27"/>
      <c r="BX949" s="27"/>
      <c r="BY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7"/>
      <c r="CK949" s="27"/>
      <c r="CL949" s="27"/>
      <c r="CM949" s="27"/>
      <c r="CN949" s="27"/>
      <c r="CO949" s="27"/>
      <c r="CP949" s="27"/>
      <c r="CQ949" s="27"/>
      <c r="CR949" s="27"/>
      <c r="CS949" s="27"/>
      <c r="CT949" s="27"/>
      <c r="CU949" s="27"/>
      <c r="CV949" s="27"/>
      <c r="CW949" s="27"/>
      <c r="CX949" s="27"/>
      <c r="CY949" s="27"/>
      <c r="CZ949" s="27"/>
      <c r="DA949" s="27"/>
      <c r="DB949" s="27"/>
      <c r="DC949" s="27"/>
      <c r="DD949" s="27"/>
      <c r="DE949" s="27"/>
      <c r="DF949" s="27"/>
      <c r="DG949" s="27"/>
      <c r="DH949" s="27"/>
      <c r="DI949" s="27"/>
      <c r="DJ949" s="27"/>
      <c r="DK949" s="27"/>
      <c r="DL949" s="27"/>
      <c r="DM949" s="27"/>
      <c r="DN949" s="27"/>
      <c r="DO949" s="27"/>
      <c r="DP949" s="27"/>
      <c r="DQ949" s="27"/>
      <c r="DR949" s="27"/>
      <c r="DS949" s="27"/>
      <c r="DT949" s="27"/>
      <c r="DU949" s="27"/>
      <c r="DV949" s="27"/>
      <c r="DW949" s="27"/>
      <c r="DX949" s="27"/>
      <c r="DY949" s="27"/>
      <c r="DZ949" s="27"/>
      <c r="EA949" s="27"/>
    </row>
    <row r="950" spans="12:131" x14ac:dyDescent="0.2"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  <c r="BC950" s="27"/>
      <c r="BD950" s="27"/>
      <c r="BE950" s="27"/>
      <c r="BF950" s="27"/>
      <c r="BG950" s="27"/>
      <c r="BH950" s="27"/>
      <c r="BI950" s="27"/>
      <c r="BJ950" s="27"/>
      <c r="BK950" s="27"/>
      <c r="BL950" s="27"/>
      <c r="BM950" s="27"/>
      <c r="BN950" s="27"/>
      <c r="BO950" s="27"/>
      <c r="BP950" s="27"/>
      <c r="BQ950" s="27"/>
      <c r="BR950" s="27"/>
      <c r="BS950" s="27"/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7"/>
      <c r="CK950" s="27"/>
      <c r="CL950" s="27"/>
      <c r="CM950" s="27"/>
      <c r="CN950" s="27"/>
      <c r="CO950" s="27"/>
      <c r="CP950" s="27"/>
      <c r="CQ950" s="27"/>
      <c r="CR950" s="27"/>
      <c r="CS950" s="27"/>
      <c r="CT950" s="27"/>
      <c r="CU950" s="27"/>
      <c r="CV950" s="27"/>
      <c r="CW950" s="27"/>
      <c r="CX950" s="27"/>
      <c r="CY950" s="27"/>
      <c r="CZ950" s="27"/>
      <c r="DA950" s="27"/>
      <c r="DB950" s="27"/>
      <c r="DC950" s="27"/>
      <c r="DD950" s="27"/>
      <c r="DE950" s="27"/>
      <c r="DF950" s="27"/>
      <c r="DG950" s="27"/>
      <c r="DH950" s="27"/>
      <c r="DI950" s="27"/>
      <c r="DJ950" s="27"/>
      <c r="DK950" s="27"/>
      <c r="DL950" s="27"/>
      <c r="DM950" s="27"/>
      <c r="DN950" s="27"/>
      <c r="DO950" s="27"/>
      <c r="DP950" s="27"/>
      <c r="DQ950" s="27"/>
      <c r="DR950" s="27"/>
      <c r="DS950" s="27"/>
      <c r="DT950" s="27"/>
      <c r="DU950" s="27"/>
      <c r="DV950" s="27"/>
      <c r="DW950" s="27"/>
      <c r="DX950" s="27"/>
      <c r="DY950" s="27"/>
      <c r="DZ950" s="27"/>
      <c r="EA950" s="27"/>
    </row>
    <row r="951" spans="12:131" x14ac:dyDescent="0.2"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  <c r="BC951" s="27"/>
      <c r="BD951" s="27"/>
      <c r="BE951" s="27"/>
      <c r="BF951" s="27"/>
      <c r="BG951" s="27"/>
      <c r="BH951" s="27"/>
      <c r="BI951" s="27"/>
      <c r="BJ951" s="27"/>
      <c r="BK951" s="27"/>
      <c r="BL951" s="27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7"/>
      <c r="CR951" s="27"/>
      <c r="CS951" s="27"/>
      <c r="CT951" s="27"/>
      <c r="CU951" s="27"/>
      <c r="CV951" s="27"/>
      <c r="CW951" s="27"/>
      <c r="CX951" s="27"/>
      <c r="CY951" s="27"/>
      <c r="CZ951" s="27"/>
      <c r="DA951" s="27"/>
      <c r="DB951" s="27"/>
      <c r="DC951" s="27"/>
      <c r="DD951" s="27"/>
      <c r="DE951" s="27"/>
      <c r="DF951" s="27"/>
      <c r="DG951" s="27"/>
      <c r="DH951" s="27"/>
      <c r="DI951" s="27"/>
      <c r="DJ951" s="27"/>
      <c r="DK951" s="27"/>
      <c r="DL951" s="27"/>
      <c r="DM951" s="27"/>
      <c r="DN951" s="27"/>
      <c r="DO951" s="27"/>
      <c r="DP951" s="27"/>
      <c r="DQ951" s="27"/>
      <c r="DR951" s="27"/>
      <c r="DS951" s="27"/>
      <c r="DT951" s="27"/>
      <c r="DU951" s="27"/>
      <c r="DV951" s="27"/>
      <c r="DW951" s="27"/>
      <c r="DX951" s="27"/>
      <c r="DY951" s="27"/>
      <c r="DZ951" s="27"/>
      <c r="EA951" s="27"/>
    </row>
    <row r="952" spans="12:131" x14ac:dyDescent="0.2"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  <c r="BC952" s="27"/>
      <c r="BD952" s="27"/>
      <c r="BE952" s="27"/>
      <c r="BF952" s="27"/>
      <c r="BG952" s="27"/>
      <c r="BH952" s="27"/>
      <c r="BI952" s="27"/>
      <c r="BJ952" s="27"/>
      <c r="BK952" s="27"/>
      <c r="BL952" s="27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7"/>
      <c r="CR952" s="27"/>
      <c r="CS952" s="27"/>
      <c r="CT952" s="27"/>
      <c r="CU952" s="27"/>
      <c r="CV952" s="27"/>
      <c r="CW952" s="27"/>
      <c r="CX952" s="27"/>
      <c r="CY952" s="27"/>
      <c r="CZ952" s="27"/>
      <c r="DA952" s="27"/>
      <c r="DB952" s="27"/>
      <c r="DC952" s="27"/>
      <c r="DD952" s="27"/>
      <c r="DE952" s="27"/>
      <c r="DF952" s="27"/>
      <c r="DG952" s="27"/>
      <c r="DH952" s="27"/>
      <c r="DI952" s="27"/>
      <c r="DJ952" s="27"/>
      <c r="DK952" s="27"/>
      <c r="DL952" s="27"/>
      <c r="DM952" s="27"/>
      <c r="DN952" s="27"/>
      <c r="DO952" s="27"/>
      <c r="DP952" s="27"/>
      <c r="DQ952" s="27"/>
      <c r="DR952" s="27"/>
      <c r="DS952" s="27"/>
      <c r="DT952" s="27"/>
      <c r="DU952" s="27"/>
      <c r="DV952" s="27"/>
      <c r="DW952" s="27"/>
      <c r="DX952" s="27"/>
      <c r="DY952" s="27"/>
      <c r="DZ952" s="27"/>
      <c r="EA952" s="27"/>
    </row>
    <row r="953" spans="12:131" x14ac:dyDescent="0.2"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7"/>
      <c r="BC953" s="27"/>
      <c r="BD953" s="27"/>
      <c r="BE953" s="27"/>
      <c r="BF953" s="27"/>
      <c r="BG953" s="27"/>
      <c r="BH953" s="27"/>
      <c r="BI953" s="27"/>
      <c r="BJ953" s="27"/>
      <c r="BK953" s="27"/>
      <c r="BL953" s="27"/>
      <c r="BM953" s="27"/>
      <c r="BN953" s="27"/>
      <c r="BO953" s="27"/>
      <c r="BP953" s="27"/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7"/>
      <c r="CR953" s="27"/>
      <c r="CS953" s="27"/>
      <c r="CT953" s="27"/>
      <c r="CU953" s="27"/>
      <c r="CV953" s="27"/>
      <c r="CW953" s="27"/>
      <c r="CX953" s="27"/>
      <c r="CY953" s="27"/>
      <c r="CZ953" s="27"/>
      <c r="DA953" s="27"/>
      <c r="DB953" s="27"/>
      <c r="DC953" s="27"/>
      <c r="DD953" s="27"/>
      <c r="DE953" s="27"/>
      <c r="DF953" s="27"/>
      <c r="DG953" s="27"/>
      <c r="DH953" s="27"/>
      <c r="DI953" s="27"/>
      <c r="DJ953" s="27"/>
      <c r="DK953" s="27"/>
      <c r="DL953" s="27"/>
      <c r="DM953" s="27"/>
      <c r="DN953" s="27"/>
      <c r="DO953" s="27"/>
      <c r="DP953" s="27"/>
      <c r="DQ953" s="27"/>
      <c r="DR953" s="27"/>
      <c r="DS953" s="27"/>
      <c r="DT953" s="27"/>
      <c r="DU953" s="27"/>
      <c r="DV953" s="27"/>
      <c r="DW953" s="27"/>
      <c r="DX953" s="27"/>
      <c r="DY953" s="27"/>
      <c r="DZ953" s="27"/>
      <c r="EA953" s="27"/>
    </row>
    <row r="954" spans="12:131" x14ac:dyDescent="0.2"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  <c r="BA954" s="27"/>
      <c r="BB954" s="27"/>
      <c r="BC954" s="27"/>
      <c r="BD954" s="27"/>
      <c r="BE954" s="27"/>
      <c r="BF954" s="27"/>
      <c r="BG954" s="27"/>
      <c r="BH954" s="27"/>
      <c r="BI954" s="27"/>
      <c r="BJ954" s="27"/>
      <c r="BK954" s="27"/>
      <c r="BL954" s="27"/>
      <c r="BM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7"/>
      <c r="CR954" s="27"/>
      <c r="CS954" s="27"/>
      <c r="CT954" s="27"/>
      <c r="CU954" s="27"/>
      <c r="CV954" s="27"/>
      <c r="CW954" s="27"/>
      <c r="CX954" s="27"/>
      <c r="CY954" s="27"/>
      <c r="CZ954" s="27"/>
      <c r="DA954" s="27"/>
      <c r="DB954" s="27"/>
      <c r="DC954" s="27"/>
      <c r="DD954" s="27"/>
      <c r="DE954" s="27"/>
      <c r="DF954" s="27"/>
      <c r="DG954" s="27"/>
      <c r="DH954" s="27"/>
      <c r="DI954" s="27"/>
      <c r="DJ954" s="27"/>
      <c r="DK954" s="27"/>
      <c r="DL954" s="27"/>
      <c r="DM954" s="27"/>
      <c r="DN954" s="27"/>
      <c r="DO954" s="27"/>
      <c r="DP954" s="27"/>
      <c r="DQ954" s="27"/>
      <c r="DR954" s="27"/>
      <c r="DS954" s="27"/>
      <c r="DT954" s="27"/>
      <c r="DU954" s="27"/>
      <c r="DV954" s="27"/>
      <c r="DW954" s="27"/>
      <c r="DX954" s="27"/>
      <c r="DY954" s="27"/>
      <c r="DZ954" s="27"/>
      <c r="EA954" s="27"/>
    </row>
    <row r="955" spans="12:131" x14ac:dyDescent="0.2"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  <c r="BC955" s="27"/>
      <c r="BD955" s="27"/>
      <c r="BE955" s="27"/>
      <c r="BF955" s="27"/>
      <c r="BG955" s="27"/>
      <c r="BH955" s="27"/>
      <c r="BI955" s="27"/>
      <c r="BJ955" s="27"/>
      <c r="BK955" s="27"/>
      <c r="BL955" s="27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7"/>
      <c r="CR955" s="27"/>
      <c r="CS955" s="27"/>
      <c r="CT955" s="27"/>
      <c r="CU955" s="27"/>
      <c r="CV955" s="27"/>
      <c r="CW955" s="27"/>
      <c r="CX955" s="27"/>
      <c r="CY955" s="27"/>
      <c r="CZ955" s="27"/>
      <c r="DA955" s="27"/>
      <c r="DB955" s="27"/>
      <c r="DC955" s="27"/>
      <c r="DD955" s="27"/>
      <c r="DE955" s="27"/>
      <c r="DF955" s="27"/>
      <c r="DG955" s="27"/>
      <c r="DH955" s="27"/>
      <c r="DI955" s="27"/>
      <c r="DJ955" s="27"/>
      <c r="DK955" s="27"/>
      <c r="DL955" s="27"/>
      <c r="DM955" s="27"/>
      <c r="DN955" s="27"/>
      <c r="DO955" s="27"/>
      <c r="DP955" s="27"/>
      <c r="DQ955" s="27"/>
      <c r="DR955" s="27"/>
      <c r="DS955" s="27"/>
      <c r="DT955" s="27"/>
      <c r="DU955" s="27"/>
      <c r="DV955" s="27"/>
      <c r="DW955" s="27"/>
      <c r="DX955" s="27"/>
      <c r="DY955" s="27"/>
      <c r="DZ955" s="27"/>
      <c r="EA955" s="27"/>
    </row>
    <row r="956" spans="12:131" x14ac:dyDescent="0.2"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  <c r="BC956" s="27"/>
      <c r="BD956" s="27"/>
      <c r="BE956" s="27"/>
      <c r="BF956" s="27"/>
      <c r="BG956" s="27"/>
      <c r="BH956" s="27"/>
      <c r="BI956" s="27"/>
      <c r="BJ956" s="27"/>
      <c r="BK956" s="27"/>
      <c r="BL956" s="27"/>
      <c r="BM956" s="27"/>
      <c r="BN956" s="27"/>
      <c r="BO956" s="27"/>
      <c r="BP956" s="27"/>
      <c r="BQ956" s="27"/>
      <c r="BR956" s="27"/>
      <c r="BS956" s="27"/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7"/>
      <c r="CR956" s="27"/>
      <c r="CS956" s="27"/>
      <c r="CT956" s="27"/>
      <c r="CU956" s="27"/>
      <c r="CV956" s="27"/>
      <c r="CW956" s="27"/>
      <c r="CX956" s="27"/>
      <c r="CY956" s="27"/>
      <c r="CZ956" s="27"/>
      <c r="DA956" s="27"/>
      <c r="DB956" s="27"/>
      <c r="DC956" s="27"/>
      <c r="DD956" s="27"/>
      <c r="DE956" s="27"/>
      <c r="DF956" s="27"/>
      <c r="DG956" s="27"/>
      <c r="DH956" s="27"/>
      <c r="DI956" s="27"/>
      <c r="DJ956" s="27"/>
      <c r="DK956" s="27"/>
      <c r="DL956" s="27"/>
      <c r="DM956" s="27"/>
      <c r="DN956" s="27"/>
      <c r="DO956" s="27"/>
      <c r="DP956" s="27"/>
      <c r="DQ956" s="27"/>
      <c r="DR956" s="27"/>
      <c r="DS956" s="27"/>
      <c r="DT956" s="27"/>
      <c r="DU956" s="27"/>
      <c r="DV956" s="27"/>
      <c r="DW956" s="27"/>
      <c r="DX956" s="27"/>
      <c r="DY956" s="27"/>
      <c r="DZ956" s="27"/>
      <c r="EA956" s="27"/>
    </row>
    <row r="957" spans="12:131" x14ac:dyDescent="0.2"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  <c r="BA957" s="27"/>
      <c r="BB957" s="27"/>
      <c r="BC957" s="27"/>
      <c r="BD957" s="27"/>
      <c r="BE957" s="27"/>
      <c r="BF957" s="27"/>
      <c r="BG957" s="27"/>
      <c r="BH957" s="27"/>
      <c r="BI957" s="27"/>
      <c r="BJ957" s="27"/>
      <c r="BK957" s="27"/>
      <c r="BL957" s="27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7"/>
      <c r="CR957" s="27"/>
      <c r="CS957" s="27"/>
      <c r="CT957" s="27"/>
      <c r="CU957" s="27"/>
      <c r="CV957" s="27"/>
      <c r="CW957" s="27"/>
      <c r="CX957" s="27"/>
      <c r="CY957" s="27"/>
      <c r="CZ957" s="27"/>
      <c r="DA957" s="27"/>
      <c r="DB957" s="27"/>
      <c r="DC957" s="27"/>
      <c r="DD957" s="27"/>
      <c r="DE957" s="27"/>
      <c r="DF957" s="27"/>
      <c r="DG957" s="27"/>
      <c r="DH957" s="27"/>
      <c r="DI957" s="27"/>
      <c r="DJ957" s="27"/>
      <c r="DK957" s="27"/>
      <c r="DL957" s="27"/>
      <c r="DM957" s="27"/>
      <c r="DN957" s="27"/>
      <c r="DO957" s="27"/>
      <c r="DP957" s="27"/>
      <c r="DQ957" s="27"/>
      <c r="DR957" s="27"/>
      <c r="DS957" s="27"/>
      <c r="DT957" s="27"/>
      <c r="DU957" s="27"/>
      <c r="DV957" s="27"/>
      <c r="DW957" s="27"/>
      <c r="DX957" s="27"/>
      <c r="DY957" s="27"/>
      <c r="DZ957" s="27"/>
      <c r="EA957" s="27"/>
    </row>
    <row r="958" spans="12:131" x14ac:dyDescent="0.2"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  <c r="BC958" s="27"/>
      <c r="BD958" s="27"/>
      <c r="BE958" s="27"/>
      <c r="BF958" s="27"/>
      <c r="BG958" s="27"/>
      <c r="BH958" s="27"/>
      <c r="BI958" s="27"/>
      <c r="BJ958" s="27"/>
      <c r="BK958" s="27"/>
      <c r="BL958" s="27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7"/>
      <c r="CK958" s="27"/>
      <c r="CL958" s="27"/>
      <c r="CM958" s="27"/>
      <c r="CN958" s="27"/>
      <c r="CO958" s="27"/>
      <c r="CP958" s="27"/>
      <c r="CQ958" s="27"/>
      <c r="CR958" s="27"/>
      <c r="CS958" s="27"/>
      <c r="CT958" s="27"/>
      <c r="CU958" s="27"/>
      <c r="CV958" s="27"/>
      <c r="CW958" s="27"/>
      <c r="CX958" s="27"/>
      <c r="CY958" s="27"/>
      <c r="CZ958" s="27"/>
      <c r="DA958" s="27"/>
      <c r="DB958" s="27"/>
      <c r="DC958" s="27"/>
      <c r="DD958" s="27"/>
      <c r="DE958" s="27"/>
      <c r="DF958" s="27"/>
      <c r="DG958" s="27"/>
      <c r="DH958" s="27"/>
      <c r="DI958" s="27"/>
      <c r="DJ958" s="27"/>
      <c r="DK958" s="27"/>
      <c r="DL958" s="27"/>
      <c r="DM958" s="27"/>
      <c r="DN958" s="27"/>
      <c r="DO958" s="27"/>
      <c r="DP958" s="27"/>
      <c r="DQ958" s="27"/>
      <c r="DR958" s="27"/>
      <c r="DS958" s="27"/>
      <c r="DT958" s="27"/>
      <c r="DU958" s="27"/>
      <c r="DV958" s="27"/>
      <c r="DW958" s="27"/>
      <c r="DX958" s="27"/>
      <c r="DY958" s="27"/>
      <c r="DZ958" s="27"/>
      <c r="EA958" s="27"/>
    </row>
    <row r="959" spans="12:131" x14ac:dyDescent="0.2"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7"/>
      <c r="BC959" s="27"/>
      <c r="BD959" s="27"/>
      <c r="BE959" s="27"/>
      <c r="BF959" s="27"/>
      <c r="BG959" s="27"/>
      <c r="BH959" s="27"/>
      <c r="BI959" s="27"/>
      <c r="BJ959" s="27"/>
      <c r="BK959" s="27"/>
      <c r="BL959" s="27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7"/>
      <c r="CR959" s="27"/>
      <c r="CS959" s="27"/>
      <c r="CT959" s="27"/>
      <c r="CU959" s="27"/>
      <c r="CV959" s="27"/>
      <c r="CW959" s="27"/>
      <c r="CX959" s="27"/>
      <c r="CY959" s="27"/>
      <c r="CZ959" s="27"/>
      <c r="DA959" s="27"/>
      <c r="DB959" s="27"/>
      <c r="DC959" s="27"/>
      <c r="DD959" s="27"/>
      <c r="DE959" s="27"/>
      <c r="DF959" s="27"/>
      <c r="DG959" s="27"/>
      <c r="DH959" s="27"/>
      <c r="DI959" s="27"/>
      <c r="DJ959" s="27"/>
      <c r="DK959" s="27"/>
      <c r="DL959" s="27"/>
      <c r="DM959" s="27"/>
      <c r="DN959" s="27"/>
      <c r="DO959" s="27"/>
      <c r="DP959" s="27"/>
      <c r="DQ959" s="27"/>
      <c r="DR959" s="27"/>
      <c r="DS959" s="27"/>
      <c r="DT959" s="27"/>
      <c r="DU959" s="27"/>
      <c r="DV959" s="27"/>
      <c r="DW959" s="27"/>
      <c r="DX959" s="27"/>
      <c r="DY959" s="27"/>
      <c r="DZ959" s="27"/>
      <c r="EA959" s="27"/>
    </row>
    <row r="960" spans="12:131" x14ac:dyDescent="0.2"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  <c r="BC960" s="27"/>
      <c r="BD960" s="27"/>
      <c r="BE960" s="27"/>
      <c r="BF960" s="27"/>
      <c r="BG960" s="27"/>
      <c r="BH960" s="27"/>
      <c r="BI960" s="27"/>
      <c r="BJ960" s="27"/>
      <c r="BK960" s="27"/>
      <c r="BL960" s="27"/>
      <c r="BM960" s="27"/>
      <c r="BN960" s="27"/>
      <c r="BO960" s="27"/>
      <c r="BP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7"/>
      <c r="CK960" s="27"/>
      <c r="CL960" s="27"/>
      <c r="CM960" s="27"/>
      <c r="CN960" s="27"/>
      <c r="CO960" s="27"/>
      <c r="CP960" s="27"/>
      <c r="CQ960" s="27"/>
      <c r="CR960" s="27"/>
      <c r="CS960" s="27"/>
      <c r="CT960" s="27"/>
      <c r="CU960" s="27"/>
      <c r="CV960" s="27"/>
      <c r="CW960" s="27"/>
      <c r="CX960" s="27"/>
      <c r="CY960" s="27"/>
      <c r="CZ960" s="27"/>
      <c r="DA960" s="27"/>
      <c r="DB960" s="27"/>
      <c r="DC960" s="27"/>
      <c r="DD960" s="27"/>
      <c r="DE960" s="27"/>
      <c r="DF960" s="27"/>
      <c r="DG960" s="27"/>
      <c r="DH960" s="27"/>
      <c r="DI960" s="27"/>
      <c r="DJ960" s="27"/>
      <c r="DK960" s="27"/>
      <c r="DL960" s="27"/>
      <c r="DM960" s="27"/>
      <c r="DN960" s="27"/>
      <c r="DO960" s="27"/>
      <c r="DP960" s="27"/>
      <c r="DQ960" s="27"/>
      <c r="DR960" s="27"/>
      <c r="DS960" s="27"/>
      <c r="DT960" s="27"/>
      <c r="DU960" s="27"/>
      <c r="DV960" s="27"/>
      <c r="DW960" s="27"/>
      <c r="DX960" s="27"/>
      <c r="DY960" s="27"/>
      <c r="DZ960" s="27"/>
      <c r="EA960" s="27"/>
    </row>
    <row r="961" spans="12:131" x14ac:dyDescent="0.2"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  <c r="BD961" s="27"/>
      <c r="BE961" s="27"/>
      <c r="BF961" s="27"/>
      <c r="BG961" s="27"/>
      <c r="BH961" s="27"/>
      <c r="BI961" s="27"/>
      <c r="BJ961" s="27"/>
      <c r="BK961" s="27"/>
      <c r="BL961" s="27"/>
      <c r="BM961" s="27"/>
      <c r="BN961" s="27"/>
      <c r="BO961" s="27"/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7"/>
      <c r="CR961" s="27"/>
      <c r="CS961" s="27"/>
      <c r="CT961" s="27"/>
      <c r="CU961" s="27"/>
      <c r="CV961" s="27"/>
      <c r="CW961" s="27"/>
      <c r="CX961" s="27"/>
      <c r="CY961" s="27"/>
      <c r="CZ961" s="27"/>
      <c r="DA961" s="27"/>
      <c r="DB961" s="27"/>
      <c r="DC961" s="27"/>
      <c r="DD961" s="27"/>
      <c r="DE961" s="27"/>
      <c r="DF961" s="27"/>
      <c r="DG961" s="27"/>
      <c r="DH961" s="27"/>
      <c r="DI961" s="27"/>
      <c r="DJ961" s="27"/>
      <c r="DK961" s="27"/>
      <c r="DL961" s="27"/>
      <c r="DM961" s="27"/>
      <c r="DN961" s="27"/>
      <c r="DO961" s="27"/>
      <c r="DP961" s="27"/>
      <c r="DQ961" s="27"/>
      <c r="DR961" s="27"/>
      <c r="DS961" s="27"/>
      <c r="DT961" s="27"/>
      <c r="DU961" s="27"/>
      <c r="DV961" s="27"/>
      <c r="DW961" s="27"/>
      <c r="DX961" s="27"/>
      <c r="DY961" s="27"/>
      <c r="DZ961" s="27"/>
      <c r="EA961" s="27"/>
    </row>
    <row r="962" spans="12:131" x14ac:dyDescent="0.2"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  <c r="BC962" s="27"/>
      <c r="BD962" s="27"/>
      <c r="BE962" s="27"/>
      <c r="BF962" s="27"/>
      <c r="BG962" s="27"/>
      <c r="BH962" s="27"/>
      <c r="BI962" s="27"/>
      <c r="BJ962" s="27"/>
      <c r="BK962" s="27"/>
      <c r="BL962" s="27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/>
      <c r="CQ962" s="27"/>
      <c r="CR962" s="27"/>
      <c r="CS962" s="27"/>
      <c r="CT962" s="27"/>
      <c r="CU962" s="27"/>
      <c r="CV962" s="27"/>
      <c r="CW962" s="27"/>
      <c r="CX962" s="27"/>
      <c r="CY962" s="27"/>
      <c r="CZ962" s="27"/>
      <c r="DA962" s="27"/>
      <c r="DB962" s="27"/>
      <c r="DC962" s="27"/>
      <c r="DD962" s="27"/>
      <c r="DE962" s="27"/>
      <c r="DF962" s="27"/>
      <c r="DG962" s="27"/>
      <c r="DH962" s="27"/>
      <c r="DI962" s="27"/>
      <c r="DJ962" s="27"/>
      <c r="DK962" s="27"/>
      <c r="DL962" s="27"/>
      <c r="DM962" s="27"/>
      <c r="DN962" s="27"/>
      <c r="DO962" s="27"/>
      <c r="DP962" s="27"/>
      <c r="DQ962" s="27"/>
      <c r="DR962" s="27"/>
      <c r="DS962" s="27"/>
      <c r="DT962" s="27"/>
      <c r="DU962" s="27"/>
      <c r="DV962" s="27"/>
      <c r="DW962" s="27"/>
      <c r="DX962" s="27"/>
      <c r="DY962" s="27"/>
      <c r="DZ962" s="27"/>
      <c r="EA962" s="27"/>
    </row>
    <row r="963" spans="12:131" x14ac:dyDescent="0.2"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  <c r="BC963" s="27"/>
      <c r="BD963" s="27"/>
      <c r="BE963" s="27"/>
      <c r="BF963" s="27"/>
      <c r="BG963" s="27"/>
      <c r="BH963" s="27"/>
      <c r="BI963" s="27"/>
      <c r="BJ963" s="27"/>
      <c r="BK963" s="27"/>
      <c r="BL963" s="27"/>
      <c r="BM963" s="27"/>
      <c r="BN963" s="27"/>
      <c r="BO963" s="27"/>
      <c r="BP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7"/>
      <c r="CR963" s="27"/>
      <c r="CS963" s="27"/>
      <c r="CT963" s="27"/>
      <c r="CU963" s="27"/>
      <c r="CV963" s="27"/>
      <c r="CW963" s="27"/>
      <c r="CX963" s="27"/>
      <c r="CY963" s="27"/>
      <c r="CZ963" s="27"/>
      <c r="DA963" s="27"/>
      <c r="DB963" s="27"/>
      <c r="DC963" s="27"/>
      <c r="DD963" s="27"/>
      <c r="DE963" s="27"/>
      <c r="DF963" s="27"/>
      <c r="DG963" s="27"/>
      <c r="DH963" s="27"/>
      <c r="DI963" s="27"/>
      <c r="DJ963" s="27"/>
      <c r="DK963" s="27"/>
      <c r="DL963" s="27"/>
      <c r="DM963" s="27"/>
      <c r="DN963" s="27"/>
      <c r="DO963" s="27"/>
      <c r="DP963" s="27"/>
      <c r="DQ963" s="27"/>
      <c r="DR963" s="27"/>
      <c r="DS963" s="27"/>
      <c r="DT963" s="27"/>
      <c r="DU963" s="27"/>
      <c r="DV963" s="27"/>
      <c r="DW963" s="27"/>
      <c r="DX963" s="27"/>
      <c r="DY963" s="27"/>
      <c r="DZ963" s="27"/>
      <c r="EA963" s="27"/>
    </row>
    <row r="964" spans="12:131" x14ac:dyDescent="0.2"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7"/>
      <c r="BC964" s="27"/>
      <c r="BD964" s="27"/>
      <c r="BE964" s="27"/>
      <c r="BF964" s="27"/>
      <c r="BG964" s="27"/>
      <c r="BH964" s="27"/>
      <c r="BI964" s="27"/>
      <c r="BJ964" s="27"/>
      <c r="BK964" s="27"/>
      <c r="BL964" s="27"/>
      <c r="BM964" s="27"/>
      <c r="BN964" s="27"/>
      <c r="BO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7"/>
      <c r="CR964" s="27"/>
      <c r="CS964" s="27"/>
      <c r="CT964" s="27"/>
      <c r="CU964" s="27"/>
      <c r="CV964" s="27"/>
      <c r="CW964" s="27"/>
      <c r="CX964" s="27"/>
      <c r="CY964" s="27"/>
      <c r="CZ964" s="27"/>
      <c r="DA964" s="27"/>
      <c r="DB964" s="27"/>
      <c r="DC964" s="27"/>
      <c r="DD964" s="27"/>
      <c r="DE964" s="27"/>
      <c r="DF964" s="27"/>
      <c r="DG964" s="27"/>
      <c r="DH964" s="27"/>
      <c r="DI964" s="27"/>
      <c r="DJ964" s="27"/>
      <c r="DK964" s="27"/>
      <c r="DL964" s="27"/>
      <c r="DM964" s="27"/>
      <c r="DN964" s="27"/>
      <c r="DO964" s="27"/>
      <c r="DP964" s="27"/>
      <c r="DQ964" s="27"/>
      <c r="DR964" s="27"/>
      <c r="DS964" s="27"/>
      <c r="DT964" s="27"/>
      <c r="DU964" s="27"/>
      <c r="DV964" s="27"/>
      <c r="DW964" s="27"/>
      <c r="DX964" s="27"/>
      <c r="DY964" s="27"/>
      <c r="DZ964" s="27"/>
      <c r="EA964" s="27"/>
    </row>
    <row r="965" spans="12:131" x14ac:dyDescent="0.2"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  <c r="BA965" s="27"/>
      <c r="BB965" s="27"/>
      <c r="BC965" s="27"/>
      <c r="BD965" s="27"/>
      <c r="BE965" s="27"/>
      <c r="BF965" s="27"/>
      <c r="BG965" s="27"/>
      <c r="BH965" s="27"/>
      <c r="BI965" s="27"/>
      <c r="BJ965" s="27"/>
      <c r="BK965" s="27"/>
      <c r="BL965" s="27"/>
      <c r="BM965" s="27"/>
      <c r="BN965" s="27"/>
      <c r="BO965" s="27"/>
      <c r="BP965" s="27"/>
      <c r="BQ965" s="27"/>
      <c r="BR965" s="27"/>
      <c r="BS965" s="27"/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7"/>
      <c r="CK965" s="27"/>
      <c r="CL965" s="27"/>
      <c r="CM965" s="27"/>
      <c r="CN965" s="27"/>
      <c r="CO965" s="27"/>
      <c r="CP965" s="27"/>
      <c r="CQ965" s="27"/>
      <c r="CR965" s="27"/>
      <c r="CS965" s="27"/>
      <c r="CT965" s="27"/>
      <c r="CU965" s="27"/>
      <c r="CV965" s="27"/>
      <c r="CW965" s="27"/>
      <c r="CX965" s="27"/>
      <c r="CY965" s="27"/>
      <c r="CZ965" s="27"/>
      <c r="DA965" s="27"/>
      <c r="DB965" s="27"/>
      <c r="DC965" s="27"/>
      <c r="DD965" s="27"/>
      <c r="DE965" s="27"/>
      <c r="DF965" s="27"/>
      <c r="DG965" s="27"/>
      <c r="DH965" s="27"/>
      <c r="DI965" s="27"/>
      <c r="DJ965" s="27"/>
      <c r="DK965" s="27"/>
      <c r="DL965" s="27"/>
      <c r="DM965" s="27"/>
      <c r="DN965" s="27"/>
      <c r="DO965" s="27"/>
      <c r="DP965" s="27"/>
      <c r="DQ965" s="27"/>
      <c r="DR965" s="27"/>
      <c r="DS965" s="27"/>
      <c r="DT965" s="27"/>
      <c r="DU965" s="27"/>
      <c r="DV965" s="27"/>
      <c r="DW965" s="27"/>
      <c r="DX965" s="27"/>
      <c r="DY965" s="27"/>
      <c r="DZ965" s="27"/>
      <c r="EA965" s="27"/>
    </row>
    <row r="966" spans="12:131" x14ac:dyDescent="0.2"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7"/>
      <c r="BC966" s="27"/>
      <c r="BD966" s="27"/>
      <c r="BE966" s="27"/>
      <c r="BF966" s="27"/>
      <c r="BG966" s="27"/>
      <c r="BH966" s="27"/>
      <c r="BI966" s="27"/>
      <c r="BJ966" s="27"/>
      <c r="BK966" s="27"/>
      <c r="BL966" s="27"/>
      <c r="BM966" s="27"/>
      <c r="BN966" s="27"/>
      <c r="BO966" s="27"/>
      <c r="BP966" s="27"/>
      <c r="BQ966" s="27"/>
      <c r="BR966" s="27"/>
      <c r="BS966" s="27"/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/>
      <c r="CE966" s="27"/>
      <c r="CF966" s="27"/>
      <c r="CG966" s="27"/>
      <c r="CH966" s="27"/>
      <c r="CI966" s="27"/>
      <c r="CJ966" s="27"/>
      <c r="CK966" s="27"/>
      <c r="CL966" s="27"/>
      <c r="CM966" s="27"/>
      <c r="CN966" s="27"/>
      <c r="CO966" s="27"/>
      <c r="CP966" s="27"/>
      <c r="CQ966" s="27"/>
      <c r="CR966" s="27"/>
      <c r="CS966" s="27"/>
      <c r="CT966" s="27"/>
      <c r="CU966" s="27"/>
      <c r="CV966" s="27"/>
      <c r="CW966" s="27"/>
      <c r="CX966" s="27"/>
      <c r="CY966" s="27"/>
      <c r="CZ966" s="27"/>
      <c r="DA966" s="27"/>
      <c r="DB966" s="27"/>
      <c r="DC966" s="27"/>
      <c r="DD966" s="27"/>
      <c r="DE966" s="27"/>
      <c r="DF966" s="27"/>
      <c r="DG966" s="27"/>
      <c r="DH966" s="27"/>
      <c r="DI966" s="27"/>
      <c r="DJ966" s="27"/>
      <c r="DK966" s="27"/>
      <c r="DL966" s="27"/>
      <c r="DM966" s="27"/>
      <c r="DN966" s="27"/>
      <c r="DO966" s="27"/>
      <c r="DP966" s="27"/>
      <c r="DQ966" s="27"/>
      <c r="DR966" s="27"/>
      <c r="DS966" s="27"/>
      <c r="DT966" s="27"/>
      <c r="DU966" s="27"/>
      <c r="DV966" s="27"/>
      <c r="DW966" s="27"/>
      <c r="DX966" s="27"/>
      <c r="DY966" s="27"/>
      <c r="DZ966" s="27"/>
      <c r="EA966" s="27"/>
    </row>
    <row r="967" spans="12:131" x14ac:dyDescent="0.2"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27"/>
      <c r="AZ967" s="27"/>
      <c r="BA967" s="27"/>
      <c r="BB967" s="27"/>
      <c r="BC967" s="27"/>
      <c r="BD967" s="27"/>
      <c r="BE967" s="27"/>
      <c r="BF967" s="27"/>
      <c r="BG967" s="27"/>
      <c r="BH967" s="27"/>
      <c r="BI967" s="27"/>
      <c r="BJ967" s="27"/>
      <c r="BK967" s="27"/>
      <c r="BL967" s="27"/>
      <c r="BM967" s="27"/>
      <c r="BN967" s="27"/>
      <c r="BO967" s="27"/>
      <c r="BP967" s="27"/>
      <c r="BQ967" s="27"/>
      <c r="BR967" s="27"/>
      <c r="BS967" s="27"/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7"/>
      <c r="CK967" s="27"/>
      <c r="CL967" s="27"/>
      <c r="CM967" s="27"/>
      <c r="CN967" s="27"/>
      <c r="CO967" s="27"/>
      <c r="CP967" s="27"/>
      <c r="CQ967" s="27"/>
      <c r="CR967" s="27"/>
      <c r="CS967" s="27"/>
      <c r="CT967" s="27"/>
      <c r="CU967" s="27"/>
      <c r="CV967" s="27"/>
      <c r="CW967" s="27"/>
      <c r="CX967" s="27"/>
      <c r="CY967" s="27"/>
      <c r="CZ967" s="27"/>
      <c r="DA967" s="27"/>
      <c r="DB967" s="27"/>
      <c r="DC967" s="27"/>
      <c r="DD967" s="27"/>
      <c r="DE967" s="27"/>
      <c r="DF967" s="27"/>
      <c r="DG967" s="27"/>
      <c r="DH967" s="27"/>
      <c r="DI967" s="27"/>
      <c r="DJ967" s="27"/>
      <c r="DK967" s="27"/>
      <c r="DL967" s="27"/>
      <c r="DM967" s="27"/>
      <c r="DN967" s="27"/>
      <c r="DO967" s="27"/>
      <c r="DP967" s="27"/>
      <c r="DQ967" s="27"/>
      <c r="DR967" s="27"/>
      <c r="DS967" s="27"/>
      <c r="DT967" s="27"/>
      <c r="DU967" s="27"/>
      <c r="DV967" s="27"/>
      <c r="DW967" s="27"/>
      <c r="DX967" s="27"/>
      <c r="DY967" s="27"/>
      <c r="DZ967" s="27"/>
      <c r="EA967" s="27"/>
    </row>
    <row r="968" spans="12:131" x14ac:dyDescent="0.2"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O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E968" s="27"/>
      <c r="DF968" s="27"/>
      <c r="DG968" s="27"/>
      <c r="DH968" s="27"/>
      <c r="DI968" s="27"/>
      <c r="DJ968" s="27"/>
      <c r="DK968" s="27"/>
      <c r="DL968" s="27"/>
      <c r="DM968" s="27"/>
      <c r="DN968" s="27"/>
      <c r="DO968" s="27"/>
      <c r="DP968" s="27"/>
      <c r="DQ968" s="27"/>
      <c r="DR968" s="27"/>
      <c r="DS968" s="27"/>
      <c r="DT968" s="27"/>
      <c r="DU968" s="27"/>
      <c r="DV968" s="27"/>
      <c r="DW968" s="27"/>
      <c r="DX968" s="27"/>
      <c r="DY968" s="27"/>
      <c r="DZ968" s="27"/>
      <c r="EA968" s="27"/>
    </row>
    <row r="969" spans="12:131" x14ac:dyDescent="0.2"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  <c r="AY969" s="27"/>
      <c r="AZ969" s="27"/>
      <c r="BA969" s="27"/>
      <c r="BB969" s="27"/>
      <c r="BC969" s="27"/>
      <c r="BD969" s="27"/>
      <c r="BE969" s="27"/>
      <c r="BF969" s="27"/>
      <c r="BG969" s="27"/>
      <c r="BH969" s="27"/>
      <c r="BI969" s="27"/>
      <c r="BJ969" s="27"/>
      <c r="BK969" s="27"/>
      <c r="BL969" s="27"/>
      <c r="BM969" s="27"/>
      <c r="BN969" s="27"/>
      <c r="BO969" s="27"/>
      <c r="BP969" s="27"/>
      <c r="BQ969" s="27"/>
      <c r="BR969" s="27"/>
      <c r="BS969" s="27"/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7"/>
      <c r="CK969" s="27"/>
      <c r="CL969" s="27"/>
      <c r="CM969" s="27"/>
      <c r="CN969" s="27"/>
      <c r="CO969" s="27"/>
      <c r="CP969" s="27"/>
      <c r="CQ969" s="27"/>
      <c r="CR969" s="27"/>
      <c r="CS969" s="27"/>
      <c r="CT969" s="27"/>
      <c r="CU969" s="27"/>
      <c r="CV969" s="27"/>
      <c r="CW969" s="27"/>
      <c r="CX969" s="27"/>
      <c r="CY969" s="27"/>
      <c r="CZ969" s="27"/>
      <c r="DA969" s="27"/>
      <c r="DB969" s="27"/>
      <c r="DC969" s="27"/>
      <c r="DD969" s="27"/>
      <c r="DE969" s="27"/>
      <c r="DF969" s="27"/>
      <c r="DG969" s="27"/>
      <c r="DH969" s="27"/>
      <c r="DI969" s="27"/>
      <c r="DJ969" s="27"/>
      <c r="DK969" s="27"/>
      <c r="DL969" s="27"/>
      <c r="DM969" s="27"/>
      <c r="DN969" s="27"/>
      <c r="DO969" s="27"/>
      <c r="DP969" s="27"/>
      <c r="DQ969" s="27"/>
      <c r="DR969" s="27"/>
      <c r="DS969" s="27"/>
      <c r="DT969" s="27"/>
      <c r="DU969" s="27"/>
      <c r="DV969" s="27"/>
      <c r="DW969" s="27"/>
      <c r="DX969" s="27"/>
      <c r="DY969" s="27"/>
      <c r="DZ969" s="27"/>
      <c r="EA969" s="27"/>
    </row>
    <row r="970" spans="12:131" x14ac:dyDescent="0.2"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7"/>
      <c r="BC970" s="27"/>
      <c r="BD970" s="27"/>
      <c r="BE970" s="27"/>
      <c r="BF970" s="27"/>
      <c r="BG970" s="27"/>
      <c r="BH970" s="27"/>
      <c r="BI970" s="27"/>
      <c r="BJ970" s="27"/>
      <c r="BK970" s="27"/>
      <c r="BL970" s="27"/>
      <c r="BM970" s="27"/>
      <c r="BN970" s="27"/>
      <c r="BO970" s="27"/>
      <c r="BP970" s="27"/>
      <c r="BQ970" s="27"/>
      <c r="BR970" s="27"/>
      <c r="BS970" s="27"/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7"/>
      <c r="CK970" s="27"/>
      <c r="CL970" s="27"/>
      <c r="CM970" s="27"/>
      <c r="CN970" s="27"/>
      <c r="CO970" s="27"/>
      <c r="CP970" s="27"/>
      <c r="CQ970" s="27"/>
      <c r="CR970" s="27"/>
      <c r="CS970" s="27"/>
      <c r="CT970" s="27"/>
      <c r="CU970" s="27"/>
      <c r="CV970" s="27"/>
      <c r="CW970" s="27"/>
      <c r="CX970" s="27"/>
      <c r="CY970" s="27"/>
      <c r="CZ970" s="27"/>
      <c r="DA970" s="27"/>
      <c r="DB970" s="27"/>
      <c r="DC970" s="27"/>
      <c r="DD970" s="27"/>
      <c r="DE970" s="27"/>
      <c r="DF970" s="27"/>
      <c r="DG970" s="27"/>
      <c r="DH970" s="27"/>
      <c r="DI970" s="27"/>
      <c r="DJ970" s="27"/>
      <c r="DK970" s="27"/>
      <c r="DL970" s="27"/>
      <c r="DM970" s="27"/>
      <c r="DN970" s="27"/>
      <c r="DO970" s="27"/>
      <c r="DP970" s="27"/>
      <c r="DQ970" s="27"/>
      <c r="DR970" s="27"/>
      <c r="DS970" s="27"/>
      <c r="DT970" s="27"/>
      <c r="DU970" s="27"/>
      <c r="DV970" s="27"/>
      <c r="DW970" s="27"/>
      <c r="DX970" s="27"/>
      <c r="DY970" s="27"/>
      <c r="DZ970" s="27"/>
      <c r="EA970" s="27"/>
    </row>
    <row r="971" spans="12:131" x14ac:dyDescent="0.2"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27"/>
      <c r="BA971" s="27"/>
      <c r="BB971" s="27"/>
      <c r="BC971" s="27"/>
      <c r="BD971" s="27"/>
      <c r="BE971" s="27"/>
      <c r="BF971" s="27"/>
      <c r="BG971" s="27"/>
      <c r="BH971" s="27"/>
      <c r="BI971" s="27"/>
      <c r="BJ971" s="27"/>
      <c r="BK971" s="27"/>
      <c r="BL971" s="27"/>
      <c r="BM971" s="27"/>
      <c r="BN971" s="27"/>
      <c r="BO971" s="27"/>
      <c r="BP971" s="27"/>
      <c r="BQ971" s="27"/>
      <c r="BR971" s="27"/>
      <c r="BS971" s="27"/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7"/>
      <c r="CK971" s="27"/>
      <c r="CL971" s="27"/>
      <c r="CM971" s="27"/>
      <c r="CN971" s="27"/>
      <c r="CO971" s="27"/>
      <c r="CP971" s="27"/>
      <c r="CQ971" s="27"/>
      <c r="CR971" s="27"/>
      <c r="CS971" s="27"/>
      <c r="CT971" s="27"/>
      <c r="CU971" s="27"/>
      <c r="CV971" s="27"/>
      <c r="CW971" s="27"/>
      <c r="CX971" s="27"/>
      <c r="CY971" s="27"/>
      <c r="CZ971" s="27"/>
      <c r="DA971" s="27"/>
      <c r="DB971" s="27"/>
      <c r="DC971" s="27"/>
      <c r="DD971" s="27"/>
      <c r="DE971" s="27"/>
      <c r="DF971" s="27"/>
      <c r="DG971" s="27"/>
      <c r="DH971" s="27"/>
      <c r="DI971" s="27"/>
      <c r="DJ971" s="27"/>
      <c r="DK971" s="27"/>
      <c r="DL971" s="27"/>
      <c r="DM971" s="27"/>
      <c r="DN971" s="27"/>
      <c r="DO971" s="27"/>
      <c r="DP971" s="27"/>
      <c r="DQ971" s="27"/>
      <c r="DR971" s="27"/>
      <c r="DS971" s="27"/>
      <c r="DT971" s="27"/>
      <c r="DU971" s="27"/>
      <c r="DV971" s="27"/>
      <c r="DW971" s="27"/>
      <c r="DX971" s="27"/>
      <c r="DY971" s="27"/>
      <c r="DZ971" s="27"/>
      <c r="EA971" s="27"/>
    </row>
    <row r="972" spans="12:131" x14ac:dyDescent="0.2"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27"/>
      <c r="BA972" s="27"/>
      <c r="BB972" s="27"/>
      <c r="BC972" s="27"/>
      <c r="BD972" s="27"/>
      <c r="BE972" s="27"/>
      <c r="BF972" s="27"/>
      <c r="BG972" s="27"/>
      <c r="BH972" s="27"/>
      <c r="BI972" s="27"/>
      <c r="BJ972" s="27"/>
      <c r="BK972" s="27"/>
      <c r="BL972" s="27"/>
      <c r="BM972" s="27"/>
      <c r="BN972" s="27"/>
      <c r="BO972" s="27"/>
      <c r="BP972" s="27"/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7"/>
      <c r="CR972" s="27"/>
      <c r="CS972" s="27"/>
      <c r="CT972" s="27"/>
      <c r="CU972" s="27"/>
      <c r="CV972" s="27"/>
      <c r="CW972" s="27"/>
      <c r="CX972" s="27"/>
      <c r="CY972" s="27"/>
      <c r="CZ972" s="27"/>
      <c r="DA972" s="27"/>
      <c r="DB972" s="27"/>
      <c r="DC972" s="27"/>
      <c r="DD972" s="27"/>
      <c r="DE972" s="27"/>
      <c r="DF972" s="27"/>
      <c r="DG972" s="27"/>
      <c r="DH972" s="27"/>
      <c r="DI972" s="27"/>
      <c r="DJ972" s="27"/>
      <c r="DK972" s="27"/>
      <c r="DL972" s="27"/>
      <c r="DM972" s="27"/>
      <c r="DN972" s="27"/>
      <c r="DO972" s="27"/>
      <c r="DP972" s="27"/>
      <c r="DQ972" s="27"/>
      <c r="DR972" s="27"/>
      <c r="DS972" s="27"/>
      <c r="DT972" s="27"/>
      <c r="DU972" s="27"/>
      <c r="DV972" s="27"/>
      <c r="DW972" s="27"/>
      <c r="DX972" s="27"/>
      <c r="DY972" s="27"/>
      <c r="DZ972" s="27"/>
      <c r="EA972" s="27"/>
    </row>
    <row r="973" spans="12:131" x14ac:dyDescent="0.2"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  <c r="AY973" s="27"/>
      <c r="AZ973" s="27"/>
      <c r="BA973" s="27"/>
      <c r="BB973" s="27"/>
      <c r="BC973" s="27"/>
      <c r="BD973" s="27"/>
      <c r="BE973" s="27"/>
      <c r="BF973" s="27"/>
      <c r="BG973" s="27"/>
      <c r="BH973" s="27"/>
      <c r="BI973" s="27"/>
      <c r="BJ973" s="27"/>
      <c r="BK973" s="27"/>
      <c r="BL973" s="27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/>
      <c r="CG973" s="27"/>
      <c r="CH973" s="27"/>
      <c r="CI973" s="27"/>
      <c r="CJ973" s="27"/>
      <c r="CK973" s="27"/>
      <c r="CL973" s="27"/>
      <c r="CM973" s="27"/>
      <c r="CN973" s="27"/>
      <c r="CO973" s="27"/>
      <c r="CP973" s="27"/>
      <c r="CQ973" s="27"/>
      <c r="CR973" s="27"/>
      <c r="CS973" s="27"/>
      <c r="CT973" s="27"/>
      <c r="CU973" s="27"/>
      <c r="CV973" s="27"/>
      <c r="CW973" s="27"/>
      <c r="CX973" s="27"/>
      <c r="CY973" s="27"/>
      <c r="CZ973" s="27"/>
      <c r="DA973" s="27"/>
      <c r="DB973" s="27"/>
      <c r="DC973" s="27"/>
      <c r="DD973" s="27"/>
      <c r="DE973" s="27"/>
      <c r="DF973" s="27"/>
      <c r="DG973" s="27"/>
      <c r="DH973" s="27"/>
      <c r="DI973" s="27"/>
      <c r="DJ973" s="27"/>
      <c r="DK973" s="27"/>
      <c r="DL973" s="27"/>
      <c r="DM973" s="27"/>
      <c r="DN973" s="27"/>
      <c r="DO973" s="27"/>
      <c r="DP973" s="27"/>
      <c r="DQ973" s="27"/>
      <c r="DR973" s="27"/>
      <c r="DS973" s="27"/>
      <c r="DT973" s="27"/>
      <c r="DU973" s="27"/>
      <c r="DV973" s="27"/>
      <c r="DW973" s="27"/>
      <c r="DX973" s="27"/>
      <c r="DY973" s="27"/>
      <c r="DZ973" s="27"/>
      <c r="EA973" s="27"/>
    </row>
    <row r="974" spans="12:131" x14ac:dyDescent="0.2"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7"/>
      <c r="AZ974" s="27"/>
      <c r="BA974" s="27"/>
      <c r="BB974" s="27"/>
      <c r="BC974" s="27"/>
      <c r="BD974" s="27"/>
      <c r="BE974" s="27"/>
      <c r="BF974" s="27"/>
      <c r="BG974" s="27"/>
      <c r="BH974" s="27"/>
      <c r="BI974" s="27"/>
      <c r="BJ974" s="27"/>
      <c r="BK974" s="27"/>
      <c r="BL974" s="27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7"/>
      <c r="CK974" s="27"/>
      <c r="CL974" s="27"/>
      <c r="CM974" s="27"/>
      <c r="CN974" s="27"/>
      <c r="CO974" s="27"/>
      <c r="CP974" s="27"/>
      <c r="CQ974" s="27"/>
      <c r="CR974" s="27"/>
      <c r="CS974" s="27"/>
      <c r="CT974" s="27"/>
      <c r="CU974" s="27"/>
      <c r="CV974" s="27"/>
      <c r="CW974" s="27"/>
      <c r="CX974" s="27"/>
      <c r="CY974" s="27"/>
      <c r="CZ974" s="27"/>
      <c r="DA974" s="27"/>
      <c r="DB974" s="27"/>
      <c r="DC974" s="27"/>
      <c r="DD974" s="27"/>
      <c r="DE974" s="27"/>
      <c r="DF974" s="27"/>
      <c r="DG974" s="27"/>
      <c r="DH974" s="27"/>
      <c r="DI974" s="27"/>
      <c r="DJ974" s="27"/>
      <c r="DK974" s="27"/>
      <c r="DL974" s="27"/>
      <c r="DM974" s="27"/>
      <c r="DN974" s="27"/>
      <c r="DO974" s="27"/>
      <c r="DP974" s="27"/>
      <c r="DQ974" s="27"/>
      <c r="DR974" s="27"/>
      <c r="DS974" s="27"/>
      <c r="DT974" s="27"/>
      <c r="DU974" s="27"/>
      <c r="DV974" s="27"/>
      <c r="DW974" s="27"/>
      <c r="DX974" s="27"/>
      <c r="DY974" s="27"/>
      <c r="DZ974" s="27"/>
      <c r="EA974" s="27"/>
    </row>
    <row r="975" spans="12:131" x14ac:dyDescent="0.2"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27"/>
      <c r="BA975" s="27"/>
      <c r="BB975" s="27"/>
      <c r="BC975" s="27"/>
      <c r="BD975" s="27"/>
      <c r="BE975" s="27"/>
      <c r="BF975" s="27"/>
      <c r="BG975" s="27"/>
      <c r="BH975" s="27"/>
      <c r="BI975" s="27"/>
      <c r="BJ975" s="27"/>
      <c r="BK975" s="27"/>
      <c r="BL975" s="27"/>
      <c r="BM975" s="27"/>
      <c r="BN975" s="27"/>
      <c r="BO975" s="27"/>
      <c r="BP975" s="27"/>
      <c r="BQ975" s="27"/>
      <c r="BR975" s="27"/>
      <c r="BS975" s="27"/>
      <c r="BT975" s="27"/>
      <c r="BU975" s="27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7"/>
      <c r="CK975" s="27"/>
      <c r="CL975" s="27"/>
      <c r="CM975" s="27"/>
      <c r="CN975" s="27"/>
      <c r="CO975" s="27"/>
      <c r="CP975" s="27"/>
      <c r="CQ975" s="27"/>
      <c r="CR975" s="27"/>
      <c r="CS975" s="27"/>
      <c r="CT975" s="27"/>
      <c r="CU975" s="27"/>
      <c r="CV975" s="27"/>
      <c r="CW975" s="27"/>
      <c r="CX975" s="27"/>
      <c r="CY975" s="27"/>
      <c r="CZ975" s="27"/>
      <c r="DA975" s="27"/>
      <c r="DB975" s="27"/>
      <c r="DC975" s="27"/>
      <c r="DD975" s="27"/>
      <c r="DE975" s="27"/>
      <c r="DF975" s="27"/>
      <c r="DG975" s="27"/>
      <c r="DH975" s="27"/>
      <c r="DI975" s="27"/>
      <c r="DJ975" s="27"/>
      <c r="DK975" s="27"/>
      <c r="DL975" s="27"/>
      <c r="DM975" s="27"/>
      <c r="DN975" s="27"/>
      <c r="DO975" s="27"/>
      <c r="DP975" s="27"/>
      <c r="DQ975" s="27"/>
      <c r="DR975" s="27"/>
      <c r="DS975" s="27"/>
      <c r="DT975" s="27"/>
      <c r="DU975" s="27"/>
      <c r="DV975" s="27"/>
      <c r="DW975" s="27"/>
      <c r="DX975" s="27"/>
      <c r="DY975" s="27"/>
      <c r="DZ975" s="27"/>
      <c r="EA975" s="27"/>
    </row>
    <row r="976" spans="12:131" x14ac:dyDescent="0.2"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/>
      <c r="BA976" s="27"/>
      <c r="BB976" s="27"/>
      <c r="BC976" s="27"/>
      <c r="BD976" s="27"/>
      <c r="BE976" s="27"/>
      <c r="BF976" s="27"/>
      <c r="BG976" s="27"/>
      <c r="BH976" s="27"/>
      <c r="BI976" s="27"/>
      <c r="BJ976" s="27"/>
      <c r="BK976" s="27"/>
      <c r="BL976" s="27"/>
      <c r="BM976" s="27"/>
      <c r="BN976" s="27"/>
      <c r="BO976" s="27"/>
      <c r="BP976" s="27"/>
      <c r="BQ976" s="27"/>
      <c r="BR976" s="27"/>
      <c r="BS976" s="27"/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7"/>
      <c r="CK976" s="27"/>
      <c r="CL976" s="27"/>
      <c r="CM976" s="27"/>
      <c r="CN976" s="27"/>
      <c r="CO976" s="27"/>
      <c r="CP976" s="27"/>
      <c r="CQ976" s="27"/>
      <c r="CR976" s="27"/>
      <c r="CS976" s="27"/>
      <c r="CT976" s="27"/>
      <c r="CU976" s="27"/>
      <c r="CV976" s="27"/>
      <c r="CW976" s="27"/>
      <c r="CX976" s="27"/>
      <c r="CY976" s="27"/>
      <c r="CZ976" s="27"/>
      <c r="DA976" s="27"/>
      <c r="DB976" s="27"/>
      <c r="DC976" s="27"/>
      <c r="DD976" s="27"/>
      <c r="DE976" s="27"/>
      <c r="DF976" s="27"/>
      <c r="DG976" s="27"/>
      <c r="DH976" s="27"/>
      <c r="DI976" s="27"/>
      <c r="DJ976" s="27"/>
      <c r="DK976" s="27"/>
      <c r="DL976" s="27"/>
      <c r="DM976" s="27"/>
      <c r="DN976" s="27"/>
      <c r="DO976" s="27"/>
      <c r="DP976" s="27"/>
      <c r="DQ976" s="27"/>
      <c r="DR976" s="27"/>
      <c r="DS976" s="27"/>
      <c r="DT976" s="27"/>
      <c r="DU976" s="27"/>
      <c r="DV976" s="27"/>
      <c r="DW976" s="27"/>
      <c r="DX976" s="27"/>
      <c r="DY976" s="27"/>
      <c r="DZ976" s="27"/>
      <c r="EA976" s="27"/>
    </row>
    <row r="977" spans="12:131" x14ac:dyDescent="0.2"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27"/>
      <c r="BA977" s="27"/>
      <c r="BB977" s="27"/>
      <c r="BC977" s="27"/>
      <c r="BD977" s="27"/>
      <c r="BE977" s="27"/>
      <c r="BF977" s="27"/>
      <c r="BG977" s="27"/>
      <c r="BH977" s="27"/>
      <c r="BI977" s="27"/>
      <c r="BJ977" s="27"/>
      <c r="BK977" s="27"/>
      <c r="BL977" s="27"/>
      <c r="BM977" s="27"/>
      <c r="BN977" s="27"/>
      <c r="BO977" s="27"/>
      <c r="BP977" s="27"/>
      <c r="BQ977" s="27"/>
      <c r="BR977" s="27"/>
      <c r="BS977" s="27"/>
      <c r="BT977" s="27"/>
      <c r="BU977" s="27"/>
      <c r="BV977" s="27"/>
      <c r="BW977" s="27"/>
      <c r="BX977" s="27"/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7"/>
      <c r="CK977" s="27"/>
      <c r="CL977" s="27"/>
      <c r="CM977" s="27"/>
      <c r="CN977" s="27"/>
      <c r="CO977" s="27"/>
      <c r="CP977" s="27"/>
      <c r="CQ977" s="27"/>
      <c r="CR977" s="27"/>
      <c r="CS977" s="27"/>
      <c r="CT977" s="27"/>
      <c r="CU977" s="27"/>
      <c r="CV977" s="27"/>
      <c r="CW977" s="27"/>
      <c r="CX977" s="27"/>
      <c r="CY977" s="27"/>
      <c r="CZ977" s="27"/>
      <c r="DA977" s="27"/>
      <c r="DB977" s="27"/>
      <c r="DC977" s="27"/>
      <c r="DD977" s="27"/>
      <c r="DE977" s="27"/>
      <c r="DF977" s="27"/>
      <c r="DG977" s="27"/>
      <c r="DH977" s="27"/>
      <c r="DI977" s="27"/>
      <c r="DJ977" s="27"/>
      <c r="DK977" s="27"/>
      <c r="DL977" s="27"/>
      <c r="DM977" s="27"/>
      <c r="DN977" s="27"/>
      <c r="DO977" s="27"/>
      <c r="DP977" s="27"/>
      <c r="DQ977" s="27"/>
      <c r="DR977" s="27"/>
      <c r="DS977" s="27"/>
      <c r="DT977" s="27"/>
      <c r="DU977" s="27"/>
      <c r="DV977" s="27"/>
      <c r="DW977" s="27"/>
      <c r="DX977" s="27"/>
      <c r="DY977" s="27"/>
      <c r="DZ977" s="27"/>
      <c r="EA977" s="27"/>
    </row>
    <row r="978" spans="12:131" x14ac:dyDescent="0.2"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27"/>
      <c r="BA978" s="27"/>
      <c r="BB978" s="27"/>
      <c r="BC978" s="27"/>
      <c r="BD978" s="27"/>
      <c r="BE978" s="27"/>
      <c r="BF978" s="27"/>
      <c r="BG978" s="27"/>
      <c r="BH978" s="27"/>
      <c r="BI978" s="27"/>
      <c r="BJ978" s="27"/>
      <c r="BK978" s="27"/>
      <c r="BL978" s="27"/>
      <c r="BM978" s="27"/>
      <c r="BN978" s="27"/>
      <c r="BO978" s="27"/>
      <c r="BP978" s="27"/>
      <c r="BQ978" s="27"/>
      <c r="BR978" s="27"/>
      <c r="BS978" s="27"/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7"/>
      <c r="CK978" s="27"/>
      <c r="CL978" s="27"/>
      <c r="CM978" s="27"/>
      <c r="CN978" s="27"/>
      <c r="CO978" s="27"/>
      <c r="CP978" s="27"/>
      <c r="CQ978" s="27"/>
      <c r="CR978" s="27"/>
      <c r="CS978" s="27"/>
      <c r="CT978" s="27"/>
      <c r="CU978" s="27"/>
      <c r="CV978" s="27"/>
      <c r="CW978" s="27"/>
      <c r="CX978" s="27"/>
      <c r="CY978" s="27"/>
      <c r="CZ978" s="27"/>
      <c r="DA978" s="27"/>
      <c r="DB978" s="27"/>
      <c r="DC978" s="27"/>
      <c r="DD978" s="27"/>
      <c r="DE978" s="27"/>
      <c r="DF978" s="27"/>
      <c r="DG978" s="27"/>
      <c r="DH978" s="27"/>
      <c r="DI978" s="27"/>
      <c r="DJ978" s="27"/>
      <c r="DK978" s="27"/>
      <c r="DL978" s="27"/>
      <c r="DM978" s="27"/>
      <c r="DN978" s="27"/>
      <c r="DO978" s="27"/>
      <c r="DP978" s="27"/>
      <c r="DQ978" s="27"/>
      <c r="DR978" s="27"/>
      <c r="DS978" s="27"/>
      <c r="DT978" s="27"/>
      <c r="DU978" s="27"/>
      <c r="DV978" s="27"/>
      <c r="DW978" s="27"/>
      <c r="DX978" s="27"/>
      <c r="DY978" s="27"/>
      <c r="DZ978" s="27"/>
      <c r="EA978" s="27"/>
    </row>
    <row r="979" spans="12:131" x14ac:dyDescent="0.2"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27"/>
      <c r="BA979" s="27"/>
      <c r="BB979" s="27"/>
      <c r="BC979" s="27"/>
      <c r="BD979" s="27"/>
      <c r="BE979" s="27"/>
      <c r="BF979" s="27"/>
      <c r="BG979" s="27"/>
      <c r="BH979" s="27"/>
      <c r="BI979" s="27"/>
      <c r="BJ979" s="27"/>
      <c r="BK979" s="27"/>
      <c r="BL979" s="27"/>
      <c r="BM979" s="27"/>
      <c r="BN979" s="27"/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7"/>
      <c r="CR979" s="27"/>
      <c r="CS979" s="27"/>
      <c r="CT979" s="27"/>
      <c r="CU979" s="27"/>
      <c r="CV979" s="27"/>
      <c r="CW979" s="27"/>
      <c r="CX979" s="27"/>
      <c r="CY979" s="27"/>
      <c r="CZ979" s="27"/>
      <c r="DA979" s="27"/>
      <c r="DB979" s="27"/>
      <c r="DC979" s="27"/>
      <c r="DD979" s="27"/>
      <c r="DE979" s="27"/>
      <c r="DF979" s="27"/>
      <c r="DG979" s="27"/>
      <c r="DH979" s="27"/>
      <c r="DI979" s="27"/>
      <c r="DJ979" s="27"/>
      <c r="DK979" s="27"/>
      <c r="DL979" s="27"/>
      <c r="DM979" s="27"/>
      <c r="DN979" s="27"/>
      <c r="DO979" s="27"/>
      <c r="DP979" s="27"/>
      <c r="DQ979" s="27"/>
      <c r="DR979" s="27"/>
      <c r="DS979" s="27"/>
      <c r="DT979" s="27"/>
      <c r="DU979" s="27"/>
      <c r="DV979" s="27"/>
      <c r="DW979" s="27"/>
      <c r="DX979" s="27"/>
      <c r="DY979" s="27"/>
      <c r="DZ979" s="27"/>
      <c r="EA979" s="27"/>
    </row>
    <row r="980" spans="12:131" x14ac:dyDescent="0.2"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7"/>
      <c r="BC980" s="27"/>
      <c r="BD980" s="27"/>
      <c r="BE980" s="27"/>
      <c r="BF980" s="27"/>
      <c r="BG980" s="27"/>
      <c r="BH980" s="27"/>
      <c r="BI980" s="27"/>
      <c r="BJ980" s="27"/>
      <c r="BK980" s="27"/>
      <c r="BL980" s="27"/>
      <c r="BM980" s="27"/>
      <c r="BN980" s="27"/>
      <c r="BO980" s="27"/>
      <c r="BP980" s="27"/>
      <c r="BQ980" s="27"/>
      <c r="BR980" s="27"/>
      <c r="BS980" s="27"/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7"/>
      <c r="CK980" s="27"/>
      <c r="CL980" s="27"/>
      <c r="CM980" s="27"/>
      <c r="CN980" s="27"/>
      <c r="CO980" s="27"/>
      <c r="CP980" s="27"/>
      <c r="CQ980" s="27"/>
      <c r="CR980" s="27"/>
      <c r="CS980" s="27"/>
      <c r="CT980" s="27"/>
      <c r="CU980" s="27"/>
      <c r="CV980" s="27"/>
      <c r="CW980" s="27"/>
      <c r="CX980" s="27"/>
      <c r="CY980" s="27"/>
      <c r="CZ980" s="27"/>
      <c r="DA980" s="27"/>
      <c r="DB980" s="27"/>
      <c r="DC980" s="27"/>
      <c r="DD980" s="27"/>
      <c r="DE980" s="27"/>
      <c r="DF980" s="27"/>
      <c r="DG980" s="27"/>
      <c r="DH980" s="27"/>
      <c r="DI980" s="27"/>
      <c r="DJ980" s="27"/>
      <c r="DK980" s="27"/>
      <c r="DL980" s="27"/>
      <c r="DM980" s="27"/>
      <c r="DN980" s="27"/>
      <c r="DO980" s="27"/>
      <c r="DP980" s="27"/>
      <c r="DQ980" s="27"/>
      <c r="DR980" s="27"/>
      <c r="DS980" s="27"/>
      <c r="DT980" s="27"/>
      <c r="DU980" s="27"/>
      <c r="DV980" s="27"/>
      <c r="DW980" s="27"/>
      <c r="DX980" s="27"/>
      <c r="DY980" s="27"/>
      <c r="DZ980" s="27"/>
      <c r="EA980" s="27"/>
    </row>
    <row r="981" spans="12:131" x14ac:dyDescent="0.2"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27"/>
      <c r="BA981" s="27"/>
      <c r="BB981" s="27"/>
      <c r="BC981" s="27"/>
      <c r="BD981" s="27"/>
      <c r="BE981" s="27"/>
      <c r="BF981" s="27"/>
      <c r="BG981" s="27"/>
      <c r="BH981" s="27"/>
      <c r="BI981" s="27"/>
      <c r="BJ981" s="27"/>
      <c r="BK981" s="27"/>
      <c r="BL981" s="27"/>
      <c r="BM981" s="27"/>
      <c r="BN981" s="27"/>
      <c r="BO981" s="27"/>
      <c r="BP981" s="27"/>
      <c r="BQ981" s="27"/>
      <c r="BR981" s="27"/>
      <c r="BS981" s="27"/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7"/>
      <c r="CK981" s="27"/>
      <c r="CL981" s="27"/>
      <c r="CM981" s="27"/>
      <c r="CN981" s="27"/>
      <c r="CO981" s="27"/>
      <c r="CP981" s="27"/>
      <c r="CQ981" s="27"/>
      <c r="CR981" s="27"/>
      <c r="CS981" s="27"/>
      <c r="CT981" s="27"/>
      <c r="CU981" s="27"/>
      <c r="CV981" s="27"/>
      <c r="CW981" s="27"/>
      <c r="CX981" s="27"/>
      <c r="CY981" s="27"/>
      <c r="CZ981" s="27"/>
      <c r="DA981" s="27"/>
      <c r="DB981" s="27"/>
      <c r="DC981" s="27"/>
      <c r="DD981" s="27"/>
      <c r="DE981" s="27"/>
      <c r="DF981" s="27"/>
      <c r="DG981" s="27"/>
      <c r="DH981" s="27"/>
      <c r="DI981" s="27"/>
      <c r="DJ981" s="27"/>
      <c r="DK981" s="27"/>
      <c r="DL981" s="27"/>
      <c r="DM981" s="27"/>
      <c r="DN981" s="27"/>
      <c r="DO981" s="27"/>
      <c r="DP981" s="27"/>
      <c r="DQ981" s="27"/>
      <c r="DR981" s="27"/>
      <c r="DS981" s="27"/>
      <c r="DT981" s="27"/>
      <c r="DU981" s="27"/>
      <c r="DV981" s="27"/>
      <c r="DW981" s="27"/>
      <c r="DX981" s="27"/>
      <c r="DY981" s="27"/>
      <c r="DZ981" s="27"/>
      <c r="EA981" s="27"/>
    </row>
    <row r="982" spans="12:131" x14ac:dyDescent="0.2"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27"/>
      <c r="BA982" s="27"/>
      <c r="BB982" s="27"/>
      <c r="BC982" s="27"/>
      <c r="BD982" s="27"/>
      <c r="BE982" s="27"/>
      <c r="BF982" s="27"/>
      <c r="BG982" s="27"/>
      <c r="BH982" s="27"/>
      <c r="BI982" s="27"/>
      <c r="BJ982" s="27"/>
      <c r="BK982" s="27"/>
      <c r="BL982" s="27"/>
      <c r="BM982" s="27"/>
      <c r="BN982" s="27"/>
      <c r="BO982" s="27"/>
      <c r="BP982" s="27"/>
      <c r="BQ982" s="27"/>
      <c r="BR982" s="27"/>
      <c r="BS982" s="27"/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7"/>
      <c r="DA982" s="27"/>
      <c r="DB982" s="27"/>
      <c r="DC982" s="27"/>
      <c r="DD982" s="27"/>
      <c r="DE982" s="27"/>
      <c r="DF982" s="27"/>
      <c r="DG982" s="27"/>
      <c r="DH982" s="27"/>
      <c r="DI982" s="27"/>
      <c r="DJ982" s="27"/>
      <c r="DK982" s="27"/>
      <c r="DL982" s="27"/>
      <c r="DM982" s="27"/>
      <c r="DN982" s="27"/>
      <c r="DO982" s="27"/>
      <c r="DP982" s="27"/>
      <c r="DQ982" s="27"/>
      <c r="DR982" s="27"/>
      <c r="DS982" s="27"/>
      <c r="DT982" s="27"/>
      <c r="DU982" s="27"/>
      <c r="DV982" s="27"/>
      <c r="DW982" s="27"/>
      <c r="DX982" s="27"/>
      <c r="DY982" s="27"/>
      <c r="DZ982" s="27"/>
      <c r="EA982" s="27"/>
    </row>
    <row r="983" spans="12:131" x14ac:dyDescent="0.2"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7"/>
      <c r="BA983" s="27"/>
      <c r="BB983" s="27"/>
      <c r="BC983" s="27"/>
      <c r="BD983" s="27"/>
      <c r="BE983" s="27"/>
      <c r="BF983" s="27"/>
      <c r="BG983" s="27"/>
      <c r="BH983" s="27"/>
      <c r="BI983" s="27"/>
      <c r="BJ983" s="27"/>
      <c r="BK983" s="27"/>
      <c r="BL983" s="27"/>
      <c r="BM983" s="27"/>
      <c r="BN983" s="27"/>
      <c r="BO983" s="27"/>
      <c r="BP983" s="27"/>
      <c r="BQ983" s="27"/>
      <c r="BR983" s="27"/>
      <c r="BS983" s="27"/>
      <c r="BT983" s="27"/>
      <c r="BU983" s="27"/>
      <c r="BV983" s="27"/>
      <c r="BW983" s="27"/>
      <c r="BX983" s="27"/>
      <c r="BY983" s="27"/>
      <c r="BZ983" s="27"/>
      <c r="CA983" s="27"/>
      <c r="CB983" s="27"/>
      <c r="CC983" s="27"/>
      <c r="CD983" s="27"/>
      <c r="CE983" s="27"/>
      <c r="CF983" s="27"/>
      <c r="CG983" s="27"/>
      <c r="CH983" s="27"/>
      <c r="CI983" s="27"/>
      <c r="CJ983" s="27"/>
      <c r="CK983" s="27"/>
      <c r="CL983" s="27"/>
      <c r="CM983" s="27"/>
      <c r="CN983" s="27"/>
      <c r="CO983" s="27"/>
      <c r="CP983" s="27"/>
      <c r="CQ983" s="27"/>
      <c r="CR983" s="27"/>
      <c r="CS983" s="27"/>
      <c r="CT983" s="27"/>
      <c r="CU983" s="27"/>
      <c r="CV983" s="27"/>
      <c r="CW983" s="27"/>
      <c r="CX983" s="27"/>
      <c r="CY983" s="27"/>
      <c r="CZ983" s="27"/>
      <c r="DA983" s="27"/>
      <c r="DB983" s="27"/>
      <c r="DC983" s="27"/>
      <c r="DD983" s="27"/>
      <c r="DE983" s="27"/>
      <c r="DF983" s="27"/>
      <c r="DG983" s="27"/>
      <c r="DH983" s="27"/>
      <c r="DI983" s="27"/>
      <c r="DJ983" s="27"/>
      <c r="DK983" s="27"/>
      <c r="DL983" s="27"/>
      <c r="DM983" s="27"/>
      <c r="DN983" s="27"/>
      <c r="DO983" s="27"/>
      <c r="DP983" s="27"/>
      <c r="DQ983" s="27"/>
      <c r="DR983" s="27"/>
      <c r="DS983" s="27"/>
      <c r="DT983" s="27"/>
      <c r="DU983" s="27"/>
      <c r="DV983" s="27"/>
      <c r="DW983" s="27"/>
      <c r="DX983" s="27"/>
      <c r="DY983" s="27"/>
      <c r="DZ983" s="27"/>
      <c r="EA983" s="27"/>
    </row>
    <row r="984" spans="12:131" x14ac:dyDescent="0.2"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27"/>
      <c r="BA984" s="27"/>
      <c r="BB984" s="27"/>
      <c r="BC984" s="27"/>
      <c r="BD984" s="27"/>
      <c r="BE984" s="27"/>
      <c r="BF984" s="27"/>
      <c r="BG984" s="27"/>
      <c r="BH984" s="27"/>
      <c r="BI984" s="27"/>
      <c r="BJ984" s="27"/>
      <c r="BK984" s="27"/>
      <c r="BL984" s="27"/>
      <c r="BM984" s="27"/>
      <c r="BN984" s="27"/>
      <c r="BO984" s="27"/>
      <c r="BP984" s="27"/>
      <c r="BQ984" s="27"/>
      <c r="BR984" s="27"/>
      <c r="BS984" s="27"/>
      <c r="BT984" s="27"/>
      <c r="BU984" s="27"/>
      <c r="BV984" s="27"/>
      <c r="BW984" s="27"/>
      <c r="BX984" s="27"/>
      <c r="BY984" s="27"/>
      <c r="BZ984" s="27"/>
      <c r="CA984" s="27"/>
      <c r="CB984" s="27"/>
      <c r="CC984" s="27"/>
      <c r="CD984" s="27"/>
      <c r="CE984" s="27"/>
      <c r="CF984" s="27"/>
      <c r="CG984" s="27"/>
      <c r="CH984" s="27"/>
      <c r="CI984" s="27"/>
      <c r="CJ984" s="27"/>
      <c r="CK984" s="27"/>
      <c r="CL984" s="27"/>
      <c r="CM984" s="27"/>
      <c r="CN984" s="27"/>
      <c r="CO984" s="27"/>
      <c r="CP984" s="27"/>
      <c r="CQ984" s="27"/>
      <c r="CR984" s="27"/>
      <c r="CS984" s="27"/>
      <c r="CT984" s="27"/>
      <c r="CU984" s="27"/>
      <c r="CV984" s="27"/>
      <c r="CW984" s="27"/>
      <c r="CX984" s="27"/>
      <c r="CY984" s="27"/>
      <c r="CZ984" s="27"/>
      <c r="DA984" s="27"/>
      <c r="DB984" s="27"/>
      <c r="DC984" s="27"/>
      <c r="DD984" s="27"/>
      <c r="DE984" s="27"/>
      <c r="DF984" s="27"/>
      <c r="DG984" s="27"/>
      <c r="DH984" s="27"/>
      <c r="DI984" s="27"/>
      <c r="DJ984" s="27"/>
      <c r="DK984" s="27"/>
      <c r="DL984" s="27"/>
      <c r="DM984" s="27"/>
      <c r="DN984" s="27"/>
      <c r="DO984" s="27"/>
      <c r="DP984" s="27"/>
      <c r="DQ984" s="27"/>
      <c r="DR984" s="27"/>
      <c r="DS984" s="27"/>
      <c r="DT984" s="27"/>
      <c r="DU984" s="27"/>
      <c r="DV984" s="27"/>
      <c r="DW984" s="27"/>
      <c r="DX984" s="27"/>
      <c r="DY984" s="27"/>
      <c r="DZ984" s="27"/>
      <c r="EA984" s="27"/>
    </row>
    <row r="985" spans="12:131" x14ac:dyDescent="0.2"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7"/>
      <c r="BC985" s="27"/>
      <c r="BD985" s="27"/>
      <c r="BE985" s="27"/>
      <c r="BF985" s="27"/>
      <c r="BG985" s="27"/>
      <c r="BH985" s="27"/>
      <c r="BI985" s="27"/>
      <c r="BJ985" s="27"/>
      <c r="BK985" s="27"/>
      <c r="BL985" s="27"/>
      <c r="BM985" s="27"/>
      <c r="BN985" s="27"/>
      <c r="BO985" s="27"/>
      <c r="BP985" s="27"/>
      <c r="BQ985" s="27"/>
      <c r="BR985" s="27"/>
      <c r="BS985" s="27"/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7"/>
      <c r="CK985" s="27"/>
      <c r="CL985" s="27"/>
      <c r="CM985" s="27"/>
      <c r="CN985" s="27"/>
      <c r="CO985" s="27"/>
      <c r="CP985" s="27"/>
      <c r="CQ985" s="27"/>
      <c r="CR985" s="27"/>
      <c r="CS985" s="27"/>
      <c r="CT985" s="27"/>
      <c r="CU985" s="27"/>
      <c r="CV985" s="27"/>
      <c r="CW985" s="27"/>
      <c r="CX985" s="27"/>
      <c r="CY985" s="27"/>
      <c r="CZ985" s="27"/>
      <c r="DA985" s="27"/>
      <c r="DB985" s="27"/>
      <c r="DC985" s="27"/>
      <c r="DD985" s="27"/>
      <c r="DE985" s="27"/>
      <c r="DF985" s="27"/>
      <c r="DG985" s="27"/>
      <c r="DH985" s="27"/>
      <c r="DI985" s="27"/>
      <c r="DJ985" s="27"/>
      <c r="DK985" s="27"/>
      <c r="DL985" s="27"/>
      <c r="DM985" s="27"/>
      <c r="DN985" s="27"/>
      <c r="DO985" s="27"/>
      <c r="DP985" s="27"/>
      <c r="DQ985" s="27"/>
      <c r="DR985" s="27"/>
      <c r="DS985" s="27"/>
      <c r="DT985" s="27"/>
      <c r="DU985" s="27"/>
      <c r="DV985" s="27"/>
      <c r="DW985" s="27"/>
      <c r="DX985" s="27"/>
      <c r="DY985" s="27"/>
      <c r="DZ985" s="27"/>
      <c r="EA985" s="27"/>
    </row>
    <row r="986" spans="12:131" x14ac:dyDescent="0.2"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27"/>
      <c r="BA986" s="27"/>
      <c r="BB986" s="27"/>
      <c r="BC986" s="27"/>
      <c r="BD986" s="27"/>
      <c r="BE986" s="27"/>
      <c r="BF986" s="27"/>
      <c r="BG986" s="27"/>
      <c r="BH986" s="27"/>
      <c r="BI986" s="27"/>
      <c r="BJ986" s="27"/>
      <c r="BK986" s="27"/>
      <c r="BL986" s="27"/>
      <c r="BM986" s="27"/>
      <c r="BN986" s="27"/>
      <c r="BO986" s="27"/>
      <c r="BP986" s="27"/>
      <c r="BQ986" s="27"/>
      <c r="BR986" s="27"/>
      <c r="BS986" s="27"/>
      <c r="BT986" s="27"/>
      <c r="BU986" s="27"/>
      <c r="BV986" s="27"/>
      <c r="BW986" s="27"/>
      <c r="BX986" s="27"/>
      <c r="BY986" s="27"/>
      <c r="BZ986" s="27"/>
      <c r="CA986" s="27"/>
      <c r="CB986" s="27"/>
      <c r="CC986" s="27"/>
      <c r="CD986" s="27"/>
      <c r="CE986" s="27"/>
      <c r="CF986" s="27"/>
      <c r="CG986" s="27"/>
      <c r="CH986" s="27"/>
      <c r="CI986" s="27"/>
      <c r="CJ986" s="27"/>
      <c r="CK986" s="27"/>
      <c r="CL986" s="27"/>
      <c r="CM986" s="27"/>
      <c r="CN986" s="27"/>
      <c r="CO986" s="27"/>
      <c r="CP986" s="27"/>
      <c r="CQ986" s="27"/>
      <c r="CR986" s="27"/>
      <c r="CS986" s="27"/>
      <c r="CT986" s="27"/>
      <c r="CU986" s="27"/>
      <c r="CV986" s="27"/>
      <c r="CW986" s="27"/>
      <c r="CX986" s="27"/>
      <c r="CY986" s="27"/>
      <c r="CZ986" s="27"/>
      <c r="DA986" s="27"/>
      <c r="DB986" s="27"/>
      <c r="DC986" s="27"/>
      <c r="DD986" s="27"/>
      <c r="DE986" s="27"/>
      <c r="DF986" s="27"/>
      <c r="DG986" s="27"/>
      <c r="DH986" s="27"/>
      <c r="DI986" s="27"/>
      <c r="DJ986" s="27"/>
      <c r="DK986" s="27"/>
      <c r="DL986" s="27"/>
      <c r="DM986" s="27"/>
      <c r="DN986" s="27"/>
      <c r="DO986" s="27"/>
      <c r="DP986" s="27"/>
      <c r="DQ986" s="27"/>
      <c r="DR986" s="27"/>
      <c r="DS986" s="27"/>
      <c r="DT986" s="27"/>
      <c r="DU986" s="27"/>
      <c r="DV986" s="27"/>
      <c r="DW986" s="27"/>
      <c r="DX986" s="27"/>
      <c r="DY986" s="27"/>
      <c r="DZ986" s="27"/>
      <c r="EA986" s="27"/>
    </row>
    <row r="987" spans="12:131" x14ac:dyDescent="0.2"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  <c r="BA987" s="27"/>
      <c r="BB987" s="27"/>
      <c r="BC987" s="27"/>
      <c r="BD987" s="27"/>
      <c r="BE987" s="27"/>
      <c r="BF987" s="27"/>
      <c r="BG987" s="27"/>
      <c r="BH987" s="27"/>
      <c r="BI987" s="27"/>
      <c r="BJ987" s="27"/>
      <c r="BK987" s="27"/>
      <c r="BL987" s="27"/>
      <c r="BM987" s="27"/>
      <c r="BN987" s="27"/>
      <c r="BO987" s="27"/>
      <c r="BP987" s="27"/>
      <c r="BQ987" s="27"/>
      <c r="BR987" s="27"/>
      <c r="BS987" s="27"/>
      <c r="BT987" s="27"/>
      <c r="BU987" s="27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27"/>
      <c r="CJ987" s="27"/>
      <c r="CK987" s="27"/>
      <c r="CL987" s="27"/>
      <c r="CM987" s="27"/>
      <c r="CN987" s="27"/>
      <c r="CO987" s="27"/>
      <c r="CP987" s="27"/>
      <c r="CQ987" s="27"/>
      <c r="CR987" s="27"/>
      <c r="CS987" s="27"/>
      <c r="CT987" s="27"/>
      <c r="CU987" s="27"/>
      <c r="CV987" s="27"/>
      <c r="CW987" s="27"/>
      <c r="CX987" s="27"/>
      <c r="CY987" s="27"/>
      <c r="CZ987" s="27"/>
      <c r="DA987" s="27"/>
      <c r="DB987" s="27"/>
      <c r="DC987" s="27"/>
      <c r="DD987" s="27"/>
      <c r="DE987" s="27"/>
      <c r="DF987" s="27"/>
      <c r="DG987" s="27"/>
      <c r="DH987" s="27"/>
      <c r="DI987" s="27"/>
      <c r="DJ987" s="27"/>
      <c r="DK987" s="27"/>
      <c r="DL987" s="27"/>
      <c r="DM987" s="27"/>
      <c r="DN987" s="27"/>
      <c r="DO987" s="27"/>
      <c r="DP987" s="27"/>
      <c r="DQ987" s="27"/>
      <c r="DR987" s="27"/>
      <c r="DS987" s="27"/>
      <c r="DT987" s="27"/>
      <c r="DU987" s="27"/>
      <c r="DV987" s="27"/>
      <c r="DW987" s="27"/>
      <c r="DX987" s="27"/>
      <c r="DY987" s="27"/>
      <c r="DZ987" s="27"/>
      <c r="EA987" s="27"/>
    </row>
    <row r="988" spans="12:131" x14ac:dyDescent="0.2"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27"/>
      <c r="BA988" s="27"/>
      <c r="BB988" s="27"/>
      <c r="BC988" s="27"/>
      <c r="BD988" s="27"/>
      <c r="BE988" s="27"/>
      <c r="BF988" s="27"/>
      <c r="BG988" s="27"/>
      <c r="BH988" s="27"/>
      <c r="BI988" s="27"/>
      <c r="BJ988" s="27"/>
      <c r="BK988" s="27"/>
      <c r="BL988" s="27"/>
      <c r="BM988" s="27"/>
      <c r="BN988" s="27"/>
      <c r="BO988" s="27"/>
      <c r="BP988" s="27"/>
      <c r="BQ988" s="27"/>
      <c r="BR988" s="27"/>
      <c r="BS988" s="27"/>
      <c r="BT988" s="27"/>
      <c r="BU988" s="27"/>
      <c r="BV988" s="27"/>
      <c r="BW988" s="27"/>
      <c r="BX988" s="27"/>
      <c r="BY988" s="27"/>
      <c r="BZ988" s="27"/>
      <c r="CA988" s="27"/>
      <c r="CB988" s="27"/>
      <c r="CC988" s="27"/>
      <c r="CD988" s="27"/>
      <c r="CE988" s="27"/>
      <c r="CF988" s="27"/>
      <c r="CG988" s="27"/>
      <c r="CH988" s="27"/>
      <c r="CI988" s="27"/>
      <c r="CJ988" s="27"/>
      <c r="CK988" s="27"/>
      <c r="CL988" s="27"/>
      <c r="CM988" s="27"/>
      <c r="CN988" s="27"/>
      <c r="CO988" s="27"/>
      <c r="CP988" s="27"/>
      <c r="CQ988" s="27"/>
      <c r="CR988" s="27"/>
      <c r="CS988" s="27"/>
      <c r="CT988" s="27"/>
      <c r="CU988" s="27"/>
      <c r="CV988" s="27"/>
      <c r="CW988" s="27"/>
      <c r="CX988" s="27"/>
      <c r="CY988" s="27"/>
      <c r="CZ988" s="27"/>
      <c r="DA988" s="27"/>
      <c r="DB988" s="27"/>
      <c r="DC988" s="27"/>
      <c r="DD988" s="27"/>
      <c r="DE988" s="27"/>
      <c r="DF988" s="27"/>
      <c r="DG988" s="27"/>
      <c r="DH988" s="27"/>
      <c r="DI988" s="27"/>
      <c r="DJ988" s="27"/>
      <c r="DK988" s="27"/>
      <c r="DL988" s="27"/>
      <c r="DM988" s="27"/>
      <c r="DN988" s="27"/>
      <c r="DO988" s="27"/>
      <c r="DP988" s="27"/>
      <c r="DQ988" s="27"/>
      <c r="DR988" s="27"/>
      <c r="DS988" s="27"/>
      <c r="DT988" s="27"/>
      <c r="DU988" s="27"/>
      <c r="DV988" s="27"/>
      <c r="DW988" s="27"/>
      <c r="DX988" s="27"/>
      <c r="DY988" s="27"/>
      <c r="DZ988" s="27"/>
      <c r="EA988" s="27"/>
    </row>
    <row r="989" spans="12:131" x14ac:dyDescent="0.2"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7"/>
      <c r="BC989" s="27"/>
      <c r="BD989" s="27"/>
      <c r="BE989" s="27"/>
      <c r="BF989" s="27"/>
      <c r="BG989" s="27"/>
      <c r="BH989" s="27"/>
      <c r="BI989" s="27"/>
      <c r="BJ989" s="27"/>
      <c r="BK989" s="27"/>
      <c r="BL989" s="27"/>
      <c r="BM989" s="27"/>
      <c r="BN989" s="27"/>
      <c r="BO989" s="27"/>
      <c r="BP989" s="27"/>
      <c r="BQ989" s="27"/>
      <c r="BR989" s="27"/>
      <c r="BS989" s="27"/>
      <c r="BT989" s="27"/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7"/>
      <c r="CK989" s="27"/>
      <c r="CL989" s="27"/>
      <c r="CM989" s="27"/>
      <c r="CN989" s="27"/>
      <c r="CO989" s="27"/>
      <c r="CP989" s="27"/>
      <c r="CQ989" s="27"/>
      <c r="CR989" s="27"/>
      <c r="CS989" s="27"/>
      <c r="CT989" s="27"/>
      <c r="CU989" s="27"/>
      <c r="CV989" s="27"/>
      <c r="CW989" s="27"/>
      <c r="CX989" s="27"/>
      <c r="CY989" s="27"/>
      <c r="CZ989" s="27"/>
      <c r="DA989" s="27"/>
      <c r="DB989" s="27"/>
      <c r="DC989" s="27"/>
      <c r="DD989" s="27"/>
      <c r="DE989" s="27"/>
      <c r="DF989" s="27"/>
      <c r="DG989" s="27"/>
      <c r="DH989" s="27"/>
      <c r="DI989" s="27"/>
      <c r="DJ989" s="27"/>
      <c r="DK989" s="27"/>
      <c r="DL989" s="27"/>
      <c r="DM989" s="27"/>
      <c r="DN989" s="27"/>
      <c r="DO989" s="27"/>
      <c r="DP989" s="27"/>
      <c r="DQ989" s="27"/>
      <c r="DR989" s="27"/>
      <c r="DS989" s="27"/>
      <c r="DT989" s="27"/>
      <c r="DU989" s="27"/>
      <c r="DV989" s="27"/>
      <c r="DW989" s="27"/>
      <c r="DX989" s="27"/>
      <c r="DY989" s="27"/>
      <c r="DZ989" s="27"/>
      <c r="EA989" s="27"/>
    </row>
    <row r="990" spans="12:131" x14ac:dyDescent="0.2"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  <c r="BA990" s="27"/>
      <c r="BB990" s="27"/>
      <c r="BC990" s="27"/>
      <c r="BD990" s="27"/>
      <c r="BE990" s="27"/>
      <c r="BF990" s="27"/>
      <c r="BG990" s="27"/>
      <c r="BH990" s="27"/>
      <c r="BI990" s="27"/>
      <c r="BJ990" s="27"/>
      <c r="BK990" s="27"/>
      <c r="BL990" s="27"/>
      <c r="BM990" s="27"/>
      <c r="BN990" s="27"/>
      <c r="BO990" s="27"/>
      <c r="BP990" s="27"/>
      <c r="BQ990" s="27"/>
      <c r="BR990" s="27"/>
      <c r="BS990" s="27"/>
      <c r="BT990" s="27"/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7"/>
      <c r="CK990" s="27"/>
      <c r="CL990" s="27"/>
      <c r="CM990" s="27"/>
      <c r="CN990" s="27"/>
      <c r="CO990" s="27"/>
      <c r="CP990" s="27"/>
      <c r="CQ990" s="27"/>
      <c r="CR990" s="27"/>
      <c r="CS990" s="27"/>
      <c r="CT990" s="27"/>
      <c r="CU990" s="27"/>
      <c r="CV990" s="27"/>
      <c r="CW990" s="27"/>
      <c r="CX990" s="27"/>
      <c r="CY990" s="27"/>
      <c r="CZ990" s="27"/>
      <c r="DA990" s="27"/>
      <c r="DB990" s="27"/>
      <c r="DC990" s="27"/>
      <c r="DD990" s="27"/>
      <c r="DE990" s="27"/>
      <c r="DF990" s="27"/>
      <c r="DG990" s="27"/>
      <c r="DH990" s="27"/>
      <c r="DI990" s="27"/>
      <c r="DJ990" s="27"/>
      <c r="DK990" s="27"/>
      <c r="DL990" s="27"/>
      <c r="DM990" s="27"/>
      <c r="DN990" s="27"/>
      <c r="DO990" s="27"/>
      <c r="DP990" s="27"/>
      <c r="DQ990" s="27"/>
      <c r="DR990" s="27"/>
      <c r="DS990" s="27"/>
      <c r="DT990" s="27"/>
      <c r="DU990" s="27"/>
      <c r="DV990" s="27"/>
      <c r="DW990" s="27"/>
      <c r="DX990" s="27"/>
      <c r="DY990" s="27"/>
      <c r="DZ990" s="27"/>
      <c r="EA990" s="27"/>
    </row>
    <row r="991" spans="12:131" x14ac:dyDescent="0.2"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7"/>
      <c r="BC991" s="27"/>
      <c r="BD991" s="27"/>
      <c r="BE991" s="27"/>
      <c r="BF991" s="27"/>
      <c r="BG991" s="27"/>
      <c r="BH991" s="27"/>
      <c r="BI991" s="27"/>
      <c r="BJ991" s="27"/>
      <c r="BK991" s="27"/>
      <c r="BL991" s="27"/>
      <c r="BM991" s="27"/>
      <c r="BN991" s="27"/>
      <c r="BO991" s="27"/>
      <c r="BP991" s="27"/>
      <c r="BQ991" s="27"/>
      <c r="BR991" s="27"/>
      <c r="BS991" s="27"/>
      <c r="BT991" s="27"/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7"/>
      <c r="CK991" s="27"/>
      <c r="CL991" s="27"/>
      <c r="CM991" s="27"/>
      <c r="CN991" s="27"/>
      <c r="CO991" s="27"/>
      <c r="CP991" s="27"/>
      <c r="CQ991" s="27"/>
      <c r="CR991" s="27"/>
      <c r="CS991" s="27"/>
      <c r="CT991" s="27"/>
      <c r="CU991" s="27"/>
      <c r="CV991" s="27"/>
      <c r="CW991" s="27"/>
      <c r="CX991" s="27"/>
      <c r="CY991" s="27"/>
      <c r="CZ991" s="27"/>
      <c r="DA991" s="27"/>
      <c r="DB991" s="27"/>
      <c r="DC991" s="27"/>
      <c r="DD991" s="27"/>
      <c r="DE991" s="27"/>
      <c r="DF991" s="27"/>
      <c r="DG991" s="27"/>
      <c r="DH991" s="27"/>
      <c r="DI991" s="27"/>
      <c r="DJ991" s="27"/>
      <c r="DK991" s="27"/>
      <c r="DL991" s="27"/>
      <c r="DM991" s="27"/>
      <c r="DN991" s="27"/>
      <c r="DO991" s="27"/>
      <c r="DP991" s="27"/>
      <c r="DQ991" s="27"/>
      <c r="DR991" s="27"/>
      <c r="DS991" s="27"/>
      <c r="DT991" s="27"/>
      <c r="DU991" s="27"/>
      <c r="DV991" s="27"/>
      <c r="DW991" s="27"/>
      <c r="DX991" s="27"/>
      <c r="DY991" s="27"/>
      <c r="DZ991" s="27"/>
      <c r="EA991" s="27"/>
    </row>
    <row r="992" spans="12:131" x14ac:dyDescent="0.2"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27"/>
      <c r="AZ992" s="27"/>
      <c r="BA992" s="27"/>
      <c r="BB992" s="27"/>
      <c r="BC992" s="27"/>
      <c r="BD992" s="27"/>
      <c r="BE992" s="27"/>
      <c r="BF992" s="27"/>
      <c r="BG992" s="27"/>
      <c r="BH992" s="27"/>
      <c r="BI992" s="27"/>
      <c r="BJ992" s="27"/>
      <c r="BK992" s="27"/>
      <c r="BL992" s="27"/>
      <c r="BM992" s="27"/>
      <c r="BN992" s="27"/>
      <c r="BO992" s="27"/>
      <c r="BP992" s="27"/>
      <c r="BQ992" s="27"/>
      <c r="BR992" s="27"/>
      <c r="BS992" s="27"/>
      <c r="BT992" s="27"/>
      <c r="BU992" s="27"/>
      <c r="BV992" s="27"/>
      <c r="BW992" s="27"/>
      <c r="BX992" s="27"/>
      <c r="BY992" s="27"/>
      <c r="BZ992" s="27"/>
      <c r="CA992" s="27"/>
      <c r="CB992" s="27"/>
      <c r="CC992" s="27"/>
      <c r="CD992" s="27"/>
      <c r="CE992" s="27"/>
      <c r="CF992" s="27"/>
      <c r="CG992" s="27"/>
      <c r="CH992" s="27"/>
      <c r="CI992" s="27"/>
      <c r="CJ992" s="27"/>
      <c r="CK992" s="27"/>
      <c r="CL992" s="27"/>
      <c r="CM992" s="27"/>
      <c r="CN992" s="27"/>
      <c r="CO992" s="27"/>
      <c r="CP992" s="27"/>
      <c r="CQ992" s="27"/>
      <c r="CR992" s="27"/>
      <c r="CS992" s="27"/>
      <c r="CT992" s="27"/>
      <c r="CU992" s="27"/>
      <c r="CV992" s="27"/>
      <c r="CW992" s="27"/>
      <c r="CX992" s="27"/>
      <c r="CY992" s="27"/>
      <c r="CZ992" s="27"/>
      <c r="DA992" s="27"/>
      <c r="DB992" s="27"/>
      <c r="DC992" s="27"/>
      <c r="DD992" s="27"/>
      <c r="DE992" s="27"/>
      <c r="DF992" s="27"/>
      <c r="DG992" s="27"/>
      <c r="DH992" s="27"/>
      <c r="DI992" s="27"/>
      <c r="DJ992" s="27"/>
      <c r="DK992" s="27"/>
      <c r="DL992" s="27"/>
      <c r="DM992" s="27"/>
      <c r="DN992" s="27"/>
      <c r="DO992" s="27"/>
      <c r="DP992" s="27"/>
      <c r="DQ992" s="27"/>
      <c r="DR992" s="27"/>
      <c r="DS992" s="27"/>
      <c r="DT992" s="27"/>
      <c r="DU992" s="27"/>
      <c r="DV992" s="27"/>
      <c r="DW992" s="27"/>
      <c r="DX992" s="27"/>
      <c r="DY992" s="27"/>
      <c r="DZ992" s="27"/>
      <c r="EA992" s="27"/>
    </row>
    <row r="993" spans="12:131" x14ac:dyDescent="0.2"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7"/>
      <c r="BC993" s="27"/>
      <c r="BD993" s="27"/>
      <c r="BE993" s="27"/>
      <c r="BF993" s="27"/>
      <c r="BG993" s="27"/>
      <c r="BH993" s="27"/>
      <c r="BI993" s="27"/>
      <c r="BJ993" s="27"/>
      <c r="BK993" s="27"/>
      <c r="BL993" s="27"/>
      <c r="BM993" s="27"/>
      <c r="BN993" s="27"/>
      <c r="BO993" s="27"/>
      <c r="BP993" s="27"/>
      <c r="BQ993" s="27"/>
      <c r="BR993" s="27"/>
      <c r="BS993" s="27"/>
      <c r="BT993" s="27"/>
      <c r="BU993" s="27"/>
      <c r="BV993" s="27"/>
      <c r="BW993" s="27"/>
      <c r="BX993" s="27"/>
      <c r="BY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27"/>
      <c r="CJ993" s="27"/>
      <c r="CK993" s="27"/>
      <c r="CL993" s="27"/>
      <c r="CM993" s="27"/>
      <c r="CN993" s="27"/>
      <c r="CO993" s="27"/>
      <c r="CP993" s="27"/>
      <c r="CQ993" s="27"/>
      <c r="CR993" s="27"/>
      <c r="CS993" s="27"/>
      <c r="CT993" s="27"/>
      <c r="CU993" s="27"/>
      <c r="CV993" s="27"/>
      <c r="CW993" s="27"/>
      <c r="CX993" s="27"/>
      <c r="CY993" s="27"/>
      <c r="CZ993" s="27"/>
      <c r="DA993" s="27"/>
      <c r="DB993" s="27"/>
      <c r="DC993" s="27"/>
      <c r="DD993" s="27"/>
      <c r="DE993" s="27"/>
      <c r="DF993" s="27"/>
      <c r="DG993" s="27"/>
      <c r="DH993" s="27"/>
      <c r="DI993" s="27"/>
      <c r="DJ993" s="27"/>
      <c r="DK993" s="27"/>
      <c r="DL993" s="27"/>
      <c r="DM993" s="27"/>
      <c r="DN993" s="27"/>
      <c r="DO993" s="27"/>
      <c r="DP993" s="27"/>
      <c r="DQ993" s="27"/>
      <c r="DR993" s="27"/>
      <c r="DS993" s="27"/>
      <c r="DT993" s="27"/>
      <c r="DU993" s="27"/>
      <c r="DV993" s="27"/>
      <c r="DW993" s="27"/>
      <c r="DX993" s="27"/>
      <c r="DY993" s="27"/>
      <c r="DZ993" s="27"/>
      <c r="EA993" s="27"/>
    </row>
    <row r="994" spans="12:131" x14ac:dyDescent="0.2"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27"/>
      <c r="BA994" s="27"/>
      <c r="BB994" s="27"/>
      <c r="BC994" s="27"/>
      <c r="BD994" s="27"/>
      <c r="BE994" s="27"/>
      <c r="BF994" s="27"/>
      <c r="BG994" s="27"/>
      <c r="BH994" s="27"/>
      <c r="BI994" s="27"/>
      <c r="BJ994" s="27"/>
      <c r="BK994" s="27"/>
      <c r="BL994" s="27"/>
      <c r="BM994" s="27"/>
      <c r="BN994" s="27"/>
      <c r="BO994" s="27"/>
      <c r="BP994" s="27"/>
      <c r="BQ994" s="27"/>
      <c r="BR994" s="27"/>
      <c r="BS994" s="27"/>
      <c r="BT994" s="27"/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7"/>
      <c r="CK994" s="27"/>
      <c r="CL994" s="27"/>
      <c r="CM994" s="27"/>
      <c r="CN994" s="27"/>
      <c r="CO994" s="27"/>
      <c r="CP994" s="27"/>
      <c r="CQ994" s="27"/>
      <c r="CR994" s="27"/>
      <c r="CS994" s="27"/>
      <c r="CT994" s="27"/>
      <c r="CU994" s="27"/>
      <c r="CV994" s="27"/>
      <c r="CW994" s="27"/>
      <c r="CX994" s="27"/>
      <c r="CY994" s="27"/>
      <c r="CZ994" s="27"/>
      <c r="DA994" s="27"/>
      <c r="DB994" s="27"/>
      <c r="DC994" s="27"/>
      <c r="DD994" s="27"/>
      <c r="DE994" s="27"/>
      <c r="DF994" s="27"/>
      <c r="DG994" s="27"/>
      <c r="DH994" s="27"/>
      <c r="DI994" s="27"/>
      <c r="DJ994" s="27"/>
      <c r="DK994" s="27"/>
      <c r="DL994" s="27"/>
      <c r="DM994" s="27"/>
      <c r="DN994" s="27"/>
      <c r="DO994" s="27"/>
      <c r="DP994" s="27"/>
      <c r="DQ994" s="27"/>
      <c r="DR994" s="27"/>
      <c r="DS994" s="27"/>
      <c r="DT994" s="27"/>
      <c r="DU994" s="27"/>
      <c r="DV994" s="27"/>
      <c r="DW994" s="27"/>
      <c r="DX994" s="27"/>
      <c r="DY994" s="27"/>
      <c r="DZ994" s="27"/>
      <c r="EA994" s="27"/>
    </row>
    <row r="995" spans="12:131" x14ac:dyDescent="0.2"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Y995" s="27"/>
      <c r="AZ995" s="27"/>
      <c r="BA995" s="27"/>
      <c r="BB995" s="27"/>
      <c r="BC995" s="27"/>
      <c r="BD995" s="27"/>
      <c r="BE995" s="27"/>
      <c r="BF995" s="27"/>
      <c r="BG995" s="27"/>
      <c r="BH995" s="27"/>
      <c r="BI995" s="27"/>
      <c r="BJ995" s="27"/>
      <c r="BK995" s="27"/>
      <c r="BL995" s="27"/>
      <c r="BM995" s="27"/>
      <c r="BN995" s="27"/>
      <c r="BO995" s="27"/>
      <c r="BP995" s="27"/>
      <c r="BQ995" s="27"/>
      <c r="BR995" s="27"/>
      <c r="BS995" s="27"/>
      <c r="BT995" s="27"/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7"/>
      <c r="CK995" s="27"/>
      <c r="CL995" s="27"/>
      <c r="CM995" s="27"/>
      <c r="CN995" s="27"/>
      <c r="CO995" s="27"/>
      <c r="CP995" s="27"/>
      <c r="CQ995" s="27"/>
      <c r="CR995" s="27"/>
      <c r="CS995" s="27"/>
      <c r="CT995" s="27"/>
      <c r="CU995" s="27"/>
      <c r="CV995" s="27"/>
      <c r="CW995" s="27"/>
      <c r="CX995" s="27"/>
      <c r="CY995" s="27"/>
      <c r="CZ995" s="27"/>
      <c r="DA995" s="27"/>
      <c r="DB995" s="27"/>
      <c r="DC995" s="27"/>
      <c r="DD995" s="27"/>
      <c r="DE995" s="27"/>
      <c r="DF995" s="27"/>
      <c r="DG995" s="27"/>
      <c r="DH995" s="27"/>
      <c r="DI995" s="27"/>
      <c r="DJ995" s="27"/>
      <c r="DK995" s="27"/>
      <c r="DL995" s="27"/>
      <c r="DM995" s="27"/>
      <c r="DN995" s="27"/>
      <c r="DO995" s="27"/>
      <c r="DP995" s="27"/>
      <c r="DQ995" s="27"/>
      <c r="DR995" s="27"/>
      <c r="DS995" s="27"/>
      <c r="DT995" s="27"/>
      <c r="DU995" s="27"/>
      <c r="DV995" s="27"/>
      <c r="DW995" s="27"/>
      <c r="DX995" s="27"/>
      <c r="DY995" s="27"/>
      <c r="DZ995" s="27"/>
      <c r="EA995" s="27"/>
    </row>
    <row r="996" spans="12:131" x14ac:dyDescent="0.2"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  <c r="AY996" s="27"/>
      <c r="AZ996" s="27"/>
      <c r="BA996" s="27"/>
      <c r="BB996" s="27"/>
      <c r="BC996" s="27"/>
      <c r="BD996" s="27"/>
      <c r="BE996" s="27"/>
      <c r="BF996" s="27"/>
      <c r="BG996" s="27"/>
      <c r="BH996" s="27"/>
      <c r="BI996" s="27"/>
      <c r="BJ996" s="27"/>
      <c r="BK996" s="27"/>
      <c r="BL996" s="27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E996" s="27"/>
      <c r="DF996" s="27"/>
      <c r="DG996" s="27"/>
      <c r="DH996" s="27"/>
      <c r="DI996" s="27"/>
      <c r="DJ996" s="27"/>
      <c r="DK996" s="27"/>
      <c r="DL996" s="27"/>
      <c r="DM996" s="27"/>
      <c r="DN996" s="27"/>
      <c r="DO996" s="27"/>
      <c r="DP996" s="27"/>
      <c r="DQ996" s="27"/>
      <c r="DR996" s="27"/>
      <c r="DS996" s="27"/>
      <c r="DT996" s="27"/>
      <c r="DU996" s="27"/>
      <c r="DV996" s="27"/>
      <c r="DW996" s="27"/>
      <c r="DX996" s="27"/>
      <c r="DY996" s="27"/>
      <c r="DZ996" s="27"/>
      <c r="EA996" s="27"/>
    </row>
    <row r="997" spans="12:131" x14ac:dyDescent="0.2"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27"/>
      <c r="BA997" s="27"/>
      <c r="BB997" s="27"/>
      <c r="BC997" s="27"/>
      <c r="BD997" s="27"/>
      <c r="BE997" s="27"/>
      <c r="BF997" s="27"/>
      <c r="BG997" s="27"/>
      <c r="BH997" s="27"/>
      <c r="BI997" s="27"/>
      <c r="BJ997" s="27"/>
      <c r="BK997" s="27"/>
      <c r="BL997" s="27"/>
      <c r="BM997" s="27"/>
      <c r="BN997" s="27"/>
      <c r="BO997" s="27"/>
      <c r="BP997" s="27"/>
      <c r="BQ997" s="27"/>
      <c r="BR997" s="27"/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E997" s="27"/>
      <c r="DF997" s="27"/>
      <c r="DG997" s="27"/>
      <c r="DH997" s="27"/>
      <c r="DI997" s="27"/>
      <c r="DJ997" s="27"/>
      <c r="DK997" s="27"/>
      <c r="DL997" s="27"/>
      <c r="DM997" s="27"/>
      <c r="DN997" s="27"/>
      <c r="DO997" s="27"/>
      <c r="DP997" s="27"/>
      <c r="DQ997" s="27"/>
      <c r="DR997" s="27"/>
      <c r="DS997" s="27"/>
      <c r="DT997" s="27"/>
      <c r="DU997" s="27"/>
      <c r="DV997" s="27"/>
      <c r="DW997" s="27"/>
      <c r="DX997" s="27"/>
      <c r="DY997" s="27"/>
      <c r="DZ997" s="27"/>
      <c r="EA997" s="27"/>
    </row>
    <row r="998" spans="12:131" x14ac:dyDescent="0.2"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7"/>
      <c r="BC998" s="27"/>
      <c r="BD998" s="27"/>
      <c r="BE998" s="27"/>
      <c r="BF998" s="27"/>
      <c r="BG998" s="27"/>
      <c r="BH998" s="27"/>
      <c r="BI998" s="27"/>
      <c r="BJ998" s="27"/>
      <c r="BK998" s="27"/>
      <c r="BL998" s="27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E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27"/>
      <c r="DP998" s="27"/>
      <c r="DQ998" s="27"/>
      <c r="DR998" s="27"/>
      <c r="DS998" s="27"/>
      <c r="DT998" s="27"/>
      <c r="DU998" s="27"/>
      <c r="DV998" s="27"/>
      <c r="DW998" s="27"/>
      <c r="DX998" s="27"/>
      <c r="DY998" s="27"/>
      <c r="DZ998" s="27"/>
      <c r="EA998" s="27"/>
    </row>
    <row r="999" spans="12:131" x14ac:dyDescent="0.2"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27"/>
      <c r="BA999" s="27"/>
      <c r="BB999" s="27"/>
      <c r="BC999" s="27"/>
      <c r="BD999" s="27"/>
      <c r="BE999" s="27"/>
      <c r="BF999" s="27"/>
      <c r="BG999" s="27"/>
      <c r="BH999" s="27"/>
      <c r="BI999" s="27"/>
      <c r="BJ999" s="27"/>
      <c r="BK999" s="27"/>
      <c r="BL999" s="27"/>
      <c r="BM999" s="27"/>
      <c r="BN999" s="27"/>
      <c r="BO999" s="27"/>
      <c r="BP999" s="27"/>
      <c r="BQ999" s="27"/>
      <c r="BR999" s="27"/>
      <c r="BS999" s="27"/>
      <c r="BT999" s="27"/>
      <c r="BU999" s="27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7"/>
      <c r="CK999" s="27"/>
      <c r="CL999" s="27"/>
      <c r="CM999" s="27"/>
      <c r="CN999" s="27"/>
      <c r="CO999" s="27"/>
      <c r="CP999" s="27"/>
      <c r="CQ999" s="27"/>
      <c r="CR999" s="27"/>
      <c r="CS999" s="27"/>
      <c r="CT999" s="27"/>
      <c r="CU999" s="27"/>
      <c r="CV999" s="27"/>
      <c r="CW999" s="27"/>
      <c r="CX999" s="27"/>
      <c r="CY999" s="27"/>
      <c r="CZ999" s="27"/>
      <c r="DA999" s="27"/>
      <c r="DB999" s="27"/>
      <c r="DC999" s="27"/>
      <c r="DD999" s="27"/>
      <c r="DE999" s="27"/>
      <c r="DF999" s="27"/>
      <c r="DG999" s="27"/>
      <c r="DH999" s="27"/>
      <c r="DI999" s="27"/>
      <c r="DJ999" s="27"/>
      <c r="DK999" s="27"/>
      <c r="DL999" s="27"/>
      <c r="DM999" s="27"/>
      <c r="DN999" s="27"/>
      <c r="DO999" s="27"/>
      <c r="DP999" s="27"/>
      <c r="DQ999" s="27"/>
      <c r="DR999" s="27"/>
      <c r="DS999" s="27"/>
      <c r="DT999" s="27"/>
      <c r="DU999" s="27"/>
      <c r="DV999" s="27"/>
      <c r="DW999" s="27"/>
      <c r="DX999" s="27"/>
      <c r="DY999" s="27"/>
      <c r="DZ999" s="27"/>
      <c r="EA999" s="27"/>
    </row>
    <row r="1000" spans="12:131" x14ac:dyDescent="0.2"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27"/>
      <c r="BA1000" s="27"/>
      <c r="BB1000" s="27"/>
      <c r="BC1000" s="27"/>
      <c r="BD1000" s="27"/>
      <c r="BE1000" s="27"/>
      <c r="BF1000" s="27"/>
      <c r="BG1000" s="27"/>
      <c r="BH1000" s="27"/>
      <c r="BI1000" s="27"/>
      <c r="BJ1000" s="27"/>
      <c r="BK1000" s="27"/>
      <c r="BL1000" s="27"/>
      <c r="BM1000" s="27"/>
      <c r="BN1000" s="27"/>
      <c r="BO1000" s="27"/>
      <c r="BP1000" s="27"/>
      <c r="BQ1000" s="27"/>
      <c r="BR1000" s="27"/>
      <c r="BS1000" s="27"/>
      <c r="BT1000" s="27"/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7"/>
      <c r="CK1000" s="27"/>
      <c r="CL1000" s="27"/>
      <c r="CM1000" s="27"/>
      <c r="CN1000" s="27"/>
      <c r="CO1000" s="27"/>
      <c r="CP1000" s="27"/>
      <c r="CQ1000" s="27"/>
      <c r="CR1000" s="27"/>
      <c r="CS1000" s="27"/>
      <c r="CT1000" s="27"/>
      <c r="CU1000" s="27"/>
      <c r="CV1000" s="27"/>
      <c r="CW1000" s="27"/>
      <c r="CX1000" s="27"/>
      <c r="CY1000" s="27"/>
      <c r="CZ1000" s="27"/>
      <c r="DA1000" s="27"/>
      <c r="DB1000" s="27"/>
      <c r="DC1000" s="27"/>
      <c r="DD1000" s="27"/>
      <c r="DE1000" s="27"/>
      <c r="DF1000" s="27"/>
      <c r="DG1000" s="27"/>
      <c r="DH1000" s="27"/>
      <c r="DI1000" s="27"/>
      <c r="DJ1000" s="27"/>
      <c r="DK1000" s="27"/>
      <c r="DL1000" s="27"/>
      <c r="DM1000" s="27"/>
      <c r="DN1000" s="27"/>
      <c r="DO1000" s="27"/>
      <c r="DP1000" s="27"/>
      <c r="DQ1000" s="27"/>
      <c r="DR1000" s="27"/>
      <c r="DS1000" s="27"/>
      <c r="DT1000" s="27"/>
      <c r="DU1000" s="27"/>
      <c r="DV1000" s="27"/>
      <c r="DW1000" s="27"/>
      <c r="DX1000" s="27"/>
      <c r="DY1000" s="27"/>
      <c r="DZ1000" s="27"/>
      <c r="EA1000" s="27"/>
    </row>
    <row r="1001" spans="12:131" x14ac:dyDescent="0.2"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27"/>
      <c r="AY1001" s="27"/>
      <c r="AZ1001" s="27"/>
      <c r="BA1001" s="27"/>
      <c r="BB1001" s="27"/>
      <c r="BC1001" s="27"/>
      <c r="BD1001" s="27"/>
      <c r="BE1001" s="27"/>
      <c r="BF1001" s="27"/>
      <c r="BG1001" s="27"/>
      <c r="BH1001" s="27"/>
      <c r="BI1001" s="27"/>
      <c r="BJ1001" s="27"/>
      <c r="BK1001" s="27"/>
      <c r="BL1001" s="27"/>
      <c r="BM1001" s="27"/>
      <c r="BN1001" s="27"/>
      <c r="BO1001" s="27"/>
      <c r="BP1001" s="27"/>
      <c r="BQ1001" s="27"/>
      <c r="BR1001" s="27"/>
      <c r="BS1001" s="27"/>
      <c r="BT1001" s="27"/>
      <c r="BU1001" s="27"/>
      <c r="BV1001" s="27"/>
      <c r="BW1001" s="27"/>
      <c r="BX1001" s="27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7"/>
      <c r="CK1001" s="27"/>
      <c r="CL1001" s="27"/>
      <c r="CM1001" s="27"/>
      <c r="CN1001" s="27"/>
      <c r="CO1001" s="27"/>
      <c r="CP1001" s="27"/>
      <c r="CQ1001" s="27"/>
      <c r="CR1001" s="27"/>
      <c r="CS1001" s="27"/>
      <c r="CT1001" s="27"/>
      <c r="CU1001" s="27"/>
      <c r="CV1001" s="27"/>
      <c r="CW1001" s="27"/>
      <c r="CX1001" s="27"/>
      <c r="CY1001" s="27"/>
      <c r="CZ1001" s="27"/>
      <c r="DA1001" s="27"/>
      <c r="DB1001" s="27"/>
      <c r="DC1001" s="27"/>
      <c r="DD1001" s="27"/>
      <c r="DE1001" s="27"/>
      <c r="DF1001" s="27"/>
      <c r="DG1001" s="27"/>
      <c r="DH1001" s="27"/>
      <c r="DI1001" s="27"/>
      <c r="DJ1001" s="27"/>
      <c r="DK1001" s="27"/>
      <c r="DL1001" s="27"/>
      <c r="DM1001" s="27"/>
      <c r="DN1001" s="27"/>
      <c r="DO1001" s="27"/>
      <c r="DP1001" s="27"/>
      <c r="DQ1001" s="27"/>
      <c r="DR1001" s="27"/>
      <c r="DS1001" s="27"/>
      <c r="DT1001" s="27"/>
      <c r="DU1001" s="27"/>
      <c r="DV1001" s="27"/>
      <c r="DW1001" s="27"/>
      <c r="DX1001" s="27"/>
      <c r="DY1001" s="27"/>
      <c r="DZ1001" s="27"/>
      <c r="EA1001" s="27"/>
    </row>
    <row r="1002" spans="12:131" x14ac:dyDescent="0.2"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  <c r="BA1002" s="27"/>
      <c r="BB1002" s="27"/>
      <c r="BC1002" s="27"/>
      <c r="BD1002" s="27"/>
      <c r="BE1002" s="27"/>
      <c r="BF1002" s="27"/>
      <c r="BG1002" s="27"/>
      <c r="BH1002" s="27"/>
      <c r="BI1002" s="27"/>
      <c r="BJ1002" s="27"/>
      <c r="BK1002" s="27"/>
      <c r="BL1002" s="27"/>
      <c r="BM1002" s="27"/>
      <c r="BN1002" s="27"/>
      <c r="BO1002" s="27"/>
      <c r="BP1002" s="27"/>
      <c r="BQ1002" s="27"/>
      <c r="BR1002" s="27"/>
      <c r="BS1002" s="27"/>
      <c r="BT1002" s="27"/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7"/>
      <c r="CK1002" s="27"/>
      <c r="CL1002" s="27"/>
      <c r="CM1002" s="27"/>
      <c r="CN1002" s="27"/>
      <c r="CO1002" s="27"/>
      <c r="CP1002" s="27"/>
      <c r="CQ1002" s="27"/>
      <c r="CR1002" s="27"/>
      <c r="CS1002" s="27"/>
      <c r="CT1002" s="27"/>
      <c r="CU1002" s="27"/>
      <c r="CV1002" s="27"/>
      <c r="CW1002" s="27"/>
      <c r="CX1002" s="27"/>
      <c r="CY1002" s="27"/>
      <c r="CZ1002" s="27"/>
      <c r="DA1002" s="27"/>
      <c r="DB1002" s="27"/>
      <c r="DC1002" s="27"/>
      <c r="DD1002" s="27"/>
      <c r="DE1002" s="27"/>
      <c r="DF1002" s="27"/>
      <c r="DG1002" s="27"/>
      <c r="DH1002" s="27"/>
      <c r="DI1002" s="27"/>
      <c r="DJ1002" s="27"/>
      <c r="DK1002" s="27"/>
      <c r="DL1002" s="27"/>
      <c r="DM1002" s="27"/>
      <c r="DN1002" s="27"/>
      <c r="DO1002" s="27"/>
      <c r="DP1002" s="27"/>
      <c r="DQ1002" s="27"/>
      <c r="DR1002" s="27"/>
      <c r="DS1002" s="27"/>
      <c r="DT1002" s="27"/>
      <c r="DU1002" s="27"/>
      <c r="DV1002" s="27"/>
      <c r="DW1002" s="27"/>
      <c r="DX1002" s="27"/>
      <c r="DY1002" s="27"/>
      <c r="DZ1002" s="27"/>
      <c r="EA1002" s="27"/>
    </row>
    <row r="1003" spans="12:131" x14ac:dyDescent="0.2"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27"/>
      <c r="AZ1003" s="27"/>
      <c r="BA1003" s="27"/>
      <c r="BB1003" s="27"/>
      <c r="BC1003" s="27"/>
      <c r="BD1003" s="27"/>
      <c r="BE1003" s="27"/>
      <c r="BF1003" s="27"/>
      <c r="BG1003" s="27"/>
      <c r="BH1003" s="27"/>
      <c r="BI1003" s="27"/>
      <c r="BJ1003" s="27"/>
      <c r="BK1003" s="27"/>
      <c r="BL1003" s="27"/>
      <c r="BM1003" s="27"/>
      <c r="BN1003" s="27"/>
      <c r="BO1003" s="27"/>
      <c r="BP1003" s="27"/>
      <c r="BQ1003" s="27"/>
      <c r="BR1003" s="27"/>
      <c r="BS1003" s="27"/>
      <c r="BT1003" s="27"/>
      <c r="BU1003" s="27"/>
      <c r="BV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7"/>
      <c r="CK1003" s="27"/>
      <c r="CL1003" s="27"/>
      <c r="CM1003" s="27"/>
      <c r="CN1003" s="27"/>
      <c r="CO1003" s="27"/>
      <c r="CP1003" s="27"/>
      <c r="CQ1003" s="27"/>
      <c r="CR1003" s="27"/>
      <c r="CS1003" s="27"/>
      <c r="CT1003" s="27"/>
      <c r="CU1003" s="27"/>
      <c r="CV1003" s="27"/>
      <c r="CW1003" s="27"/>
      <c r="CX1003" s="27"/>
      <c r="CY1003" s="27"/>
      <c r="CZ1003" s="27"/>
      <c r="DA1003" s="27"/>
      <c r="DB1003" s="27"/>
      <c r="DC1003" s="27"/>
      <c r="DD1003" s="27"/>
      <c r="DE1003" s="27"/>
      <c r="DF1003" s="27"/>
      <c r="DG1003" s="27"/>
      <c r="DH1003" s="27"/>
      <c r="DI1003" s="27"/>
      <c r="DJ1003" s="27"/>
      <c r="DK1003" s="27"/>
      <c r="DL1003" s="27"/>
      <c r="DM1003" s="27"/>
      <c r="DN1003" s="27"/>
      <c r="DO1003" s="27"/>
      <c r="DP1003" s="27"/>
      <c r="DQ1003" s="27"/>
      <c r="DR1003" s="27"/>
      <c r="DS1003" s="27"/>
      <c r="DT1003" s="27"/>
      <c r="DU1003" s="27"/>
      <c r="DV1003" s="27"/>
      <c r="DW1003" s="27"/>
      <c r="DX1003" s="27"/>
      <c r="DY1003" s="27"/>
      <c r="DZ1003" s="27"/>
      <c r="EA1003" s="27"/>
    </row>
    <row r="1004" spans="12:131" x14ac:dyDescent="0.2"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  <c r="AY1004" s="27"/>
      <c r="AZ1004" s="27"/>
      <c r="BA1004" s="27"/>
      <c r="BB1004" s="27"/>
      <c r="BC1004" s="27"/>
      <c r="BD1004" s="27"/>
      <c r="BE1004" s="27"/>
      <c r="BF1004" s="27"/>
      <c r="BG1004" s="27"/>
      <c r="BH1004" s="27"/>
      <c r="BI1004" s="27"/>
      <c r="BJ1004" s="27"/>
      <c r="BK1004" s="27"/>
      <c r="BL1004" s="27"/>
      <c r="BM1004" s="27"/>
      <c r="BN1004" s="27"/>
      <c r="BO1004" s="27"/>
      <c r="BP1004" s="27"/>
      <c r="BQ1004" s="27"/>
      <c r="BR1004" s="27"/>
      <c r="BS1004" s="27"/>
      <c r="BT1004" s="27"/>
      <c r="BU1004" s="27"/>
      <c r="BV1004" s="27"/>
      <c r="BW1004" s="27"/>
      <c r="BX1004" s="27"/>
      <c r="BY1004" s="27"/>
      <c r="BZ1004" s="27"/>
      <c r="CA1004" s="27"/>
      <c r="CB1004" s="27"/>
      <c r="CC1004" s="27"/>
      <c r="CD1004" s="27"/>
      <c r="CE1004" s="27"/>
      <c r="CF1004" s="27"/>
      <c r="CG1004" s="27"/>
      <c r="CH1004" s="27"/>
      <c r="CI1004" s="27"/>
      <c r="CJ1004" s="27"/>
      <c r="CK1004" s="27"/>
      <c r="CL1004" s="27"/>
      <c r="CM1004" s="27"/>
      <c r="CN1004" s="27"/>
      <c r="CO1004" s="27"/>
      <c r="CP1004" s="27"/>
      <c r="CQ1004" s="27"/>
      <c r="CR1004" s="27"/>
      <c r="CS1004" s="27"/>
      <c r="CT1004" s="27"/>
      <c r="CU1004" s="27"/>
      <c r="CV1004" s="27"/>
      <c r="CW1004" s="27"/>
      <c r="CX1004" s="27"/>
      <c r="CY1004" s="27"/>
      <c r="CZ1004" s="27"/>
      <c r="DA1004" s="27"/>
      <c r="DB1004" s="27"/>
      <c r="DC1004" s="27"/>
      <c r="DD1004" s="27"/>
      <c r="DE1004" s="27"/>
      <c r="DF1004" s="27"/>
      <c r="DG1004" s="27"/>
      <c r="DH1004" s="27"/>
      <c r="DI1004" s="27"/>
      <c r="DJ1004" s="27"/>
      <c r="DK1004" s="27"/>
      <c r="DL1004" s="27"/>
      <c r="DM1004" s="27"/>
      <c r="DN1004" s="27"/>
      <c r="DO1004" s="27"/>
      <c r="DP1004" s="27"/>
      <c r="DQ1004" s="27"/>
      <c r="DR1004" s="27"/>
      <c r="DS1004" s="27"/>
      <c r="DT1004" s="27"/>
      <c r="DU1004" s="27"/>
      <c r="DV1004" s="27"/>
      <c r="DW1004" s="27"/>
      <c r="DX1004" s="27"/>
      <c r="DY1004" s="27"/>
      <c r="DZ1004" s="27"/>
      <c r="EA1004" s="27"/>
    </row>
    <row r="1005" spans="12:131" x14ac:dyDescent="0.2"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  <c r="AY1005" s="27"/>
      <c r="AZ1005" s="27"/>
      <c r="BA1005" s="27"/>
      <c r="BB1005" s="27"/>
      <c r="BC1005" s="27"/>
      <c r="BD1005" s="27"/>
      <c r="BE1005" s="27"/>
      <c r="BF1005" s="27"/>
      <c r="BG1005" s="27"/>
      <c r="BH1005" s="27"/>
      <c r="BI1005" s="27"/>
      <c r="BJ1005" s="27"/>
      <c r="BK1005" s="27"/>
      <c r="BL1005" s="27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/>
      <c r="CN1005" s="27"/>
      <c r="CO1005" s="27"/>
      <c r="CP1005" s="27"/>
      <c r="CQ1005" s="27"/>
      <c r="CR1005" s="27"/>
      <c r="CS1005" s="27"/>
      <c r="CT1005" s="27"/>
      <c r="CU1005" s="27"/>
      <c r="CV1005" s="27"/>
      <c r="CW1005" s="27"/>
      <c r="CX1005" s="27"/>
      <c r="CY1005" s="27"/>
      <c r="CZ1005" s="27"/>
      <c r="DA1005" s="27"/>
      <c r="DB1005" s="27"/>
      <c r="DC1005" s="27"/>
      <c r="DD1005" s="27"/>
      <c r="DE1005" s="27"/>
      <c r="DF1005" s="27"/>
      <c r="DG1005" s="27"/>
      <c r="DH1005" s="27"/>
      <c r="DI1005" s="27"/>
      <c r="DJ1005" s="27"/>
      <c r="DK1005" s="27"/>
      <c r="DL1005" s="27"/>
      <c r="DM1005" s="27"/>
      <c r="DN1005" s="27"/>
      <c r="DO1005" s="27"/>
      <c r="DP1005" s="27"/>
      <c r="DQ1005" s="27"/>
      <c r="DR1005" s="27"/>
      <c r="DS1005" s="27"/>
      <c r="DT1005" s="27"/>
      <c r="DU1005" s="27"/>
      <c r="DV1005" s="27"/>
      <c r="DW1005" s="27"/>
      <c r="DX1005" s="27"/>
      <c r="DY1005" s="27"/>
      <c r="DZ1005" s="27"/>
      <c r="EA1005" s="27"/>
    </row>
    <row r="1006" spans="12:131" x14ac:dyDescent="0.2"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27"/>
      <c r="AZ1006" s="27"/>
      <c r="BA1006" s="27"/>
      <c r="BB1006" s="27"/>
      <c r="BC1006" s="27"/>
      <c r="BD1006" s="27"/>
      <c r="BE1006" s="27"/>
      <c r="BF1006" s="27"/>
      <c r="BG1006" s="27"/>
      <c r="BH1006" s="27"/>
      <c r="BI1006" s="27"/>
      <c r="BJ1006" s="27"/>
      <c r="BK1006" s="27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/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  <c r="CR1006" s="27"/>
      <c r="CS1006" s="27"/>
      <c r="CT1006" s="27"/>
      <c r="CU1006" s="27"/>
      <c r="CV1006" s="27"/>
      <c r="CW1006" s="27"/>
      <c r="CX1006" s="27"/>
      <c r="CY1006" s="27"/>
      <c r="CZ1006" s="27"/>
      <c r="DA1006" s="27"/>
      <c r="DB1006" s="27"/>
      <c r="DC1006" s="27"/>
      <c r="DD1006" s="27"/>
      <c r="DE1006" s="27"/>
      <c r="DF1006" s="27"/>
      <c r="DG1006" s="27"/>
      <c r="DH1006" s="27"/>
      <c r="DI1006" s="27"/>
      <c r="DJ1006" s="27"/>
      <c r="DK1006" s="27"/>
      <c r="DL1006" s="27"/>
      <c r="DM1006" s="27"/>
      <c r="DN1006" s="27"/>
      <c r="DO1006" s="27"/>
      <c r="DP1006" s="27"/>
      <c r="DQ1006" s="27"/>
      <c r="DR1006" s="27"/>
      <c r="DS1006" s="27"/>
      <c r="DT1006" s="27"/>
      <c r="DU1006" s="27"/>
      <c r="DV1006" s="27"/>
      <c r="DW1006" s="27"/>
      <c r="DX1006" s="27"/>
      <c r="DY1006" s="27"/>
      <c r="DZ1006" s="27"/>
      <c r="EA1006" s="27"/>
    </row>
    <row r="1007" spans="12:131" x14ac:dyDescent="0.2"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27"/>
      <c r="AZ1007" s="27"/>
      <c r="BA1007" s="27"/>
      <c r="BB1007" s="27"/>
      <c r="BC1007" s="27"/>
      <c r="BD1007" s="27"/>
      <c r="BE1007" s="27"/>
      <c r="BF1007" s="27"/>
      <c r="BG1007" s="27"/>
      <c r="BH1007" s="27"/>
      <c r="BI1007" s="27"/>
      <c r="BJ1007" s="27"/>
      <c r="BK1007" s="27"/>
      <c r="BL1007" s="27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  <c r="CR1007" s="27"/>
      <c r="CS1007" s="27"/>
      <c r="CT1007" s="27"/>
      <c r="CU1007" s="27"/>
      <c r="CV1007" s="27"/>
      <c r="CW1007" s="27"/>
      <c r="CX1007" s="27"/>
      <c r="CY1007" s="27"/>
      <c r="CZ1007" s="27"/>
      <c r="DA1007" s="27"/>
      <c r="DB1007" s="27"/>
      <c r="DC1007" s="27"/>
      <c r="DD1007" s="27"/>
      <c r="DE1007" s="27"/>
      <c r="DF1007" s="27"/>
      <c r="DG1007" s="27"/>
      <c r="DH1007" s="27"/>
      <c r="DI1007" s="27"/>
      <c r="DJ1007" s="27"/>
      <c r="DK1007" s="27"/>
      <c r="DL1007" s="27"/>
      <c r="DM1007" s="27"/>
      <c r="DN1007" s="27"/>
      <c r="DO1007" s="27"/>
      <c r="DP1007" s="27"/>
      <c r="DQ1007" s="27"/>
      <c r="DR1007" s="27"/>
      <c r="DS1007" s="27"/>
      <c r="DT1007" s="27"/>
      <c r="DU1007" s="27"/>
      <c r="DV1007" s="27"/>
      <c r="DW1007" s="27"/>
      <c r="DX1007" s="27"/>
      <c r="DY1007" s="27"/>
      <c r="DZ1007" s="27"/>
      <c r="EA1007" s="27"/>
    </row>
    <row r="1008" spans="12:131" x14ac:dyDescent="0.2"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27"/>
      <c r="AY1008" s="27"/>
      <c r="AZ1008" s="27"/>
      <c r="BA1008" s="27"/>
      <c r="BB1008" s="27"/>
      <c r="BC1008" s="27"/>
      <c r="BD1008" s="27"/>
      <c r="BE1008" s="27"/>
      <c r="BF1008" s="27"/>
      <c r="BG1008" s="27"/>
      <c r="BH1008" s="27"/>
      <c r="BI1008" s="27"/>
      <c r="BJ1008" s="27"/>
      <c r="BK1008" s="27"/>
      <c r="BL1008" s="27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  <c r="BZ1008" s="27"/>
      <c r="CA1008" s="27"/>
      <c r="CB1008" s="27"/>
      <c r="CC1008" s="27"/>
      <c r="CD1008" s="27"/>
      <c r="CE1008" s="27"/>
      <c r="CF1008" s="27"/>
      <c r="CG1008" s="27"/>
      <c r="CH1008" s="27"/>
      <c r="CI1008" s="27"/>
      <c r="CJ1008" s="27"/>
      <c r="CK1008" s="27"/>
      <c r="CL1008" s="27"/>
      <c r="CM1008" s="27"/>
      <c r="CN1008" s="27"/>
      <c r="CO1008" s="27"/>
      <c r="CP1008" s="27"/>
      <c r="CQ1008" s="27"/>
      <c r="CR1008" s="27"/>
      <c r="CS1008" s="27"/>
      <c r="CT1008" s="27"/>
      <c r="CU1008" s="27"/>
      <c r="CV1008" s="27"/>
      <c r="CW1008" s="27"/>
      <c r="CX1008" s="27"/>
      <c r="CY1008" s="27"/>
      <c r="CZ1008" s="27"/>
      <c r="DA1008" s="27"/>
      <c r="DB1008" s="27"/>
      <c r="DC1008" s="27"/>
      <c r="DD1008" s="27"/>
      <c r="DE1008" s="27"/>
      <c r="DF1008" s="27"/>
      <c r="DG1008" s="27"/>
      <c r="DH1008" s="27"/>
      <c r="DI1008" s="27"/>
      <c r="DJ1008" s="27"/>
      <c r="DK1008" s="27"/>
      <c r="DL1008" s="27"/>
      <c r="DM1008" s="27"/>
      <c r="DN1008" s="27"/>
      <c r="DO1008" s="27"/>
      <c r="DP1008" s="27"/>
      <c r="DQ1008" s="27"/>
      <c r="DR1008" s="27"/>
      <c r="DS1008" s="27"/>
      <c r="DT1008" s="27"/>
      <c r="DU1008" s="27"/>
      <c r="DV1008" s="27"/>
      <c r="DW1008" s="27"/>
      <c r="DX1008" s="27"/>
      <c r="DY1008" s="27"/>
      <c r="DZ1008" s="27"/>
      <c r="EA1008" s="27"/>
    </row>
    <row r="1009" spans="12:131" x14ac:dyDescent="0.2"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7"/>
      <c r="BG1009" s="27"/>
      <c r="BH1009" s="27"/>
      <c r="BI1009" s="27"/>
      <c r="BJ1009" s="27"/>
      <c r="BK1009" s="27"/>
      <c r="BL1009" s="27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7"/>
      <c r="DH1009" s="27"/>
      <c r="DI1009" s="27"/>
      <c r="DJ1009" s="27"/>
      <c r="DK1009" s="27"/>
      <c r="DL1009" s="27"/>
      <c r="DM1009" s="27"/>
      <c r="DN1009" s="27"/>
      <c r="DO1009" s="27"/>
      <c r="DP1009" s="27"/>
      <c r="DQ1009" s="27"/>
      <c r="DR1009" s="27"/>
      <c r="DS1009" s="27"/>
      <c r="DT1009" s="27"/>
      <c r="DU1009" s="27"/>
      <c r="DV1009" s="27"/>
      <c r="DW1009" s="27"/>
      <c r="DX1009" s="27"/>
      <c r="DY1009" s="27"/>
      <c r="DZ1009" s="27"/>
      <c r="EA1009" s="27"/>
    </row>
    <row r="1010" spans="12:131" x14ac:dyDescent="0.2"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7"/>
      <c r="BC1010" s="27"/>
      <c r="BD1010" s="27"/>
      <c r="BE1010" s="27"/>
      <c r="BF1010" s="27"/>
      <c r="BG1010" s="27"/>
      <c r="BH1010" s="27"/>
      <c r="BI1010" s="27"/>
      <c r="BJ1010" s="27"/>
      <c r="BK1010" s="27"/>
      <c r="BL1010" s="27"/>
      <c r="BM1010" s="27"/>
      <c r="BN1010" s="27"/>
      <c r="BO1010" s="27"/>
      <c r="BP1010" s="27"/>
      <c r="BQ1010" s="27"/>
      <c r="BR1010" s="27"/>
      <c r="BS1010" s="27"/>
      <c r="BT1010" s="27"/>
      <c r="BU1010" s="27"/>
      <c r="BV1010" s="27"/>
      <c r="BW1010" s="27"/>
      <c r="BX1010" s="27"/>
      <c r="BY1010" s="27"/>
      <c r="BZ1010" s="27"/>
      <c r="CA1010" s="27"/>
      <c r="CB1010" s="27"/>
      <c r="CC1010" s="27"/>
      <c r="CD1010" s="27"/>
      <c r="CE1010" s="27"/>
      <c r="CF1010" s="27"/>
      <c r="CG1010" s="27"/>
      <c r="CH1010" s="27"/>
      <c r="CI1010" s="27"/>
      <c r="CJ1010" s="27"/>
      <c r="CK1010" s="27"/>
      <c r="CL1010" s="27"/>
      <c r="CM1010" s="27"/>
      <c r="CN1010" s="27"/>
      <c r="CO1010" s="27"/>
      <c r="CP1010" s="27"/>
      <c r="CQ1010" s="27"/>
      <c r="CR1010" s="27"/>
      <c r="CS1010" s="27"/>
      <c r="CT1010" s="27"/>
      <c r="CU1010" s="27"/>
      <c r="CV1010" s="27"/>
      <c r="CW1010" s="27"/>
      <c r="CX1010" s="27"/>
      <c r="CY1010" s="27"/>
      <c r="CZ1010" s="27"/>
      <c r="DA1010" s="27"/>
      <c r="DB1010" s="27"/>
      <c r="DC1010" s="27"/>
      <c r="DD1010" s="27"/>
      <c r="DE1010" s="27"/>
      <c r="DF1010" s="27"/>
      <c r="DG1010" s="27"/>
      <c r="DH1010" s="27"/>
      <c r="DI1010" s="27"/>
      <c r="DJ1010" s="27"/>
      <c r="DK1010" s="27"/>
      <c r="DL1010" s="27"/>
      <c r="DM1010" s="27"/>
      <c r="DN1010" s="27"/>
      <c r="DO1010" s="27"/>
      <c r="DP1010" s="27"/>
      <c r="DQ1010" s="27"/>
      <c r="DR1010" s="27"/>
      <c r="DS1010" s="27"/>
      <c r="DT1010" s="27"/>
      <c r="DU1010" s="27"/>
      <c r="DV1010" s="27"/>
      <c r="DW1010" s="27"/>
      <c r="DX1010" s="27"/>
      <c r="DY1010" s="27"/>
      <c r="DZ1010" s="27"/>
      <c r="EA1010" s="27"/>
    </row>
    <row r="1011" spans="12:131" x14ac:dyDescent="0.2"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  <c r="AY1011" s="27"/>
      <c r="AZ1011" s="27"/>
      <c r="BA1011" s="27"/>
      <c r="BB1011" s="27"/>
      <c r="BC1011" s="27"/>
      <c r="BD1011" s="27"/>
      <c r="BE1011" s="27"/>
      <c r="BF1011" s="27"/>
      <c r="BG1011" s="27"/>
      <c r="BH1011" s="27"/>
      <c r="BI1011" s="27"/>
      <c r="BJ1011" s="27"/>
      <c r="BK1011" s="27"/>
      <c r="BL1011" s="27"/>
      <c r="BM1011" s="27"/>
      <c r="BN1011" s="27"/>
      <c r="BO1011" s="27"/>
      <c r="BP1011" s="27"/>
      <c r="BQ1011" s="27"/>
      <c r="BR1011" s="27"/>
      <c r="BS1011" s="27"/>
      <c r="BT1011" s="27"/>
      <c r="BU1011" s="27"/>
      <c r="BV1011" s="27"/>
      <c r="BW1011" s="27"/>
      <c r="BX1011" s="27"/>
      <c r="BY1011" s="27"/>
      <c r="BZ1011" s="27"/>
      <c r="CA1011" s="27"/>
      <c r="CB1011" s="27"/>
      <c r="CC1011" s="27"/>
      <c r="CD1011" s="27"/>
      <c r="CE1011" s="27"/>
      <c r="CF1011" s="27"/>
      <c r="CG1011" s="27"/>
      <c r="CH1011" s="27"/>
      <c r="CI1011" s="27"/>
      <c r="CJ1011" s="27"/>
      <c r="CK1011" s="27"/>
      <c r="CL1011" s="27"/>
      <c r="CM1011" s="27"/>
      <c r="CN1011" s="27"/>
      <c r="CO1011" s="27"/>
      <c r="CP1011" s="27"/>
      <c r="CQ1011" s="27"/>
      <c r="CR1011" s="27"/>
      <c r="CS1011" s="27"/>
      <c r="CT1011" s="27"/>
      <c r="CU1011" s="27"/>
      <c r="CV1011" s="27"/>
      <c r="CW1011" s="27"/>
      <c r="CX1011" s="27"/>
      <c r="CY1011" s="27"/>
      <c r="CZ1011" s="27"/>
      <c r="DA1011" s="27"/>
      <c r="DB1011" s="27"/>
      <c r="DC1011" s="27"/>
      <c r="DD1011" s="27"/>
      <c r="DE1011" s="27"/>
      <c r="DF1011" s="27"/>
      <c r="DG1011" s="27"/>
      <c r="DH1011" s="27"/>
      <c r="DI1011" s="27"/>
      <c r="DJ1011" s="27"/>
      <c r="DK1011" s="27"/>
      <c r="DL1011" s="27"/>
      <c r="DM1011" s="27"/>
      <c r="DN1011" s="27"/>
      <c r="DO1011" s="27"/>
      <c r="DP1011" s="27"/>
      <c r="DQ1011" s="27"/>
      <c r="DR1011" s="27"/>
      <c r="DS1011" s="27"/>
      <c r="DT1011" s="27"/>
      <c r="DU1011" s="27"/>
      <c r="DV1011" s="27"/>
      <c r="DW1011" s="27"/>
      <c r="DX1011" s="27"/>
      <c r="DY1011" s="27"/>
      <c r="DZ1011" s="27"/>
      <c r="EA1011" s="27"/>
    </row>
    <row r="1012" spans="12:131" x14ac:dyDescent="0.2"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/>
      <c r="BB1012" s="27"/>
      <c r="BC1012" s="27"/>
      <c r="BD1012" s="27"/>
      <c r="BE1012" s="27"/>
      <c r="BF1012" s="27"/>
      <c r="BG1012" s="27"/>
      <c r="BH1012" s="27"/>
      <c r="BI1012" s="27"/>
      <c r="BJ1012" s="27"/>
      <c r="BK1012" s="27"/>
      <c r="BL1012" s="27"/>
      <c r="BM1012" s="27"/>
      <c r="BN1012" s="27"/>
      <c r="BO1012" s="27"/>
      <c r="BP1012" s="27"/>
      <c r="BQ1012" s="27"/>
      <c r="BR1012" s="27"/>
      <c r="BS1012" s="27"/>
      <c r="BT1012" s="27"/>
      <c r="BU1012" s="27"/>
      <c r="BV1012" s="27"/>
      <c r="BW1012" s="27"/>
      <c r="BX1012" s="27"/>
      <c r="BY1012" s="27"/>
      <c r="BZ1012" s="27"/>
      <c r="CA1012" s="27"/>
      <c r="CB1012" s="27"/>
      <c r="CC1012" s="27"/>
      <c r="CD1012" s="27"/>
      <c r="CE1012" s="27"/>
      <c r="CF1012" s="27"/>
      <c r="CG1012" s="27"/>
      <c r="CH1012" s="27"/>
      <c r="CI1012" s="27"/>
      <c r="CJ1012" s="27"/>
      <c r="CK1012" s="27"/>
      <c r="CL1012" s="27"/>
      <c r="CM1012" s="27"/>
      <c r="CN1012" s="27"/>
      <c r="CO1012" s="27"/>
      <c r="CP1012" s="27"/>
      <c r="CQ1012" s="27"/>
      <c r="CR1012" s="27"/>
      <c r="CS1012" s="27"/>
      <c r="CT1012" s="27"/>
      <c r="CU1012" s="27"/>
      <c r="CV1012" s="27"/>
      <c r="CW1012" s="27"/>
      <c r="CX1012" s="27"/>
      <c r="CY1012" s="27"/>
      <c r="CZ1012" s="27"/>
      <c r="DA1012" s="27"/>
      <c r="DB1012" s="27"/>
      <c r="DC1012" s="27"/>
      <c r="DD1012" s="27"/>
      <c r="DE1012" s="27"/>
      <c r="DF1012" s="27"/>
      <c r="DG1012" s="27"/>
      <c r="DH1012" s="27"/>
      <c r="DI1012" s="27"/>
      <c r="DJ1012" s="27"/>
      <c r="DK1012" s="27"/>
      <c r="DL1012" s="27"/>
      <c r="DM1012" s="27"/>
      <c r="DN1012" s="27"/>
      <c r="DO1012" s="27"/>
      <c r="DP1012" s="27"/>
      <c r="DQ1012" s="27"/>
      <c r="DR1012" s="27"/>
      <c r="DS1012" s="27"/>
      <c r="DT1012" s="27"/>
      <c r="DU1012" s="27"/>
      <c r="DV1012" s="27"/>
      <c r="DW1012" s="27"/>
      <c r="DX1012" s="27"/>
      <c r="DY1012" s="27"/>
      <c r="DZ1012" s="27"/>
      <c r="EA1012" s="27"/>
    </row>
    <row r="1013" spans="12:131" x14ac:dyDescent="0.2"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27"/>
      <c r="BC1013" s="27"/>
      <c r="BD1013" s="27"/>
      <c r="BE1013" s="27"/>
      <c r="BF1013" s="27"/>
      <c r="BG1013" s="27"/>
      <c r="BH1013" s="27"/>
      <c r="BI1013" s="27"/>
      <c r="BJ1013" s="27"/>
      <c r="BK1013" s="27"/>
      <c r="BL1013" s="27"/>
      <c r="BM1013" s="27"/>
      <c r="BN1013" s="27"/>
      <c r="BO1013" s="27"/>
      <c r="BP1013" s="27"/>
      <c r="BQ1013" s="27"/>
      <c r="BR1013" s="27"/>
      <c r="BS1013" s="27"/>
      <c r="BT1013" s="27"/>
      <c r="BU1013" s="27"/>
      <c r="BV1013" s="27"/>
      <c r="BW1013" s="27"/>
      <c r="BX1013" s="27"/>
      <c r="BY1013" s="27"/>
      <c r="BZ1013" s="27"/>
      <c r="CA1013" s="27"/>
      <c r="CB1013" s="27"/>
      <c r="CC1013" s="27"/>
      <c r="CD1013" s="27"/>
      <c r="CE1013" s="27"/>
      <c r="CF1013" s="27"/>
      <c r="CG1013" s="27"/>
      <c r="CH1013" s="27"/>
      <c r="CI1013" s="27"/>
      <c r="CJ1013" s="27"/>
      <c r="CK1013" s="27"/>
      <c r="CL1013" s="27"/>
      <c r="CM1013" s="27"/>
      <c r="CN1013" s="27"/>
      <c r="CO1013" s="27"/>
      <c r="CP1013" s="27"/>
      <c r="CQ1013" s="27"/>
      <c r="CR1013" s="27"/>
      <c r="CS1013" s="27"/>
      <c r="CT1013" s="27"/>
      <c r="CU1013" s="27"/>
      <c r="CV1013" s="27"/>
      <c r="CW1013" s="27"/>
      <c r="CX1013" s="27"/>
      <c r="CY1013" s="27"/>
      <c r="CZ1013" s="27"/>
      <c r="DA1013" s="27"/>
      <c r="DB1013" s="27"/>
      <c r="DC1013" s="27"/>
      <c r="DD1013" s="27"/>
      <c r="DE1013" s="27"/>
      <c r="DF1013" s="27"/>
      <c r="DG1013" s="27"/>
      <c r="DH1013" s="27"/>
      <c r="DI1013" s="27"/>
      <c r="DJ1013" s="27"/>
      <c r="DK1013" s="27"/>
      <c r="DL1013" s="27"/>
      <c r="DM1013" s="27"/>
      <c r="DN1013" s="27"/>
      <c r="DO1013" s="27"/>
      <c r="DP1013" s="27"/>
      <c r="DQ1013" s="27"/>
      <c r="DR1013" s="27"/>
      <c r="DS1013" s="27"/>
      <c r="DT1013" s="27"/>
      <c r="DU1013" s="27"/>
      <c r="DV1013" s="27"/>
      <c r="DW1013" s="27"/>
      <c r="DX1013" s="27"/>
      <c r="DY1013" s="27"/>
      <c r="DZ1013" s="27"/>
      <c r="EA1013" s="27"/>
    </row>
    <row r="1014" spans="12:131" x14ac:dyDescent="0.2"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7"/>
      <c r="BC1014" s="27"/>
      <c r="BD1014" s="27"/>
      <c r="BE1014" s="27"/>
      <c r="BF1014" s="27"/>
      <c r="BG1014" s="27"/>
      <c r="BH1014" s="27"/>
      <c r="BI1014" s="27"/>
      <c r="BJ1014" s="27"/>
      <c r="BK1014" s="27"/>
      <c r="BL1014" s="27"/>
      <c r="BM1014" s="27"/>
      <c r="BN1014" s="27"/>
      <c r="BO1014" s="27"/>
      <c r="BP1014" s="27"/>
      <c r="BQ1014" s="27"/>
      <c r="BR1014" s="27"/>
      <c r="BS1014" s="27"/>
      <c r="BT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  <c r="CR1014" s="27"/>
      <c r="CS1014" s="27"/>
      <c r="CT1014" s="27"/>
      <c r="CU1014" s="27"/>
      <c r="CV1014" s="27"/>
      <c r="CW1014" s="27"/>
      <c r="CX1014" s="27"/>
      <c r="CY1014" s="27"/>
      <c r="CZ1014" s="27"/>
      <c r="DA1014" s="27"/>
      <c r="DB1014" s="27"/>
      <c r="DC1014" s="27"/>
      <c r="DD1014" s="27"/>
      <c r="DE1014" s="27"/>
      <c r="DF1014" s="27"/>
      <c r="DG1014" s="27"/>
      <c r="DH1014" s="27"/>
      <c r="DI1014" s="27"/>
      <c r="DJ1014" s="27"/>
      <c r="DK1014" s="27"/>
      <c r="DL1014" s="27"/>
      <c r="DM1014" s="27"/>
      <c r="DN1014" s="27"/>
      <c r="DO1014" s="27"/>
      <c r="DP1014" s="27"/>
      <c r="DQ1014" s="27"/>
      <c r="DR1014" s="27"/>
      <c r="DS1014" s="27"/>
      <c r="DT1014" s="27"/>
      <c r="DU1014" s="27"/>
      <c r="DV1014" s="27"/>
      <c r="DW1014" s="27"/>
      <c r="DX1014" s="27"/>
      <c r="DY1014" s="27"/>
      <c r="DZ1014" s="27"/>
      <c r="EA1014" s="27"/>
    </row>
    <row r="1015" spans="12:131" x14ac:dyDescent="0.2"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  <c r="BD1015" s="27"/>
      <c r="BE1015" s="27"/>
      <c r="BF1015" s="27"/>
      <c r="BG1015" s="27"/>
      <c r="BH1015" s="27"/>
      <c r="BI1015" s="27"/>
      <c r="BJ1015" s="27"/>
      <c r="BK1015" s="27"/>
      <c r="BL1015" s="27"/>
      <c r="BM1015" s="27"/>
      <c r="BN1015" s="27"/>
      <c r="BO1015" s="27"/>
      <c r="BP1015" s="27"/>
      <c r="BQ1015" s="27"/>
      <c r="BR1015" s="27"/>
      <c r="BS1015" s="27"/>
      <c r="BT1015" s="27"/>
      <c r="BU1015" s="27"/>
      <c r="BV1015" s="27"/>
      <c r="BW1015" s="27"/>
      <c r="BX1015" s="27"/>
      <c r="BY1015" s="27"/>
      <c r="BZ1015" s="27"/>
      <c r="CA1015" s="27"/>
      <c r="CB1015" s="27"/>
      <c r="CC1015" s="27"/>
      <c r="CD1015" s="27"/>
      <c r="CE1015" s="27"/>
      <c r="CF1015" s="27"/>
      <c r="CG1015" s="27"/>
      <c r="CH1015" s="27"/>
      <c r="CI1015" s="27"/>
      <c r="CJ1015" s="27"/>
      <c r="CK1015" s="27"/>
      <c r="CL1015" s="27"/>
      <c r="CM1015" s="27"/>
      <c r="CN1015" s="27"/>
      <c r="CO1015" s="27"/>
      <c r="CP1015" s="27"/>
      <c r="CQ1015" s="27"/>
      <c r="CR1015" s="27"/>
      <c r="CS1015" s="27"/>
      <c r="CT1015" s="27"/>
      <c r="CU1015" s="27"/>
      <c r="CV1015" s="27"/>
      <c r="CW1015" s="27"/>
      <c r="CX1015" s="27"/>
      <c r="CY1015" s="27"/>
      <c r="CZ1015" s="27"/>
      <c r="DA1015" s="27"/>
      <c r="DB1015" s="27"/>
      <c r="DC1015" s="27"/>
      <c r="DD1015" s="27"/>
      <c r="DE1015" s="27"/>
      <c r="DF1015" s="27"/>
      <c r="DG1015" s="27"/>
      <c r="DH1015" s="27"/>
      <c r="DI1015" s="27"/>
      <c r="DJ1015" s="27"/>
      <c r="DK1015" s="27"/>
      <c r="DL1015" s="27"/>
      <c r="DM1015" s="27"/>
      <c r="DN1015" s="27"/>
      <c r="DO1015" s="27"/>
      <c r="DP1015" s="27"/>
      <c r="DQ1015" s="27"/>
      <c r="DR1015" s="27"/>
      <c r="DS1015" s="27"/>
      <c r="DT1015" s="27"/>
      <c r="DU1015" s="27"/>
      <c r="DV1015" s="27"/>
      <c r="DW1015" s="27"/>
      <c r="DX1015" s="27"/>
      <c r="DY1015" s="27"/>
      <c r="DZ1015" s="27"/>
      <c r="EA1015" s="27"/>
    </row>
    <row r="1016" spans="12:131" x14ac:dyDescent="0.2"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  <c r="AY1016" s="27"/>
      <c r="AZ1016" s="27"/>
      <c r="BA1016" s="27"/>
      <c r="BB1016" s="27"/>
      <c r="BC1016" s="27"/>
      <c r="BD1016" s="27"/>
      <c r="BE1016" s="27"/>
      <c r="BF1016" s="27"/>
      <c r="BG1016" s="27"/>
      <c r="BH1016" s="27"/>
      <c r="BI1016" s="27"/>
      <c r="BJ1016" s="27"/>
      <c r="BK1016" s="27"/>
      <c r="BL1016" s="27"/>
      <c r="BM1016" s="27"/>
      <c r="BN1016" s="27"/>
      <c r="BO1016" s="27"/>
      <c r="BP1016" s="27"/>
      <c r="BQ1016" s="27"/>
      <c r="BR1016" s="27"/>
      <c r="BS1016" s="27"/>
      <c r="BT1016" s="27"/>
      <c r="BU1016" s="27"/>
      <c r="BV1016" s="27"/>
      <c r="BW1016" s="27"/>
      <c r="BX1016" s="27"/>
      <c r="BY1016" s="27"/>
      <c r="BZ1016" s="27"/>
      <c r="CA1016" s="27"/>
      <c r="CB1016" s="27"/>
      <c r="CC1016" s="27"/>
      <c r="CD1016" s="27"/>
      <c r="CE1016" s="27"/>
      <c r="CF1016" s="27"/>
      <c r="CG1016" s="27"/>
      <c r="CH1016" s="27"/>
      <c r="CI1016" s="27"/>
      <c r="CJ1016" s="27"/>
      <c r="CK1016" s="27"/>
      <c r="CL1016" s="27"/>
      <c r="CM1016" s="27"/>
      <c r="CN1016" s="27"/>
      <c r="CO1016" s="27"/>
      <c r="CP1016" s="27"/>
      <c r="CQ1016" s="27"/>
      <c r="CR1016" s="27"/>
      <c r="CS1016" s="27"/>
      <c r="CT1016" s="27"/>
      <c r="CU1016" s="27"/>
      <c r="CV1016" s="27"/>
      <c r="CW1016" s="27"/>
      <c r="CX1016" s="27"/>
      <c r="CY1016" s="27"/>
      <c r="CZ1016" s="27"/>
      <c r="DA1016" s="27"/>
      <c r="DB1016" s="27"/>
      <c r="DC1016" s="27"/>
      <c r="DD1016" s="27"/>
      <c r="DE1016" s="27"/>
      <c r="DF1016" s="27"/>
      <c r="DG1016" s="27"/>
      <c r="DH1016" s="27"/>
      <c r="DI1016" s="27"/>
      <c r="DJ1016" s="27"/>
      <c r="DK1016" s="27"/>
      <c r="DL1016" s="27"/>
      <c r="DM1016" s="27"/>
      <c r="DN1016" s="27"/>
      <c r="DO1016" s="27"/>
      <c r="DP1016" s="27"/>
      <c r="DQ1016" s="27"/>
      <c r="DR1016" s="27"/>
      <c r="DS1016" s="27"/>
      <c r="DT1016" s="27"/>
      <c r="DU1016" s="27"/>
      <c r="DV1016" s="27"/>
      <c r="DW1016" s="27"/>
      <c r="DX1016" s="27"/>
      <c r="DY1016" s="27"/>
      <c r="DZ1016" s="27"/>
      <c r="EA1016" s="27"/>
    </row>
    <row r="1017" spans="12:131" x14ac:dyDescent="0.2"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  <c r="AY1017" s="27"/>
      <c r="AZ1017" s="27"/>
      <c r="BA1017" s="27"/>
      <c r="BB1017" s="27"/>
      <c r="BC1017" s="27"/>
      <c r="BD1017" s="27"/>
      <c r="BE1017" s="27"/>
      <c r="BF1017" s="27"/>
      <c r="BG1017" s="27"/>
      <c r="BH1017" s="27"/>
      <c r="BI1017" s="27"/>
      <c r="BJ1017" s="27"/>
      <c r="BK1017" s="27"/>
      <c r="BL1017" s="27"/>
      <c r="BM1017" s="27"/>
      <c r="BN1017" s="27"/>
      <c r="BO1017" s="27"/>
      <c r="BP1017" s="27"/>
      <c r="BQ1017" s="27"/>
      <c r="BR1017" s="27"/>
      <c r="BS1017" s="27"/>
      <c r="BT1017" s="27"/>
      <c r="BU1017" s="27"/>
      <c r="BV1017" s="27"/>
      <c r="BW1017" s="27"/>
      <c r="BX1017" s="27"/>
      <c r="BY1017" s="27"/>
      <c r="BZ1017" s="27"/>
      <c r="CA1017" s="27"/>
      <c r="CB1017" s="27"/>
      <c r="CC1017" s="27"/>
      <c r="CD1017" s="27"/>
      <c r="CE1017" s="27"/>
      <c r="CF1017" s="27"/>
      <c r="CG1017" s="27"/>
      <c r="CH1017" s="27"/>
      <c r="CI1017" s="27"/>
      <c r="CJ1017" s="27"/>
      <c r="CK1017" s="27"/>
      <c r="CL1017" s="27"/>
      <c r="CM1017" s="27"/>
      <c r="CN1017" s="27"/>
      <c r="CO1017" s="27"/>
      <c r="CP1017" s="27"/>
      <c r="CQ1017" s="27"/>
      <c r="CR1017" s="27"/>
      <c r="CS1017" s="27"/>
      <c r="CT1017" s="27"/>
      <c r="CU1017" s="27"/>
      <c r="CV1017" s="27"/>
      <c r="CW1017" s="27"/>
      <c r="CX1017" s="27"/>
      <c r="CY1017" s="27"/>
      <c r="CZ1017" s="27"/>
      <c r="DA1017" s="27"/>
      <c r="DB1017" s="27"/>
      <c r="DC1017" s="27"/>
      <c r="DD1017" s="27"/>
      <c r="DE1017" s="27"/>
      <c r="DF1017" s="27"/>
      <c r="DG1017" s="27"/>
      <c r="DH1017" s="27"/>
      <c r="DI1017" s="27"/>
      <c r="DJ1017" s="27"/>
      <c r="DK1017" s="27"/>
      <c r="DL1017" s="27"/>
      <c r="DM1017" s="27"/>
      <c r="DN1017" s="27"/>
      <c r="DO1017" s="27"/>
      <c r="DP1017" s="27"/>
      <c r="DQ1017" s="27"/>
      <c r="DR1017" s="27"/>
      <c r="DS1017" s="27"/>
      <c r="DT1017" s="27"/>
      <c r="DU1017" s="27"/>
      <c r="DV1017" s="27"/>
      <c r="DW1017" s="27"/>
      <c r="DX1017" s="27"/>
      <c r="DY1017" s="27"/>
      <c r="DZ1017" s="27"/>
      <c r="EA1017" s="27"/>
    </row>
    <row r="1018" spans="12:131" x14ac:dyDescent="0.2"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  <c r="AY1018" s="27"/>
      <c r="AZ1018" s="27"/>
      <c r="BA1018" s="27"/>
      <c r="BB1018" s="27"/>
      <c r="BC1018" s="27"/>
      <c r="BD1018" s="27"/>
      <c r="BE1018" s="27"/>
      <c r="BF1018" s="27"/>
      <c r="BG1018" s="27"/>
      <c r="BH1018" s="27"/>
      <c r="BI1018" s="27"/>
      <c r="BJ1018" s="27"/>
      <c r="BK1018" s="27"/>
      <c r="BL1018" s="27"/>
      <c r="BM1018" s="27"/>
      <c r="BN1018" s="27"/>
      <c r="BO1018" s="27"/>
      <c r="BP1018" s="27"/>
      <c r="BQ1018" s="27"/>
      <c r="BR1018" s="27"/>
      <c r="BS1018" s="27"/>
      <c r="BT1018" s="27"/>
      <c r="BU1018" s="27"/>
      <c r="BV1018" s="27"/>
      <c r="BW1018" s="27"/>
      <c r="BX1018" s="27"/>
      <c r="BY1018" s="27"/>
      <c r="BZ1018" s="27"/>
      <c r="CA1018" s="27"/>
      <c r="CB1018" s="27"/>
      <c r="CC1018" s="27"/>
      <c r="CD1018" s="27"/>
      <c r="CE1018" s="27"/>
      <c r="CF1018" s="27"/>
      <c r="CG1018" s="27"/>
      <c r="CH1018" s="27"/>
      <c r="CI1018" s="27"/>
      <c r="CJ1018" s="27"/>
      <c r="CK1018" s="27"/>
      <c r="CL1018" s="27"/>
      <c r="CM1018" s="27"/>
      <c r="CN1018" s="27"/>
      <c r="CO1018" s="27"/>
      <c r="CP1018" s="27"/>
      <c r="CQ1018" s="27"/>
      <c r="CR1018" s="27"/>
      <c r="CS1018" s="27"/>
      <c r="CT1018" s="27"/>
      <c r="CU1018" s="27"/>
      <c r="CV1018" s="27"/>
      <c r="CW1018" s="27"/>
      <c r="CX1018" s="27"/>
      <c r="CY1018" s="27"/>
      <c r="CZ1018" s="27"/>
      <c r="DA1018" s="27"/>
      <c r="DB1018" s="27"/>
      <c r="DC1018" s="27"/>
      <c r="DD1018" s="27"/>
      <c r="DE1018" s="27"/>
      <c r="DF1018" s="27"/>
      <c r="DG1018" s="27"/>
      <c r="DH1018" s="27"/>
      <c r="DI1018" s="27"/>
      <c r="DJ1018" s="27"/>
      <c r="DK1018" s="27"/>
      <c r="DL1018" s="27"/>
      <c r="DM1018" s="27"/>
      <c r="DN1018" s="27"/>
      <c r="DO1018" s="27"/>
      <c r="DP1018" s="27"/>
      <c r="DQ1018" s="27"/>
      <c r="DR1018" s="27"/>
      <c r="DS1018" s="27"/>
      <c r="DT1018" s="27"/>
      <c r="DU1018" s="27"/>
      <c r="DV1018" s="27"/>
      <c r="DW1018" s="27"/>
      <c r="DX1018" s="27"/>
      <c r="DY1018" s="27"/>
      <c r="DZ1018" s="27"/>
      <c r="EA1018" s="27"/>
    </row>
    <row r="1019" spans="12:131" x14ac:dyDescent="0.2"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  <c r="AY1019" s="27"/>
      <c r="AZ1019" s="27"/>
      <c r="BA1019" s="27"/>
      <c r="BB1019" s="27"/>
      <c r="BC1019" s="27"/>
      <c r="BD1019" s="27"/>
      <c r="BE1019" s="27"/>
      <c r="BF1019" s="27"/>
      <c r="BG1019" s="27"/>
      <c r="BH1019" s="27"/>
      <c r="BI1019" s="27"/>
      <c r="BJ1019" s="27"/>
      <c r="BK1019" s="27"/>
      <c r="BL1019" s="27"/>
      <c r="BM1019" s="27"/>
      <c r="BN1019" s="27"/>
      <c r="BO1019" s="27"/>
      <c r="BP1019" s="27"/>
      <c r="BQ1019" s="27"/>
      <c r="BR1019" s="27"/>
      <c r="BS1019" s="27"/>
      <c r="BT1019" s="27"/>
      <c r="BU1019" s="27"/>
      <c r="BV1019" s="27"/>
      <c r="BW1019" s="27"/>
      <c r="BX1019" s="27"/>
      <c r="BY1019" s="27"/>
      <c r="BZ1019" s="27"/>
      <c r="CA1019" s="27"/>
      <c r="CB1019" s="27"/>
      <c r="CC1019" s="27"/>
      <c r="CD1019" s="27"/>
      <c r="CE1019" s="27"/>
      <c r="CF1019" s="27"/>
      <c r="CG1019" s="27"/>
      <c r="CH1019" s="27"/>
      <c r="CI1019" s="27"/>
      <c r="CJ1019" s="27"/>
      <c r="CK1019" s="27"/>
      <c r="CL1019" s="27"/>
      <c r="CM1019" s="27"/>
      <c r="CN1019" s="27"/>
      <c r="CO1019" s="27"/>
      <c r="CP1019" s="27"/>
      <c r="CQ1019" s="27"/>
      <c r="CR1019" s="27"/>
      <c r="CS1019" s="27"/>
      <c r="CT1019" s="27"/>
      <c r="CU1019" s="27"/>
      <c r="CV1019" s="27"/>
      <c r="CW1019" s="27"/>
      <c r="CX1019" s="27"/>
      <c r="CY1019" s="27"/>
      <c r="CZ1019" s="27"/>
      <c r="DA1019" s="27"/>
      <c r="DB1019" s="27"/>
      <c r="DC1019" s="27"/>
      <c r="DD1019" s="27"/>
      <c r="DE1019" s="27"/>
      <c r="DF1019" s="27"/>
      <c r="DG1019" s="27"/>
      <c r="DH1019" s="27"/>
      <c r="DI1019" s="27"/>
      <c r="DJ1019" s="27"/>
      <c r="DK1019" s="27"/>
      <c r="DL1019" s="27"/>
      <c r="DM1019" s="27"/>
      <c r="DN1019" s="27"/>
      <c r="DO1019" s="27"/>
      <c r="DP1019" s="27"/>
      <c r="DQ1019" s="27"/>
      <c r="DR1019" s="27"/>
      <c r="DS1019" s="27"/>
      <c r="DT1019" s="27"/>
      <c r="DU1019" s="27"/>
      <c r="DV1019" s="27"/>
      <c r="DW1019" s="27"/>
      <c r="DX1019" s="27"/>
      <c r="DY1019" s="27"/>
      <c r="DZ1019" s="27"/>
      <c r="EA1019" s="27"/>
    </row>
    <row r="1020" spans="12:131" x14ac:dyDescent="0.2"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27"/>
      <c r="AZ1020" s="27"/>
      <c r="BA1020" s="27"/>
      <c r="BB1020" s="27"/>
      <c r="BC1020" s="27"/>
      <c r="BD1020" s="27"/>
      <c r="BE1020" s="27"/>
      <c r="BF1020" s="27"/>
      <c r="BG1020" s="27"/>
      <c r="BH1020" s="27"/>
      <c r="BI1020" s="27"/>
      <c r="BJ1020" s="27"/>
      <c r="BK1020" s="27"/>
      <c r="BL1020" s="27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/>
      <c r="BW1020" s="27"/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  <c r="CR1020" s="27"/>
      <c r="CS1020" s="27"/>
      <c r="CT1020" s="27"/>
      <c r="CU1020" s="27"/>
      <c r="CV1020" s="27"/>
      <c r="CW1020" s="27"/>
      <c r="CX1020" s="27"/>
      <c r="CY1020" s="27"/>
      <c r="CZ1020" s="27"/>
      <c r="DA1020" s="27"/>
      <c r="DB1020" s="27"/>
      <c r="DC1020" s="27"/>
      <c r="DD1020" s="27"/>
      <c r="DE1020" s="27"/>
      <c r="DF1020" s="27"/>
      <c r="DG1020" s="27"/>
      <c r="DH1020" s="27"/>
      <c r="DI1020" s="27"/>
      <c r="DJ1020" s="27"/>
      <c r="DK1020" s="27"/>
      <c r="DL1020" s="27"/>
      <c r="DM1020" s="27"/>
      <c r="DN1020" s="27"/>
      <c r="DO1020" s="27"/>
      <c r="DP1020" s="27"/>
      <c r="DQ1020" s="27"/>
      <c r="DR1020" s="27"/>
      <c r="DS1020" s="27"/>
      <c r="DT1020" s="27"/>
      <c r="DU1020" s="27"/>
      <c r="DV1020" s="27"/>
      <c r="DW1020" s="27"/>
      <c r="DX1020" s="27"/>
      <c r="DY1020" s="27"/>
      <c r="DZ1020" s="27"/>
      <c r="EA1020" s="27"/>
    </row>
    <row r="1021" spans="12:131" x14ac:dyDescent="0.2"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27"/>
      <c r="AY1021" s="27"/>
      <c r="AZ1021" s="27"/>
      <c r="BA1021" s="27"/>
      <c r="BB1021" s="27"/>
      <c r="BC1021" s="27"/>
      <c r="BD1021" s="27"/>
      <c r="BE1021" s="27"/>
      <c r="BF1021" s="27"/>
      <c r="BG1021" s="27"/>
      <c r="BH1021" s="27"/>
      <c r="BI1021" s="27"/>
      <c r="BJ1021" s="27"/>
      <c r="BK1021" s="27"/>
      <c r="BL1021" s="27"/>
      <c r="BM1021" s="27"/>
      <c r="BN1021" s="27"/>
      <c r="BO1021" s="27"/>
      <c r="BP1021" s="27"/>
      <c r="BQ1021" s="27"/>
      <c r="BR1021" s="27"/>
      <c r="BS1021" s="27"/>
      <c r="BT1021" s="27"/>
      <c r="BU1021" s="27"/>
      <c r="BV1021" s="27"/>
      <c r="BW1021" s="27"/>
      <c r="BX1021" s="27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27"/>
      <c r="CJ1021" s="27"/>
      <c r="CK1021" s="27"/>
      <c r="CL1021" s="27"/>
      <c r="CM1021" s="27"/>
      <c r="CN1021" s="27"/>
      <c r="CO1021" s="27"/>
      <c r="CP1021" s="27"/>
      <c r="CQ1021" s="27"/>
      <c r="CR1021" s="27"/>
      <c r="CS1021" s="27"/>
      <c r="CT1021" s="27"/>
      <c r="CU1021" s="27"/>
      <c r="CV1021" s="27"/>
      <c r="CW1021" s="27"/>
      <c r="CX1021" s="27"/>
      <c r="CY1021" s="27"/>
      <c r="CZ1021" s="27"/>
      <c r="DA1021" s="27"/>
      <c r="DB1021" s="27"/>
      <c r="DC1021" s="27"/>
      <c r="DD1021" s="27"/>
      <c r="DE1021" s="27"/>
      <c r="DF1021" s="27"/>
      <c r="DG1021" s="27"/>
      <c r="DH1021" s="27"/>
      <c r="DI1021" s="27"/>
      <c r="DJ1021" s="27"/>
      <c r="DK1021" s="27"/>
      <c r="DL1021" s="27"/>
      <c r="DM1021" s="27"/>
      <c r="DN1021" s="27"/>
      <c r="DO1021" s="27"/>
      <c r="DP1021" s="27"/>
      <c r="DQ1021" s="27"/>
      <c r="DR1021" s="27"/>
      <c r="DS1021" s="27"/>
      <c r="DT1021" s="27"/>
      <c r="DU1021" s="27"/>
      <c r="DV1021" s="27"/>
      <c r="DW1021" s="27"/>
      <c r="DX1021" s="27"/>
      <c r="DY1021" s="27"/>
      <c r="DZ1021" s="27"/>
      <c r="EA1021" s="27"/>
    </row>
    <row r="1022" spans="12:131" x14ac:dyDescent="0.2"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7"/>
      <c r="AV1022" s="27"/>
      <c r="AW1022" s="27"/>
      <c r="AX1022" s="27"/>
      <c r="AY1022" s="27"/>
      <c r="AZ1022" s="27"/>
      <c r="BA1022" s="27"/>
      <c r="BB1022" s="27"/>
      <c r="BC1022" s="27"/>
      <c r="BD1022" s="27"/>
      <c r="BE1022" s="27"/>
      <c r="BF1022" s="27"/>
      <c r="BG1022" s="27"/>
      <c r="BH1022" s="27"/>
      <c r="BI1022" s="27"/>
      <c r="BJ1022" s="27"/>
      <c r="BK1022" s="27"/>
      <c r="BL1022" s="27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27"/>
      <c r="CZ1022" s="27"/>
      <c r="DA1022" s="27"/>
      <c r="DB1022" s="27"/>
      <c r="DC1022" s="27"/>
      <c r="DD1022" s="27"/>
      <c r="DE1022" s="27"/>
      <c r="DF1022" s="27"/>
      <c r="DG1022" s="27"/>
      <c r="DH1022" s="27"/>
      <c r="DI1022" s="27"/>
      <c r="DJ1022" s="27"/>
      <c r="DK1022" s="27"/>
      <c r="DL1022" s="27"/>
      <c r="DM1022" s="27"/>
      <c r="DN1022" s="27"/>
      <c r="DO1022" s="27"/>
      <c r="DP1022" s="27"/>
      <c r="DQ1022" s="27"/>
      <c r="DR1022" s="27"/>
      <c r="DS1022" s="27"/>
      <c r="DT1022" s="27"/>
      <c r="DU1022" s="27"/>
      <c r="DV1022" s="27"/>
      <c r="DW1022" s="27"/>
      <c r="DX1022" s="27"/>
      <c r="DY1022" s="27"/>
      <c r="DZ1022" s="27"/>
      <c r="EA1022" s="27"/>
    </row>
    <row r="1023" spans="12:131" x14ac:dyDescent="0.2"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7"/>
      <c r="AZ1023" s="27"/>
      <c r="BA1023" s="27"/>
      <c r="BB1023" s="27"/>
      <c r="BC1023" s="27"/>
      <c r="BD1023" s="27"/>
      <c r="BE1023" s="27"/>
      <c r="BF1023" s="27"/>
      <c r="BG1023" s="27"/>
      <c r="BH1023" s="27"/>
      <c r="BI1023" s="27"/>
      <c r="BJ1023" s="27"/>
      <c r="BK1023" s="27"/>
      <c r="BL1023" s="27"/>
      <c r="BM1023" s="27"/>
      <c r="BN1023" s="27"/>
      <c r="BO1023" s="27"/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  <c r="CR1023" s="27"/>
      <c r="CS1023" s="27"/>
      <c r="CT1023" s="27"/>
      <c r="CU1023" s="27"/>
      <c r="CV1023" s="27"/>
      <c r="CW1023" s="27"/>
      <c r="CX1023" s="27"/>
      <c r="CY1023" s="27"/>
      <c r="CZ1023" s="27"/>
      <c r="DA1023" s="27"/>
      <c r="DB1023" s="27"/>
      <c r="DC1023" s="27"/>
      <c r="DD1023" s="27"/>
      <c r="DE1023" s="27"/>
      <c r="DF1023" s="27"/>
      <c r="DG1023" s="27"/>
      <c r="DH1023" s="27"/>
      <c r="DI1023" s="27"/>
      <c r="DJ1023" s="27"/>
      <c r="DK1023" s="27"/>
      <c r="DL1023" s="27"/>
      <c r="DM1023" s="27"/>
      <c r="DN1023" s="27"/>
      <c r="DO1023" s="27"/>
      <c r="DP1023" s="27"/>
      <c r="DQ1023" s="27"/>
      <c r="DR1023" s="27"/>
      <c r="DS1023" s="27"/>
      <c r="DT1023" s="27"/>
      <c r="DU1023" s="27"/>
      <c r="DV1023" s="27"/>
      <c r="DW1023" s="27"/>
      <c r="DX1023" s="27"/>
      <c r="DY1023" s="27"/>
      <c r="DZ1023" s="27"/>
      <c r="EA1023" s="27"/>
    </row>
    <row r="1024" spans="12:131" x14ac:dyDescent="0.2"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/>
      <c r="AR1024" s="27"/>
      <c r="AS1024" s="27"/>
      <c r="AT1024" s="27"/>
      <c r="AU1024" s="27"/>
      <c r="AV1024" s="27"/>
      <c r="AW1024" s="27"/>
      <c r="AX1024" s="27"/>
      <c r="AY1024" s="27"/>
      <c r="AZ1024" s="27"/>
      <c r="BA1024" s="27"/>
      <c r="BB1024" s="27"/>
      <c r="BC1024" s="27"/>
      <c r="BD1024" s="27"/>
      <c r="BE1024" s="27"/>
      <c r="BF1024" s="27"/>
      <c r="BG1024" s="27"/>
      <c r="BH1024" s="27"/>
      <c r="BI1024" s="27"/>
      <c r="BJ1024" s="27"/>
      <c r="BK1024" s="27"/>
      <c r="BL1024" s="27"/>
      <c r="BM1024" s="27"/>
      <c r="BN1024" s="27"/>
      <c r="BO1024" s="27"/>
      <c r="BP1024" s="27"/>
      <c r="BQ1024" s="27"/>
      <c r="BR1024" s="27"/>
      <c r="BS1024" s="27"/>
      <c r="BT1024" s="27"/>
      <c r="BU1024" s="27"/>
      <c r="BV1024" s="27"/>
      <c r="BW1024" s="27"/>
      <c r="BX1024" s="27"/>
      <c r="BY1024" s="27"/>
      <c r="BZ1024" s="27"/>
      <c r="CA1024" s="27"/>
      <c r="CB1024" s="27"/>
      <c r="CC1024" s="27"/>
      <c r="CD1024" s="27"/>
      <c r="CE1024" s="27"/>
      <c r="CF1024" s="27"/>
      <c r="CG1024" s="27"/>
      <c r="CH1024" s="27"/>
      <c r="CI1024" s="27"/>
      <c r="CJ1024" s="27"/>
      <c r="CK1024" s="27"/>
      <c r="CL1024" s="27"/>
      <c r="CM1024" s="27"/>
      <c r="CN1024" s="27"/>
      <c r="CO1024" s="27"/>
      <c r="CP1024" s="27"/>
      <c r="CQ1024" s="27"/>
      <c r="CR1024" s="27"/>
      <c r="CS1024" s="27"/>
      <c r="CT1024" s="27"/>
      <c r="CU1024" s="27"/>
      <c r="CV1024" s="27"/>
      <c r="CW1024" s="27"/>
      <c r="CX1024" s="27"/>
      <c r="CY1024" s="27"/>
      <c r="CZ1024" s="27"/>
      <c r="DA1024" s="27"/>
      <c r="DB1024" s="27"/>
      <c r="DC1024" s="27"/>
      <c r="DD1024" s="27"/>
      <c r="DE1024" s="27"/>
      <c r="DF1024" s="27"/>
      <c r="DG1024" s="27"/>
      <c r="DH1024" s="27"/>
      <c r="DI1024" s="27"/>
      <c r="DJ1024" s="27"/>
      <c r="DK1024" s="27"/>
      <c r="DL1024" s="27"/>
      <c r="DM1024" s="27"/>
      <c r="DN1024" s="27"/>
      <c r="DO1024" s="27"/>
      <c r="DP1024" s="27"/>
      <c r="DQ1024" s="27"/>
      <c r="DR1024" s="27"/>
      <c r="DS1024" s="27"/>
      <c r="DT1024" s="27"/>
      <c r="DU1024" s="27"/>
      <c r="DV1024" s="27"/>
      <c r="DW1024" s="27"/>
      <c r="DX1024" s="27"/>
      <c r="DY1024" s="27"/>
      <c r="DZ1024" s="27"/>
      <c r="EA1024" s="27"/>
    </row>
    <row r="1025" spans="12:131" x14ac:dyDescent="0.2"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  <c r="AS1025" s="27"/>
      <c r="AT1025" s="27"/>
      <c r="AU1025" s="27"/>
      <c r="AV1025" s="27"/>
      <c r="AW1025" s="27"/>
      <c r="AX1025" s="27"/>
      <c r="AY1025" s="27"/>
      <c r="AZ1025" s="27"/>
      <c r="BA1025" s="27"/>
      <c r="BB1025" s="27"/>
      <c r="BC1025" s="27"/>
      <c r="BD1025" s="27"/>
      <c r="BE1025" s="27"/>
      <c r="BF1025" s="27"/>
      <c r="BG1025" s="27"/>
      <c r="BH1025" s="27"/>
      <c r="BI1025" s="27"/>
      <c r="BJ1025" s="27"/>
      <c r="BK1025" s="27"/>
      <c r="BL1025" s="27"/>
      <c r="BM1025" s="27"/>
      <c r="BN1025" s="27"/>
      <c r="BO1025" s="27"/>
      <c r="BP1025" s="27"/>
      <c r="BQ1025" s="27"/>
      <c r="BR1025" s="27"/>
      <c r="BS1025" s="27"/>
      <c r="BT1025" s="27"/>
      <c r="BU1025" s="27"/>
      <c r="BV1025" s="27"/>
      <c r="BW1025" s="27"/>
      <c r="BX1025" s="27"/>
      <c r="BY1025" s="27"/>
      <c r="BZ1025" s="27"/>
      <c r="CA1025" s="27"/>
      <c r="CB1025" s="27"/>
      <c r="CC1025" s="27"/>
      <c r="CD1025" s="27"/>
      <c r="CE1025" s="27"/>
      <c r="CF1025" s="27"/>
      <c r="CG1025" s="27"/>
      <c r="CH1025" s="27"/>
      <c r="CI1025" s="27"/>
      <c r="CJ1025" s="27"/>
      <c r="CK1025" s="27"/>
      <c r="CL1025" s="27"/>
      <c r="CM1025" s="27"/>
      <c r="CN1025" s="27"/>
      <c r="CO1025" s="27"/>
      <c r="CP1025" s="27"/>
      <c r="CQ1025" s="27"/>
      <c r="CR1025" s="27"/>
      <c r="CS1025" s="27"/>
      <c r="CT1025" s="27"/>
      <c r="CU1025" s="27"/>
      <c r="CV1025" s="27"/>
      <c r="CW1025" s="27"/>
      <c r="CX1025" s="27"/>
      <c r="CY1025" s="27"/>
      <c r="CZ1025" s="27"/>
      <c r="DA1025" s="27"/>
      <c r="DB1025" s="27"/>
      <c r="DC1025" s="27"/>
      <c r="DD1025" s="27"/>
      <c r="DE1025" s="27"/>
      <c r="DF1025" s="27"/>
      <c r="DG1025" s="27"/>
      <c r="DH1025" s="27"/>
      <c r="DI1025" s="27"/>
      <c r="DJ1025" s="27"/>
      <c r="DK1025" s="27"/>
      <c r="DL1025" s="27"/>
      <c r="DM1025" s="27"/>
      <c r="DN1025" s="27"/>
      <c r="DO1025" s="27"/>
      <c r="DP1025" s="27"/>
      <c r="DQ1025" s="27"/>
      <c r="DR1025" s="27"/>
      <c r="DS1025" s="27"/>
      <c r="DT1025" s="27"/>
      <c r="DU1025" s="27"/>
      <c r="DV1025" s="27"/>
      <c r="DW1025" s="27"/>
      <c r="DX1025" s="27"/>
      <c r="DY1025" s="27"/>
      <c r="DZ1025" s="27"/>
      <c r="EA1025" s="27"/>
    </row>
    <row r="1026" spans="12:131" x14ac:dyDescent="0.2"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27"/>
      <c r="AW1026" s="27"/>
      <c r="AX1026" s="27"/>
      <c r="AY1026" s="27"/>
      <c r="AZ1026" s="27"/>
      <c r="BA1026" s="27"/>
      <c r="BB1026" s="27"/>
      <c r="BC1026" s="27"/>
      <c r="BD1026" s="27"/>
      <c r="BE1026" s="27"/>
      <c r="BF1026" s="27"/>
      <c r="BG1026" s="27"/>
      <c r="BH1026" s="27"/>
      <c r="BI1026" s="27"/>
      <c r="BJ1026" s="27"/>
      <c r="BK1026" s="27"/>
      <c r="BL1026" s="27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  <c r="BX1026" s="27"/>
      <c r="BY1026" s="27"/>
      <c r="BZ1026" s="27"/>
      <c r="CA1026" s="27"/>
      <c r="CB1026" s="27"/>
      <c r="CC1026" s="27"/>
      <c r="CD1026" s="27"/>
      <c r="CE1026" s="27"/>
      <c r="CF1026" s="27"/>
      <c r="CG1026" s="27"/>
      <c r="CH1026" s="27"/>
      <c r="CI1026" s="27"/>
      <c r="CJ1026" s="27"/>
      <c r="CK1026" s="27"/>
      <c r="CL1026" s="27"/>
      <c r="CM1026" s="27"/>
      <c r="CN1026" s="27"/>
      <c r="CO1026" s="27"/>
      <c r="CP1026" s="27"/>
      <c r="CQ1026" s="27"/>
      <c r="CR1026" s="27"/>
      <c r="CS1026" s="27"/>
      <c r="CT1026" s="27"/>
      <c r="CU1026" s="27"/>
      <c r="CV1026" s="27"/>
      <c r="CW1026" s="27"/>
      <c r="CX1026" s="27"/>
      <c r="CY1026" s="27"/>
      <c r="CZ1026" s="27"/>
      <c r="DA1026" s="27"/>
      <c r="DB1026" s="27"/>
      <c r="DC1026" s="27"/>
      <c r="DD1026" s="27"/>
      <c r="DE1026" s="27"/>
      <c r="DF1026" s="27"/>
      <c r="DG1026" s="27"/>
      <c r="DH1026" s="27"/>
      <c r="DI1026" s="27"/>
      <c r="DJ1026" s="27"/>
      <c r="DK1026" s="27"/>
      <c r="DL1026" s="27"/>
      <c r="DM1026" s="27"/>
      <c r="DN1026" s="27"/>
      <c r="DO1026" s="27"/>
      <c r="DP1026" s="27"/>
      <c r="DQ1026" s="27"/>
      <c r="DR1026" s="27"/>
      <c r="DS1026" s="27"/>
      <c r="DT1026" s="27"/>
      <c r="DU1026" s="27"/>
      <c r="DV1026" s="27"/>
      <c r="DW1026" s="27"/>
      <c r="DX1026" s="27"/>
      <c r="DY1026" s="27"/>
      <c r="DZ1026" s="27"/>
      <c r="EA1026" s="27"/>
    </row>
    <row r="1027" spans="12:131" x14ac:dyDescent="0.2"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  <c r="AS1027" s="27"/>
      <c r="AT1027" s="27"/>
      <c r="AU1027" s="27"/>
      <c r="AV1027" s="27"/>
      <c r="AW1027" s="27"/>
      <c r="AX1027" s="27"/>
      <c r="AY1027" s="27"/>
      <c r="AZ1027" s="27"/>
      <c r="BA1027" s="27"/>
      <c r="BB1027" s="27"/>
      <c r="BC1027" s="27"/>
      <c r="BD1027" s="27"/>
      <c r="BE1027" s="27"/>
      <c r="BF1027" s="27"/>
      <c r="BG1027" s="27"/>
      <c r="BH1027" s="27"/>
      <c r="BI1027" s="27"/>
      <c r="BJ1027" s="27"/>
      <c r="BK1027" s="27"/>
      <c r="BL1027" s="27"/>
      <c r="BM1027" s="27"/>
      <c r="BN1027" s="27"/>
      <c r="BO1027" s="27"/>
      <c r="BP1027" s="27"/>
      <c r="BQ1027" s="27"/>
      <c r="BR1027" s="27"/>
      <c r="BS1027" s="27"/>
      <c r="BT1027" s="27"/>
      <c r="BU1027" s="27"/>
      <c r="BV1027" s="27"/>
      <c r="BW1027" s="27"/>
      <c r="BX1027" s="27"/>
      <c r="BY1027" s="27"/>
      <c r="BZ1027" s="27"/>
      <c r="CA1027" s="27"/>
      <c r="CB1027" s="27"/>
      <c r="CC1027" s="27"/>
      <c r="CD1027" s="27"/>
      <c r="CE1027" s="27"/>
      <c r="CF1027" s="27"/>
      <c r="CG1027" s="27"/>
      <c r="CH1027" s="27"/>
      <c r="CI1027" s="27"/>
      <c r="CJ1027" s="27"/>
      <c r="CK1027" s="27"/>
      <c r="CL1027" s="27"/>
      <c r="CM1027" s="27"/>
      <c r="CN1027" s="27"/>
      <c r="CO1027" s="27"/>
      <c r="CP1027" s="27"/>
      <c r="CQ1027" s="27"/>
      <c r="CR1027" s="27"/>
      <c r="CS1027" s="27"/>
      <c r="CT1027" s="27"/>
      <c r="CU1027" s="27"/>
      <c r="CV1027" s="27"/>
      <c r="CW1027" s="27"/>
      <c r="CX1027" s="27"/>
      <c r="CY1027" s="27"/>
      <c r="CZ1027" s="27"/>
      <c r="DA1027" s="27"/>
      <c r="DB1027" s="27"/>
      <c r="DC1027" s="27"/>
      <c r="DD1027" s="27"/>
      <c r="DE1027" s="27"/>
      <c r="DF1027" s="27"/>
      <c r="DG1027" s="27"/>
      <c r="DH1027" s="27"/>
      <c r="DI1027" s="27"/>
      <c r="DJ1027" s="27"/>
      <c r="DK1027" s="27"/>
      <c r="DL1027" s="27"/>
      <c r="DM1027" s="27"/>
      <c r="DN1027" s="27"/>
      <c r="DO1027" s="27"/>
      <c r="DP1027" s="27"/>
      <c r="DQ1027" s="27"/>
      <c r="DR1027" s="27"/>
      <c r="DS1027" s="27"/>
      <c r="DT1027" s="27"/>
      <c r="DU1027" s="27"/>
      <c r="DV1027" s="27"/>
      <c r="DW1027" s="27"/>
      <c r="DX1027" s="27"/>
      <c r="DY1027" s="27"/>
      <c r="DZ1027" s="27"/>
      <c r="EA1027" s="27"/>
    </row>
    <row r="1028" spans="12:131" x14ac:dyDescent="0.2"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7"/>
      <c r="BC1028" s="27"/>
      <c r="BD1028" s="27"/>
      <c r="BE1028" s="27"/>
      <c r="BF1028" s="27"/>
      <c r="BG1028" s="27"/>
      <c r="BH1028" s="27"/>
      <c r="BI1028" s="27"/>
      <c r="BJ1028" s="27"/>
      <c r="BK1028" s="27"/>
      <c r="BL1028" s="27"/>
      <c r="BM1028" s="27"/>
      <c r="BN1028" s="27"/>
      <c r="BO1028" s="27"/>
      <c r="BP1028" s="27"/>
      <c r="BQ1028" s="27"/>
      <c r="BR1028" s="27"/>
      <c r="BS1028" s="27"/>
      <c r="BT1028" s="27"/>
      <c r="BU1028" s="27"/>
      <c r="BV1028" s="27"/>
      <c r="BW1028" s="27"/>
      <c r="BX1028" s="27"/>
      <c r="BY1028" s="27"/>
      <c r="BZ1028" s="27"/>
      <c r="CA1028" s="27"/>
      <c r="CB1028" s="27"/>
      <c r="CC1028" s="27"/>
      <c r="CD1028" s="27"/>
      <c r="CE1028" s="27"/>
      <c r="CF1028" s="27"/>
      <c r="CG1028" s="27"/>
      <c r="CH1028" s="27"/>
      <c r="CI1028" s="27"/>
      <c r="CJ1028" s="27"/>
      <c r="CK1028" s="27"/>
      <c r="CL1028" s="27"/>
      <c r="CM1028" s="27"/>
      <c r="CN1028" s="27"/>
      <c r="CO1028" s="27"/>
      <c r="CP1028" s="27"/>
      <c r="CQ1028" s="27"/>
      <c r="CR1028" s="27"/>
      <c r="CS1028" s="27"/>
      <c r="CT1028" s="27"/>
      <c r="CU1028" s="27"/>
      <c r="CV1028" s="27"/>
      <c r="CW1028" s="27"/>
      <c r="CX1028" s="27"/>
      <c r="CY1028" s="27"/>
      <c r="CZ1028" s="27"/>
      <c r="DA1028" s="27"/>
      <c r="DB1028" s="27"/>
      <c r="DC1028" s="27"/>
      <c r="DD1028" s="27"/>
      <c r="DE1028" s="27"/>
      <c r="DF1028" s="27"/>
      <c r="DG1028" s="27"/>
      <c r="DH1028" s="27"/>
      <c r="DI1028" s="27"/>
      <c r="DJ1028" s="27"/>
      <c r="DK1028" s="27"/>
      <c r="DL1028" s="27"/>
      <c r="DM1028" s="27"/>
      <c r="DN1028" s="27"/>
      <c r="DO1028" s="27"/>
      <c r="DP1028" s="27"/>
      <c r="DQ1028" s="27"/>
      <c r="DR1028" s="27"/>
      <c r="DS1028" s="27"/>
      <c r="DT1028" s="27"/>
      <c r="DU1028" s="27"/>
      <c r="DV1028" s="27"/>
      <c r="DW1028" s="27"/>
      <c r="DX1028" s="27"/>
      <c r="DY1028" s="27"/>
      <c r="DZ1028" s="27"/>
      <c r="EA1028" s="27"/>
    </row>
    <row r="1029" spans="12:131" x14ac:dyDescent="0.2"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  <c r="AS1029" s="27"/>
      <c r="AT1029" s="27"/>
      <c r="AU1029" s="27"/>
      <c r="AV1029" s="27"/>
      <c r="AW1029" s="27"/>
      <c r="AX1029" s="27"/>
      <c r="AY1029" s="27"/>
      <c r="AZ1029" s="27"/>
      <c r="BA1029" s="27"/>
      <c r="BB1029" s="27"/>
      <c r="BC1029" s="27"/>
      <c r="BD1029" s="27"/>
      <c r="BE1029" s="27"/>
      <c r="BF1029" s="27"/>
      <c r="BG1029" s="27"/>
      <c r="BH1029" s="27"/>
      <c r="BI1029" s="27"/>
      <c r="BJ1029" s="27"/>
      <c r="BK1029" s="27"/>
      <c r="BL1029" s="27"/>
      <c r="BM1029" s="27"/>
      <c r="BN1029" s="27"/>
      <c r="BO1029" s="27"/>
      <c r="BP1029" s="27"/>
      <c r="BQ1029" s="27"/>
      <c r="BR1029" s="27"/>
      <c r="BS1029" s="27"/>
      <c r="BT1029" s="27"/>
      <c r="BU1029" s="27"/>
      <c r="BV1029" s="27"/>
      <c r="BW1029" s="27"/>
      <c r="BX1029" s="27"/>
      <c r="BY1029" s="27"/>
      <c r="BZ1029" s="27"/>
      <c r="CA1029" s="27"/>
      <c r="CB1029" s="27"/>
      <c r="CC1029" s="27"/>
      <c r="CD1029" s="27"/>
      <c r="CE1029" s="27"/>
      <c r="CF1029" s="27"/>
      <c r="CG1029" s="27"/>
      <c r="CH1029" s="27"/>
      <c r="CI1029" s="27"/>
      <c r="CJ1029" s="27"/>
      <c r="CK1029" s="27"/>
      <c r="CL1029" s="27"/>
      <c r="CM1029" s="27"/>
      <c r="CN1029" s="27"/>
      <c r="CO1029" s="27"/>
      <c r="CP1029" s="27"/>
      <c r="CQ1029" s="27"/>
      <c r="CR1029" s="27"/>
      <c r="CS1029" s="27"/>
      <c r="CT1029" s="27"/>
      <c r="CU1029" s="27"/>
      <c r="CV1029" s="27"/>
      <c r="CW1029" s="27"/>
      <c r="CX1029" s="27"/>
      <c r="CY1029" s="27"/>
      <c r="CZ1029" s="27"/>
      <c r="DA1029" s="27"/>
      <c r="DB1029" s="27"/>
      <c r="DC1029" s="27"/>
      <c r="DD1029" s="27"/>
      <c r="DE1029" s="27"/>
      <c r="DF1029" s="27"/>
      <c r="DG1029" s="27"/>
      <c r="DH1029" s="27"/>
      <c r="DI1029" s="27"/>
      <c r="DJ1029" s="27"/>
      <c r="DK1029" s="27"/>
      <c r="DL1029" s="27"/>
      <c r="DM1029" s="27"/>
      <c r="DN1029" s="27"/>
      <c r="DO1029" s="27"/>
      <c r="DP1029" s="27"/>
      <c r="DQ1029" s="27"/>
      <c r="DR1029" s="27"/>
      <c r="DS1029" s="27"/>
      <c r="DT1029" s="27"/>
      <c r="DU1029" s="27"/>
      <c r="DV1029" s="27"/>
      <c r="DW1029" s="27"/>
      <c r="DX1029" s="27"/>
      <c r="DY1029" s="27"/>
      <c r="DZ1029" s="27"/>
      <c r="EA1029" s="27"/>
    </row>
    <row r="1030" spans="12:131" x14ac:dyDescent="0.2"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7"/>
      <c r="BC1030" s="27"/>
      <c r="BD1030" s="27"/>
      <c r="BE1030" s="27"/>
      <c r="BF1030" s="27"/>
      <c r="BG1030" s="27"/>
      <c r="BH1030" s="27"/>
      <c r="BI1030" s="27"/>
      <c r="BJ1030" s="27"/>
      <c r="BK1030" s="27"/>
      <c r="BL1030" s="27"/>
      <c r="BM1030" s="27"/>
      <c r="BN1030" s="27"/>
      <c r="BO1030" s="27"/>
      <c r="BP1030" s="27"/>
      <c r="BQ1030" s="27"/>
      <c r="BR1030" s="27"/>
      <c r="BS1030" s="27"/>
      <c r="BT1030" s="27"/>
      <c r="BU1030" s="27"/>
      <c r="BV1030" s="27"/>
      <c r="BW1030" s="27"/>
      <c r="BX1030" s="27"/>
      <c r="BY1030" s="27"/>
      <c r="BZ1030" s="27"/>
      <c r="CA1030" s="27"/>
      <c r="CB1030" s="27"/>
      <c r="CC1030" s="27"/>
      <c r="CD1030" s="27"/>
      <c r="CE1030" s="27"/>
      <c r="CF1030" s="27"/>
      <c r="CG1030" s="27"/>
      <c r="CH1030" s="27"/>
      <c r="CI1030" s="27"/>
      <c r="CJ1030" s="27"/>
      <c r="CK1030" s="27"/>
      <c r="CL1030" s="27"/>
      <c r="CM1030" s="27"/>
      <c r="CN1030" s="27"/>
      <c r="CO1030" s="27"/>
      <c r="CP1030" s="27"/>
      <c r="CQ1030" s="27"/>
      <c r="CR1030" s="27"/>
      <c r="CS1030" s="27"/>
      <c r="CT1030" s="27"/>
      <c r="CU1030" s="27"/>
      <c r="CV1030" s="27"/>
      <c r="CW1030" s="27"/>
      <c r="CX1030" s="27"/>
      <c r="CY1030" s="27"/>
      <c r="CZ1030" s="27"/>
      <c r="DA1030" s="27"/>
      <c r="DB1030" s="27"/>
      <c r="DC1030" s="27"/>
      <c r="DD1030" s="27"/>
      <c r="DE1030" s="27"/>
      <c r="DF1030" s="27"/>
      <c r="DG1030" s="27"/>
      <c r="DH1030" s="27"/>
      <c r="DI1030" s="27"/>
      <c r="DJ1030" s="27"/>
      <c r="DK1030" s="27"/>
      <c r="DL1030" s="27"/>
      <c r="DM1030" s="27"/>
      <c r="DN1030" s="27"/>
      <c r="DO1030" s="27"/>
      <c r="DP1030" s="27"/>
      <c r="DQ1030" s="27"/>
      <c r="DR1030" s="27"/>
      <c r="DS1030" s="27"/>
      <c r="DT1030" s="27"/>
      <c r="DU1030" s="27"/>
      <c r="DV1030" s="27"/>
      <c r="DW1030" s="27"/>
      <c r="DX1030" s="27"/>
      <c r="DY1030" s="27"/>
      <c r="DZ1030" s="27"/>
      <c r="EA1030" s="27"/>
    </row>
    <row r="1031" spans="12:131" x14ac:dyDescent="0.2"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7"/>
      <c r="BC1031" s="27"/>
      <c r="BD1031" s="27"/>
      <c r="BE1031" s="27"/>
      <c r="BF1031" s="27"/>
      <c r="BG1031" s="27"/>
      <c r="BH1031" s="27"/>
      <c r="BI1031" s="27"/>
      <c r="BJ1031" s="27"/>
      <c r="BK1031" s="27"/>
      <c r="BL1031" s="27"/>
      <c r="BM1031" s="27"/>
      <c r="BN1031" s="27"/>
      <c r="BO1031" s="27"/>
      <c r="BP1031" s="27"/>
      <c r="BQ1031" s="27"/>
      <c r="BR1031" s="27"/>
      <c r="BS1031" s="27"/>
      <c r="BT1031" s="27"/>
      <c r="BU1031" s="27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27"/>
      <c r="CJ1031" s="27"/>
      <c r="CK1031" s="27"/>
      <c r="CL1031" s="27"/>
      <c r="CM1031" s="27"/>
      <c r="CN1031" s="27"/>
      <c r="CO1031" s="27"/>
      <c r="CP1031" s="27"/>
      <c r="CQ1031" s="27"/>
      <c r="CR1031" s="27"/>
      <c r="CS1031" s="27"/>
      <c r="CT1031" s="27"/>
      <c r="CU1031" s="27"/>
      <c r="CV1031" s="27"/>
      <c r="CW1031" s="27"/>
      <c r="CX1031" s="27"/>
      <c r="CY1031" s="27"/>
      <c r="CZ1031" s="27"/>
      <c r="DA1031" s="27"/>
      <c r="DB1031" s="27"/>
      <c r="DC1031" s="27"/>
      <c r="DD1031" s="27"/>
      <c r="DE1031" s="27"/>
      <c r="DF1031" s="27"/>
      <c r="DG1031" s="27"/>
      <c r="DH1031" s="27"/>
      <c r="DI1031" s="27"/>
      <c r="DJ1031" s="27"/>
      <c r="DK1031" s="27"/>
      <c r="DL1031" s="27"/>
      <c r="DM1031" s="27"/>
      <c r="DN1031" s="27"/>
      <c r="DO1031" s="27"/>
      <c r="DP1031" s="27"/>
      <c r="DQ1031" s="27"/>
      <c r="DR1031" s="27"/>
      <c r="DS1031" s="27"/>
      <c r="DT1031" s="27"/>
      <c r="DU1031" s="27"/>
      <c r="DV1031" s="27"/>
      <c r="DW1031" s="27"/>
      <c r="DX1031" s="27"/>
      <c r="DY1031" s="27"/>
      <c r="DZ1031" s="27"/>
      <c r="EA1031" s="27"/>
    </row>
    <row r="1032" spans="12:131" x14ac:dyDescent="0.2"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7"/>
      <c r="BC1032" s="27"/>
      <c r="BD1032" s="27"/>
      <c r="BE1032" s="27"/>
      <c r="BF1032" s="27"/>
      <c r="BG1032" s="27"/>
      <c r="BH1032" s="27"/>
      <c r="BI1032" s="27"/>
      <c r="BJ1032" s="27"/>
      <c r="BK1032" s="27"/>
      <c r="BL1032" s="27"/>
      <c r="BM1032" s="27"/>
      <c r="BN1032" s="27"/>
      <c r="BO1032" s="27"/>
      <c r="BP1032" s="27"/>
      <c r="BQ1032" s="27"/>
      <c r="BR1032" s="27"/>
      <c r="BS1032" s="27"/>
      <c r="BT1032" s="27"/>
      <c r="BU1032" s="27"/>
      <c r="BV1032" s="27"/>
      <c r="BW1032" s="27"/>
      <c r="BX1032" s="27"/>
      <c r="BY1032" s="27"/>
      <c r="BZ1032" s="27"/>
      <c r="CA1032" s="27"/>
      <c r="CB1032" s="27"/>
      <c r="CC1032" s="27"/>
      <c r="CD1032" s="27"/>
      <c r="CE1032" s="27"/>
      <c r="CF1032" s="27"/>
      <c r="CG1032" s="27"/>
      <c r="CH1032" s="27"/>
      <c r="CI1032" s="27"/>
      <c r="CJ1032" s="27"/>
      <c r="CK1032" s="27"/>
      <c r="CL1032" s="27"/>
      <c r="CM1032" s="27"/>
      <c r="CN1032" s="27"/>
      <c r="CO1032" s="27"/>
      <c r="CP1032" s="27"/>
      <c r="CQ1032" s="27"/>
      <c r="CR1032" s="27"/>
      <c r="CS1032" s="27"/>
      <c r="CT1032" s="27"/>
      <c r="CU1032" s="27"/>
      <c r="CV1032" s="27"/>
      <c r="CW1032" s="27"/>
      <c r="CX1032" s="27"/>
      <c r="CY1032" s="27"/>
      <c r="CZ1032" s="27"/>
      <c r="DA1032" s="27"/>
      <c r="DB1032" s="27"/>
      <c r="DC1032" s="27"/>
      <c r="DD1032" s="27"/>
      <c r="DE1032" s="27"/>
      <c r="DF1032" s="27"/>
      <c r="DG1032" s="27"/>
      <c r="DH1032" s="27"/>
      <c r="DI1032" s="27"/>
      <c r="DJ1032" s="27"/>
      <c r="DK1032" s="27"/>
      <c r="DL1032" s="27"/>
      <c r="DM1032" s="27"/>
      <c r="DN1032" s="27"/>
      <c r="DO1032" s="27"/>
      <c r="DP1032" s="27"/>
      <c r="DQ1032" s="27"/>
      <c r="DR1032" s="27"/>
      <c r="DS1032" s="27"/>
      <c r="DT1032" s="27"/>
      <c r="DU1032" s="27"/>
      <c r="DV1032" s="27"/>
      <c r="DW1032" s="27"/>
      <c r="DX1032" s="27"/>
      <c r="DY1032" s="27"/>
      <c r="DZ1032" s="27"/>
      <c r="EA1032" s="27"/>
    </row>
    <row r="1033" spans="12:131" x14ac:dyDescent="0.2"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7"/>
      <c r="BB1033" s="27"/>
      <c r="BC1033" s="27"/>
      <c r="BD1033" s="27"/>
      <c r="BE1033" s="27"/>
      <c r="BF1033" s="27"/>
      <c r="BG1033" s="27"/>
      <c r="BH1033" s="27"/>
      <c r="BI1033" s="27"/>
      <c r="BJ1033" s="27"/>
      <c r="BK1033" s="27"/>
      <c r="BL1033" s="27"/>
      <c r="BM1033" s="27"/>
      <c r="BN1033" s="27"/>
      <c r="BO1033" s="27"/>
      <c r="BP1033" s="27"/>
      <c r="BQ1033" s="27"/>
      <c r="BR1033" s="27"/>
      <c r="BS1033" s="27"/>
      <c r="BT1033" s="27"/>
      <c r="BU1033" s="27"/>
      <c r="BV1033" s="27"/>
      <c r="BW1033" s="27"/>
      <c r="BX1033" s="27"/>
      <c r="BY1033" s="27"/>
      <c r="BZ1033" s="27"/>
      <c r="CA1033" s="27"/>
      <c r="CB1033" s="27"/>
      <c r="CC1033" s="27"/>
      <c r="CD1033" s="27"/>
      <c r="CE1033" s="27"/>
      <c r="CF1033" s="27"/>
      <c r="CG1033" s="27"/>
      <c r="CH1033" s="27"/>
      <c r="CI1033" s="27"/>
      <c r="CJ1033" s="27"/>
      <c r="CK1033" s="27"/>
      <c r="CL1033" s="27"/>
      <c r="CM1033" s="27"/>
      <c r="CN1033" s="27"/>
      <c r="CO1033" s="27"/>
      <c r="CP1033" s="27"/>
      <c r="CQ1033" s="27"/>
      <c r="CR1033" s="27"/>
      <c r="CS1033" s="27"/>
      <c r="CT1033" s="27"/>
      <c r="CU1033" s="27"/>
      <c r="CV1033" s="27"/>
      <c r="CW1033" s="27"/>
      <c r="CX1033" s="27"/>
      <c r="CY1033" s="27"/>
      <c r="CZ1033" s="27"/>
      <c r="DA1033" s="27"/>
      <c r="DB1033" s="27"/>
      <c r="DC1033" s="27"/>
      <c r="DD1033" s="27"/>
      <c r="DE1033" s="27"/>
      <c r="DF1033" s="27"/>
      <c r="DG1033" s="27"/>
      <c r="DH1033" s="27"/>
      <c r="DI1033" s="27"/>
      <c r="DJ1033" s="27"/>
      <c r="DK1033" s="27"/>
      <c r="DL1033" s="27"/>
      <c r="DM1033" s="27"/>
      <c r="DN1033" s="27"/>
      <c r="DO1033" s="27"/>
      <c r="DP1033" s="27"/>
      <c r="DQ1033" s="27"/>
      <c r="DR1033" s="27"/>
      <c r="DS1033" s="27"/>
      <c r="DT1033" s="27"/>
      <c r="DU1033" s="27"/>
      <c r="DV1033" s="27"/>
      <c r="DW1033" s="27"/>
      <c r="DX1033" s="27"/>
      <c r="DY1033" s="27"/>
      <c r="DZ1033" s="27"/>
      <c r="EA1033" s="27"/>
    </row>
    <row r="1034" spans="12:131" x14ac:dyDescent="0.2"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  <c r="AS1034" s="27"/>
      <c r="AT1034" s="27"/>
      <c r="AU1034" s="27"/>
      <c r="AV1034" s="27"/>
      <c r="AW1034" s="27"/>
      <c r="AX1034" s="27"/>
      <c r="AY1034" s="27"/>
      <c r="AZ1034" s="27"/>
      <c r="BA1034" s="27"/>
      <c r="BB1034" s="27"/>
      <c r="BC1034" s="27"/>
      <c r="BD1034" s="27"/>
      <c r="BE1034" s="27"/>
      <c r="BF1034" s="27"/>
      <c r="BG1034" s="27"/>
      <c r="BH1034" s="27"/>
      <c r="BI1034" s="27"/>
      <c r="BJ1034" s="27"/>
      <c r="BK1034" s="27"/>
      <c r="BL1034" s="27"/>
      <c r="BM1034" s="27"/>
      <c r="BN1034" s="27"/>
      <c r="BO1034" s="27"/>
      <c r="BP1034" s="27"/>
      <c r="BQ1034" s="27"/>
      <c r="BR1034" s="27"/>
      <c r="BS1034" s="27"/>
      <c r="BT1034" s="27"/>
      <c r="BU1034" s="27"/>
      <c r="BV1034" s="27"/>
      <c r="BW1034" s="27"/>
      <c r="BX1034" s="27"/>
      <c r="BY1034" s="27"/>
      <c r="BZ1034" s="27"/>
      <c r="CA1034" s="27"/>
      <c r="CB1034" s="27"/>
      <c r="CC1034" s="27"/>
      <c r="CD1034" s="27"/>
      <c r="CE1034" s="27"/>
      <c r="CF1034" s="27"/>
      <c r="CG1034" s="27"/>
      <c r="CH1034" s="27"/>
      <c r="CI1034" s="27"/>
      <c r="CJ1034" s="27"/>
      <c r="CK1034" s="27"/>
      <c r="CL1034" s="27"/>
      <c r="CM1034" s="27"/>
      <c r="CN1034" s="27"/>
      <c r="CO1034" s="27"/>
      <c r="CP1034" s="27"/>
      <c r="CQ1034" s="27"/>
      <c r="CR1034" s="27"/>
      <c r="CS1034" s="27"/>
      <c r="CT1034" s="27"/>
      <c r="CU1034" s="27"/>
      <c r="CV1034" s="27"/>
      <c r="CW1034" s="27"/>
      <c r="CX1034" s="27"/>
      <c r="CY1034" s="27"/>
      <c r="CZ1034" s="27"/>
      <c r="DA1034" s="27"/>
      <c r="DB1034" s="27"/>
      <c r="DC1034" s="27"/>
      <c r="DD1034" s="27"/>
      <c r="DE1034" s="27"/>
      <c r="DF1034" s="27"/>
      <c r="DG1034" s="27"/>
      <c r="DH1034" s="27"/>
      <c r="DI1034" s="27"/>
      <c r="DJ1034" s="27"/>
      <c r="DK1034" s="27"/>
      <c r="DL1034" s="27"/>
      <c r="DM1034" s="27"/>
      <c r="DN1034" s="27"/>
      <c r="DO1034" s="27"/>
      <c r="DP1034" s="27"/>
      <c r="DQ1034" s="27"/>
      <c r="DR1034" s="27"/>
      <c r="DS1034" s="27"/>
      <c r="DT1034" s="27"/>
      <c r="DU1034" s="27"/>
      <c r="DV1034" s="27"/>
      <c r="DW1034" s="27"/>
      <c r="DX1034" s="27"/>
      <c r="DY1034" s="27"/>
      <c r="DZ1034" s="27"/>
      <c r="EA1034" s="27"/>
    </row>
    <row r="1035" spans="12:131" x14ac:dyDescent="0.2"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  <c r="AS1035" s="27"/>
      <c r="AT1035" s="27"/>
      <c r="AU1035" s="27"/>
      <c r="AV1035" s="27"/>
      <c r="AW1035" s="27"/>
      <c r="AX1035" s="27"/>
      <c r="AY1035" s="27"/>
      <c r="AZ1035" s="27"/>
      <c r="BA1035" s="27"/>
      <c r="BB1035" s="27"/>
      <c r="BC1035" s="27"/>
      <c r="BD1035" s="27"/>
      <c r="BE1035" s="27"/>
      <c r="BF1035" s="27"/>
      <c r="BG1035" s="27"/>
      <c r="BH1035" s="27"/>
      <c r="BI1035" s="27"/>
      <c r="BJ1035" s="27"/>
      <c r="BK1035" s="27"/>
      <c r="BL1035" s="27"/>
      <c r="BM1035" s="27"/>
      <c r="BN1035" s="27"/>
      <c r="BO1035" s="27"/>
      <c r="BP1035" s="27"/>
      <c r="BQ1035" s="27"/>
      <c r="BR1035" s="27"/>
      <c r="BS1035" s="27"/>
      <c r="BT1035" s="27"/>
      <c r="BU1035" s="27"/>
      <c r="BV1035" s="27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7"/>
      <c r="CG1035" s="27"/>
      <c r="CH1035" s="27"/>
      <c r="CI1035" s="27"/>
      <c r="CJ1035" s="27"/>
      <c r="CK1035" s="27"/>
      <c r="CL1035" s="27"/>
      <c r="CM1035" s="27"/>
      <c r="CN1035" s="27"/>
      <c r="CO1035" s="27"/>
      <c r="CP1035" s="27"/>
      <c r="CQ1035" s="27"/>
      <c r="CR1035" s="27"/>
      <c r="CS1035" s="27"/>
      <c r="CT1035" s="27"/>
      <c r="CU1035" s="27"/>
      <c r="CV1035" s="27"/>
      <c r="CW1035" s="27"/>
      <c r="CX1035" s="27"/>
      <c r="CY1035" s="27"/>
      <c r="CZ1035" s="27"/>
      <c r="DA1035" s="27"/>
      <c r="DB1035" s="27"/>
      <c r="DC1035" s="27"/>
      <c r="DD1035" s="27"/>
      <c r="DE1035" s="27"/>
      <c r="DF1035" s="27"/>
      <c r="DG1035" s="27"/>
      <c r="DH1035" s="27"/>
      <c r="DI1035" s="27"/>
      <c r="DJ1035" s="27"/>
      <c r="DK1035" s="27"/>
      <c r="DL1035" s="27"/>
      <c r="DM1035" s="27"/>
      <c r="DN1035" s="27"/>
      <c r="DO1035" s="27"/>
      <c r="DP1035" s="27"/>
      <c r="DQ1035" s="27"/>
      <c r="DR1035" s="27"/>
      <c r="DS1035" s="27"/>
      <c r="DT1035" s="27"/>
      <c r="DU1035" s="27"/>
      <c r="DV1035" s="27"/>
      <c r="DW1035" s="27"/>
      <c r="DX1035" s="27"/>
      <c r="DY1035" s="27"/>
      <c r="DZ1035" s="27"/>
      <c r="EA1035" s="27"/>
    </row>
    <row r="1036" spans="12:131" x14ac:dyDescent="0.2"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  <c r="AS1036" s="27"/>
      <c r="AT1036" s="27"/>
      <c r="AU1036" s="27"/>
      <c r="AV1036" s="27"/>
      <c r="AW1036" s="27"/>
      <c r="AX1036" s="27"/>
      <c r="AY1036" s="27"/>
      <c r="AZ1036" s="27"/>
      <c r="BA1036" s="27"/>
      <c r="BB1036" s="27"/>
      <c r="BC1036" s="27"/>
      <c r="BD1036" s="27"/>
      <c r="BE1036" s="27"/>
      <c r="BF1036" s="27"/>
      <c r="BG1036" s="27"/>
      <c r="BH1036" s="27"/>
      <c r="BI1036" s="27"/>
      <c r="BJ1036" s="27"/>
      <c r="BK1036" s="27"/>
      <c r="BL1036" s="27"/>
      <c r="BM1036" s="27"/>
      <c r="BN1036" s="27"/>
      <c r="BO1036" s="27"/>
      <c r="BP1036" s="27"/>
      <c r="BQ1036" s="27"/>
      <c r="BR1036" s="27"/>
      <c r="BS1036" s="27"/>
      <c r="BT1036" s="27"/>
      <c r="BU1036" s="27"/>
      <c r="BV1036" s="27"/>
      <c r="BW1036" s="27"/>
      <c r="BX1036" s="27"/>
      <c r="BY1036" s="27"/>
      <c r="BZ1036" s="27"/>
      <c r="CA1036" s="27"/>
      <c r="CB1036" s="27"/>
      <c r="CC1036" s="27"/>
      <c r="CD1036" s="27"/>
      <c r="CE1036" s="27"/>
      <c r="CF1036" s="27"/>
      <c r="CG1036" s="27"/>
      <c r="CH1036" s="27"/>
      <c r="CI1036" s="27"/>
      <c r="CJ1036" s="27"/>
      <c r="CK1036" s="27"/>
      <c r="CL1036" s="27"/>
      <c r="CM1036" s="27"/>
      <c r="CN1036" s="27"/>
      <c r="CO1036" s="27"/>
      <c r="CP1036" s="27"/>
      <c r="CQ1036" s="27"/>
      <c r="CR1036" s="27"/>
      <c r="CS1036" s="27"/>
      <c r="CT1036" s="27"/>
      <c r="CU1036" s="27"/>
      <c r="CV1036" s="27"/>
      <c r="CW1036" s="27"/>
      <c r="CX1036" s="27"/>
      <c r="CY1036" s="27"/>
      <c r="CZ1036" s="27"/>
      <c r="DA1036" s="27"/>
      <c r="DB1036" s="27"/>
      <c r="DC1036" s="27"/>
      <c r="DD1036" s="27"/>
      <c r="DE1036" s="27"/>
      <c r="DF1036" s="27"/>
      <c r="DG1036" s="27"/>
      <c r="DH1036" s="27"/>
      <c r="DI1036" s="27"/>
      <c r="DJ1036" s="27"/>
      <c r="DK1036" s="27"/>
      <c r="DL1036" s="27"/>
      <c r="DM1036" s="27"/>
      <c r="DN1036" s="27"/>
      <c r="DO1036" s="27"/>
      <c r="DP1036" s="27"/>
      <c r="DQ1036" s="27"/>
      <c r="DR1036" s="27"/>
      <c r="DS1036" s="27"/>
      <c r="DT1036" s="27"/>
      <c r="DU1036" s="27"/>
      <c r="DV1036" s="27"/>
      <c r="DW1036" s="27"/>
      <c r="DX1036" s="27"/>
      <c r="DY1036" s="27"/>
      <c r="DZ1036" s="27"/>
      <c r="EA1036" s="27"/>
    </row>
    <row r="1037" spans="12:131" x14ac:dyDescent="0.2"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  <c r="AS1037" s="27"/>
      <c r="AT1037" s="27"/>
      <c r="AU1037" s="27"/>
      <c r="AV1037" s="27"/>
      <c r="AW1037" s="27"/>
      <c r="AX1037" s="27"/>
      <c r="AY1037" s="27"/>
      <c r="AZ1037" s="27"/>
      <c r="BA1037" s="27"/>
      <c r="BB1037" s="27"/>
      <c r="BC1037" s="27"/>
      <c r="BD1037" s="27"/>
      <c r="BE1037" s="27"/>
      <c r="BF1037" s="27"/>
      <c r="BG1037" s="27"/>
      <c r="BH1037" s="27"/>
      <c r="BI1037" s="27"/>
      <c r="BJ1037" s="27"/>
      <c r="BK1037" s="27"/>
      <c r="BL1037" s="27"/>
      <c r="BM1037" s="27"/>
      <c r="BN1037" s="27"/>
      <c r="BO1037" s="27"/>
      <c r="BP1037" s="27"/>
      <c r="BQ1037" s="27"/>
      <c r="BR1037" s="27"/>
      <c r="BS1037" s="27"/>
      <c r="BT1037" s="27"/>
      <c r="BU1037" s="27"/>
      <c r="BV1037" s="27"/>
      <c r="BW1037" s="27"/>
      <c r="BX1037" s="27"/>
      <c r="BY1037" s="27"/>
      <c r="BZ1037" s="27"/>
      <c r="CA1037" s="27"/>
      <c r="CB1037" s="27"/>
      <c r="CC1037" s="27"/>
      <c r="CD1037" s="27"/>
      <c r="CE1037" s="27"/>
      <c r="CF1037" s="27"/>
      <c r="CG1037" s="27"/>
      <c r="CH1037" s="27"/>
      <c r="CI1037" s="27"/>
      <c r="CJ1037" s="27"/>
      <c r="CK1037" s="27"/>
      <c r="CL1037" s="27"/>
      <c r="CM1037" s="27"/>
      <c r="CN1037" s="27"/>
      <c r="CO1037" s="27"/>
      <c r="CP1037" s="27"/>
      <c r="CQ1037" s="27"/>
      <c r="CR1037" s="27"/>
      <c r="CS1037" s="27"/>
      <c r="CT1037" s="27"/>
      <c r="CU1037" s="27"/>
      <c r="CV1037" s="27"/>
      <c r="CW1037" s="27"/>
      <c r="CX1037" s="27"/>
      <c r="CY1037" s="27"/>
      <c r="CZ1037" s="27"/>
      <c r="DA1037" s="27"/>
      <c r="DB1037" s="27"/>
      <c r="DC1037" s="27"/>
      <c r="DD1037" s="27"/>
      <c r="DE1037" s="27"/>
      <c r="DF1037" s="27"/>
      <c r="DG1037" s="27"/>
      <c r="DH1037" s="27"/>
      <c r="DI1037" s="27"/>
      <c r="DJ1037" s="27"/>
      <c r="DK1037" s="27"/>
      <c r="DL1037" s="27"/>
      <c r="DM1037" s="27"/>
      <c r="DN1037" s="27"/>
      <c r="DO1037" s="27"/>
      <c r="DP1037" s="27"/>
      <c r="DQ1037" s="27"/>
      <c r="DR1037" s="27"/>
      <c r="DS1037" s="27"/>
      <c r="DT1037" s="27"/>
      <c r="DU1037" s="27"/>
      <c r="DV1037" s="27"/>
      <c r="DW1037" s="27"/>
      <c r="DX1037" s="27"/>
      <c r="DY1037" s="27"/>
      <c r="DZ1037" s="27"/>
      <c r="EA1037" s="27"/>
    </row>
    <row r="1038" spans="12:131" x14ac:dyDescent="0.2"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27"/>
      <c r="AY1038" s="27"/>
      <c r="AZ1038" s="27"/>
      <c r="BA1038" s="27"/>
      <c r="BB1038" s="27"/>
      <c r="BC1038" s="27"/>
      <c r="BD1038" s="27"/>
      <c r="BE1038" s="27"/>
      <c r="BF1038" s="27"/>
      <c r="BG1038" s="27"/>
      <c r="BH1038" s="27"/>
      <c r="BI1038" s="27"/>
      <c r="BJ1038" s="27"/>
      <c r="BK1038" s="27"/>
      <c r="BL1038" s="27"/>
      <c r="BM1038" s="27"/>
      <c r="BN1038" s="27"/>
      <c r="BO1038" s="27"/>
      <c r="BP1038" s="27"/>
      <c r="BQ1038" s="27"/>
      <c r="BR1038" s="27"/>
      <c r="BS1038" s="27"/>
      <c r="BT1038" s="27"/>
      <c r="BU1038" s="27"/>
      <c r="BV1038" s="27"/>
      <c r="BW1038" s="27"/>
      <c r="BX1038" s="27"/>
      <c r="BY1038" s="27"/>
      <c r="BZ1038" s="27"/>
      <c r="CA1038" s="27"/>
      <c r="CB1038" s="27"/>
      <c r="CC1038" s="27"/>
      <c r="CD1038" s="27"/>
      <c r="CE1038" s="27"/>
      <c r="CF1038" s="27"/>
      <c r="CG1038" s="27"/>
      <c r="CH1038" s="27"/>
      <c r="CI1038" s="27"/>
      <c r="CJ1038" s="27"/>
      <c r="CK1038" s="27"/>
      <c r="CL1038" s="27"/>
      <c r="CM1038" s="27"/>
      <c r="CN1038" s="27"/>
      <c r="CO1038" s="27"/>
      <c r="CP1038" s="27"/>
      <c r="CQ1038" s="27"/>
      <c r="CR1038" s="27"/>
      <c r="CS1038" s="27"/>
      <c r="CT1038" s="27"/>
      <c r="CU1038" s="27"/>
      <c r="CV1038" s="27"/>
      <c r="CW1038" s="27"/>
      <c r="CX1038" s="27"/>
      <c r="CY1038" s="27"/>
      <c r="CZ1038" s="27"/>
      <c r="DA1038" s="27"/>
      <c r="DB1038" s="27"/>
      <c r="DC1038" s="27"/>
      <c r="DD1038" s="27"/>
      <c r="DE1038" s="27"/>
      <c r="DF1038" s="27"/>
      <c r="DG1038" s="27"/>
      <c r="DH1038" s="27"/>
      <c r="DI1038" s="27"/>
      <c r="DJ1038" s="27"/>
      <c r="DK1038" s="27"/>
      <c r="DL1038" s="27"/>
      <c r="DM1038" s="27"/>
      <c r="DN1038" s="27"/>
      <c r="DO1038" s="27"/>
      <c r="DP1038" s="27"/>
      <c r="DQ1038" s="27"/>
      <c r="DR1038" s="27"/>
      <c r="DS1038" s="27"/>
      <c r="DT1038" s="27"/>
      <c r="DU1038" s="27"/>
      <c r="DV1038" s="27"/>
      <c r="DW1038" s="27"/>
      <c r="DX1038" s="27"/>
      <c r="DY1038" s="27"/>
      <c r="DZ1038" s="27"/>
      <c r="EA1038" s="27"/>
    </row>
    <row r="1039" spans="12:131" x14ac:dyDescent="0.2"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27"/>
      <c r="BC1039" s="27"/>
      <c r="BD1039" s="27"/>
      <c r="BE1039" s="27"/>
      <c r="BF1039" s="27"/>
      <c r="BG1039" s="27"/>
      <c r="BH1039" s="27"/>
      <c r="BI1039" s="27"/>
      <c r="BJ1039" s="27"/>
      <c r="BK1039" s="27"/>
      <c r="BL1039" s="27"/>
      <c r="BM1039" s="27"/>
      <c r="BN1039" s="27"/>
      <c r="BO1039" s="27"/>
      <c r="BP1039" s="27"/>
      <c r="BQ1039" s="27"/>
      <c r="BR1039" s="27"/>
      <c r="BS1039" s="27"/>
      <c r="BT1039" s="27"/>
      <c r="BU1039" s="27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27"/>
      <c r="CJ1039" s="27"/>
      <c r="CK1039" s="27"/>
      <c r="CL1039" s="27"/>
      <c r="CM1039" s="27"/>
      <c r="CN1039" s="27"/>
      <c r="CO1039" s="27"/>
      <c r="CP1039" s="27"/>
      <c r="CQ1039" s="27"/>
      <c r="CR1039" s="27"/>
      <c r="CS1039" s="27"/>
      <c r="CT1039" s="27"/>
      <c r="CU1039" s="27"/>
      <c r="CV1039" s="27"/>
      <c r="CW1039" s="27"/>
      <c r="CX1039" s="27"/>
      <c r="CY1039" s="27"/>
      <c r="CZ1039" s="27"/>
      <c r="DA1039" s="27"/>
      <c r="DB1039" s="27"/>
      <c r="DC1039" s="27"/>
      <c r="DD1039" s="27"/>
      <c r="DE1039" s="27"/>
      <c r="DF1039" s="27"/>
      <c r="DG1039" s="27"/>
      <c r="DH1039" s="27"/>
      <c r="DI1039" s="27"/>
      <c r="DJ1039" s="27"/>
      <c r="DK1039" s="27"/>
      <c r="DL1039" s="27"/>
      <c r="DM1039" s="27"/>
      <c r="DN1039" s="27"/>
      <c r="DO1039" s="27"/>
      <c r="DP1039" s="27"/>
      <c r="DQ1039" s="27"/>
      <c r="DR1039" s="27"/>
      <c r="DS1039" s="27"/>
      <c r="DT1039" s="27"/>
      <c r="DU1039" s="27"/>
      <c r="DV1039" s="27"/>
      <c r="DW1039" s="27"/>
      <c r="DX1039" s="27"/>
      <c r="DY1039" s="27"/>
      <c r="DZ1039" s="27"/>
      <c r="EA1039" s="27"/>
    </row>
    <row r="1040" spans="12:131" x14ac:dyDescent="0.2"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27"/>
      <c r="AY1040" s="27"/>
      <c r="AZ1040" s="27"/>
      <c r="BA1040" s="27"/>
      <c r="BB1040" s="27"/>
      <c r="BC1040" s="27"/>
      <c r="BD1040" s="27"/>
      <c r="BE1040" s="27"/>
      <c r="BF1040" s="27"/>
      <c r="BG1040" s="27"/>
      <c r="BH1040" s="27"/>
      <c r="BI1040" s="27"/>
      <c r="BJ1040" s="27"/>
      <c r="BK1040" s="27"/>
      <c r="BL1040" s="27"/>
      <c r="BM1040" s="27"/>
      <c r="BN1040" s="27"/>
      <c r="BO1040" s="27"/>
      <c r="BP1040" s="27"/>
      <c r="BQ1040" s="27"/>
      <c r="BR1040" s="27"/>
      <c r="BS1040" s="27"/>
      <c r="BT1040" s="27"/>
      <c r="BU1040" s="27"/>
      <c r="BV1040" s="27"/>
      <c r="BW1040" s="27"/>
      <c r="BX1040" s="27"/>
      <c r="BY1040" s="27"/>
      <c r="BZ1040" s="27"/>
      <c r="CA1040" s="27"/>
      <c r="CB1040" s="27"/>
      <c r="CC1040" s="27"/>
      <c r="CD1040" s="27"/>
      <c r="CE1040" s="27"/>
      <c r="CF1040" s="27"/>
      <c r="CG1040" s="27"/>
      <c r="CH1040" s="27"/>
      <c r="CI1040" s="27"/>
      <c r="CJ1040" s="27"/>
      <c r="CK1040" s="27"/>
      <c r="CL1040" s="27"/>
      <c r="CM1040" s="27"/>
      <c r="CN1040" s="27"/>
      <c r="CO1040" s="27"/>
      <c r="CP1040" s="27"/>
      <c r="CQ1040" s="27"/>
      <c r="CR1040" s="27"/>
      <c r="CS1040" s="27"/>
      <c r="CT1040" s="27"/>
      <c r="CU1040" s="27"/>
      <c r="CV1040" s="27"/>
      <c r="CW1040" s="27"/>
      <c r="CX1040" s="27"/>
      <c r="CY1040" s="27"/>
      <c r="CZ1040" s="27"/>
      <c r="DA1040" s="27"/>
      <c r="DB1040" s="27"/>
      <c r="DC1040" s="27"/>
      <c r="DD1040" s="27"/>
      <c r="DE1040" s="27"/>
      <c r="DF1040" s="27"/>
      <c r="DG1040" s="27"/>
      <c r="DH1040" s="27"/>
      <c r="DI1040" s="27"/>
      <c r="DJ1040" s="27"/>
      <c r="DK1040" s="27"/>
      <c r="DL1040" s="27"/>
      <c r="DM1040" s="27"/>
      <c r="DN1040" s="27"/>
      <c r="DO1040" s="27"/>
      <c r="DP1040" s="27"/>
      <c r="DQ1040" s="27"/>
      <c r="DR1040" s="27"/>
      <c r="DS1040" s="27"/>
      <c r="DT1040" s="27"/>
      <c r="DU1040" s="27"/>
      <c r="DV1040" s="27"/>
      <c r="DW1040" s="27"/>
      <c r="DX1040" s="27"/>
      <c r="DY1040" s="27"/>
      <c r="DZ1040" s="27"/>
      <c r="EA1040" s="27"/>
    </row>
    <row r="1041" spans="12:131" x14ac:dyDescent="0.2"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  <c r="AW1041" s="27"/>
      <c r="AX1041" s="27"/>
      <c r="AY1041" s="27"/>
      <c r="AZ1041" s="27"/>
      <c r="BA1041" s="27"/>
      <c r="BB1041" s="27"/>
      <c r="BC1041" s="27"/>
      <c r="BD1041" s="27"/>
      <c r="BE1041" s="27"/>
      <c r="BF1041" s="27"/>
      <c r="BG1041" s="27"/>
      <c r="BH1041" s="27"/>
      <c r="BI1041" s="27"/>
      <c r="BJ1041" s="27"/>
      <c r="BK1041" s="27"/>
      <c r="BL1041" s="27"/>
      <c r="BM1041" s="27"/>
      <c r="BN1041" s="27"/>
      <c r="BO1041" s="27"/>
      <c r="BP1041" s="27"/>
      <c r="BQ1041" s="27"/>
      <c r="BR1041" s="27"/>
      <c r="BS1041" s="27"/>
      <c r="BT1041" s="27"/>
      <c r="BU1041" s="27"/>
      <c r="BV1041" s="27"/>
      <c r="BW1041" s="27"/>
      <c r="BX1041" s="27"/>
      <c r="BY1041" s="27"/>
      <c r="BZ1041" s="27"/>
      <c r="CA1041" s="27"/>
      <c r="CB1041" s="27"/>
      <c r="CC1041" s="27"/>
      <c r="CD1041" s="27"/>
      <c r="CE1041" s="27"/>
      <c r="CF1041" s="27"/>
      <c r="CG1041" s="27"/>
      <c r="CH1041" s="27"/>
      <c r="CI1041" s="27"/>
      <c r="CJ1041" s="27"/>
      <c r="CK1041" s="27"/>
      <c r="CL1041" s="27"/>
      <c r="CM1041" s="27"/>
      <c r="CN1041" s="27"/>
      <c r="CO1041" s="27"/>
      <c r="CP1041" s="27"/>
      <c r="CQ1041" s="27"/>
      <c r="CR1041" s="27"/>
      <c r="CS1041" s="27"/>
      <c r="CT1041" s="27"/>
      <c r="CU1041" s="27"/>
      <c r="CV1041" s="27"/>
      <c r="CW1041" s="27"/>
      <c r="CX1041" s="27"/>
      <c r="CY1041" s="27"/>
      <c r="CZ1041" s="27"/>
      <c r="DA1041" s="27"/>
      <c r="DB1041" s="27"/>
      <c r="DC1041" s="27"/>
      <c r="DD1041" s="27"/>
      <c r="DE1041" s="27"/>
      <c r="DF1041" s="27"/>
      <c r="DG1041" s="27"/>
      <c r="DH1041" s="27"/>
      <c r="DI1041" s="27"/>
      <c r="DJ1041" s="27"/>
      <c r="DK1041" s="27"/>
      <c r="DL1041" s="27"/>
      <c r="DM1041" s="27"/>
      <c r="DN1041" s="27"/>
      <c r="DO1041" s="27"/>
      <c r="DP1041" s="27"/>
      <c r="DQ1041" s="27"/>
      <c r="DR1041" s="27"/>
      <c r="DS1041" s="27"/>
      <c r="DT1041" s="27"/>
      <c r="DU1041" s="27"/>
      <c r="DV1041" s="27"/>
      <c r="DW1041" s="27"/>
      <c r="DX1041" s="27"/>
      <c r="DY1041" s="27"/>
      <c r="DZ1041" s="27"/>
      <c r="EA1041" s="27"/>
    </row>
    <row r="1042" spans="12:131" x14ac:dyDescent="0.2"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  <c r="AS1042" s="27"/>
      <c r="AT1042" s="27"/>
      <c r="AU1042" s="27"/>
      <c r="AV1042" s="27"/>
      <c r="AW1042" s="27"/>
      <c r="AX1042" s="27"/>
      <c r="AY1042" s="27"/>
      <c r="AZ1042" s="27"/>
      <c r="BA1042" s="27"/>
      <c r="BB1042" s="27"/>
      <c r="BC1042" s="27"/>
      <c r="BD1042" s="27"/>
      <c r="BE1042" s="27"/>
      <c r="BF1042" s="27"/>
      <c r="BG1042" s="27"/>
      <c r="BH1042" s="27"/>
      <c r="BI1042" s="27"/>
      <c r="BJ1042" s="27"/>
      <c r="BK1042" s="27"/>
      <c r="BL1042" s="27"/>
      <c r="BM1042" s="27"/>
      <c r="BN1042" s="27"/>
      <c r="BO1042" s="27"/>
      <c r="BP1042" s="27"/>
      <c r="BQ1042" s="27"/>
      <c r="BR1042" s="27"/>
      <c r="BS1042" s="27"/>
      <c r="BT1042" s="27"/>
      <c r="BU1042" s="27"/>
      <c r="BV1042" s="27"/>
      <c r="BW1042" s="27"/>
      <c r="BX1042" s="27"/>
      <c r="BY1042" s="27"/>
      <c r="BZ1042" s="27"/>
      <c r="CA1042" s="27"/>
      <c r="CB1042" s="27"/>
      <c r="CC1042" s="27"/>
      <c r="CD1042" s="27"/>
      <c r="CE1042" s="27"/>
      <c r="CF1042" s="27"/>
      <c r="CG1042" s="27"/>
      <c r="CH1042" s="27"/>
      <c r="CI1042" s="27"/>
      <c r="CJ1042" s="27"/>
      <c r="CK1042" s="27"/>
      <c r="CL1042" s="27"/>
      <c r="CM1042" s="27"/>
      <c r="CN1042" s="27"/>
      <c r="CO1042" s="27"/>
      <c r="CP1042" s="27"/>
      <c r="CQ1042" s="27"/>
      <c r="CR1042" s="27"/>
      <c r="CS1042" s="27"/>
      <c r="CT1042" s="27"/>
      <c r="CU1042" s="27"/>
      <c r="CV1042" s="27"/>
      <c r="CW1042" s="27"/>
      <c r="CX1042" s="27"/>
      <c r="CY1042" s="27"/>
      <c r="CZ1042" s="27"/>
      <c r="DA1042" s="27"/>
      <c r="DB1042" s="27"/>
      <c r="DC1042" s="27"/>
      <c r="DD1042" s="27"/>
      <c r="DE1042" s="27"/>
      <c r="DF1042" s="27"/>
      <c r="DG1042" s="27"/>
      <c r="DH1042" s="27"/>
      <c r="DI1042" s="27"/>
      <c r="DJ1042" s="27"/>
      <c r="DK1042" s="27"/>
      <c r="DL1042" s="27"/>
      <c r="DM1042" s="27"/>
      <c r="DN1042" s="27"/>
      <c r="DO1042" s="27"/>
      <c r="DP1042" s="27"/>
      <c r="DQ1042" s="27"/>
      <c r="DR1042" s="27"/>
      <c r="DS1042" s="27"/>
      <c r="DT1042" s="27"/>
      <c r="DU1042" s="27"/>
      <c r="DV1042" s="27"/>
      <c r="DW1042" s="27"/>
      <c r="DX1042" s="27"/>
      <c r="DY1042" s="27"/>
      <c r="DZ1042" s="27"/>
      <c r="EA1042" s="27"/>
    </row>
    <row r="1043" spans="12:131" x14ac:dyDescent="0.2"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  <c r="AW1043" s="27"/>
      <c r="AX1043" s="27"/>
      <c r="AY1043" s="27"/>
      <c r="AZ1043" s="27"/>
      <c r="BA1043" s="27"/>
      <c r="BB1043" s="27"/>
      <c r="BC1043" s="27"/>
      <c r="BD1043" s="27"/>
      <c r="BE1043" s="27"/>
      <c r="BF1043" s="27"/>
      <c r="BG1043" s="27"/>
      <c r="BH1043" s="27"/>
      <c r="BI1043" s="27"/>
      <c r="BJ1043" s="27"/>
      <c r="BK1043" s="27"/>
      <c r="BL1043" s="27"/>
      <c r="BM1043" s="27"/>
      <c r="BN1043" s="27"/>
      <c r="BO1043" s="27"/>
      <c r="BP1043" s="27"/>
      <c r="BQ1043" s="27"/>
      <c r="BR1043" s="27"/>
      <c r="BS1043" s="27"/>
      <c r="BT1043" s="27"/>
      <c r="BU1043" s="27"/>
      <c r="BV1043" s="27"/>
      <c r="BW1043" s="27"/>
      <c r="BX1043" s="27"/>
      <c r="BY1043" s="27"/>
      <c r="BZ1043" s="27"/>
      <c r="CA1043" s="27"/>
      <c r="CB1043" s="27"/>
      <c r="CC1043" s="27"/>
      <c r="CD1043" s="27"/>
      <c r="CE1043" s="27"/>
      <c r="CF1043" s="27"/>
      <c r="CG1043" s="27"/>
      <c r="CH1043" s="27"/>
      <c r="CI1043" s="27"/>
      <c r="CJ1043" s="27"/>
      <c r="CK1043" s="27"/>
      <c r="CL1043" s="27"/>
      <c r="CM1043" s="27"/>
      <c r="CN1043" s="27"/>
      <c r="CO1043" s="27"/>
      <c r="CP1043" s="27"/>
      <c r="CQ1043" s="27"/>
      <c r="CR1043" s="27"/>
      <c r="CS1043" s="27"/>
      <c r="CT1043" s="27"/>
      <c r="CU1043" s="27"/>
      <c r="CV1043" s="27"/>
      <c r="CW1043" s="27"/>
      <c r="CX1043" s="27"/>
      <c r="CY1043" s="27"/>
      <c r="CZ1043" s="27"/>
      <c r="DA1043" s="27"/>
      <c r="DB1043" s="27"/>
      <c r="DC1043" s="27"/>
      <c r="DD1043" s="27"/>
      <c r="DE1043" s="27"/>
      <c r="DF1043" s="27"/>
      <c r="DG1043" s="27"/>
      <c r="DH1043" s="27"/>
      <c r="DI1043" s="27"/>
      <c r="DJ1043" s="27"/>
      <c r="DK1043" s="27"/>
      <c r="DL1043" s="27"/>
      <c r="DM1043" s="27"/>
      <c r="DN1043" s="27"/>
      <c r="DO1043" s="27"/>
      <c r="DP1043" s="27"/>
      <c r="DQ1043" s="27"/>
      <c r="DR1043" s="27"/>
      <c r="DS1043" s="27"/>
      <c r="DT1043" s="27"/>
      <c r="DU1043" s="27"/>
      <c r="DV1043" s="27"/>
      <c r="DW1043" s="27"/>
      <c r="DX1043" s="27"/>
      <c r="DY1043" s="27"/>
      <c r="DZ1043" s="27"/>
      <c r="EA1043" s="27"/>
    </row>
    <row r="1044" spans="12:131" x14ac:dyDescent="0.2"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7"/>
      <c r="AZ1044" s="27"/>
      <c r="BA1044" s="27"/>
      <c r="BB1044" s="27"/>
      <c r="BC1044" s="27"/>
      <c r="BD1044" s="27"/>
      <c r="BE1044" s="27"/>
      <c r="BF1044" s="27"/>
      <c r="BG1044" s="27"/>
      <c r="BH1044" s="27"/>
      <c r="BI1044" s="27"/>
      <c r="BJ1044" s="27"/>
      <c r="BK1044" s="27"/>
      <c r="BL1044" s="27"/>
      <c r="BM1044" s="27"/>
      <c r="BN1044" s="27"/>
      <c r="BO1044" s="27"/>
      <c r="BP1044" s="27"/>
      <c r="BQ1044" s="27"/>
      <c r="BR1044" s="27"/>
      <c r="BS1044" s="27"/>
      <c r="BT1044" s="27"/>
      <c r="BU1044" s="27"/>
      <c r="BV1044" s="27"/>
      <c r="BW1044" s="27"/>
      <c r="BX1044" s="27"/>
      <c r="BY1044" s="27"/>
      <c r="BZ1044" s="27"/>
      <c r="CA1044" s="27"/>
      <c r="CB1044" s="27"/>
      <c r="CC1044" s="27"/>
      <c r="CD1044" s="27"/>
      <c r="CE1044" s="27"/>
      <c r="CF1044" s="27"/>
      <c r="CG1044" s="27"/>
      <c r="CH1044" s="27"/>
      <c r="CI1044" s="27"/>
      <c r="CJ1044" s="27"/>
      <c r="CK1044" s="27"/>
      <c r="CL1044" s="27"/>
      <c r="CM1044" s="27"/>
      <c r="CN1044" s="27"/>
      <c r="CO1044" s="27"/>
      <c r="CP1044" s="27"/>
      <c r="CQ1044" s="27"/>
      <c r="CR1044" s="27"/>
      <c r="CS1044" s="27"/>
      <c r="CT1044" s="27"/>
      <c r="CU1044" s="27"/>
      <c r="CV1044" s="27"/>
      <c r="CW1044" s="27"/>
      <c r="CX1044" s="27"/>
      <c r="CY1044" s="27"/>
      <c r="CZ1044" s="27"/>
      <c r="DA1044" s="27"/>
      <c r="DB1044" s="27"/>
      <c r="DC1044" s="27"/>
      <c r="DD1044" s="27"/>
      <c r="DE1044" s="27"/>
      <c r="DF1044" s="27"/>
      <c r="DG1044" s="27"/>
      <c r="DH1044" s="27"/>
      <c r="DI1044" s="27"/>
      <c r="DJ1044" s="27"/>
      <c r="DK1044" s="27"/>
      <c r="DL1044" s="27"/>
      <c r="DM1044" s="27"/>
      <c r="DN1044" s="27"/>
      <c r="DO1044" s="27"/>
      <c r="DP1044" s="27"/>
      <c r="DQ1044" s="27"/>
      <c r="DR1044" s="27"/>
      <c r="DS1044" s="27"/>
      <c r="DT1044" s="27"/>
      <c r="DU1044" s="27"/>
      <c r="DV1044" s="27"/>
      <c r="DW1044" s="27"/>
      <c r="DX1044" s="27"/>
      <c r="DY1044" s="27"/>
      <c r="DZ1044" s="27"/>
      <c r="EA1044" s="27"/>
    </row>
    <row r="1045" spans="12:131" x14ac:dyDescent="0.2"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7"/>
      <c r="BC1045" s="27"/>
      <c r="BD1045" s="27"/>
      <c r="BE1045" s="27"/>
      <c r="BF1045" s="27"/>
      <c r="BG1045" s="27"/>
      <c r="BH1045" s="27"/>
      <c r="BI1045" s="27"/>
      <c r="BJ1045" s="27"/>
      <c r="BK1045" s="27"/>
      <c r="BL1045" s="27"/>
      <c r="BM1045" s="27"/>
      <c r="BN1045" s="27"/>
      <c r="BO1045" s="27"/>
      <c r="BP1045" s="27"/>
      <c r="BQ1045" s="27"/>
      <c r="BR1045" s="27"/>
      <c r="BS1045" s="27"/>
      <c r="BT1045" s="27"/>
      <c r="BU1045" s="27"/>
      <c r="BV1045" s="27"/>
      <c r="BW1045" s="27"/>
      <c r="BX1045" s="27"/>
      <c r="BY1045" s="27"/>
      <c r="BZ1045" s="27"/>
      <c r="CA1045" s="27"/>
      <c r="CB1045" s="27"/>
      <c r="CC1045" s="27"/>
      <c r="CD1045" s="27"/>
      <c r="CE1045" s="27"/>
      <c r="CF1045" s="27"/>
      <c r="CG1045" s="27"/>
      <c r="CH1045" s="27"/>
      <c r="CI1045" s="27"/>
      <c r="CJ1045" s="27"/>
      <c r="CK1045" s="27"/>
      <c r="CL1045" s="27"/>
      <c r="CM1045" s="27"/>
      <c r="CN1045" s="27"/>
      <c r="CO1045" s="27"/>
      <c r="CP1045" s="27"/>
      <c r="CQ1045" s="27"/>
      <c r="CR1045" s="27"/>
      <c r="CS1045" s="27"/>
      <c r="CT1045" s="27"/>
      <c r="CU1045" s="27"/>
      <c r="CV1045" s="27"/>
      <c r="CW1045" s="27"/>
      <c r="CX1045" s="27"/>
      <c r="CY1045" s="27"/>
      <c r="CZ1045" s="27"/>
      <c r="DA1045" s="27"/>
      <c r="DB1045" s="27"/>
      <c r="DC1045" s="27"/>
      <c r="DD1045" s="27"/>
      <c r="DE1045" s="27"/>
      <c r="DF1045" s="27"/>
      <c r="DG1045" s="27"/>
      <c r="DH1045" s="27"/>
      <c r="DI1045" s="27"/>
      <c r="DJ1045" s="27"/>
      <c r="DK1045" s="27"/>
      <c r="DL1045" s="27"/>
      <c r="DM1045" s="27"/>
      <c r="DN1045" s="27"/>
      <c r="DO1045" s="27"/>
      <c r="DP1045" s="27"/>
      <c r="DQ1045" s="27"/>
      <c r="DR1045" s="27"/>
      <c r="DS1045" s="27"/>
      <c r="DT1045" s="27"/>
      <c r="DU1045" s="27"/>
      <c r="DV1045" s="27"/>
      <c r="DW1045" s="27"/>
      <c r="DX1045" s="27"/>
      <c r="DY1045" s="27"/>
      <c r="DZ1045" s="27"/>
      <c r="EA1045" s="27"/>
    </row>
    <row r="1046" spans="12:131" x14ac:dyDescent="0.2"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  <c r="AS1046" s="27"/>
      <c r="AT1046" s="27"/>
      <c r="AU1046" s="27"/>
      <c r="AV1046" s="27"/>
      <c r="AW1046" s="27"/>
      <c r="AX1046" s="27"/>
      <c r="AY1046" s="27"/>
      <c r="AZ1046" s="27"/>
      <c r="BA1046" s="27"/>
      <c r="BB1046" s="27"/>
      <c r="BC1046" s="27"/>
      <c r="BD1046" s="27"/>
      <c r="BE1046" s="27"/>
      <c r="BF1046" s="27"/>
      <c r="BG1046" s="27"/>
      <c r="BH1046" s="27"/>
      <c r="BI1046" s="27"/>
      <c r="BJ1046" s="27"/>
      <c r="BK1046" s="27"/>
      <c r="BL1046" s="27"/>
      <c r="BM1046" s="27"/>
      <c r="BN1046" s="27"/>
      <c r="BO1046" s="27"/>
      <c r="BP1046" s="27"/>
      <c r="BQ1046" s="27"/>
      <c r="BR1046" s="27"/>
      <c r="BS1046" s="27"/>
      <c r="BT1046" s="27"/>
      <c r="BU1046" s="27"/>
      <c r="BV1046" s="27"/>
      <c r="BW1046" s="27"/>
      <c r="BX1046" s="27"/>
      <c r="BY1046" s="27"/>
      <c r="BZ1046" s="27"/>
      <c r="CA1046" s="27"/>
      <c r="CB1046" s="27"/>
      <c r="CC1046" s="27"/>
      <c r="CD1046" s="27"/>
      <c r="CE1046" s="27"/>
      <c r="CF1046" s="27"/>
      <c r="CG1046" s="27"/>
      <c r="CH1046" s="27"/>
      <c r="CI1046" s="27"/>
      <c r="CJ1046" s="27"/>
      <c r="CK1046" s="27"/>
      <c r="CL1046" s="27"/>
      <c r="CM1046" s="27"/>
      <c r="CN1046" s="27"/>
      <c r="CO1046" s="27"/>
      <c r="CP1046" s="27"/>
      <c r="CQ1046" s="27"/>
      <c r="CR1046" s="27"/>
      <c r="CS1046" s="27"/>
      <c r="CT1046" s="27"/>
      <c r="CU1046" s="27"/>
      <c r="CV1046" s="27"/>
      <c r="CW1046" s="27"/>
      <c r="CX1046" s="27"/>
      <c r="CY1046" s="27"/>
      <c r="CZ1046" s="27"/>
      <c r="DA1046" s="27"/>
      <c r="DB1046" s="27"/>
      <c r="DC1046" s="27"/>
      <c r="DD1046" s="27"/>
      <c r="DE1046" s="27"/>
      <c r="DF1046" s="27"/>
      <c r="DG1046" s="27"/>
      <c r="DH1046" s="27"/>
      <c r="DI1046" s="27"/>
      <c r="DJ1046" s="27"/>
      <c r="DK1046" s="27"/>
      <c r="DL1046" s="27"/>
      <c r="DM1046" s="27"/>
      <c r="DN1046" s="27"/>
      <c r="DO1046" s="27"/>
      <c r="DP1046" s="27"/>
      <c r="DQ1046" s="27"/>
      <c r="DR1046" s="27"/>
      <c r="DS1046" s="27"/>
      <c r="DT1046" s="27"/>
      <c r="DU1046" s="27"/>
      <c r="DV1046" s="27"/>
      <c r="DW1046" s="27"/>
      <c r="DX1046" s="27"/>
      <c r="DY1046" s="27"/>
      <c r="DZ1046" s="27"/>
      <c r="EA1046" s="27"/>
    </row>
    <row r="1047" spans="12:131" x14ac:dyDescent="0.2"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  <c r="AW1047" s="27"/>
      <c r="AX1047" s="27"/>
      <c r="AY1047" s="27"/>
      <c r="AZ1047" s="27"/>
      <c r="BA1047" s="27"/>
      <c r="BB1047" s="27"/>
      <c r="BC1047" s="27"/>
      <c r="BD1047" s="27"/>
      <c r="BE1047" s="27"/>
      <c r="BF1047" s="27"/>
      <c r="BG1047" s="27"/>
      <c r="BH1047" s="27"/>
      <c r="BI1047" s="27"/>
      <c r="BJ1047" s="27"/>
      <c r="BK1047" s="27"/>
      <c r="BL1047" s="27"/>
      <c r="BM1047" s="27"/>
      <c r="BN1047" s="27"/>
      <c r="BO1047" s="27"/>
      <c r="BP1047" s="27"/>
      <c r="BQ1047" s="27"/>
      <c r="BR1047" s="27"/>
      <c r="BS1047" s="27"/>
      <c r="BT1047" s="27"/>
      <c r="BU1047" s="27"/>
      <c r="BV1047" s="27"/>
      <c r="BW1047" s="27"/>
      <c r="BX1047" s="27"/>
      <c r="BY1047" s="27"/>
      <c r="BZ1047" s="27"/>
      <c r="CA1047" s="27"/>
      <c r="CB1047" s="27"/>
      <c r="CC1047" s="27"/>
      <c r="CD1047" s="27"/>
      <c r="CE1047" s="27"/>
      <c r="CF1047" s="27"/>
      <c r="CG1047" s="27"/>
      <c r="CH1047" s="27"/>
      <c r="CI1047" s="27"/>
      <c r="CJ1047" s="27"/>
      <c r="CK1047" s="27"/>
      <c r="CL1047" s="27"/>
      <c r="CM1047" s="27"/>
      <c r="CN1047" s="27"/>
      <c r="CO1047" s="27"/>
      <c r="CP1047" s="27"/>
      <c r="CQ1047" s="27"/>
      <c r="CR1047" s="27"/>
      <c r="CS1047" s="27"/>
      <c r="CT1047" s="27"/>
      <c r="CU1047" s="27"/>
      <c r="CV1047" s="27"/>
      <c r="CW1047" s="27"/>
      <c r="CX1047" s="27"/>
      <c r="CY1047" s="27"/>
      <c r="CZ1047" s="27"/>
      <c r="DA1047" s="27"/>
      <c r="DB1047" s="27"/>
      <c r="DC1047" s="27"/>
      <c r="DD1047" s="27"/>
      <c r="DE1047" s="27"/>
      <c r="DF1047" s="27"/>
      <c r="DG1047" s="27"/>
      <c r="DH1047" s="27"/>
      <c r="DI1047" s="27"/>
      <c r="DJ1047" s="27"/>
      <c r="DK1047" s="27"/>
      <c r="DL1047" s="27"/>
      <c r="DM1047" s="27"/>
      <c r="DN1047" s="27"/>
      <c r="DO1047" s="27"/>
      <c r="DP1047" s="27"/>
      <c r="DQ1047" s="27"/>
      <c r="DR1047" s="27"/>
      <c r="DS1047" s="27"/>
      <c r="DT1047" s="27"/>
      <c r="DU1047" s="27"/>
      <c r="DV1047" s="27"/>
      <c r="DW1047" s="27"/>
      <c r="DX1047" s="27"/>
      <c r="DY1047" s="27"/>
      <c r="DZ1047" s="27"/>
      <c r="EA1047" s="27"/>
    </row>
    <row r="1048" spans="12:131" x14ac:dyDescent="0.2"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  <c r="AS1048" s="27"/>
      <c r="AT1048" s="27"/>
      <c r="AU1048" s="27"/>
      <c r="AV1048" s="27"/>
      <c r="AW1048" s="27"/>
      <c r="AX1048" s="27"/>
      <c r="AY1048" s="27"/>
      <c r="AZ1048" s="27"/>
      <c r="BA1048" s="27"/>
      <c r="BB1048" s="27"/>
      <c r="BC1048" s="27"/>
      <c r="BD1048" s="27"/>
      <c r="BE1048" s="27"/>
      <c r="BF1048" s="27"/>
      <c r="BG1048" s="27"/>
      <c r="BH1048" s="27"/>
      <c r="BI1048" s="27"/>
      <c r="BJ1048" s="27"/>
      <c r="BK1048" s="27"/>
      <c r="BL1048" s="27"/>
      <c r="BM1048" s="27"/>
      <c r="BN1048" s="27"/>
      <c r="BO1048" s="27"/>
      <c r="BP1048" s="27"/>
      <c r="BQ1048" s="27"/>
      <c r="BR1048" s="27"/>
      <c r="BS1048" s="27"/>
      <c r="BT1048" s="27"/>
      <c r="BU1048" s="27"/>
      <c r="BV1048" s="27"/>
      <c r="BW1048" s="27"/>
      <c r="BX1048" s="27"/>
      <c r="BY1048" s="27"/>
      <c r="BZ1048" s="27"/>
      <c r="CA1048" s="27"/>
      <c r="CB1048" s="27"/>
      <c r="CC1048" s="27"/>
      <c r="CD1048" s="27"/>
      <c r="CE1048" s="27"/>
      <c r="CF1048" s="27"/>
      <c r="CG1048" s="27"/>
      <c r="CH1048" s="27"/>
      <c r="CI1048" s="27"/>
      <c r="CJ1048" s="27"/>
      <c r="CK1048" s="27"/>
      <c r="CL1048" s="27"/>
      <c r="CM1048" s="27"/>
      <c r="CN1048" s="27"/>
      <c r="CO1048" s="27"/>
      <c r="CP1048" s="27"/>
      <c r="CQ1048" s="27"/>
      <c r="CR1048" s="27"/>
      <c r="CS1048" s="27"/>
      <c r="CT1048" s="27"/>
      <c r="CU1048" s="27"/>
      <c r="CV1048" s="27"/>
      <c r="CW1048" s="27"/>
      <c r="CX1048" s="27"/>
      <c r="CY1048" s="27"/>
      <c r="CZ1048" s="27"/>
      <c r="DA1048" s="27"/>
      <c r="DB1048" s="27"/>
      <c r="DC1048" s="27"/>
      <c r="DD1048" s="27"/>
      <c r="DE1048" s="27"/>
      <c r="DF1048" s="27"/>
      <c r="DG1048" s="27"/>
      <c r="DH1048" s="27"/>
      <c r="DI1048" s="27"/>
      <c r="DJ1048" s="27"/>
      <c r="DK1048" s="27"/>
      <c r="DL1048" s="27"/>
      <c r="DM1048" s="27"/>
      <c r="DN1048" s="27"/>
      <c r="DO1048" s="27"/>
      <c r="DP1048" s="27"/>
      <c r="DQ1048" s="27"/>
      <c r="DR1048" s="27"/>
      <c r="DS1048" s="27"/>
      <c r="DT1048" s="27"/>
      <c r="DU1048" s="27"/>
      <c r="DV1048" s="27"/>
      <c r="DW1048" s="27"/>
      <c r="DX1048" s="27"/>
      <c r="DY1048" s="27"/>
      <c r="DZ1048" s="27"/>
      <c r="EA1048" s="27"/>
    </row>
    <row r="1049" spans="12:131" x14ac:dyDescent="0.2"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7"/>
      <c r="BC1049" s="27"/>
      <c r="BD1049" s="27"/>
      <c r="BE1049" s="27"/>
      <c r="BF1049" s="27"/>
      <c r="BG1049" s="27"/>
      <c r="BH1049" s="27"/>
      <c r="BI1049" s="27"/>
      <c r="BJ1049" s="27"/>
      <c r="BK1049" s="27"/>
      <c r="BL1049" s="27"/>
      <c r="BM1049" s="27"/>
      <c r="BN1049" s="27"/>
      <c r="BO1049" s="27"/>
      <c r="BP1049" s="27"/>
      <c r="BQ1049" s="27"/>
      <c r="BR1049" s="27"/>
      <c r="BS1049" s="27"/>
      <c r="BT1049" s="27"/>
      <c r="BU1049" s="27"/>
      <c r="BV1049" s="27"/>
      <c r="BW1049" s="27"/>
      <c r="BX1049" s="27"/>
      <c r="BY1049" s="27"/>
      <c r="BZ1049" s="27"/>
      <c r="CA1049" s="27"/>
      <c r="CB1049" s="27"/>
      <c r="CC1049" s="27"/>
      <c r="CD1049" s="27"/>
      <c r="CE1049" s="27"/>
      <c r="CF1049" s="27"/>
      <c r="CG1049" s="27"/>
      <c r="CH1049" s="27"/>
      <c r="CI1049" s="27"/>
      <c r="CJ1049" s="27"/>
      <c r="CK1049" s="27"/>
      <c r="CL1049" s="27"/>
      <c r="CM1049" s="27"/>
      <c r="CN1049" s="27"/>
      <c r="CO1049" s="27"/>
      <c r="CP1049" s="27"/>
      <c r="CQ1049" s="27"/>
      <c r="CR1049" s="27"/>
      <c r="CS1049" s="27"/>
      <c r="CT1049" s="27"/>
      <c r="CU1049" s="27"/>
      <c r="CV1049" s="27"/>
      <c r="CW1049" s="27"/>
      <c r="CX1049" s="27"/>
      <c r="CY1049" s="27"/>
      <c r="CZ1049" s="27"/>
      <c r="DA1049" s="27"/>
      <c r="DB1049" s="27"/>
      <c r="DC1049" s="27"/>
      <c r="DD1049" s="27"/>
      <c r="DE1049" s="27"/>
      <c r="DF1049" s="27"/>
      <c r="DG1049" s="27"/>
      <c r="DH1049" s="27"/>
      <c r="DI1049" s="27"/>
      <c r="DJ1049" s="27"/>
      <c r="DK1049" s="27"/>
      <c r="DL1049" s="27"/>
      <c r="DM1049" s="27"/>
      <c r="DN1049" s="27"/>
      <c r="DO1049" s="27"/>
      <c r="DP1049" s="27"/>
      <c r="DQ1049" s="27"/>
      <c r="DR1049" s="27"/>
      <c r="DS1049" s="27"/>
      <c r="DT1049" s="27"/>
      <c r="DU1049" s="27"/>
      <c r="DV1049" s="27"/>
      <c r="DW1049" s="27"/>
      <c r="DX1049" s="27"/>
      <c r="DY1049" s="27"/>
      <c r="DZ1049" s="27"/>
      <c r="EA1049" s="27"/>
    </row>
    <row r="1050" spans="12:131" x14ac:dyDescent="0.2"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  <c r="AS1050" s="27"/>
      <c r="AT1050" s="27"/>
      <c r="AU1050" s="27"/>
      <c r="AV1050" s="27"/>
      <c r="AW1050" s="27"/>
      <c r="AX1050" s="27"/>
      <c r="AY1050" s="27"/>
      <c r="AZ1050" s="27"/>
      <c r="BA1050" s="27"/>
      <c r="BB1050" s="27"/>
      <c r="BC1050" s="27"/>
      <c r="BD1050" s="27"/>
      <c r="BE1050" s="27"/>
      <c r="BF1050" s="27"/>
      <c r="BG1050" s="27"/>
      <c r="BH1050" s="27"/>
      <c r="BI1050" s="27"/>
      <c r="BJ1050" s="27"/>
      <c r="BK1050" s="27"/>
      <c r="BL1050" s="27"/>
      <c r="BM1050" s="27"/>
      <c r="BN1050" s="27"/>
      <c r="BO1050" s="27"/>
      <c r="BP1050" s="27"/>
      <c r="BQ1050" s="27"/>
      <c r="BR1050" s="27"/>
      <c r="BS1050" s="27"/>
      <c r="BT1050" s="27"/>
      <c r="BU1050" s="27"/>
      <c r="BV1050" s="27"/>
      <c r="BW1050" s="27"/>
      <c r="BX1050" s="27"/>
      <c r="BY1050" s="27"/>
      <c r="BZ1050" s="27"/>
      <c r="CA1050" s="27"/>
      <c r="CB1050" s="27"/>
      <c r="CC1050" s="27"/>
      <c r="CD1050" s="27"/>
      <c r="CE1050" s="27"/>
      <c r="CF1050" s="27"/>
      <c r="CG1050" s="27"/>
      <c r="CH1050" s="27"/>
      <c r="CI1050" s="27"/>
      <c r="CJ1050" s="27"/>
      <c r="CK1050" s="27"/>
      <c r="CL1050" s="27"/>
      <c r="CM1050" s="27"/>
      <c r="CN1050" s="27"/>
      <c r="CO1050" s="27"/>
      <c r="CP1050" s="27"/>
      <c r="CQ1050" s="27"/>
      <c r="CR1050" s="27"/>
      <c r="CS1050" s="27"/>
      <c r="CT1050" s="27"/>
      <c r="CU1050" s="27"/>
      <c r="CV1050" s="27"/>
      <c r="CW1050" s="27"/>
      <c r="CX1050" s="27"/>
      <c r="CY1050" s="27"/>
      <c r="CZ1050" s="27"/>
      <c r="DA1050" s="27"/>
      <c r="DB1050" s="27"/>
      <c r="DC1050" s="27"/>
      <c r="DD1050" s="27"/>
      <c r="DE1050" s="27"/>
      <c r="DF1050" s="27"/>
      <c r="DG1050" s="27"/>
      <c r="DH1050" s="27"/>
      <c r="DI1050" s="27"/>
      <c r="DJ1050" s="27"/>
      <c r="DK1050" s="27"/>
      <c r="DL1050" s="27"/>
      <c r="DM1050" s="27"/>
      <c r="DN1050" s="27"/>
      <c r="DO1050" s="27"/>
      <c r="DP1050" s="27"/>
      <c r="DQ1050" s="27"/>
      <c r="DR1050" s="27"/>
      <c r="DS1050" s="27"/>
      <c r="DT1050" s="27"/>
      <c r="DU1050" s="27"/>
      <c r="DV1050" s="27"/>
      <c r="DW1050" s="27"/>
      <c r="DX1050" s="27"/>
      <c r="DY1050" s="27"/>
      <c r="DZ1050" s="27"/>
      <c r="EA1050" s="27"/>
    </row>
    <row r="1051" spans="12:131" x14ac:dyDescent="0.2"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7"/>
      <c r="BC1051" s="27"/>
      <c r="BD1051" s="27"/>
      <c r="BE1051" s="27"/>
      <c r="BF1051" s="27"/>
      <c r="BG1051" s="27"/>
      <c r="BH1051" s="27"/>
      <c r="BI1051" s="27"/>
      <c r="BJ1051" s="27"/>
      <c r="BK1051" s="27"/>
      <c r="BL1051" s="27"/>
      <c r="BM1051" s="27"/>
      <c r="BN1051" s="27"/>
      <c r="BO1051" s="27"/>
      <c r="BP1051" s="27"/>
      <c r="BQ1051" s="27"/>
      <c r="BR1051" s="27"/>
      <c r="BS1051" s="27"/>
      <c r="BT1051" s="27"/>
      <c r="BU1051" s="27"/>
      <c r="BV1051" s="27"/>
      <c r="BW1051" s="27"/>
      <c r="BX1051" s="27"/>
      <c r="BY1051" s="27"/>
      <c r="BZ1051" s="27"/>
      <c r="CA1051" s="27"/>
      <c r="CB1051" s="27"/>
      <c r="CC1051" s="27"/>
      <c r="CD1051" s="27"/>
      <c r="CE1051" s="27"/>
      <c r="CF1051" s="27"/>
      <c r="CG1051" s="27"/>
      <c r="CH1051" s="27"/>
      <c r="CI1051" s="27"/>
      <c r="CJ1051" s="27"/>
      <c r="CK1051" s="27"/>
      <c r="CL1051" s="27"/>
      <c r="CM1051" s="27"/>
      <c r="CN1051" s="27"/>
      <c r="CO1051" s="27"/>
      <c r="CP1051" s="27"/>
      <c r="CQ1051" s="27"/>
      <c r="CR1051" s="27"/>
      <c r="CS1051" s="27"/>
      <c r="CT1051" s="27"/>
      <c r="CU1051" s="27"/>
      <c r="CV1051" s="27"/>
      <c r="CW1051" s="27"/>
      <c r="CX1051" s="27"/>
      <c r="CY1051" s="27"/>
      <c r="CZ1051" s="27"/>
      <c r="DA1051" s="27"/>
      <c r="DB1051" s="27"/>
      <c r="DC1051" s="27"/>
      <c r="DD1051" s="27"/>
      <c r="DE1051" s="27"/>
      <c r="DF1051" s="27"/>
      <c r="DG1051" s="27"/>
      <c r="DH1051" s="27"/>
      <c r="DI1051" s="27"/>
      <c r="DJ1051" s="27"/>
      <c r="DK1051" s="27"/>
      <c r="DL1051" s="27"/>
      <c r="DM1051" s="27"/>
      <c r="DN1051" s="27"/>
      <c r="DO1051" s="27"/>
      <c r="DP1051" s="27"/>
      <c r="DQ1051" s="27"/>
      <c r="DR1051" s="27"/>
      <c r="DS1051" s="27"/>
      <c r="DT1051" s="27"/>
      <c r="DU1051" s="27"/>
      <c r="DV1051" s="27"/>
      <c r="DW1051" s="27"/>
      <c r="DX1051" s="27"/>
      <c r="DY1051" s="27"/>
      <c r="DZ1051" s="27"/>
      <c r="EA1051" s="27"/>
    </row>
    <row r="1052" spans="12:131" x14ac:dyDescent="0.2"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  <c r="AS1052" s="27"/>
      <c r="AT1052" s="27"/>
      <c r="AU1052" s="27"/>
      <c r="AV1052" s="27"/>
      <c r="AW1052" s="27"/>
      <c r="AX1052" s="27"/>
      <c r="AY1052" s="27"/>
      <c r="AZ1052" s="27"/>
      <c r="BA1052" s="27"/>
      <c r="BB1052" s="27"/>
      <c r="BC1052" s="27"/>
      <c r="BD1052" s="27"/>
      <c r="BE1052" s="27"/>
      <c r="BF1052" s="27"/>
      <c r="BG1052" s="27"/>
      <c r="BH1052" s="27"/>
      <c r="BI1052" s="27"/>
      <c r="BJ1052" s="27"/>
      <c r="BK1052" s="27"/>
      <c r="BL1052" s="27"/>
      <c r="BM1052" s="27"/>
      <c r="BN1052" s="27"/>
      <c r="BO1052" s="27"/>
      <c r="BP1052" s="27"/>
      <c r="BQ1052" s="27"/>
      <c r="BR1052" s="27"/>
      <c r="BS1052" s="27"/>
      <c r="BT1052" s="27"/>
      <c r="BU1052" s="27"/>
      <c r="BV1052" s="27"/>
      <c r="BW1052" s="27"/>
      <c r="BX1052" s="27"/>
      <c r="BY1052" s="27"/>
      <c r="BZ1052" s="27"/>
      <c r="CA1052" s="27"/>
      <c r="CB1052" s="27"/>
      <c r="CC1052" s="27"/>
      <c r="CD1052" s="27"/>
      <c r="CE1052" s="27"/>
      <c r="CF1052" s="27"/>
      <c r="CG1052" s="27"/>
      <c r="CH1052" s="27"/>
      <c r="CI1052" s="27"/>
      <c r="CJ1052" s="27"/>
      <c r="CK1052" s="27"/>
      <c r="CL1052" s="27"/>
      <c r="CM1052" s="27"/>
      <c r="CN1052" s="27"/>
      <c r="CO1052" s="27"/>
      <c r="CP1052" s="27"/>
      <c r="CQ1052" s="27"/>
      <c r="CR1052" s="27"/>
      <c r="CS1052" s="27"/>
      <c r="CT1052" s="27"/>
      <c r="CU1052" s="27"/>
      <c r="CV1052" s="27"/>
      <c r="CW1052" s="27"/>
      <c r="CX1052" s="27"/>
      <c r="CY1052" s="27"/>
      <c r="CZ1052" s="27"/>
      <c r="DA1052" s="27"/>
      <c r="DB1052" s="27"/>
      <c r="DC1052" s="27"/>
      <c r="DD1052" s="27"/>
      <c r="DE1052" s="27"/>
      <c r="DF1052" s="27"/>
      <c r="DG1052" s="27"/>
      <c r="DH1052" s="27"/>
      <c r="DI1052" s="27"/>
      <c r="DJ1052" s="27"/>
      <c r="DK1052" s="27"/>
      <c r="DL1052" s="27"/>
      <c r="DM1052" s="27"/>
      <c r="DN1052" s="27"/>
      <c r="DO1052" s="27"/>
      <c r="DP1052" s="27"/>
      <c r="DQ1052" s="27"/>
      <c r="DR1052" s="27"/>
      <c r="DS1052" s="27"/>
      <c r="DT1052" s="27"/>
      <c r="DU1052" s="27"/>
      <c r="DV1052" s="27"/>
      <c r="DW1052" s="27"/>
      <c r="DX1052" s="27"/>
      <c r="DY1052" s="27"/>
      <c r="DZ1052" s="27"/>
      <c r="EA1052" s="27"/>
    </row>
    <row r="1053" spans="12:131" x14ac:dyDescent="0.2"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7"/>
      <c r="BC1053" s="27"/>
      <c r="BD1053" s="27"/>
      <c r="BE1053" s="27"/>
      <c r="BF1053" s="27"/>
      <c r="BG1053" s="27"/>
      <c r="BH1053" s="27"/>
      <c r="BI1053" s="27"/>
      <c r="BJ1053" s="27"/>
      <c r="BK1053" s="27"/>
      <c r="BL1053" s="27"/>
      <c r="BM1053" s="27"/>
      <c r="BN1053" s="27"/>
      <c r="BO1053" s="27"/>
      <c r="BP1053" s="27"/>
      <c r="BQ1053" s="27"/>
      <c r="BR1053" s="27"/>
      <c r="BS1053" s="27"/>
      <c r="BT1053" s="27"/>
      <c r="BU1053" s="27"/>
      <c r="BV1053" s="27"/>
      <c r="BW1053" s="27"/>
      <c r="BX1053" s="27"/>
      <c r="BY1053" s="27"/>
      <c r="BZ1053" s="27"/>
      <c r="CA1053" s="27"/>
      <c r="CB1053" s="27"/>
      <c r="CC1053" s="27"/>
      <c r="CD1053" s="27"/>
      <c r="CE1053" s="27"/>
      <c r="CF1053" s="27"/>
      <c r="CG1053" s="27"/>
      <c r="CH1053" s="27"/>
      <c r="CI1053" s="27"/>
      <c r="CJ1053" s="27"/>
      <c r="CK1053" s="27"/>
      <c r="CL1053" s="27"/>
      <c r="CM1053" s="27"/>
      <c r="CN1053" s="27"/>
      <c r="CO1053" s="27"/>
      <c r="CP1053" s="27"/>
      <c r="CQ1053" s="27"/>
      <c r="CR1053" s="27"/>
      <c r="CS1053" s="27"/>
      <c r="CT1053" s="27"/>
      <c r="CU1053" s="27"/>
      <c r="CV1053" s="27"/>
      <c r="CW1053" s="27"/>
      <c r="CX1053" s="27"/>
      <c r="CY1053" s="27"/>
      <c r="CZ1053" s="27"/>
      <c r="DA1053" s="27"/>
      <c r="DB1053" s="27"/>
      <c r="DC1053" s="27"/>
      <c r="DD1053" s="27"/>
      <c r="DE1053" s="27"/>
      <c r="DF1053" s="27"/>
      <c r="DG1053" s="27"/>
      <c r="DH1053" s="27"/>
      <c r="DI1053" s="27"/>
      <c r="DJ1053" s="27"/>
      <c r="DK1053" s="27"/>
      <c r="DL1053" s="27"/>
      <c r="DM1053" s="27"/>
      <c r="DN1053" s="27"/>
      <c r="DO1053" s="27"/>
      <c r="DP1053" s="27"/>
      <c r="DQ1053" s="27"/>
      <c r="DR1053" s="27"/>
      <c r="DS1053" s="27"/>
      <c r="DT1053" s="27"/>
      <c r="DU1053" s="27"/>
      <c r="DV1053" s="27"/>
      <c r="DW1053" s="27"/>
      <c r="DX1053" s="27"/>
      <c r="DY1053" s="27"/>
      <c r="DZ1053" s="27"/>
      <c r="EA1053" s="27"/>
    </row>
    <row r="1054" spans="12:131" x14ac:dyDescent="0.2"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27"/>
      <c r="AY1054" s="27"/>
      <c r="AZ1054" s="27"/>
      <c r="BA1054" s="27"/>
      <c r="BB1054" s="27"/>
      <c r="BC1054" s="27"/>
      <c r="BD1054" s="27"/>
      <c r="BE1054" s="27"/>
      <c r="BF1054" s="27"/>
      <c r="BG1054" s="27"/>
      <c r="BH1054" s="27"/>
      <c r="BI1054" s="27"/>
      <c r="BJ1054" s="27"/>
      <c r="BK1054" s="27"/>
      <c r="BL1054" s="27"/>
      <c r="BM1054" s="27"/>
      <c r="BN1054" s="27"/>
      <c r="BO1054" s="27"/>
      <c r="BP1054" s="27"/>
      <c r="BQ1054" s="27"/>
      <c r="BR1054" s="27"/>
      <c r="BS1054" s="27"/>
      <c r="BT1054" s="27"/>
      <c r="BU1054" s="27"/>
      <c r="BV1054" s="27"/>
      <c r="BW1054" s="27"/>
      <c r="BX1054" s="27"/>
      <c r="BY1054" s="27"/>
      <c r="BZ1054" s="27"/>
      <c r="CA1054" s="27"/>
      <c r="CB1054" s="27"/>
      <c r="CC1054" s="27"/>
      <c r="CD1054" s="27"/>
      <c r="CE1054" s="27"/>
      <c r="CF1054" s="27"/>
      <c r="CG1054" s="27"/>
      <c r="CH1054" s="27"/>
      <c r="CI1054" s="27"/>
      <c r="CJ1054" s="27"/>
      <c r="CK1054" s="27"/>
      <c r="CL1054" s="27"/>
      <c r="CM1054" s="27"/>
      <c r="CN1054" s="27"/>
      <c r="CO1054" s="27"/>
      <c r="CP1054" s="27"/>
      <c r="CQ1054" s="27"/>
      <c r="CR1054" s="27"/>
      <c r="CS1054" s="27"/>
      <c r="CT1054" s="27"/>
      <c r="CU1054" s="27"/>
      <c r="CV1054" s="27"/>
      <c r="CW1054" s="27"/>
      <c r="CX1054" s="27"/>
      <c r="CY1054" s="27"/>
      <c r="CZ1054" s="27"/>
      <c r="DA1054" s="27"/>
      <c r="DB1054" s="27"/>
      <c r="DC1054" s="27"/>
      <c r="DD1054" s="27"/>
      <c r="DE1054" s="27"/>
      <c r="DF1054" s="27"/>
      <c r="DG1054" s="27"/>
      <c r="DH1054" s="27"/>
      <c r="DI1054" s="27"/>
      <c r="DJ1054" s="27"/>
      <c r="DK1054" s="27"/>
      <c r="DL1054" s="27"/>
      <c r="DM1054" s="27"/>
      <c r="DN1054" s="27"/>
      <c r="DO1054" s="27"/>
      <c r="DP1054" s="27"/>
      <c r="DQ1054" s="27"/>
      <c r="DR1054" s="27"/>
      <c r="DS1054" s="27"/>
      <c r="DT1054" s="27"/>
      <c r="DU1054" s="27"/>
      <c r="DV1054" s="27"/>
      <c r="DW1054" s="27"/>
      <c r="DX1054" s="27"/>
      <c r="DY1054" s="27"/>
      <c r="DZ1054" s="27"/>
      <c r="EA1054" s="27"/>
    </row>
    <row r="1055" spans="12:131" x14ac:dyDescent="0.2"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  <c r="AS1055" s="27"/>
      <c r="AT1055" s="27"/>
      <c r="AU1055" s="27"/>
      <c r="AV1055" s="27"/>
      <c r="AW1055" s="27"/>
      <c r="AX1055" s="27"/>
      <c r="AY1055" s="27"/>
      <c r="AZ1055" s="27"/>
      <c r="BA1055" s="27"/>
      <c r="BB1055" s="27"/>
      <c r="BC1055" s="27"/>
      <c r="BD1055" s="27"/>
      <c r="BE1055" s="27"/>
      <c r="BF1055" s="27"/>
      <c r="BG1055" s="27"/>
      <c r="BH1055" s="27"/>
      <c r="BI1055" s="27"/>
      <c r="BJ1055" s="27"/>
      <c r="BK1055" s="27"/>
      <c r="BL1055" s="27"/>
      <c r="BM1055" s="27"/>
      <c r="BN1055" s="27"/>
      <c r="BO1055" s="27"/>
      <c r="BP1055" s="27"/>
      <c r="BQ1055" s="27"/>
      <c r="BR1055" s="27"/>
      <c r="BS1055" s="27"/>
      <c r="BT1055" s="27"/>
      <c r="BU1055" s="27"/>
      <c r="BV1055" s="27"/>
      <c r="BW1055" s="27"/>
      <c r="BX1055" s="27"/>
      <c r="BY1055" s="27"/>
      <c r="BZ1055" s="27"/>
      <c r="CA1055" s="27"/>
      <c r="CB1055" s="27"/>
      <c r="CC1055" s="27"/>
      <c r="CD1055" s="27"/>
      <c r="CE1055" s="27"/>
      <c r="CF1055" s="27"/>
      <c r="CG1055" s="27"/>
      <c r="CH1055" s="27"/>
      <c r="CI1055" s="27"/>
      <c r="CJ1055" s="27"/>
      <c r="CK1055" s="27"/>
      <c r="CL1055" s="27"/>
      <c r="CM1055" s="27"/>
      <c r="CN1055" s="27"/>
      <c r="CO1055" s="27"/>
      <c r="CP1055" s="27"/>
      <c r="CQ1055" s="27"/>
      <c r="CR1055" s="27"/>
      <c r="CS1055" s="27"/>
      <c r="CT1055" s="27"/>
      <c r="CU1055" s="27"/>
      <c r="CV1055" s="27"/>
      <c r="CW1055" s="27"/>
      <c r="CX1055" s="27"/>
      <c r="CY1055" s="27"/>
      <c r="CZ1055" s="27"/>
      <c r="DA1055" s="27"/>
      <c r="DB1055" s="27"/>
      <c r="DC1055" s="27"/>
      <c r="DD1055" s="27"/>
      <c r="DE1055" s="27"/>
      <c r="DF1055" s="27"/>
      <c r="DG1055" s="27"/>
      <c r="DH1055" s="27"/>
      <c r="DI1055" s="27"/>
      <c r="DJ1055" s="27"/>
      <c r="DK1055" s="27"/>
      <c r="DL1055" s="27"/>
      <c r="DM1055" s="27"/>
      <c r="DN1055" s="27"/>
      <c r="DO1055" s="27"/>
      <c r="DP1055" s="27"/>
      <c r="DQ1055" s="27"/>
      <c r="DR1055" s="27"/>
      <c r="DS1055" s="27"/>
      <c r="DT1055" s="27"/>
      <c r="DU1055" s="27"/>
      <c r="DV1055" s="27"/>
      <c r="DW1055" s="27"/>
      <c r="DX1055" s="27"/>
      <c r="DY1055" s="27"/>
      <c r="DZ1055" s="27"/>
      <c r="EA1055" s="27"/>
    </row>
    <row r="1056" spans="12:131" x14ac:dyDescent="0.2"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27"/>
      <c r="AY1056" s="27"/>
      <c r="AZ1056" s="27"/>
      <c r="BA1056" s="27"/>
      <c r="BB1056" s="27"/>
      <c r="BC1056" s="27"/>
      <c r="BD1056" s="27"/>
      <c r="BE1056" s="27"/>
      <c r="BF1056" s="27"/>
      <c r="BG1056" s="27"/>
      <c r="BH1056" s="27"/>
      <c r="BI1056" s="27"/>
      <c r="BJ1056" s="27"/>
      <c r="BK1056" s="27"/>
      <c r="BL1056" s="27"/>
      <c r="BM1056" s="27"/>
      <c r="BN1056" s="27"/>
      <c r="BO1056" s="27"/>
      <c r="BP1056" s="27"/>
      <c r="BQ1056" s="27"/>
      <c r="BR1056" s="27"/>
      <c r="BS1056" s="27"/>
      <c r="BT1056" s="27"/>
      <c r="BU1056" s="27"/>
      <c r="BV1056" s="27"/>
      <c r="BW1056" s="27"/>
      <c r="BX1056" s="27"/>
      <c r="BY1056" s="27"/>
      <c r="BZ1056" s="27"/>
      <c r="CA1056" s="27"/>
      <c r="CB1056" s="27"/>
      <c r="CC1056" s="27"/>
      <c r="CD1056" s="27"/>
      <c r="CE1056" s="27"/>
      <c r="CF1056" s="27"/>
      <c r="CG1056" s="27"/>
      <c r="CH1056" s="27"/>
      <c r="CI1056" s="27"/>
      <c r="CJ1056" s="27"/>
      <c r="CK1056" s="27"/>
      <c r="CL1056" s="27"/>
      <c r="CM1056" s="27"/>
      <c r="CN1056" s="27"/>
      <c r="CO1056" s="27"/>
      <c r="CP1056" s="27"/>
      <c r="CQ1056" s="27"/>
      <c r="CR1056" s="27"/>
      <c r="CS1056" s="27"/>
      <c r="CT1056" s="27"/>
      <c r="CU1056" s="27"/>
      <c r="CV1056" s="27"/>
      <c r="CW1056" s="27"/>
      <c r="CX1056" s="27"/>
      <c r="CY1056" s="27"/>
      <c r="CZ1056" s="27"/>
      <c r="DA1056" s="27"/>
      <c r="DB1056" s="27"/>
      <c r="DC1056" s="27"/>
      <c r="DD1056" s="27"/>
      <c r="DE1056" s="27"/>
      <c r="DF1056" s="27"/>
      <c r="DG1056" s="27"/>
      <c r="DH1056" s="27"/>
      <c r="DI1056" s="27"/>
      <c r="DJ1056" s="27"/>
      <c r="DK1056" s="27"/>
      <c r="DL1056" s="27"/>
      <c r="DM1056" s="27"/>
      <c r="DN1056" s="27"/>
      <c r="DO1056" s="27"/>
      <c r="DP1056" s="27"/>
      <c r="DQ1056" s="27"/>
      <c r="DR1056" s="27"/>
      <c r="DS1056" s="27"/>
      <c r="DT1056" s="27"/>
      <c r="DU1056" s="27"/>
      <c r="DV1056" s="27"/>
      <c r="DW1056" s="27"/>
      <c r="DX1056" s="27"/>
      <c r="DY1056" s="27"/>
      <c r="DZ1056" s="27"/>
      <c r="EA1056" s="27"/>
    </row>
    <row r="1057" spans="12:131" x14ac:dyDescent="0.2"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  <c r="AS1057" s="27"/>
      <c r="AT1057" s="27"/>
      <c r="AU1057" s="27"/>
      <c r="AV1057" s="27"/>
      <c r="AW1057" s="27"/>
      <c r="AX1057" s="27"/>
      <c r="AY1057" s="27"/>
      <c r="AZ1057" s="27"/>
      <c r="BA1057" s="27"/>
      <c r="BB1057" s="27"/>
      <c r="BC1057" s="27"/>
      <c r="BD1057" s="27"/>
      <c r="BE1057" s="27"/>
      <c r="BF1057" s="27"/>
      <c r="BG1057" s="27"/>
      <c r="BH1057" s="27"/>
      <c r="BI1057" s="27"/>
      <c r="BJ1057" s="27"/>
      <c r="BK1057" s="27"/>
      <c r="BL1057" s="27"/>
      <c r="BM1057" s="27"/>
      <c r="BN1057" s="27"/>
      <c r="BO1057" s="27"/>
      <c r="BP1057" s="27"/>
      <c r="BQ1057" s="27"/>
      <c r="BR1057" s="27"/>
      <c r="BS1057" s="27"/>
      <c r="BT1057" s="27"/>
      <c r="BU1057" s="27"/>
      <c r="BV1057" s="27"/>
      <c r="BW1057" s="27"/>
      <c r="BX1057" s="27"/>
      <c r="BY1057" s="27"/>
      <c r="BZ1057" s="27"/>
      <c r="CA1057" s="27"/>
      <c r="CB1057" s="27"/>
      <c r="CC1057" s="27"/>
      <c r="CD1057" s="27"/>
      <c r="CE1057" s="27"/>
      <c r="CF1057" s="27"/>
      <c r="CG1057" s="27"/>
      <c r="CH1057" s="27"/>
      <c r="CI1057" s="27"/>
      <c r="CJ1057" s="27"/>
      <c r="CK1057" s="27"/>
      <c r="CL1057" s="27"/>
      <c r="CM1057" s="27"/>
      <c r="CN1057" s="27"/>
      <c r="CO1057" s="27"/>
      <c r="CP1057" s="27"/>
      <c r="CQ1057" s="27"/>
      <c r="CR1057" s="27"/>
      <c r="CS1057" s="27"/>
      <c r="CT1057" s="27"/>
      <c r="CU1057" s="27"/>
      <c r="CV1057" s="27"/>
      <c r="CW1057" s="27"/>
      <c r="CX1057" s="27"/>
      <c r="CY1057" s="27"/>
      <c r="CZ1057" s="27"/>
      <c r="DA1057" s="27"/>
      <c r="DB1057" s="27"/>
      <c r="DC1057" s="27"/>
      <c r="DD1057" s="27"/>
      <c r="DE1057" s="27"/>
      <c r="DF1057" s="27"/>
      <c r="DG1057" s="27"/>
      <c r="DH1057" s="27"/>
      <c r="DI1057" s="27"/>
      <c r="DJ1057" s="27"/>
      <c r="DK1057" s="27"/>
      <c r="DL1057" s="27"/>
      <c r="DM1057" s="27"/>
      <c r="DN1057" s="27"/>
      <c r="DO1057" s="27"/>
      <c r="DP1057" s="27"/>
      <c r="DQ1057" s="27"/>
      <c r="DR1057" s="27"/>
      <c r="DS1057" s="27"/>
      <c r="DT1057" s="27"/>
      <c r="DU1057" s="27"/>
      <c r="DV1057" s="27"/>
      <c r="DW1057" s="27"/>
      <c r="DX1057" s="27"/>
      <c r="DY1057" s="27"/>
      <c r="DZ1057" s="27"/>
      <c r="EA1057" s="27"/>
    </row>
    <row r="1058" spans="12:131" x14ac:dyDescent="0.2"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  <c r="AS1058" s="27"/>
      <c r="AT1058" s="27"/>
      <c r="AU1058" s="27"/>
      <c r="AV1058" s="27"/>
      <c r="AW1058" s="27"/>
      <c r="AX1058" s="27"/>
      <c r="AY1058" s="27"/>
      <c r="AZ1058" s="27"/>
      <c r="BA1058" s="27"/>
      <c r="BB1058" s="27"/>
      <c r="BC1058" s="27"/>
      <c r="BD1058" s="27"/>
      <c r="BE1058" s="27"/>
      <c r="BF1058" s="27"/>
      <c r="BG1058" s="27"/>
      <c r="BH1058" s="27"/>
      <c r="BI1058" s="27"/>
      <c r="BJ1058" s="27"/>
      <c r="BK1058" s="27"/>
      <c r="BL1058" s="27"/>
      <c r="BM1058" s="27"/>
      <c r="BN1058" s="27"/>
      <c r="BO1058" s="27"/>
      <c r="BP1058" s="27"/>
      <c r="BQ1058" s="27"/>
      <c r="BR1058" s="27"/>
      <c r="BS1058" s="27"/>
      <c r="BT1058" s="27"/>
      <c r="BU1058" s="27"/>
      <c r="BV1058" s="27"/>
      <c r="BW1058" s="27"/>
      <c r="BX1058" s="27"/>
      <c r="BY1058" s="27"/>
      <c r="BZ1058" s="27"/>
      <c r="CA1058" s="27"/>
      <c r="CB1058" s="27"/>
      <c r="CC1058" s="27"/>
      <c r="CD1058" s="27"/>
      <c r="CE1058" s="27"/>
      <c r="CF1058" s="27"/>
      <c r="CG1058" s="27"/>
      <c r="CH1058" s="27"/>
      <c r="CI1058" s="27"/>
      <c r="CJ1058" s="27"/>
      <c r="CK1058" s="27"/>
      <c r="CL1058" s="27"/>
      <c r="CM1058" s="27"/>
      <c r="CN1058" s="27"/>
      <c r="CO1058" s="27"/>
      <c r="CP1058" s="27"/>
      <c r="CQ1058" s="27"/>
      <c r="CR1058" s="27"/>
      <c r="CS1058" s="27"/>
      <c r="CT1058" s="27"/>
      <c r="CU1058" s="27"/>
      <c r="CV1058" s="27"/>
      <c r="CW1058" s="27"/>
      <c r="CX1058" s="27"/>
      <c r="CY1058" s="27"/>
      <c r="CZ1058" s="27"/>
      <c r="DA1058" s="27"/>
      <c r="DB1058" s="27"/>
      <c r="DC1058" s="27"/>
      <c r="DD1058" s="27"/>
      <c r="DE1058" s="27"/>
      <c r="DF1058" s="27"/>
      <c r="DG1058" s="27"/>
      <c r="DH1058" s="27"/>
      <c r="DI1058" s="27"/>
      <c r="DJ1058" s="27"/>
      <c r="DK1058" s="27"/>
      <c r="DL1058" s="27"/>
      <c r="DM1058" s="27"/>
      <c r="DN1058" s="27"/>
      <c r="DO1058" s="27"/>
      <c r="DP1058" s="27"/>
      <c r="DQ1058" s="27"/>
      <c r="DR1058" s="27"/>
      <c r="DS1058" s="27"/>
      <c r="DT1058" s="27"/>
      <c r="DU1058" s="27"/>
      <c r="DV1058" s="27"/>
      <c r="DW1058" s="27"/>
      <c r="DX1058" s="27"/>
      <c r="DY1058" s="27"/>
      <c r="DZ1058" s="27"/>
      <c r="EA1058" s="27"/>
    </row>
    <row r="1059" spans="12:131" x14ac:dyDescent="0.2"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27"/>
      <c r="AY1059" s="27"/>
      <c r="AZ1059" s="27"/>
      <c r="BA1059" s="27"/>
      <c r="BB1059" s="27"/>
      <c r="BC1059" s="27"/>
      <c r="BD1059" s="27"/>
      <c r="BE1059" s="27"/>
      <c r="BF1059" s="27"/>
      <c r="BG1059" s="27"/>
      <c r="BH1059" s="27"/>
      <c r="BI1059" s="27"/>
      <c r="BJ1059" s="27"/>
      <c r="BK1059" s="27"/>
      <c r="BL1059" s="27"/>
      <c r="BM1059" s="27"/>
      <c r="BN1059" s="27"/>
      <c r="BO1059" s="27"/>
      <c r="BP1059" s="27"/>
      <c r="BQ1059" s="27"/>
      <c r="BR1059" s="27"/>
      <c r="BS1059" s="27"/>
      <c r="BT1059" s="27"/>
      <c r="BU1059" s="27"/>
      <c r="BV1059" s="27"/>
      <c r="BW1059" s="27"/>
      <c r="BX1059" s="27"/>
      <c r="BY1059" s="27"/>
      <c r="BZ1059" s="27"/>
      <c r="CA1059" s="27"/>
      <c r="CB1059" s="27"/>
      <c r="CC1059" s="27"/>
      <c r="CD1059" s="27"/>
      <c r="CE1059" s="27"/>
      <c r="CF1059" s="27"/>
      <c r="CG1059" s="27"/>
      <c r="CH1059" s="27"/>
      <c r="CI1059" s="27"/>
      <c r="CJ1059" s="27"/>
      <c r="CK1059" s="27"/>
      <c r="CL1059" s="27"/>
      <c r="CM1059" s="27"/>
      <c r="CN1059" s="27"/>
      <c r="CO1059" s="27"/>
      <c r="CP1059" s="27"/>
      <c r="CQ1059" s="27"/>
      <c r="CR1059" s="27"/>
      <c r="CS1059" s="27"/>
      <c r="CT1059" s="27"/>
      <c r="CU1059" s="27"/>
      <c r="CV1059" s="27"/>
      <c r="CW1059" s="27"/>
      <c r="CX1059" s="27"/>
      <c r="CY1059" s="27"/>
      <c r="CZ1059" s="27"/>
      <c r="DA1059" s="27"/>
      <c r="DB1059" s="27"/>
      <c r="DC1059" s="27"/>
      <c r="DD1059" s="27"/>
      <c r="DE1059" s="27"/>
      <c r="DF1059" s="27"/>
      <c r="DG1059" s="27"/>
      <c r="DH1059" s="27"/>
      <c r="DI1059" s="27"/>
      <c r="DJ1059" s="27"/>
      <c r="DK1059" s="27"/>
      <c r="DL1059" s="27"/>
      <c r="DM1059" s="27"/>
      <c r="DN1059" s="27"/>
      <c r="DO1059" s="27"/>
      <c r="DP1059" s="27"/>
      <c r="DQ1059" s="27"/>
      <c r="DR1059" s="27"/>
      <c r="DS1059" s="27"/>
      <c r="DT1059" s="27"/>
      <c r="DU1059" s="27"/>
      <c r="DV1059" s="27"/>
      <c r="DW1059" s="27"/>
      <c r="DX1059" s="27"/>
      <c r="DY1059" s="27"/>
      <c r="DZ1059" s="27"/>
      <c r="EA1059" s="27"/>
    </row>
    <row r="1060" spans="12:131" x14ac:dyDescent="0.2"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27"/>
      <c r="AY1060" s="27"/>
      <c r="AZ1060" s="27"/>
      <c r="BA1060" s="27"/>
      <c r="BB1060" s="27"/>
      <c r="BC1060" s="27"/>
      <c r="BD1060" s="27"/>
      <c r="BE1060" s="27"/>
      <c r="BF1060" s="27"/>
      <c r="BG1060" s="27"/>
      <c r="BH1060" s="27"/>
      <c r="BI1060" s="27"/>
      <c r="BJ1060" s="27"/>
      <c r="BK1060" s="27"/>
      <c r="BL1060" s="27"/>
      <c r="BM1060" s="27"/>
      <c r="BN1060" s="27"/>
      <c r="BO1060" s="27"/>
      <c r="BP1060" s="27"/>
      <c r="BQ1060" s="27"/>
      <c r="BR1060" s="27"/>
      <c r="BS1060" s="27"/>
      <c r="BT1060" s="27"/>
      <c r="BU1060" s="27"/>
      <c r="BV1060" s="27"/>
      <c r="BW1060" s="27"/>
      <c r="BX1060" s="27"/>
      <c r="BY1060" s="27"/>
      <c r="BZ1060" s="27"/>
      <c r="CA1060" s="27"/>
      <c r="CB1060" s="27"/>
      <c r="CC1060" s="27"/>
      <c r="CD1060" s="27"/>
      <c r="CE1060" s="27"/>
      <c r="CF1060" s="27"/>
      <c r="CG1060" s="27"/>
      <c r="CH1060" s="27"/>
      <c r="CI1060" s="27"/>
      <c r="CJ1060" s="27"/>
      <c r="CK1060" s="27"/>
      <c r="CL1060" s="27"/>
      <c r="CM1060" s="27"/>
      <c r="CN1060" s="27"/>
      <c r="CO1060" s="27"/>
      <c r="CP1060" s="27"/>
      <c r="CQ1060" s="27"/>
      <c r="CR1060" s="27"/>
      <c r="CS1060" s="27"/>
      <c r="CT1060" s="27"/>
      <c r="CU1060" s="27"/>
      <c r="CV1060" s="27"/>
      <c r="CW1060" s="27"/>
      <c r="CX1060" s="27"/>
      <c r="CY1060" s="27"/>
      <c r="CZ1060" s="27"/>
      <c r="DA1060" s="27"/>
      <c r="DB1060" s="27"/>
      <c r="DC1060" s="27"/>
      <c r="DD1060" s="27"/>
      <c r="DE1060" s="27"/>
      <c r="DF1060" s="27"/>
      <c r="DG1060" s="27"/>
      <c r="DH1060" s="27"/>
      <c r="DI1060" s="27"/>
      <c r="DJ1060" s="27"/>
      <c r="DK1060" s="27"/>
      <c r="DL1060" s="27"/>
      <c r="DM1060" s="27"/>
      <c r="DN1060" s="27"/>
      <c r="DO1060" s="27"/>
      <c r="DP1060" s="27"/>
      <c r="DQ1060" s="27"/>
      <c r="DR1060" s="27"/>
      <c r="DS1060" s="27"/>
      <c r="DT1060" s="27"/>
      <c r="DU1060" s="27"/>
      <c r="DV1060" s="27"/>
      <c r="DW1060" s="27"/>
      <c r="DX1060" s="27"/>
      <c r="DY1060" s="27"/>
      <c r="DZ1060" s="27"/>
      <c r="EA1060" s="27"/>
    </row>
    <row r="1061" spans="12:131" x14ac:dyDescent="0.2"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7"/>
      <c r="BC1061" s="27"/>
      <c r="BD1061" s="27"/>
      <c r="BE1061" s="27"/>
      <c r="BF1061" s="27"/>
      <c r="BG1061" s="27"/>
      <c r="BH1061" s="27"/>
      <c r="BI1061" s="27"/>
      <c r="BJ1061" s="27"/>
      <c r="BK1061" s="27"/>
      <c r="BL1061" s="27"/>
      <c r="BM1061" s="27"/>
      <c r="BN1061" s="27"/>
      <c r="BO1061" s="27"/>
      <c r="BP1061" s="27"/>
      <c r="BQ1061" s="27"/>
      <c r="BR1061" s="27"/>
      <c r="BS1061" s="27"/>
      <c r="BT1061" s="27"/>
      <c r="BU1061" s="27"/>
      <c r="BV1061" s="27"/>
      <c r="BW1061" s="27"/>
      <c r="BX1061" s="27"/>
      <c r="BY1061" s="27"/>
      <c r="BZ1061" s="27"/>
      <c r="CA1061" s="27"/>
      <c r="CB1061" s="27"/>
      <c r="CC1061" s="27"/>
      <c r="CD1061" s="27"/>
      <c r="CE1061" s="27"/>
      <c r="CF1061" s="27"/>
      <c r="CG1061" s="27"/>
      <c r="CH1061" s="27"/>
      <c r="CI1061" s="27"/>
      <c r="CJ1061" s="27"/>
      <c r="CK1061" s="27"/>
      <c r="CL1061" s="27"/>
      <c r="CM1061" s="27"/>
      <c r="CN1061" s="27"/>
      <c r="CO1061" s="27"/>
      <c r="CP1061" s="27"/>
      <c r="CQ1061" s="27"/>
      <c r="CR1061" s="27"/>
      <c r="CS1061" s="27"/>
      <c r="CT1061" s="27"/>
      <c r="CU1061" s="27"/>
      <c r="CV1061" s="27"/>
      <c r="CW1061" s="27"/>
      <c r="CX1061" s="27"/>
      <c r="CY1061" s="27"/>
      <c r="CZ1061" s="27"/>
      <c r="DA1061" s="27"/>
      <c r="DB1061" s="27"/>
      <c r="DC1061" s="27"/>
      <c r="DD1061" s="27"/>
      <c r="DE1061" s="27"/>
      <c r="DF1061" s="27"/>
      <c r="DG1061" s="27"/>
      <c r="DH1061" s="27"/>
      <c r="DI1061" s="27"/>
      <c r="DJ1061" s="27"/>
      <c r="DK1061" s="27"/>
      <c r="DL1061" s="27"/>
      <c r="DM1061" s="27"/>
      <c r="DN1061" s="27"/>
      <c r="DO1061" s="27"/>
      <c r="DP1061" s="27"/>
      <c r="DQ1061" s="27"/>
      <c r="DR1061" s="27"/>
      <c r="DS1061" s="27"/>
      <c r="DT1061" s="27"/>
      <c r="DU1061" s="27"/>
      <c r="DV1061" s="27"/>
      <c r="DW1061" s="27"/>
      <c r="DX1061" s="27"/>
      <c r="DY1061" s="27"/>
      <c r="DZ1061" s="27"/>
      <c r="EA1061" s="27"/>
    </row>
    <row r="1062" spans="12:131" x14ac:dyDescent="0.2"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27"/>
      <c r="AZ1062" s="27"/>
      <c r="BA1062" s="27"/>
      <c r="BB1062" s="27"/>
      <c r="BC1062" s="27"/>
      <c r="BD1062" s="27"/>
      <c r="BE1062" s="27"/>
      <c r="BF1062" s="27"/>
      <c r="BG1062" s="27"/>
      <c r="BH1062" s="27"/>
      <c r="BI1062" s="27"/>
      <c r="BJ1062" s="27"/>
      <c r="BK1062" s="27"/>
      <c r="BL1062" s="27"/>
      <c r="BM1062" s="27"/>
      <c r="BN1062" s="27"/>
      <c r="BO1062" s="27"/>
      <c r="BP1062" s="27"/>
      <c r="BQ1062" s="27"/>
      <c r="BR1062" s="27"/>
      <c r="BS1062" s="27"/>
      <c r="BT1062" s="27"/>
      <c r="BU1062" s="27"/>
      <c r="BV1062" s="27"/>
      <c r="BW1062" s="27"/>
      <c r="BX1062" s="27"/>
      <c r="BY1062" s="27"/>
      <c r="BZ1062" s="27"/>
      <c r="CA1062" s="27"/>
      <c r="CB1062" s="27"/>
      <c r="CC1062" s="27"/>
      <c r="CD1062" s="27"/>
      <c r="CE1062" s="27"/>
      <c r="CF1062" s="27"/>
      <c r="CG1062" s="27"/>
      <c r="CH1062" s="27"/>
      <c r="CI1062" s="27"/>
      <c r="CJ1062" s="27"/>
      <c r="CK1062" s="27"/>
      <c r="CL1062" s="27"/>
      <c r="CM1062" s="27"/>
      <c r="CN1062" s="27"/>
      <c r="CO1062" s="27"/>
      <c r="CP1062" s="27"/>
      <c r="CQ1062" s="27"/>
      <c r="CR1062" s="27"/>
      <c r="CS1062" s="27"/>
      <c r="CT1062" s="27"/>
      <c r="CU1062" s="27"/>
      <c r="CV1062" s="27"/>
      <c r="CW1062" s="27"/>
      <c r="CX1062" s="27"/>
      <c r="CY1062" s="27"/>
      <c r="CZ1062" s="27"/>
      <c r="DA1062" s="27"/>
      <c r="DB1062" s="27"/>
      <c r="DC1062" s="27"/>
      <c r="DD1062" s="27"/>
      <c r="DE1062" s="27"/>
      <c r="DF1062" s="27"/>
      <c r="DG1062" s="27"/>
      <c r="DH1062" s="27"/>
      <c r="DI1062" s="27"/>
      <c r="DJ1062" s="27"/>
      <c r="DK1062" s="27"/>
      <c r="DL1062" s="27"/>
      <c r="DM1062" s="27"/>
      <c r="DN1062" s="27"/>
      <c r="DO1062" s="27"/>
      <c r="DP1062" s="27"/>
      <c r="DQ1062" s="27"/>
      <c r="DR1062" s="27"/>
      <c r="DS1062" s="27"/>
      <c r="DT1062" s="27"/>
      <c r="DU1062" s="27"/>
      <c r="DV1062" s="27"/>
      <c r="DW1062" s="27"/>
      <c r="DX1062" s="27"/>
      <c r="DY1062" s="27"/>
      <c r="DZ1062" s="27"/>
      <c r="EA1062" s="27"/>
    </row>
    <row r="1063" spans="12:131" x14ac:dyDescent="0.2"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27"/>
      <c r="AY1063" s="27"/>
      <c r="AZ1063" s="27"/>
      <c r="BA1063" s="27"/>
      <c r="BB1063" s="27"/>
      <c r="BC1063" s="27"/>
      <c r="BD1063" s="27"/>
      <c r="BE1063" s="27"/>
      <c r="BF1063" s="27"/>
      <c r="BG1063" s="27"/>
      <c r="BH1063" s="27"/>
      <c r="BI1063" s="27"/>
      <c r="BJ1063" s="27"/>
      <c r="BK1063" s="27"/>
      <c r="BL1063" s="27"/>
      <c r="BM1063" s="27"/>
      <c r="BN1063" s="27"/>
      <c r="BO1063" s="27"/>
      <c r="BP1063" s="27"/>
      <c r="BQ1063" s="27"/>
      <c r="BR1063" s="27"/>
      <c r="BS1063" s="27"/>
      <c r="BT1063" s="27"/>
      <c r="BU1063" s="27"/>
      <c r="BV1063" s="27"/>
      <c r="BW1063" s="27"/>
      <c r="BX1063" s="27"/>
      <c r="BY1063" s="27"/>
      <c r="BZ1063" s="27"/>
      <c r="CA1063" s="27"/>
      <c r="CB1063" s="27"/>
      <c r="CC1063" s="27"/>
      <c r="CD1063" s="27"/>
      <c r="CE1063" s="27"/>
      <c r="CF1063" s="27"/>
      <c r="CG1063" s="27"/>
      <c r="CH1063" s="27"/>
      <c r="CI1063" s="27"/>
      <c r="CJ1063" s="27"/>
      <c r="CK1063" s="27"/>
      <c r="CL1063" s="27"/>
      <c r="CM1063" s="27"/>
      <c r="CN1063" s="27"/>
      <c r="CO1063" s="27"/>
      <c r="CP1063" s="27"/>
      <c r="CQ1063" s="27"/>
      <c r="CR1063" s="27"/>
      <c r="CS1063" s="27"/>
      <c r="CT1063" s="27"/>
      <c r="CU1063" s="27"/>
      <c r="CV1063" s="27"/>
      <c r="CW1063" s="27"/>
      <c r="CX1063" s="27"/>
      <c r="CY1063" s="27"/>
      <c r="CZ1063" s="27"/>
      <c r="DA1063" s="27"/>
      <c r="DB1063" s="27"/>
      <c r="DC1063" s="27"/>
      <c r="DD1063" s="27"/>
      <c r="DE1063" s="27"/>
      <c r="DF1063" s="27"/>
      <c r="DG1063" s="27"/>
      <c r="DH1063" s="27"/>
      <c r="DI1063" s="27"/>
      <c r="DJ1063" s="27"/>
      <c r="DK1063" s="27"/>
      <c r="DL1063" s="27"/>
      <c r="DM1063" s="27"/>
      <c r="DN1063" s="27"/>
      <c r="DO1063" s="27"/>
      <c r="DP1063" s="27"/>
      <c r="DQ1063" s="27"/>
      <c r="DR1063" s="27"/>
      <c r="DS1063" s="27"/>
      <c r="DT1063" s="27"/>
      <c r="DU1063" s="27"/>
      <c r="DV1063" s="27"/>
      <c r="DW1063" s="27"/>
      <c r="DX1063" s="27"/>
      <c r="DY1063" s="27"/>
      <c r="DZ1063" s="27"/>
      <c r="EA1063" s="27"/>
    </row>
    <row r="1064" spans="12:131" x14ac:dyDescent="0.2"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  <c r="AS1064" s="27"/>
      <c r="AT1064" s="27"/>
      <c r="AU1064" s="27"/>
      <c r="AV1064" s="27"/>
      <c r="AW1064" s="27"/>
      <c r="AX1064" s="27"/>
      <c r="AY1064" s="27"/>
      <c r="AZ1064" s="27"/>
      <c r="BA1064" s="27"/>
      <c r="BB1064" s="27"/>
      <c r="BC1064" s="27"/>
      <c r="BD1064" s="27"/>
      <c r="BE1064" s="27"/>
      <c r="BF1064" s="27"/>
      <c r="BG1064" s="27"/>
      <c r="BH1064" s="27"/>
      <c r="BI1064" s="27"/>
      <c r="BJ1064" s="27"/>
      <c r="BK1064" s="27"/>
      <c r="BL1064" s="27"/>
      <c r="BM1064" s="27"/>
      <c r="BN1064" s="27"/>
      <c r="BO1064" s="27"/>
      <c r="BP1064" s="27"/>
      <c r="BQ1064" s="27"/>
      <c r="BR1064" s="27"/>
      <c r="BS1064" s="27"/>
      <c r="BT1064" s="27"/>
      <c r="BU1064" s="27"/>
      <c r="BV1064" s="27"/>
      <c r="BW1064" s="27"/>
      <c r="BX1064" s="27"/>
      <c r="BY1064" s="27"/>
      <c r="BZ1064" s="27"/>
      <c r="CA1064" s="27"/>
      <c r="CB1064" s="27"/>
      <c r="CC1064" s="27"/>
      <c r="CD1064" s="27"/>
      <c r="CE1064" s="27"/>
      <c r="CF1064" s="27"/>
      <c r="CG1064" s="27"/>
      <c r="CH1064" s="27"/>
      <c r="CI1064" s="27"/>
      <c r="CJ1064" s="27"/>
      <c r="CK1064" s="27"/>
      <c r="CL1064" s="27"/>
      <c r="CM1064" s="27"/>
      <c r="CN1064" s="27"/>
      <c r="CO1064" s="27"/>
      <c r="CP1064" s="27"/>
      <c r="CQ1064" s="27"/>
      <c r="CR1064" s="27"/>
      <c r="CS1064" s="27"/>
      <c r="CT1064" s="27"/>
      <c r="CU1064" s="27"/>
      <c r="CV1064" s="27"/>
      <c r="CW1064" s="27"/>
      <c r="CX1064" s="27"/>
      <c r="CY1064" s="27"/>
      <c r="CZ1064" s="27"/>
      <c r="DA1064" s="27"/>
      <c r="DB1064" s="27"/>
      <c r="DC1064" s="27"/>
      <c r="DD1064" s="27"/>
      <c r="DE1064" s="27"/>
      <c r="DF1064" s="27"/>
      <c r="DG1064" s="27"/>
      <c r="DH1064" s="27"/>
      <c r="DI1064" s="27"/>
      <c r="DJ1064" s="27"/>
      <c r="DK1064" s="27"/>
      <c r="DL1064" s="27"/>
      <c r="DM1064" s="27"/>
      <c r="DN1064" s="27"/>
      <c r="DO1064" s="27"/>
      <c r="DP1064" s="27"/>
      <c r="DQ1064" s="27"/>
      <c r="DR1064" s="27"/>
      <c r="DS1064" s="27"/>
      <c r="DT1064" s="27"/>
      <c r="DU1064" s="27"/>
      <c r="DV1064" s="27"/>
      <c r="DW1064" s="27"/>
      <c r="DX1064" s="27"/>
      <c r="DY1064" s="27"/>
      <c r="DZ1064" s="27"/>
      <c r="EA1064" s="27"/>
    </row>
    <row r="1065" spans="12:131" x14ac:dyDescent="0.2"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27"/>
      <c r="AY1065" s="27"/>
      <c r="AZ1065" s="27"/>
      <c r="BA1065" s="27"/>
      <c r="BB1065" s="27"/>
      <c r="BC1065" s="27"/>
      <c r="BD1065" s="27"/>
      <c r="BE1065" s="27"/>
      <c r="BF1065" s="27"/>
      <c r="BG1065" s="27"/>
      <c r="BH1065" s="27"/>
      <c r="BI1065" s="27"/>
      <c r="BJ1065" s="27"/>
      <c r="BK1065" s="27"/>
      <c r="BL1065" s="27"/>
      <c r="BM1065" s="27"/>
      <c r="BN1065" s="27"/>
      <c r="BO1065" s="27"/>
      <c r="BP1065" s="27"/>
      <c r="BQ1065" s="27"/>
      <c r="BR1065" s="27"/>
      <c r="BS1065" s="27"/>
      <c r="BT1065" s="27"/>
      <c r="BU1065" s="27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27"/>
      <c r="CJ1065" s="27"/>
      <c r="CK1065" s="27"/>
      <c r="CL1065" s="27"/>
      <c r="CM1065" s="27"/>
      <c r="CN1065" s="27"/>
      <c r="CO1065" s="27"/>
      <c r="CP1065" s="27"/>
      <c r="CQ1065" s="27"/>
      <c r="CR1065" s="27"/>
      <c r="CS1065" s="27"/>
      <c r="CT1065" s="27"/>
      <c r="CU1065" s="27"/>
      <c r="CV1065" s="27"/>
      <c r="CW1065" s="27"/>
      <c r="CX1065" s="27"/>
      <c r="CY1065" s="27"/>
      <c r="CZ1065" s="27"/>
      <c r="DA1065" s="27"/>
      <c r="DB1065" s="27"/>
      <c r="DC1065" s="27"/>
      <c r="DD1065" s="27"/>
      <c r="DE1065" s="27"/>
      <c r="DF1065" s="27"/>
      <c r="DG1065" s="27"/>
      <c r="DH1065" s="27"/>
      <c r="DI1065" s="27"/>
      <c r="DJ1065" s="27"/>
      <c r="DK1065" s="27"/>
      <c r="DL1065" s="27"/>
      <c r="DM1065" s="27"/>
      <c r="DN1065" s="27"/>
      <c r="DO1065" s="27"/>
      <c r="DP1065" s="27"/>
      <c r="DQ1065" s="27"/>
      <c r="DR1065" s="27"/>
      <c r="DS1065" s="27"/>
      <c r="DT1065" s="27"/>
      <c r="DU1065" s="27"/>
      <c r="DV1065" s="27"/>
      <c r="DW1065" s="27"/>
      <c r="DX1065" s="27"/>
      <c r="DY1065" s="27"/>
      <c r="DZ1065" s="27"/>
      <c r="EA1065" s="27"/>
    </row>
    <row r="1066" spans="12:131" x14ac:dyDescent="0.2"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7"/>
      <c r="BC1066" s="27"/>
      <c r="BD1066" s="27"/>
      <c r="BE1066" s="27"/>
      <c r="BF1066" s="27"/>
      <c r="BG1066" s="27"/>
      <c r="BH1066" s="27"/>
      <c r="BI1066" s="27"/>
      <c r="BJ1066" s="27"/>
      <c r="BK1066" s="27"/>
      <c r="BL1066" s="27"/>
      <c r="BM1066" s="27"/>
      <c r="BN1066" s="27"/>
      <c r="BO1066" s="27"/>
      <c r="BP1066" s="27"/>
      <c r="BQ1066" s="27"/>
      <c r="BR1066" s="27"/>
      <c r="BS1066" s="27"/>
      <c r="BT1066" s="27"/>
      <c r="BU1066" s="27"/>
      <c r="BV1066" s="27"/>
      <c r="BW1066" s="27"/>
      <c r="BX1066" s="27"/>
      <c r="BY1066" s="27"/>
      <c r="BZ1066" s="27"/>
      <c r="CA1066" s="27"/>
      <c r="CB1066" s="27"/>
      <c r="CC1066" s="27"/>
      <c r="CD1066" s="27"/>
      <c r="CE1066" s="27"/>
      <c r="CF1066" s="27"/>
      <c r="CG1066" s="27"/>
      <c r="CH1066" s="27"/>
      <c r="CI1066" s="27"/>
      <c r="CJ1066" s="27"/>
      <c r="CK1066" s="27"/>
      <c r="CL1066" s="27"/>
      <c r="CM1066" s="27"/>
      <c r="CN1066" s="27"/>
      <c r="CO1066" s="27"/>
      <c r="CP1066" s="27"/>
      <c r="CQ1066" s="27"/>
      <c r="CR1066" s="27"/>
      <c r="CS1066" s="27"/>
      <c r="CT1066" s="27"/>
      <c r="CU1066" s="27"/>
      <c r="CV1066" s="27"/>
      <c r="CW1066" s="27"/>
      <c r="CX1066" s="27"/>
      <c r="CY1066" s="27"/>
      <c r="CZ1066" s="27"/>
      <c r="DA1066" s="27"/>
      <c r="DB1066" s="27"/>
      <c r="DC1066" s="27"/>
      <c r="DD1066" s="27"/>
      <c r="DE1066" s="27"/>
      <c r="DF1066" s="27"/>
      <c r="DG1066" s="27"/>
      <c r="DH1066" s="27"/>
      <c r="DI1066" s="27"/>
      <c r="DJ1066" s="27"/>
      <c r="DK1066" s="27"/>
      <c r="DL1066" s="27"/>
      <c r="DM1066" s="27"/>
      <c r="DN1066" s="27"/>
      <c r="DO1066" s="27"/>
      <c r="DP1066" s="27"/>
      <c r="DQ1066" s="27"/>
      <c r="DR1066" s="27"/>
      <c r="DS1066" s="27"/>
      <c r="DT1066" s="27"/>
      <c r="DU1066" s="27"/>
      <c r="DV1066" s="27"/>
      <c r="DW1066" s="27"/>
      <c r="DX1066" s="27"/>
      <c r="DY1066" s="27"/>
      <c r="DZ1066" s="27"/>
      <c r="EA1066" s="27"/>
    </row>
    <row r="1067" spans="12:131" x14ac:dyDescent="0.2"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27"/>
      <c r="AY1067" s="27"/>
      <c r="AZ1067" s="27"/>
      <c r="BA1067" s="27"/>
      <c r="BB1067" s="27"/>
      <c r="BC1067" s="27"/>
      <c r="BD1067" s="27"/>
      <c r="BE1067" s="27"/>
      <c r="BF1067" s="27"/>
      <c r="BG1067" s="27"/>
      <c r="BH1067" s="27"/>
      <c r="BI1067" s="27"/>
      <c r="BJ1067" s="27"/>
      <c r="BK1067" s="27"/>
      <c r="BL1067" s="27"/>
      <c r="BM1067" s="27"/>
      <c r="BN1067" s="27"/>
      <c r="BO1067" s="27"/>
      <c r="BP1067" s="27"/>
      <c r="BQ1067" s="27"/>
      <c r="BR1067" s="27"/>
      <c r="BS1067" s="27"/>
      <c r="BT1067" s="27"/>
      <c r="BU1067" s="27"/>
      <c r="BV1067" s="27"/>
      <c r="BW1067" s="27"/>
      <c r="BX1067" s="27"/>
      <c r="BY1067" s="27"/>
      <c r="BZ1067" s="27"/>
      <c r="CA1067" s="27"/>
      <c r="CB1067" s="27"/>
      <c r="CC1067" s="27"/>
      <c r="CD1067" s="27"/>
      <c r="CE1067" s="27"/>
      <c r="CF1067" s="27"/>
      <c r="CG1067" s="27"/>
      <c r="CH1067" s="27"/>
      <c r="CI1067" s="27"/>
      <c r="CJ1067" s="27"/>
      <c r="CK1067" s="27"/>
      <c r="CL1067" s="27"/>
      <c r="CM1067" s="27"/>
      <c r="CN1067" s="27"/>
      <c r="CO1067" s="27"/>
      <c r="CP1067" s="27"/>
      <c r="CQ1067" s="27"/>
      <c r="CR1067" s="27"/>
      <c r="CS1067" s="27"/>
      <c r="CT1067" s="27"/>
      <c r="CU1067" s="27"/>
      <c r="CV1067" s="27"/>
      <c r="CW1067" s="27"/>
      <c r="CX1067" s="27"/>
      <c r="CY1067" s="27"/>
      <c r="CZ1067" s="27"/>
      <c r="DA1067" s="27"/>
      <c r="DB1067" s="27"/>
      <c r="DC1067" s="27"/>
      <c r="DD1067" s="27"/>
      <c r="DE1067" s="27"/>
      <c r="DF1067" s="27"/>
      <c r="DG1067" s="27"/>
      <c r="DH1067" s="27"/>
      <c r="DI1067" s="27"/>
      <c r="DJ1067" s="27"/>
      <c r="DK1067" s="27"/>
      <c r="DL1067" s="27"/>
      <c r="DM1067" s="27"/>
      <c r="DN1067" s="27"/>
      <c r="DO1067" s="27"/>
      <c r="DP1067" s="27"/>
      <c r="DQ1067" s="27"/>
      <c r="DR1067" s="27"/>
      <c r="DS1067" s="27"/>
      <c r="DT1067" s="27"/>
      <c r="DU1067" s="27"/>
      <c r="DV1067" s="27"/>
      <c r="DW1067" s="27"/>
      <c r="DX1067" s="27"/>
      <c r="DY1067" s="27"/>
      <c r="DZ1067" s="27"/>
      <c r="EA1067" s="27"/>
    </row>
    <row r="1068" spans="12:131" x14ac:dyDescent="0.2"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  <c r="AY1068" s="27"/>
      <c r="AZ1068" s="27"/>
      <c r="BA1068" s="27"/>
      <c r="BB1068" s="27"/>
      <c r="BC1068" s="27"/>
      <c r="BD1068" s="27"/>
      <c r="BE1068" s="27"/>
      <c r="BF1068" s="27"/>
      <c r="BG1068" s="27"/>
      <c r="BH1068" s="27"/>
      <c r="BI1068" s="27"/>
      <c r="BJ1068" s="27"/>
      <c r="BK1068" s="27"/>
      <c r="BL1068" s="27"/>
      <c r="BM1068" s="27"/>
      <c r="BN1068" s="27"/>
      <c r="BO1068" s="27"/>
      <c r="BP1068" s="27"/>
      <c r="BQ1068" s="27"/>
      <c r="BR1068" s="27"/>
      <c r="BS1068" s="27"/>
      <c r="BT1068" s="27"/>
      <c r="BU1068" s="27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27"/>
      <c r="CJ1068" s="27"/>
      <c r="CK1068" s="27"/>
      <c r="CL1068" s="27"/>
      <c r="CM1068" s="27"/>
      <c r="CN1068" s="27"/>
      <c r="CO1068" s="27"/>
      <c r="CP1068" s="27"/>
      <c r="CQ1068" s="27"/>
      <c r="CR1068" s="27"/>
      <c r="CS1068" s="27"/>
      <c r="CT1068" s="27"/>
      <c r="CU1068" s="27"/>
      <c r="CV1068" s="27"/>
      <c r="CW1068" s="27"/>
      <c r="CX1068" s="27"/>
      <c r="CY1068" s="27"/>
      <c r="CZ1068" s="27"/>
      <c r="DA1068" s="27"/>
      <c r="DB1068" s="27"/>
      <c r="DC1068" s="27"/>
      <c r="DD1068" s="27"/>
      <c r="DE1068" s="27"/>
      <c r="DF1068" s="27"/>
      <c r="DG1068" s="27"/>
      <c r="DH1068" s="27"/>
      <c r="DI1068" s="27"/>
      <c r="DJ1068" s="27"/>
      <c r="DK1068" s="27"/>
      <c r="DL1068" s="27"/>
      <c r="DM1068" s="27"/>
      <c r="DN1068" s="27"/>
      <c r="DO1068" s="27"/>
      <c r="DP1068" s="27"/>
      <c r="DQ1068" s="27"/>
      <c r="DR1068" s="27"/>
      <c r="DS1068" s="27"/>
      <c r="DT1068" s="27"/>
      <c r="DU1068" s="27"/>
      <c r="DV1068" s="27"/>
      <c r="DW1068" s="27"/>
      <c r="DX1068" s="27"/>
      <c r="DY1068" s="27"/>
      <c r="DZ1068" s="27"/>
      <c r="EA1068" s="27"/>
    </row>
    <row r="1069" spans="12:131" x14ac:dyDescent="0.2"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7"/>
      <c r="BC1069" s="27"/>
      <c r="BD1069" s="27"/>
      <c r="BE1069" s="27"/>
      <c r="BF1069" s="27"/>
      <c r="BG1069" s="27"/>
      <c r="BH1069" s="27"/>
      <c r="BI1069" s="27"/>
      <c r="BJ1069" s="27"/>
      <c r="BK1069" s="27"/>
      <c r="BL1069" s="27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7"/>
      <c r="DA1069" s="27"/>
      <c r="DB1069" s="27"/>
      <c r="DC1069" s="27"/>
      <c r="DD1069" s="27"/>
      <c r="DE1069" s="27"/>
      <c r="DF1069" s="27"/>
      <c r="DG1069" s="27"/>
      <c r="DH1069" s="27"/>
      <c r="DI1069" s="27"/>
      <c r="DJ1069" s="27"/>
      <c r="DK1069" s="27"/>
      <c r="DL1069" s="27"/>
      <c r="DM1069" s="27"/>
      <c r="DN1069" s="27"/>
      <c r="DO1069" s="27"/>
      <c r="DP1069" s="27"/>
      <c r="DQ1069" s="27"/>
      <c r="DR1069" s="27"/>
      <c r="DS1069" s="27"/>
      <c r="DT1069" s="27"/>
      <c r="DU1069" s="27"/>
      <c r="DV1069" s="27"/>
      <c r="DW1069" s="27"/>
      <c r="DX1069" s="27"/>
      <c r="DY1069" s="27"/>
      <c r="DZ1069" s="27"/>
      <c r="EA1069" s="27"/>
    </row>
    <row r="1070" spans="12:131" x14ac:dyDescent="0.2"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27"/>
      <c r="AY1070" s="27"/>
      <c r="AZ1070" s="27"/>
      <c r="BA1070" s="27"/>
      <c r="BB1070" s="27"/>
      <c r="BC1070" s="27"/>
      <c r="BD1070" s="27"/>
      <c r="BE1070" s="27"/>
      <c r="BF1070" s="27"/>
      <c r="BG1070" s="27"/>
      <c r="BH1070" s="27"/>
      <c r="BI1070" s="27"/>
      <c r="BJ1070" s="27"/>
      <c r="BK1070" s="27"/>
      <c r="BL1070" s="27"/>
      <c r="BM1070" s="27"/>
      <c r="BN1070" s="27"/>
      <c r="BO1070" s="27"/>
      <c r="BP1070" s="27"/>
      <c r="BQ1070" s="27"/>
      <c r="BR1070" s="27"/>
      <c r="BS1070" s="27"/>
      <c r="BT1070" s="27"/>
      <c r="BU1070" s="27"/>
      <c r="BV1070" s="27"/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27"/>
      <c r="CJ1070" s="27"/>
      <c r="CK1070" s="27"/>
      <c r="CL1070" s="27"/>
      <c r="CM1070" s="27"/>
      <c r="CN1070" s="27"/>
      <c r="CO1070" s="27"/>
      <c r="CP1070" s="27"/>
      <c r="CQ1070" s="27"/>
      <c r="CR1070" s="27"/>
      <c r="CS1070" s="27"/>
      <c r="CT1070" s="27"/>
      <c r="CU1070" s="27"/>
      <c r="CV1070" s="27"/>
      <c r="CW1070" s="27"/>
      <c r="CX1070" s="27"/>
      <c r="CY1070" s="27"/>
      <c r="CZ1070" s="27"/>
      <c r="DA1070" s="27"/>
      <c r="DB1070" s="27"/>
      <c r="DC1070" s="27"/>
      <c r="DD1070" s="27"/>
      <c r="DE1070" s="27"/>
      <c r="DF1070" s="27"/>
      <c r="DG1070" s="27"/>
      <c r="DH1070" s="27"/>
      <c r="DI1070" s="27"/>
      <c r="DJ1070" s="27"/>
      <c r="DK1070" s="27"/>
      <c r="DL1070" s="27"/>
      <c r="DM1070" s="27"/>
      <c r="DN1070" s="27"/>
      <c r="DO1070" s="27"/>
      <c r="DP1070" s="27"/>
      <c r="DQ1070" s="27"/>
      <c r="DR1070" s="27"/>
      <c r="DS1070" s="27"/>
      <c r="DT1070" s="27"/>
      <c r="DU1070" s="27"/>
      <c r="DV1070" s="27"/>
      <c r="DW1070" s="27"/>
      <c r="DX1070" s="27"/>
      <c r="DY1070" s="27"/>
      <c r="DZ1070" s="27"/>
      <c r="EA1070" s="27"/>
    </row>
    <row r="1071" spans="12:131" x14ac:dyDescent="0.2"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  <c r="AY1071" s="27"/>
      <c r="AZ1071" s="27"/>
      <c r="BA1071" s="27"/>
      <c r="BB1071" s="27"/>
      <c r="BC1071" s="27"/>
      <c r="BD1071" s="27"/>
      <c r="BE1071" s="27"/>
      <c r="BF1071" s="27"/>
      <c r="BG1071" s="27"/>
      <c r="BH1071" s="27"/>
      <c r="BI1071" s="27"/>
      <c r="BJ1071" s="27"/>
      <c r="BK1071" s="27"/>
      <c r="BL1071" s="27"/>
      <c r="BM1071" s="27"/>
      <c r="BN1071" s="27"/>
      <c r="BO1071" s="27"/>
      <c r="BP1071" s="27"/>
      <c r="BQ1071" s="27"/>
      <c r="BR1071" s="27"/>
      <c r="BS1071" s="27"/>
      <c r="BT1071" s="27"/>
      <c r="BU1071" s="27"/>
      <c r="BV1071" s="27"/>
      <c r="BW1071" s="27"/>
      <c r="BX1071" s="27"/>
      <c r="BY1071" s="27"/>
      <c r="BZ1071" s="27"/>
      <c r="CA1071" s="27"/>
      <c r="CB1071" s="27"/>
      <c r="CC1071" s="27"/>
      <c r="CD1071" s="27"/>
      <c r="CE1071" s="27"/>
      <c r="CF1071" s="27"/>
      <c r="CG1071" s="27"/>
      <c r="CH1071" s="27"/>
      <c r="CI1071" s="27"/>
      <c r="CJ1071" s="27"/>
      <c r="CK1071" s="27"/>
      <c r="CL1071" s="27"/>
      <c r="CM1071" s="27"/>
      <c r="CN1071" s="27"/>
      <c r="CO1071" s="27"/>
      <c r="CP1071" s="27"/>
      <c r="CQ1071" s="27"/>
      <c r="CR1071" s="27"/>
      <c r="CS1071" s="27"/>
      <c r="CT1071" s="27"/>
      <c r="CU1071" s="27"/>
      <c r="CV1071" s="27"/>
      <c r="CW1071" s="27"/>
      <c r="CX1071" s="27"/>
      <c r="CY1071" s="27"/>
      <c r="CZ1071" s="27"/>
      <c r="DA1071" s="27"/>
      <c r="DB1071" s="27"/>
      <c r="DC1071" s="27"/>
      <c r="DD1071" s="27"/>
      <c r="DE1071" s="27"/>
      <c r="DF1071" s="27"/>
      <c r="DG1071" s="27"/>
      <c r="DH1071" s="27"/>
      <c r="DI1071" s="27"/>
      <c r="DJ1071" s="27"/>
      <c r="DK1071" s="27"/>
      <c r="DL1071" s="27"/>
      <c r="DM1071" s="27"/>
      <c r="DN1071" s="27"/>
      <c r="DO1071" s="27"/>
      <c r="DP1071" s="27"/>
      <c r="DQ1071" s="27"/>
      <c r="DR1071" s="27"/>
      <c r="DS1071" s="27"/>
      <c r="DT1071" s="27"/>
      <c r="DU1071" s="27"/>
      <c r="DV1071" s="27"/>
      <c r="DW1071" s="27"/>
      <c r="DX1071" s="27"/>
      <c r="DY1071" s="27"/>
      <c r="DZ1071" s="27"/>
      <c r="EA1071" s="27"/>
    </row>
    <row r="1072" spans="12:131" x14ac:dyDescent="0.2"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  <c r="AY1072" s="27"/>
      <c r="AZ1072" s="27"/>
      <c r="BA1072" s="27"/>
      <c r="BB1072" s="27"/>
      <c r="BC1072" s="27"/>
      <c r="BD1072" s="27"/>
      <c r="BE1072" s="27"/>
      <c r="BF1072" s="27"/>
      <c r="BG1072" s="27"/>
      <c r="BH1072" s="27"/>
      <c r="BI1072" s="27"/>
      <c r="BJ1072" s="27"/>
      <c r="BK1072" s="27"/>
      <c r="BL1072" s="27"/>
      <c r="BM1072" s="27"/>
      <c r="BN1072" s="27"/>
      <c r="BO1072" s="27"/>
      <c r="BP1072" s="27"/>
      <c r="BQ1072" s="27"/>
      <c r="BR1072" s="27"/>
      <c r="BS1072" s="27"/>
      <c r="BT1072" s="27"/>
      <c r="BU1072" s="27"/>
      <c r="BV1072" s="27"/>
      <c r="BW1072" s="27"/>
      <c r="BX1072" s="27"/>
      <c r="BY1072" s="27"/>
      <c r="BZ1072" s="27"/>
      <c r="CA1072" s="27"/>
      <c r="CB1072" s="27"/>
      <c r="CC1072" s="27"/>
      <c r="CD1072" s="27"/>
      <c r="CE1072" s="27"/>
      <c r="CF1072" s="27"/>
      <c r="CG1072" s="27"/>
      <c r="CH1072" s="27"/>
      <c r="CI1072" s="27"/>
      <c r="CJ1072" s="27"/>
      <c r="CK1072" s="27"/>
      <c r="CL1072" s="27"/>
      <c r="CM1072" s="27"/>
      <c r="CN1072" s="27"/>
      <c r="CO1072" s="27"/>
      <c r="CP1072" s="27"/>
      <c r="CQ1072" s="27"/>
      <c r="CR1072" s="27"/>
      <c r="CS1072" s="27"/>
      <c r="CT1072" s="27"/>
      <c r="CU1072" s="27"/>
      <c r="CV1072" s="27"/>
      <c r="CW1072" s="27"/>
      <c r="CX1072" s="27"/>
      <c r="CY1072" s="27"/>
      <c r="CZ1072" s="27"/>
      <c r="DA1072" s="27"/>
      <c r="DB1072" s="27"/>
      <c r="DC1072" s="27"/>
      <c r="DD1072" s="27"/>
      <c r="DE1072" s="27"/>
      <c r="DF1072" s="27"/>
      <c r="DG1072" s="27"/>
      <c r="DH1072" s="27"/>
      <c r="DI1072" s="27"/>
      <c r="DJ1072" s="27"/>
      <c r="DK1072" s="27"/>
      <c r="DL1072" s="27"/>
      <c r="DM1072" s="27"/>
      <c r="DN1072" s="27"/>
      <c r="DO1072" s="27"/>
      <c r="DP1072" s="27"/>
      <c r="DQ1072" s="27"/>
      <c r="DR1072" s="27"/>
      <c r="DS1072" s="27"/>
      <c r="DT1072" s="27"/>
      <c r="DU1072" s="27"/>
      <c r="DV1072" s="27"/>
      <c r="DW1072" s="27"/>
      <c r="DX1072" s="27"/>
      <c r="DY1072" s="27"/>
      <c r="DZ1072" s="27"/>
      <c r="EA1072" s="27"/>
    </row>
    <row r="1073" spans="12:131" x14ac:dyDescent="0.2"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  <c r="AY1073" s="27"/>
      <c r="AZ1073" s="27"/>
      <c r="BA1073" s="27"/>
      <c r="BB1073" s="27"/>
      <c r="BC1073" s="27"/>
      <c r="BD1073" s="27"/>
      <c r="BE1073" s="27"/>
      <c r="BF1073" s="27"/>
      <c r="BG1073" s="27"/>
      <c r="BH1073" s="27"/>
      <c r="BI1073" s="27"/>
      <c r="BJ1073" s="27"/>
      <c r="BK1073" s="27"/>
      <c r="BL1073" s="27"/>
      <c r="BM1073" s="27"/>
      <c r="BN1073" s="27"/>
      <c r="BO1073" s="27"/>
      <c r="BP1073" s="27"/>
      <c r="BQ1073" s="27"/>
      <c r="BR1073" s="27"/>
      <c r="BS1073" s="27"/>
      <c r="BT1073" s="27"/>
      <c r="BU1073" s="27"/>
      <c r="BV1073" s="27"/>
      <c r="BW1073" s="27"/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27"/>
      <c r="CJ1073" s="27"/>
      <c r="CK1073" s="27"/>
      <c r="CL1073" s="27"/>
      <c r="CM1073" s="27"/>
      <c r="CN1073" s="27"/>
      <c r="CO1073" s="27"/>
      <c r="CP1073" s="27"/>
      <c r="CQ1073" s="27"/>
      <c r="CR1073" s="27"/>
      <c r="CS1073" s="27"/>
      <c r="CT1073" s="27"/>
      <c r="CU1073" s="27"/>
      <c r="CV1073" s="27"/>
      <c r="CW1073" s="27"/>
      <c r="CX1073" s="27"/>
      <c r="CY1073" s="27"/>
      <c r="CZ1073" s="27"/>
      <c r="DA1073" s="27"/>
      <c r="DB1073" s="27"/>
      <c r="DC1073" s="27"/>
      <c r="DD1073" s="27"/>
      <c r="DE1073" s="27"/>
      <c r="DF1073" s="27"/>
      <c r="DG1073" s="27"/>
      <c r="DH1073" s="27"/>
      <c r="DI1073" s="27"/>
      <c r="DJ1073" s="27"/>
      <c r="DK1073" s="27"/>
      <c r="DL1073" s="27"/>
      <c r="DM1073" s="27"/>
      <c r="DN1073" s="27"/>
      <c r="DO1073" s="27"/>
      <c r="DP1073" s="27"/>
      <c r="DQ1073" s="27"/>
      <c r="DR1073" s="27"/>
      <c r="DS1073" s="27"/>
      <c r="DT1073" s="27"/>
      <c r="DU1073" s="27"/>
      <c r="DV1073" s="27"/>
      <c r="DW1073" s="27"/>
      <c r="DX1073" s="27"/>
      <c r="DY1073" s="27"/>
      <c r="DZ1073" s="27"/>
      <c r="EA1073" s="27"/>
    </row>
    <row r="1074" spans="12:131" x14ac:dyDescent="0.2"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7"/>
      <c r="AZ1074" s="27"/>
      <c r="BA1074" s="27"/>
      <c r="BB1074" s="27"/>
      <c r="BC1074" s="27"/>
      <c r="BD1074" s="27"/>
      <c r="BE1074" s="27"/>
      <c r="BF1074" s="27"/>
      <c r="BG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  <c r="CR1074" s="27"/>
      <c r="CS1074" s="27"/>
      <c r="CT1074" s="27"/>
      <c r="CU1074" s="27"/>
      <c r="CV1074" s="27"/>
      <c r="CW1074" s="27"/>
      <c r="CX1074" s="27"/>
      <c r="CY1074" s="27"/>
      <c r="CZ1074" s="27"/>
      <c r="DA1074" s="27"/>
      <c r="DB1074" s="27"/>
      <c r="DC1074" s="27"/>
      <c r="DD1074" s="27"/>
      <c r="DE1074" s="27"/>
      <c r="DF1074" s="27"/>
      <c r="DG1074" s="27"/>
      <c r="DH1074" s="27"/>
      <c r="DI1074" s="27"/>
      <c r="DJ1074" s="27"/>
      <c r="DK1074" s="27"/>
      <c r="DL1074" s="27"/>
      <c r="DM1074" s="27"/>
      <c r="DN1074" s="27"/>
      <c r="DO1074" s="27"/>
      <c r="DP1074" s="27"/>
      <c r="DQ1074" s="27"/>
      <c r="DR1074" s="27"/>
      <c r="DS1074" s="27"/>
      <c r="DT1074" s="27"/>
      <c r="DU1074" s="27"/>
      <c r="DV1074" s="27"/>
      <c r="DW1074" s="27"/>
      <c r="DX1074" s="27"/>
      <c r="DY1074" s="27"/>
      <c r="DZ1074" s="27"/>
      <c r="EA1074" s="27"/>
    </row>
    <row r="1075" spans="12:131" x14ac:dyDescent="0.2"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  <c r="AW1075" s="27"/>
      <c r="AX1075" s="27"/>
      <c r="AY1075" s="27"/>
      <c r="AZ1075" s="27"/>
      <c r="BA1075" s="27"/>
      <c r="BB1075" s="27"/>
      <c r="BC1075" s="27"/>
      <c r="BD1075" s="27"/>
      <c r="BE1075" s="27"/>
      <c r="BF1075" s="27"/>
      <c r="BG1075" s="27"/>
      <c r="BH1075" s="27"/>
      <c r="BI1075" s="27"/>
      <c r="BJ1075" s="27"/>
      <c r="BK1075" s="27"/>
      <c r="BL1075" s="27"/>
      <c r="BM1075" s="27"/>
      <c r="BN1075" s="27"/>
      <c r="BO1075" s="27"/>
      <c r="BP1075" s="27"/>
      <c r="BQ1075" s="27"/>
      <c r="BR1075" s="27"/>
      <c r="BS1075" s="27"/>
      <c r="BT1075" s="27"/>
      <c r="BU1075" s="27"/>
      <c r="BV1075" s="27"/>
      <c r="BW1075" s="27"/>
      <c r="BX1075" s="27"/>
      <c r="BY1075" s="27"/>
      <c r="BZ1075" s="27"/>
      <c r="CA1075" s="27"/>
      <c r="CB1075" s="27"/>
      <c r="CC1075" s="27"/>
      <c r="CD1075" s="27"/>
      <c r="CE1075" s="27"/>
      <c r="CF1075" s="27"/>
      <c r="CG1075" s="27"/>
      <c r="CH1075" s="27"/>
      <c r="CI1075" s="27"/>
      <c r="CJ1075" s="27"/>
      <c r="CK1075" s="27"/>
      <c r="CL1075" s="27"/>
      <c r="CM1075" s="27"/>
      <c r="CN1075" s="27"/>
      <c r="CO1075" s="27"/>
      <c r="CP1075" s="27"/>
      <c r="CQ1075" s="27"/>
      <c r="CR1075" s="27"/>
      <c r="CS1075" s="27"/>
      <c r="CT1075" s="27"/>
      <c r="CU1075" s="27"/>
      <c r="CV1075" s="27"/>
      <c r="CW1075" s="27"/>
      <c r="CX1075" s="27"/>
      <c r="CY1075" s="27"/>
      <c r="CZ1075" s="27"/>
      <c r="DA1075" s="27"/>
      <c r="DB1075" s="27"/>
      <c r="DC1075" s="27"/>
      <c r="DD1075" s="27"/>
      <c r="DE1075" s="27"/>
      <c r="DF1075" s="27"/>
      <c r="DG1075" s="27"/>
      <c r="DH1075" s="27"/>
      <c r="DI1075" s="27"/>
      <c r="DJ1075" s="27"/>
      <c r="DK1075" s="27"/>
      <c r="DL1075" s="27"/>
      <c r="DM1075" s="27"/>
      <c r="DN1075" s="27"/>
      <c r="DO1075" s="27"/>
      <c r="DP1075" s="27"/>
      <c r="DQ1075" s="27"/>
      <c r="DR1075" s="27"/>
      <c r="DS1075" s="27"/>
      <c r="DT1075" s="27"/>
      <c r="DU1075" s="27"/>
      <c r="DV1075" s="27"/>
      <c r="DW1075" s="27"/>
      <c r="DX1075" s="27"/>
      <c r="DY1075" s="27"/>
      <c r="DZ1075" s="27"/>
      <c r="EA1075" s="27"/>
    </row>
    <row r="1076" spans="12:131" x14ac:dyDescent="0.2"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27"/>
      <c r="AY1076" s="27"/>
      <c r="AZ1076" s="27"/>
      <c r="BA1076" s="27"/>
      <c r="BB1076" s="27"/>
      <c r="BC1076" s="27"/>
      <c r="BD1076" s="27"/>
      <c r="BE1076" s="27"/>
      <c r="BF1076" s="27"/>
      <c r="BG1076" s="27"/>
      <c r="BH1076" s="27"/>
      <c r="BI1076" s="27"/>
      <c r="BJ1076" s="27"/>
      <c r="BK1076" s="27"/>
      <c r="BL1076" s="27"/>
      <c r="BM1076" s="27"/>
      <c r="BN1076" s="27"/>
      <c r="BO1076" s="27"/>
      <c r="BP1076" s="27"/>
      <c r="BQ1076" s="27"/>
      <c r="BR1076" s="27"/>
      <c r="BS1076" s="27"/>
      <c r="BT1076" s="27"/>
      <c r="BU1076" s="27"/>
      <c r="BV1076" s="27"/>
      <c r="BW1076" s="27"/>
      <c r="BX1076" s="27"/>
      <c r="BY1076" s="27"/>
      <c r="BZ1076" s="27"/>
      <c r="CA1076" s="27"/>
      <c r="CB1076" s="27"/>
      <c r="CC1076" s="27"/>
      <c r="CD1076" s="27"/>
      <c r="CE1076" s="27"/>
      <c r="CF1076" s="27"/>
      <c r="CG1076" s="27"/>
      <c r="CH1076" s="27"/>
      <c r="CI1076" s="27"/>
      <c r="CJ1076" s="27"/>
      <c r="CK1076" s="27"/>
      <c r="CL1076" s="27"/>
      <c r="CM1076" s="27"/>
      <c r="CN1076" s="27"/>
      <c r="CO1076" s="27"/>
      <c r="CP1076" s="27"/>
      <c r="CQ1076" s="27"/>
      <c r="CR1076" s="27"/>
      <c r="CS1076" s="27"/>
      <c r="CT1076" s="27"/>
      <c r="CU1076" s="27"/>
      <c r="CV1076" s="27"/>
      <c r="CW1076" s="27"/>
      <c r="CX1076" s="27"/>
      <c r="CY1076" s="27"/>
      <c r="CZ1076" s="27"/>
      <c r="DA1076" s="27"/>
      <c r="DB1076" s="27"/>
      <c r="DC1076" s="27"/>
      <c r="DD1076" s="27"/>
      <c r="DE1076" s="27"/>
      <c r="DF1076" s="27"/>
      <c r="DG1076" s="27"/>
      <c r="DH1076" s="27"/>
      <c r="DI1076" s="27"/>
      <c r="DJ1076" s="27"/>
      <c r="DK1076" s="27"/>
      <c r="DL1076" s="27"/>
      <c r="DM1076" s="27"/>
      <c r="DN1076" s="27"/>
      <c r="DO1076" s="27"/>
      <c r="DP1076" s="27"/>
      <c r="DQ1076" s="27"/>
      <c r="DR1076" s="27"/>
      <c r="DS1076" s="27"/>
      <c r="DT1076" s="27"/>
      <c r="DU1076" s="27"/>
      <c r="DV1076" s="27"/>
      <c r="DW1076" s="27"/>
      <c r="DX1076" s="27"/>
      <c r="DY1076" s="27"/>
      <c r="DZ1076" s="27"/>
      <c r="EA1076" s="27"/>
    </row>
    <row r="1077" spans="12:131" x14ac:dyDescent="0.2"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W1077" s="27"/>
      <c r="AX1077" s="27"/>
      <c r="AY1077" s="27"/>
      <c r="AZ1077" s="27"/>
      <c r="BA1077" s="27"/>
      <c r="BB1077" s="27"/>
      <c r="BC1077" s="27"/>
      <c r="BD1077" s="27"/>
      <c r="BE1077" s="27"/>
      <c r="BF1077" s="27"/>
      <c r="BG1077" s="27"/>
      <c r="BH1077" s="27"/>
      <c r="BI1077" s="27"/>
      <c r="BJ1077" s="27"/>
      <c r="BK1077" s="27"/>
      <c r="BL1077" s="27"/>
      <c r="BM1077" s="27"/>
      <c r="BN1077" s="27"/>
      <c r="BO1077" s="27"/>
      <c r="BP1077" s="27"/>
      <c r="BQ1077" s="27"/>
      <c r="BR1077" s="27"/>
      <c r="BS1077" s="27"/>
      <c r="BT1077" s="27"/>
      <c r="BU1077" s="27"/>
      <c r="BV1077" s="27"/>
      <c r="BW1077" s="27"/>
      <c r="BX1077" s="27"/>
      <c r="BY1077" s="27"/>
      <c r="BZ1077" s="27"/>
      <c r="CA1077" s="27"/>
      <c r="CB1077" s="27"/>
      <c r="CC1077" s="27"/>
      <c r="CD1077" s="27"/>
      <c r="CE1077" s="27"/>
      <c r="CF1077" s="27"/>
      <c r="CG1077" s="27"/>
      <c r="CH1077" s="27"/>
      <c r="CI1077" s="27"/>
      <c r="CJ1077" s="27"/>
      <c r="CK1077" s="27"/>
      <c r="CL1077" s="27"/>
      <c r="CM1077" s="27"/>
      <c r="CN1077" s="27"/>
      <c r="CO1077" s="27"/>
      <c r="CP1077" s="27"/>
      <c r="CQ1077" s="27"/>
      <c r="CR1077" s="27"/>
      <c r="CS1077" s="27"/>
      <c r="CT1077" s="27"/>
      <c r="CU1077" s="27"/>
      <c r="CV1077" s="27"/>
      <c r="CW1077" s="27"/>
      <c r="CX1077" s="27"/>
      <c r="CY1077" s="27"/>
      <c r="CZ1077" s="27"/>
      <c r="DA1077" s="27"/>
      <c r="DB1077" s="27"/>
      <c r="DC1077" s="27"/>
      <c r="DD1077" s="27"/>
      <c r="DE1077" s="27"/>
      <c r="DF1077" s="27"/>
      <c r="DG1077" s="27"/>
      <c r="DH1077" s="27"/>
      <c r="DI1077" s="27"/>
      <c r="DJ1077" s="27"/>
      <c r="DK1077" s="27"/>
      <c r="DL1077" s="27"/>
      <c r="DM1077" s="27"/>
      <c r="DN1077" s="27"/>
      <c r="DO1077" s="27"/>
      <c r="DP1077" s="27"/>
      <c r="DQ1077" s="27"/>
      <c r="DR1077" s="27"/>
      <c r="DS1077" s="27"/>
      <c r="DT1077" s="27"/>
      <c r="DU1077" s="27"/>
      <c r="DV1077" s="27"/>
      <c r="DW1077" s="27"/>
      <c r="DX1077" s="27"/>
      <c r="DY1077" s="27"/>
      <c r="DZ1077" s="27"/>
      <c r="EA1077" s="27"/>
    </row>
    <row r="1078" spans="12:131" x14ac:dyDescent="0.2"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  <c r="AY1078" s="27"/>
      <c r="AZ1078" s="27"/>
      <c r="BA1078" s="27"/>
      <c r="BB1078" s="27"/>
      <c r="BC1078" s="27"/>
      <c r="BD1078" s="27"/>
      <c r="BE1078" s="27"/>
      <c r="BF1078" s="27"/>
      <c r="BG1078" s="27"/>
      <c r="BH1078" s="27"/>
      <c r="BI1078" s="27"/>
      <c r="BJ1078" s="27"/>
      <c r="BK1078" s="27"/>
      <c r="BL1078" s="27"/>
      <c r="BM1078" s="27"/>
      <c r="BN1078" s="27"/>
      <c r="BO1078" s="27"/>
      <c r="BP1078" s="27"/>
      <c r="BQ1078" s="27"/>
      <c r="BR1078" s="27"/>
      <c r="BS1078" s="27"/>
      <c r="BT1078" s="27"/>
      <c r="BU1078" s="27"/>
      <c r="BV1078" s="27"/>
      <c r="BW1078" s="27"/>
      <c r="BX1078" s="27"/>
      <c r="BY1078" s="27"/>
      <c r="BZ1078" s="27"/>
      <c r="CA1078" s="27"/>
      <c r="CB1078" s="27"/>
      <c r="CC1078" s="27"/>
      <c r="CD1078" s="27"/>
      <c r="CE1078" s="27"/>
      <c r="CF1078" s="27"/>
      <c r="CG1078" s="27"/>
      <c r="CH1078" s="27"/>
      <c r="CI1078" s="27"/>
      <c r="CJ1078" s="27"/>
      <c r="CK1078" s="27"/>
      <c r="CL1078" s="27"/>
      <c r="CM1078" s="27"/>
      <c r="CN1078" s="27"/>
      <c r="CO1078" s="27"/>
      <c r="CP1078" s="27"/>
      <c r="CQ1078" s="27"/>
      <c r="CR1078" s="27"/>
      <c r="CS1078" s="27"/>
      <c r="CT1078" s="27"/>
      <c r="CU1078" s="27"/>
      <c r="CV1078" s="27"/>
      <c r="CW1078" s="27"/>
      <c r="CX1078" s="27"/>
      <c r="CY1078" s="27"/>
      <c r="CZ1078" s="27"/>
      <c r="DA1078" s="27"/>
      <c r="DB1078" s="27"/>
      <c r="DC1078" s="27"/>
      <c r="DD1078" s="27"/>
      <c r="DE1078" s="27"/>
      <c r="DF1078" s="27"/>
      <c r="DG1078" s="27"/>
      <c r="DH1078" s="27"/>
      <c r="DI1078" s="27"/>
      <c r="DJ1078" s="27"/>
      <c r="DK1078" s="27"/>
      <c r="DL1078" s="27"/>
      <c r="DM1078" s="27"/>
      <c r="DN1078" s="27"/>
      <c r="DO1078" s="27"/>
      <c r="DP1078" s="27"/>
      <c r="DQ1078" s="27"/>
      <c r="DR1078" s="27"/>
      <c r="DS1078" s="27"/>
      <c r="DT1078" s="27"/>
      <c r="DU1078" s="27"/>
      <c r="DV1078" s="27"/>
      <c r="DW1078" s="27"/>
      <c r="DX1078" s="27"/>
      <c r="DY1078" s="27"/>
      <c r="DZ1078" s="27"/>
      <c r="EA1078" s="27"/>
    </row>
    <row r="1079" spans="12:131" x14ac:dyDescent="0.2"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7"/>
      <c r="BC1079" s="27"/>
      <c r="BD1079" s="27"/>
      <c r="BE1079" s="27"/>
      <c r="BF1079" s="27"/>
      <c r="BG1079" s="27"/>
      <c r="BH1079" s="27"/>
      <c r="BI1079" s="27"/>
      <c r="BJ1079" s="27"/>
      <c r="BK1079" s="27"/>
      <c r="BL1079" s="27"/>
      <c r="BM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7"/>
      <c r="BZ1079" s="27"/>
      <c r="CA1079" s="27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7"/>
      <c r="DA1079" s="27"/>
      <c r="DB1079" s="27"/>
      <c r="DC1079" s="27"/>
      <c r="DD1079" s="27"/>
      <c r="DE1079" s="27"/>
      <c r="DF1079" s="27"/>
      <c r="DG1079" s="27"/>
      <c r="DH1079" s="27"/>
      <c r="DI1079" s="27"/>
      <c r="DJ1079" s="27"/>
      <c r="DK1079" s="27"/>
      <c r="DL1079" s="27"/>
      <c r="DM1079" s="27"/>
      <c r="DN1079" s="27"/>
      <c r="DO1079" s="27"/>
      <c r="DP1079" s="27"/>
      <c r="DQ1079" s="27"/>
      <c r="DR1079" s="27"/>
      <c r="DS1079" s="27"/>
      <c r="DT1079" s="27"/>
      <c r="DU1079" s="27"/>
      <c r="DV1079" s="27"/>
      <c r="DW1079" s="27"/>
      <c r="DX1079" s="27"/>
      <c r="DY1079" s="27"/>
      <c r="DZ1079" s="27"/>
      <c r="EA1079" s="27"/>
    </row>
    <row r="1080" spans="12:131" x14ac:dyDescent="0.2"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27"/>
      <c r="AY1080" s="27"/>
      <c r="AZ1080" s="27"/>
      <c r="BA1080" s="27"/>
      <c r="BB1080" s="27"/>
      <c r="BC1080" s="27"/>
      <c r="BD1080" s="27"/>
      <c r="BE1080" s="27"/>
      <c r="BF1080" s="27"/>
      <c r="BG1080" s="27"/>
      <c r="BH1080" s="27"/>
      <c r="BI1080" s="27"/>
      <c r="BJ1080" s="27"/>
      <c r="BK1080" s="27"/>
      <c r="BL1080" s="27"/>
      <c r="BM1080" s="27"/>
      <c r="BN1080" s="27"/>
      <c r="BO1080" s="27"/>
      <c r="BP1080" s="27"/>
      <c r="BQ1080" s="27"/>
      <c r="BR1080" s="27"/>
      <c r="BS1080" s="27"/>
      <c r="BT1080" s="27"/>
      <c r="BU1080" s="27"/>
      <c r="BV1080" s="27"/>
      <c r="BW1080" s="27"/>
      <c r="BX1080" s="27"/>
      <c r="BY1080" s="27"/>
      <c r="BZ1080" s="27"/>
      <c r="CA1080" s="27"/>
      <c r="CB1080" s="27"/>
      <c r="CC1080" s="27"/>
      <c r="CD1080" s="27"/>
      <c r="CE1080" s="27"/>
      <c r="CF1080" s="27"/>
      <c r="CG1080" s="27"/>
      <c r="CH1080" s="27"/>
      <c r="CI1080" s="27"/>
      <c r="CJ1080" s="27"/>
      <c r="CK1080" s="27"/>
      <c r="CL1080" s="27"/>
      <c r="CM1080" s="27"/>
      <c r="CN1080" s="27"/>
      <c r="CO1080" s="27"/>
      <c r="CP1080" s="27"/>
      <c r="CQ1080" s="27"/>
      <c r="CR1080" s="27"/>
      <c r="CS1080" s="27"/>
      <c r="CT1080" s="27"/>
      <c r="CU1080" s="27"/>
      <c r="CV1080" s="27"/>
      <c r="CW1080" s="27"/>
      <c r="CX1080" s="27"/>
      <c r="CY1080" s="27"/>
      <c r="CZ1080" s="27"/>
      <c r="DA1080" s="27"/>
      <c r="DB1080" s="27"/>
      <c r="DC1080" s="27"/>
      <c r="DD1080" s="27"/>
      <c r="DE1080" s="27"/>
      <c r="DF1080" s="27"/>
      <c r="DG1080" s="27"/>
      <c r="DH1080" s="27"/>
      <c r="DI1080" s="27"/>
      <c r="DJ1080" s="27"/>
      <c r="DK1080" s="27"/>
      <c r="DL1080" s="27"/>
      <c r="DM1080" s="27"/>
      <c r="DN1080" s="27"/>
      <c r="DO1080" s="27"/>
      <c r="DP1080" s="27"/>
      <c r="DQ1080" s="27"/>
      <c r="DR1080" s="27"/>
      <c r="DS1080" s="27"/>
      <c r="DT1080" s="27"/>
      <c r="DU1080" s="27"/>
      <c r="DV1080" s="27"/>
      <c r="DW1080" s="27"/>
      <c r="DX1080" s="27"/>
      <c r="DY1080" s="27"/>
      <c r="DZ1080" s="27"/>
      <c r="EA1080" s="27"/>
    </row>
    <row r="1081" spans="12:131" x14ac:dyDescent="0.2"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7"/>
      <c r="BC1081" s="27"/>
      <c r="BD1081" s="27"/>
      <c r="BE1081" s="27"/>
      <c r="BF1081" s="27"/>
      <c r="BG1081" s="27"/>
      <c r="BH1081" s="27"/>
      <c r="BI1081" s="27"/>
      <c r="BJ1081" s="27"/>
      <c r="BK1081" s="27"/>
      <c r="BL1081" s="27"/>
      <c r="BM1081" s="27"/>
      <c r="BN1081" s="27"/>
      <c r="BO1081" s="27"/>
      <c r="BP1081" s="27"/>
      <c r="BQ1081" s="27"/>
      <c r="BR1081" s="27"/>
      <c r="BS1081" s="27"/>
      <c r="BT1081" s="27"/>
      <c r="BU1081" s="27"/>
      <c r="BV1081" s="27"/>
      <c r="BW1081" s="27"/>
      <c r="BX1081" s="27"/>
      <c r="BY1081" s="27"/>
      <c r="BZ1081" s="27"/>
      <c r="CA1081" s="27"/>
      <c r="CB1081" s="27"/>
      <c r="CC1081" s="27"/>
      <c r="CD1081" s="27"/>
      <c r="CE1081" s="27"/>
      <c r="CF1081" s="27"/>
      <c r="CG1081" s="27"/>
      <c r="CH1081" s="27"/>
      <c r="CI1081" s="27"/>
      <c r="CJ1081" s="27"/>
      <c r="CK1081" s="27"/>
      <c r="CL1081" s="27"/>
      <c r="CM1081" s="27"/>
      <c r="CN1081" s="27"/>
      <c r="CO1081" s="27"/>
      <c r="CP1081" s="27"/>
      <c r="CQ1081" s="27"/>
      <c r="CR1081" s="27"/>
      <c r="CS1081" s="27"/>
      <c r="CT1081" s="27"/>
      <c r="CU1081" s="27"/>
      <c r="CV1081" s="27"/>
      <c r="CW1081" s="27"/>
      <c r="CX1081" s="27"/>
      <c r="CY1081" s="27"/>
      <c r="CZ1081" s="27"/>
      <c r="DA1081" s="27"/>
      <c r="DB1081" s="27"/>
      <c r="DC1081" s="27"/>
      <c r="DD1081" s="27"/>
      <c r="DE1081" s="27"/>
      <c r="DF1081" s="27"/>
      <c r="DG1081" s="27"/>
      <c r="DH1081" s="27"/>
      <c r="DI1081" s="27"/>
      <c r="DJ1081" s="27"/>
      <c r="DK1081" s="27"/>
      <c r="DL1081" s="27"/>
      <c r="DM1081" s="27"/>
      <c r="DN1081" s="27"/>
      <c r="DO1081" s="27"/>
      <c r="DP1081" s="27"/>
      <c r="DQ1081" s="27"/>
      <c r="DR1081" s="27"/>
      <c r="DS1081" s="27"/>
      <c r="DT1081" s="27"/>
      <c r="DU1081" s="27"/>
      <c r="DV1081" s="27"/>
      <c r="DW1081" s="27"/>
      <c r="DX1081" s="27"/>
      <c r="DY1081" s="27"/>
      <c r="DZ1081" s="27"/>
      <c r="EA1081" s="27"/>
    </row>
    <row r="1082" spans="12:131" x14ac:dyDescent="0.2"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7"/>
      <c r="BC1082" s="27"/>
      <c r="BD1082" s="27"/>
      <c r="BE1082" s="27"/>
      <c r="BF1082" s="27"/>
      <c r="BG1082" s="27"/>
      <c r="BH1082" s="27"/>
      <c r="BI1082" s="27"/>
      <c r="BJ1082" s="27"/>
      <c r="BK1082" s="27"/>
      <c r="BL1082" s="27"/>
      <c r="BM1082" s="27"/>
      <c r="BN1082" s="27"/>
      <c r="BO1082" s="27"/>
      <c r="BP1082" s="27"/>
      <c r="BQ1082" s="27"/>
      <c r="BR1082" s="27"/>
      <c r="BS1082" s="27"/>
      <c r="BT1082" s="27"/>
      <c r="BU1082" s="27"/>
      <c r="BV1082" s="27"/>
      <c r="BW1082" s="27"/>
      <c r="BX1082" s="27"/>
      <c r="BY1082" s="27"/>
      <c r="BZ1082" s="27"/>
      <c r="CA1082" s="27"/>
      <c r="CB1082" s="27"/>
      <c r="CC1082" s="27"/>
      <c r="CD1082" s="27"/>
      <c r="CE1082" s="27"/>
      <c r="CF1082" s="27"/>
      <c r="CG1082" s="27"/>
      <c r="CH1082" s="27"/>
      <c r="CI1082" s="27"/>
      <c r="CJ1082" s="27"/>
      <c r="CK1082" s="27"/>
      <c r="CL1082" s="27"/>
      <c r="CM1082" s="27"/>
      <c r="CN1082" s="27"/>
      <c r="CO1082" s="27"/>
      <c r="CP1082" s="27"/>
      <c r="CQ1082" s="27"/>
      <c r="CR1082" s="27"/>
      <c r="CS1082" s="27"/>
      <c r="CT1082" s="27"/>
      <c r="CU1082" s="27"/>
      <c r="CV1082" s="27"/>
      <c r="CW1082" s="27"/>
      <c r="CX1082" s="27"/>
      <c r="CY1082" s="27"/>
      <c r="CZ1082" s="27"/>
      <c r="DA1082" s="27"/>
      <c r="DB1082" s="27"/>
      <c r="DC1082" s="27"/>
      <c r="DD1082" s="27"/>
      <c r="DE1082" s="27"/>
      <c r="DF1082" s="27"/>
      <c r="DG1082" s="27"/>
      <c r="DH1082" s="27"/>
      <c r="DI1082" s="27"/>
      <c r="DJ1082" s="27"/>
      <c r="DK1082" s="27"/>
      <c r="DL1082" s="27"/>
      <c r="DM1082" s="27"/>
      <c r="DN1082" s="27"/>
      <c r="DO1082" s="27"/>
      <c r="DP1082" s="27"/>
      <c r="DQ1082" s="27"/>
      <c r="DR1082" s="27"/>
      <c r="DS1082" s="27"/>
      <c r="DT1082" s="27"/>
      <c r="DU1082" s="27"/>
      <c r="DV1082" s="27"/>
      <c r="DW1082" s="27"/>
      <c r="DX1082" s="27"/>
      <c r="DY1082" s="27"/>
      <c r="DZ1082" s="27"/>
      <c r="EA1082" s="27"/>
    </row>
    <row r="1083" spans="12:131" x14ac:dyDescent="0.2"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  <c r="AW1083" s="27"/>
      <c r="AX1083" s="27"/>
      <c r="AY1083" s="27"/>
      <c r="AZ1083" s="27"/>
      <c r="BA1083" s="27"/>
      <c r="BB1083" s="27"/>
      <c r="BC1083" s="27"/>
      <c r="BD1083" s="27"/>
      <c r="BE1083" s="27"/>
      <c r="BF1083" s="27"/>
      <c r="BG1083" s="27"/>
      <c r="BH1083" s="27"/>
      <c r="BI1083" s="27"/>
      <c r="BJ1083" s="27"/>
      <c r="BK1083" s="27"/>
      <c r="BL1083" s="27"/>
      <c r="BM1083" s="27"/>
      <c r="BN1083" s="27"/>
      <c r="BO1083" s="27"/>
      <c r="BP1083" s="27"/>
      <c r="BQ1083" s="27"/>
      <c r="BR1083" s="27"/>
      <c r="BS1083" s="27"/>
      <c r="BT1083" s="27"/>
      <c r="BU1083" s="27"/>
      <c r="BV1083" s="27"/>
      <c r="BW1083" s="27"/>
      <c r="BX1083" s="27"/>
      <c r="BY1083" s="27"/>
      <c r="BZ1083" s="27"/>
      <c r="CA1083" s="27"/>
      <c r="CB1083" s="27"/>
      <c r="CC1083" s="27"/>
      <c r="CD1083" s="27"/>
      <c r="CE1083" s="27"/>
      <c r="CF1083" s="27"/>
      <c r="CG1083" s="27"/>
      <c r="CH1083" s="27"/>
      <c r="CI1083" s="27"/>
      <c r="CJ1083" s="27"/>
      <c r="CK1083" s="27"/>
      <c r="CL1083" s="27"/>
      <c r="CM1083" s="27"/>
      <c r="CN1083" s="27"/>
      <c r="CO1083" s="27"/>
      <c r="CP1083" s="27"/>
      <c r="CQ1083" s="27"/>
      <c r="CR1083" s="27"/>
      <c r="CS1083" s="27"/>
      <c r="CT1083" s="27"/>
      <c r="CU1083" s="27"/>
      <c r="CV1083" s="27"/>
      <c r="CW1083" s="27"/>
      <c r="CX1083" s="27"/>
      <c r="CY1083" s="27"/>
      <c r="CZ1083" s="27"/>
      <c r="DA1083" s="27"/>
      <c r="DB1083" s="27"/>
      <c r="DC1083" s="27"/>
      <c r="DD1083" s="27"/>
      <c r="DE1083" s="27"/>
      <c r="DF1083" s="27"/>
      <c r="DG1083" s="27"/>
      <c r="DH1083" s="27"/>
      <c r="DI1083" s="27"/>
      <c r="DJ1083" s="27"/>
      <c r="DK1083" s="27"/>
      <c r="DL1083" s="27"/>
      <c r="DM1083" s="27"/>
      <c r="DN1083" s="27"/>
      <c r="DO1083" s="27"/>
      <c r="DP1083" s="27"/>
      <c r="DQ1083" s="27"/>
      <c r="DR1083" s="27"/>
      <c r="DS1083" s="27"/>
      <c r="DT1083" s="27"/>
      <c r="DU1083" s="27"/>
      <c r="DV1083" s="27"/>
      <c r="DW1083" s="27"/>
      <c r="DX1083" s="27"/>
      <c r="DY1083" s="27"/>
      <c r="DZ1083" s="27"/>
      <c r="EA1083" s="27"/>
    </row>
    <row r="1084" spans="12:131" x14ac:dyDescent="0.2"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27"/>
      <c r="BC1084" s="27"/>
      <c r="BD1084" s="27"/>
      <c r="BE1084" s="27"/>
      <c r="BF1084" s="27"/>
      <c r="BG1084" s="27"/>
      <c r="BH1084" s="27"/>
      <c r="BI1084" s="27"/>
      <c r="BJ1084" s="27"/>
      <c r="BK1084" s="27"/>
      <c r="BL1084" s="27"/>
      <c r="BM1084" s="27"/>
      <c r="BN1084" s="27"/>
      <c r="BO1084" s="27"/>
      <c r="BP1084" s="27"/>
      <c r="BQ1084" s="27"/>
      <c r="BR1084" s="27"/>
      <c r="BS1084" s="27"/>
      <c r="BT1084" s="27"/>
      <c r="BU1084" s="27"/>
      <c r="BV1084" s="27"/>
      <c r="BW1084" s="27"/>
      <c r="BX1084" s="27"/>
      <c r="BY1084" s="27"/>
      <c r="BZ1084" s="27"/>
      <c r="CA1084" s="27"/>
      <c r="CB1084" s="27"/>
      <c r="CC1084" s="27"/>
      <c r="CD1084" s="27"/>
      <c r="CE1084" s="27"/>
      <c r="CF1084" s="27"/>
      <c r="CG1084" s="27"/>
      <c r="CH1084" s="27"/>
      <c r="CI1084" s="27"/>
      <c r="CJ1084" s="27"/>
      <c r="CK1084" s="27"/>
      <c r="CL1084" s="27"/>
      <c r="CM1084" s="27"/>
      <c r="CN1084" s="27"/>
      <c r="CO1084" s="27"/>
      <c r="CP1084" s="27"/>
      <c r="CQ1084" s="27"/>
      <c r="CR1084" s="27"/>
      <c r="CS1084" s="27"/>
      <c r="CT1084" s="27"/>
      <c r="CU1084" s="27"/>
      <c r="CV1084" s="27"/>
      <c r="CW1084" s="27"/>
      <c r="CX1084" s="27"/>
      <c r="CY1084" s="27"/>
      <c r="CZ1084" s="27"/>
      <c r="DA1084" s="27"/>
      <c r="DB1084" s="27"/>
      <c r="DC1084" s="27"/>
      <c r="DD1084" s="27"/>
      <c r="DE1084" s="27"/>
      <c r="DF1084" s="27"/>
      <c r="DG1084" s="27"/>
      <c r="DH1084" s="27"/>
      <c r="DI1084" s="27"/>
      <c r="DJ1084" s="27"/>
      <c r="DK1084" s="27"/>
      <c r="DL1084" s="27"/>
      <c r="DM1084" s="27"/>
      <c r="DN1084" s="27"/>
      <c r="DO1084" s="27"/>
      <c r="DP1084" s="27"/>
      <c r="DQ1084" s="27"/>
      <c r="DR1084" s="27"/>
      <c r="DS1084" s="27"/>
      <c r="DT1084" s="27"/>
      <c r="DU1084" s="27"/>
      <c r="DV1084" s="27"/>
      <c r="DW1084" s="27"/>
      <c r="DX1084" s="27"/>
      <c r="DY1084" s="27"/>
      <c r="DZ1084" s="27"/>
      <c r="EA1084" s="27"/>
    </row>
    <row r="1085" spans="12:131" x14ac:dyDescent="0.2"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27"/>
      <c r="AY1085" s="27"/>
      <c r="AZ1085" s="27"/>
      <c r="BA1085" s="27"/>
      <c r="BB1085" s="27"/>
      <c r="BC1085" s="27"/>
      <c r="BD1085" s="27"/>
      <c r="BE1085" s="27"/>
      <c r="BF1085" s="27"/>
      <c r="BG1085" s="27"/>
      <c r="BH1085" s="27"/>
      <c r="BI1085" s="27"/>
      <c r="BJ1085" s="27"/>
      <c r="BK1085" s="27"/>
      <c r="BL1085" s="27"/>
      <c r="BM1085" s="27"/>
      <c r="BN1085" s="27"/>
      <c r="BO1085" s="27"/>
      <c r="BP1085" s="27"/>
      <c r="BQ1085" s="27"/>
      <c r="BR1085" s="27"/>
      <c r="BS1085" s="27"/>
      <c r="BT1085" s="27"/>
      <c r="BU1085" s="27"/>
      <c r="BV1085" s="27"/>
      <c r="BW1085" s="27"/>
      <c r="BX1085" s="27"/>
      <c r="BY1085" s="27"/>
      <c r="BZ1085" s="27"/>
      <c r="CA1085" s="27"/>
      <c r="CB1085" s="27"/>
      <c r="CC1085" s="27"/>
      <c r="CD1085" s="27"/>
      <c r="CE1085" s="27"/>
      <c r="CF1085" s="27"/>
      <c r="CG1085" s="27"/>
      <c r="CH1085" s="27"/>
      <c r="CI1085" s="27"/>
      <c r="CJ1085" s="27"/>
      <c r="CK1085" s="27"/>
      <c r="CL1085" s="27"/>
      <c r="CM1085" s="27"/>
      <c r="CN1085" s="27"/>
      <c r="CO1085" s="27"/>
      <c r="CP1085" s="27"/>
      <c r="CQ1085" s="27"/>
      <c r="CR1085" s="27"/>
      <c r="CS1085" s="27"/>
      <c r="CT1085" s="27"/>
      <c r="CU1085" s="27"/>
      <c r="CV1085" s="27"/>
      <c r="CW1085" s="27"/>
      <c r="CX1085" s="27"/>
      <c r="CY1085" s="27"/>
      <c r="CZ1085" s="27"/>
      <c r="DA1085" s="27"/>
      <c r="DB1085" s="27"/>
      <c r="DC1085" s="27"/>
      <c r="DD1085" s="27"/>
      <c r="DE1085" s="27"/>
      <c r="DF1085" s="27"/>
      <c r="DG1085" s="27"/>
      <c r="DH1085" s="27"/>
      <c r="DI1085" s="27"/>
      <c r="DJ1085" s="27"/>
      <c r="DK1085" s="27"/>
      <c r="DL1085" s="27"/>
      <c r="DM1085" s="27"/>
      <c r="DN1085" s="27"/>
      <c r="DO1085" s="27"/>
      <c r="DP1085" s="27"/>
      <c r="DQ1085" s="27"/>
      <c r="DR1085" s="27"/>
      <c r="DS1085" s="27"/>
      <c r="DT1085" s="27"/>
      <c r="DU1085" s="27"/>
      <c r="DV1085" s="27"/>
      <c r="DW1085" s="27"/>
      <c r="DX1085" s="27"/>
      <c r="DY1085" s="27"/>
      <c r="DZ1085" s="27"/>
      <c r="EA1085" s="27"/>
    </row>
    <row r="1086" spans="12:131" x14ac:dyDescent="0.2"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7"/>
      <c r="BC1086" s="27"/>
      <c r="BD1086" s="27"/>
      <c r="BE1086" s="27"/>
      <c r="BF1086" s="27"/>
      <c r="BG1086" s="27"/>
      <c r="BH1086" s="27"/>
      <c r="BI1086" s="27"/>
      <c r="BJ1086" s="27"/>
      <c r="BK1086" s="27"/>
      <c r="BL1086" s="27"/>
      <c r="BM1086" s="27"/>
      <c r="BN1086" s="27"/>
      <c r="BO1086" s="27"/>
      <c r="BP1086" s="27"/>
      <c r="BQ1086" s="27"/>
      <c r="BR1086" s="27"/>
      <c r="BS1086" s="27"/>
      <c r="BT1086" s="27"/>
      <c r="BU1086" s="27"/>
      <c r="BV1086" s="27"/>
      <c r="BW1086" s="27"/>
      <c r="BX1086" s="27"/>
      <c r="BY1086" s="27"/>
      <c r="BZ1086" s="27"/>
      <c r="CA1086" s="27"/>
      <c r="CB1086" s="27"/>
      <c r="CC1086" s="27"/>
      <c r="CD1086" s="27"/>
      <c r="CE1086" s="27"/>
      <c r="CF1086" s="27"/>
      <c r="CG1086" s="27"/>
      <c r="CH1086" s="27"/>
      <c r="CI1086" s="27"/>
      <c r="CJ1086" s="27"/>
      <c r="CK1086" s="27"/>
      <c r="CL1086" s="27"/>
      <c r="CM1086" s="27"/>
      <c r="CN1086" s="27"/>
      <c r="CO1086" s="27"/>
      <c r="CP1086" s="27"/>
      <c r="CQ1086" s="27"/>
      <c r="CR1086" s="27"/>
      <c r="CS1086" s="27"/>
      <c r="CT1086" s="27"/>
      <c r="CU1086" s="27"/>
      <c r="CV1086" s="27"/>
      <c r="CW1086" s="27"/>
      <c r="CX1086" s="27"/>
      <c r="CY1086" s="27"/>
      <c r="CZ1086" s="27"/>
      <c r="DA1086" s="27"/>
      <c r="DB1086" s="27"/>
      <c r="DC1086" s="27"/>
      <c r="DD1086" s="27"/>
      <c r="DE1086" s="27"/>
      <c r="DF1086" s="27"/>
      <c r="DG1086" s="27"/>
      <c r="DH1086" s="27"/>
      <c r="DI1086" s="27"/>
      <c r="DJ1086" s="27"/>
      <c r="DK1086" s="27"/>
      <c r="DL1086" s="27"/>
      <c r="DM1086" s="27"/>
      <c r="DN1086" s="27"/>
      <c r="DO1086" s="27"/>
      <c r="DP1086" s="27"/>
      <c r="DQ1086" s="27"/>
      <c r="DR1086" s="27"/>
      <c r="DS1086" s="27"/>
      <c r="DT1086" s="27"/>
      <c r="DU1086" s="27"/>
      <c r="DV1086" s="27"/>
      <c r="DW1086" s="27"/>
      <c r="DX1086" s="27"/>
      <c r="DY1086" s="27"/>
      <c r="DZ1086" s="27"/>
      <c r="EA1086" s="27"/>
    </row>
    <row r="1087" spans="12:131" x14ac:dyDescent="0.2"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  <c r="AW1087" s="27"/>
      <c r="AX1087" s="27"/>
      <c r="AY1087" s="27"/>
      <c r="AZ1087" s="27"/>
      <c r="BA1087" s="27"/>
      <c r="BB1087" s="27"/>
      <c r="BC1087" s="27"/>
      <c r="BD1087" s="27"/>
      <c r="BE1087" s="27"/>
      <c r="BF1087" s="27"/>
      <c r="BG1087" s="27"/>
      <c r="BH1087" s="27"/>
      <c r="BI1087" s="27"/>
      <c r="BJ1087" s="27"/>
      <c r="BK1087" s="27"/>
      <c r="BL1087" s="27"/>
      <c r="BM1087" s="27"/>
      <c r="BN1087" s="27"/>
      <c r="BO1087" s="27"/>
      <c r="BP1087" s="27"/>
      <c r="BQ1087" s="27"/>
      <c r="BR1087" s="27"/>
      <c r="BS1087" s="27"/>
      <c r="BT1087" s="27"/>
      <c r="BU1087" s="27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27"/>
      <c r="CJ1087" s="27"/>
      <c r="CK1087" s="27"/>
      <c r="CL1087" s="27"/>
      <c r="CM1087" s="27"/>
      <c r="CN1087" s="27"/>
      <c r="CO1087" s="27"/>
      <c r="CP1087" s="27"/>
      <c r="CQ1087" s="27"/>
      <c r="CR1087" s="27"/>
      <c r="CS1087" s="27"/>
      <c r="CT1087" s="27"/>
      <c r="CU1087" s="27"/>
      <c r="CV1087" s="27"/>
      <c r="CW1087" s="27"/>
      <c r="CX1087" s="27"/>
      <c r="CY1087" s="27"/>
      <c r="CZ1087" s="27"/>
      <c r="DA1087" s="27"/>
      <c r="DB1087" s="27"/>
      <c r="DC1087" s="27"/>
      <c r="DD1087" s="27"/>
      <c r="DE1087" s="27"/>
      <c r="DF1087" s="27"/>
      <c r="DG1087" s="27"/>
      <c r="DH1087" s="27"/>
      <c r="DI1087" s="27"/>
      <c r="DJ1087" s="27"/>
      <c r="DK1087" s="27"/>
      <c r="DL1087" s="27"/>
      <c r="DM1087" s="27"/>
      <c r="DN1087" s="27"/>
      <c r="DO1087" s="27"/>
      <c r="DP1087" s="27"/>
      <c r="DQ1087" s="27"/>
      <c r="DR1087" s="27"/>
      <c r="DS1087" s="27"/>
      <c r="DT1087" s="27"/>
      <c r="DU1087" s="27"/>
      <c r="DV1087" s="27"/>
      <c r="DW1087" s="27"/>
      <c r="DX1087" s="27"/>
      <c r="DY1087" s="27"/>
      <c r="DZ1087" s="27"/>
      <c r="EA1087" s="27"/>
    </row>
    <row r="1088" spans="12:131" x14ac:dyDescent="0.2"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/>
      <c r="AW1088" s="27"/>
      <c r="AX1088" s="27"/>
      <c r="AY1088" s="27"/>
      <c r="AZ1088" s="27"/>
      <c r="BA1088" s="27"/>
      <c r="BB1088" s="27"/>
      <c r="BC1088" s="27"/>
      <c r="BD1088" s="27"/>
      <c r="BE1088" s="27"/>
      <c r="BF1088" s="27"/>
      <c r="BG1088" s="27"/>
      <c r="BH1088" s="27"/>
      <c r="BI1088" s="27"/>
      <c r="BJ1088" s="27"/>
      <c r="BK1088" s="27"/>
      <c r="BL1088" s="27"/>
      <c r="BM1088" s="27"/>
      <c r="BN1088" s="27"/>
      <c r="BO1088" s="27"/>
      <c r="BP1088" s="27"/>
      <c r="BQ1088" s="27"/>
      <c r="BR1088" s="27"/>
      <c r="BS1088" s="27"/>
      <c r="BT1088" s="27"/>
      <c r="BU1088" s="27"/>
      <c r="BV1088" s="27"/>
      <c r="BW1088" s="27"/>
      <c r="BX1088" s="27"/>
      <c r="BY1088" s="27"/>
      <c r="BZ1088" s="27"/>
      <c r="CA1088" s="27"/>
      <c r="CB1088" s="27"/>
      <c r="CC1088" s="27"/>
      <c r="CD1088" s="27"/>
      <c r="CE1088" s="27"/>
      <c r="CF1088" s="27"/>
      <c r="CG1088" s="27"/>
      <c r="CH1088" s="27"/>
      <c r="CI1088" s="27"/>
      <c r="CJ1088" s="27"/>
      <c r="CK1088" s="27"/>
      <c r="CL1088" s="27"/>
      <c r="CM1088" s="27"/>
      <c r="CN1088" s="27"/>
      <c r="CO1088" s="27"/>
      <c r="CP1088" s="27"/>
      <c r="CQ1088" s="27"/>
      <c r="CR1088" s="27"/>
      <c r="CS1088" s="27"/>
      <c r="CT1088" s="27"/>
      <c r="CU1088" s="27"/>
      <c r="CV1088" s="27"/>
      <c r="CW1088" s="27"/>
      <c r="CX1088" s="27"/>
      <c r="CY1088" s="27"/>
      <c r="CZ1088" s="27"/>
      <c r="DA1088" s="27"/>
      <c r="DB1088" s="27"/>
      <c r="DC1088" s="27"/>
      <c r="DD1088" s="27"/>
      <c r="DE1088" s="27"/>
      <c r="DF1088" s="27"/>
      <c r="DG1088" s="27"/>
      <c r="DH1088" s="27"/>
      <c r="DI1088" s="27"/>
      <c r="DJ1088" s="27"/>
      <c r="DK1088" s="27"/>
      <c r="DL1088" s="27"/>
      <c r="DM1088" s="27"/>
      <c r="DN1088" s="27"/>
      <c r="DO1088" s="27"/>
      <c r="DP1088" s="27"/>
      <c r="DQ1088" s="27"/>
      <c r="DR1088" s="27"/>
      <c r="DS1088" s="27"/>
      <c r="DT1088" s="27"/>
      <c r="DU1088" s="27"/>
      <c r="DV1088" s="27"/>
      <c r="DW1088" s="27"/>
      <c r="DX1088" s="27"/>
      <c r="DY1088" s="27"/>
      <c r="DZ1088" s="27"/>
      <c r="EA1088" s="27"/>
    </row>
    <row r="1089" spans="12:131" x14ac:dyDescent="0.2"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/>
      <c r="AW1089" s="27"/>
      <c r="AX1089" s="27"/>
      <c r="AY1089" s="27"/>
      <c r="AZ1089" s="27"/>
      <c r="BA1089" s="27"/>
      <c r="BB1089" s="27"/>
      <c r="BC1089" s="27"/>
      <c r="BD1089" s="27"/>
      <c r="BE1089" s="27"/>
      <c r="BF1089" s="27"/>
      <c r="BG1089" s="27"/>
      <c r="BH1089" s="27"/>
      <c r="BI1089" s="27"/>
      <c r="BJ1089" s="27"/>
      <c r="BK1089" s="27"/>
      <c r="BL1089" s="27"/>
      <c r="BM1089" s="27"/>
      <c r="BN1089" s="27"/>
      <c r="BO1089" s="27"/>
      <c r="BP1089" s="27"/>
      <c r="BQ1089" s="27"/>
      <c r="BR1089" s="27"/>
      <c r="BS1089" s="27"/>
      <c r="BT1089" s="27"/>
      <c r="BU1089" s="27"/>
      <c r="BV1089" s="27"/>
      <c r="BW1089" s="27"/>
      <c r="BX1089" s="27"/>
      <c r="BY1089" s="27"/>
      <c r="BZ1089" s="27"/>
      <c r="CA1089" s="27"/>
      <c r="CB1089" s="27"/>
      <c r="CC1089" s="27"/>
      <c r="CD1089" s="27"/>
      <c r="CE1089" s="27"/>
      <c r="CF1089" s="27"/>
      <c r="CG1089" s="27"/>
      <c r="CH1089" s="27"/>
      <c r="CI1089" s="27"/>
      <c r="CJ1089" s="27"/>
      <c r="CK1089" s="27"/>
      <c r="CL1089" s="27"/>
      <c r="CM1089" s="27"/>
      <c r="CN1089" s="27"/>
      <c r="CO1089" s="27"/>
      <c r="CP1089" s="27"/>
      <c r="CQ1089" s="27"/>
      <c r="CR1089" s="27"/>
      <c r="CS1089" s="27"/>
      <c r="CT1089" s="27"/>
      <c r="CU1089" s="27"/>
      <c r="CV1089" s="27"/>
      <c r="CW1089" s="27"/>
      <c r="CX1089" s="27"/>
      <c r="CY1089" s="27"/>
      <c r="CZ1089" s="27"/>
      <c r="DA1089" s="27"/>
      <c r="DB1089" s="27"/>
      <c r="DC1089" s="27"/>
      <c r="DD1089" s="27"/>
      <c r="DE1089" s="27"/>
      <c r="DF1089" s="27"/>
      <c r="DG1089" s="27"/>
      <c r="DH1089" s="27"/>
      <c r="DI1089" s="27"/>
      <c r="DJ1089" s="27"/>
      <c r="DK1089" s="27"/>
      <c r="DL1089" s="27"/>
      <c r="DM1089" s="27"/>
      <c r="DN1089" s="27"/>
      <c r="DO1089" s="27"/>
      <c r="DP1089" s="27"/>
      <c r="DQ1089" s="27"/>
      <c r="DR1089" s="27"/>
      <c r="DS1089" s="27"/>
      <c r="DT1089" s="27"/>
      <c r="DU1089" s="27"/>
      <c r="DV1089" s="27"/>
      <c r="DW1089" s="27"/>
      <c r="DX1089" s="27"/>
      <c r="DY1089" s="27"/>
      <c r="DZ1089" s="27"/>
      <c r="EA1089" s="27"/>
    </row>
    <row r="1090" spans="12:131" x14ac:dyDescent="0.2"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27"/>
      <c r="AY1090" s="27"/>
      <c r="AZ1090" s="27"/>
      <c r="BA1090" s="27"/>
      <c r="BB1090" s="27"/>
      <c r="BC1090" s="27"/>
      <c r="BD1090" s="27"/>
      <c r="BE1090" s="27"/>
      <c r="BF1090" s="27"/>
      <c r="BG1090" s="27"/>
      <c r="BH1090" s="27"/>
      <c r="BI1090" s="27"/>
      <c r="BJ1090" s="27"/>
      <c r="BK1090" s="27"/>
      <c r="BL1090" s="27"/>
      <c r="BM1090" s="27"/>
      <c r="BN1090" s="27"/>
      <c r="BO1090" s="27"/>
      <c r="BP1090" s="27"/>
      <c r="BQ1090" s="27"/>
      <c r="BR1090" s="27"/>
      <c r="BS1090" s="27"/>
      <c r="BT1090" s="27"/>
      <c r="BU1090" s="27"/>
      <c r="BV1090" s="27"/>
      <c r="BW1090" s="27"/>
      <c r="BX1090" s="27"/>
      <c r="BY1090" s="27"/>
      <c r="BZ1090" s="27"/>
      <c r="CA1090" s="27"/>
      <c r="CB1090" s="27"/>
      <c r="CC1090" s="27"/>
      <c r="CD1090" s="27"/>
      <c r="CE1090" s="27"/>
      <c r="CF1090" s="27"/>
      <c r="CG1090" s="27"/>
      <c r="CH1090" s="27"/>
      <c r="CI1090" s="27"/>
      <c r="CJ1090" s="27"/>
      <c r="CK1090" s="27"/>
      <c r="CL1090" s="27"/>
      <c r="CM1090" s="27"/>
      <c r="CN1090" s="27"/>
      <c r="CO1090" s="27"/>
      <c r="CP1090" s="27"/>
      <c r="CQ1090" s="27"/>
      <c r="CR1090" s="27"/>
      <c r="CS1090" s="27"/>
      <c r="CT1090" s="27"/>
      <c r="CU1090" s="27"/>
      <c r="CV1090" s="27"/>
      <c r="CW1090" s="27"/>
      <c r="CX1090" s="27"/>
      <c r="CY1090" s="27"/>
      <c r="CZ1090" s="27"/>
      <c r="DA1090" s="27"/>
      <c r="DB1090" s="27"/>
      <c r="DC1090" s="27"/>
      <c r="DD1090" s="27"/>
      <c r="DE1090" s="27"/>
      <c r="DF1090" s="27"/>
      <c r="DG1090" s="27"/>
      <c r="DH1090" s="27"/>
      <c r="DI1090" s="27"/>
      <c r="DJ1090" s="27"/>
      <c r="DK1090" s="27"/>
      <c r="DL1090" s="27"/>
      <c r="DM1090" s="27"/>
      <c r="DN1090" s="27"/>
      <c r="DO1090" s="27"/>
      <c r="DP1090" s="27"/>
      <c r="DQ1090" s="27"/>
      <c r="DR1090" s="27"/>
      <c r="DS1090" s="27"/>
      <c r="DT1090" s="27"/>
      <c r="DU1090" s="27"/>
      <c r="DV1090" s="27"/>
      <c r="DW1090" s="27"/>
      <c r="DX1090" s="27"/>
      <c r="DY1090" s="27"/>
      <c r="DZ1090" s="27"/>
      <c r="EA1090" s="27"/>
    </row>
    <row r="1091" spans="12:131" x14ac:dyDescent="0.2"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7"/>
      <c r="BC1091" s="27"/>
      <c r="BD1091" s="27"/>
      <c r="BE1091" s="27"/>
      <c r="BF1091" s="27"/>
      <c r="BG1091" s="27"/>
      <c r="BH1091" s="27"/>
      <c r="BI1091" s="27"/>
      <c r="BJ1091" s="27"/>
      <c r="BK1091" s="27"/>
      <c r="BL1091" s="27"/>
      <c r="BM1091" s="27"/>
      <c r="BN1091" s="27"/>
      <c r="BO1091" s="27"/>
      <c r="BP1091" s="27"/>
      <c r="BQ1091" s="27"/>
      <c r="BR1091" s="27"/>
      <c r="BS1091" s="27"/>
      <c r="BT1091" s="27"/>
      <c r="BU1091" s="27"/>
      <c r="BV1091" s="27"/>
      <c r="BW1091" s="27"/>
      <c r="BX1091" s="27"/>
      <c r="BY1091" s="27"/>
      <c r="BZ1091" s="27"/>
      <c r="CA1091" s="27"/>
      <c r="CB1091" s="27"/>
      <c r="CC1091" s="27"/>
      <c r="CD1091" s="27"/>
      <c r="CE1091" s="27"/>
      <c r="CF1091" s="27"/>
      <c r="CG1091" s="27"/>
      <c r="CH1091" s="27"/>
      <c r="CI1091" s="27"/>
      <c r="CJ1091" s="27"/>
      <c r="CK1091" s="27"/>
      <c r="CL1091" s="27"/>
      <c r="CM1091" s="27"/>
      <c r="CN1091" s="27"/>
      <c r="CO1091" s="27"/>
      <c r="CP1091" s="27"/>
      <c r="CQ1091" s="27"/>
      <c r="CR1091" s="27"/>
      <c r="CS1091" s="27"/>
      <c r="CT1091" s="27"/>
      <c r="CU1091" s="27"/>
      <c r="CV1091" s="27"/>
      <c r="CW1091" s="27"/>
      <c r="CX1091" s="27"/>
      <c r="CY1091" s="27"/>
      <c r="CZ1091" s="27"/>
      <c r="DA1091" s="27"/>
      <c r="DB1091" s="27"/>
      <c r="DC1091" s="27"/>
      <c r="DD1091" s="27"/>
      <c r="DE1091" s="27"/>
      <c r="DF1091" s="27"/>
      <c r="DG1091" s="27"/>
      <c r="DH1091" s="27"/>
      <c r="DI1091" s="27"/>
      <c r="DJ1091" s="27"/>
      <c r="DK1091" s="27"/>
      <c r="DL1091" s="27"/>
      <c r="DM1091" s="27"/>
      <c r="DN1091" s="27"/>
      <c r="DO1091" s="27"/>
      <c r="DP1091" s="27"/>
      <c r="DQ1091" s="27"/>
      <c r="DR1091" s="27"/>
      <c r="DS1091" s="27"/>
      <c r="DT1091" s="27"/>
      <c r="DU1091" s="27"/>
      <c r="DV1091" s="27"/>
      <c r="DW1091" s="27"/>
      <c r="DX1091" s="27"/>
      <c r="DY1091" s="27"/>
      <c r="DZ1091" s="27"/>
      <c r="EA1091" s="27"/>
    </row>
    <row r="1092" spans="12:131" x14ac:dyDescent="0.2"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27"/>
      <c r="AY1092" s="27"/>
      <c r="AZ1092" s="27"/>
      <c r="BA1092" s="27"/>
      <c r="BB1092" s="27"/>
      <c r="BC1092" s="27"/>
      <c r="BD1092" s="27"/>
      <c r="BE1092" s="27"/>
      <c r="BF1092" s="27"/>
      <c r="BG1092" s="27"/>
      <c r="BH1092" s="27"/>
      <c r="BI1092" s="27"/>
      <c r="BJ1092" s="27"/>
      <c r="BK1092" s="27"/>
      <c r="BL1092" s="27"/>
      <c r="BM1092" s="27"/>
      <c r="BN1092" s="27"/>
      <c r="BO1092" s="27"/>
      <c r="BP1092" s="27"/>
      <c r="BQ1092" s="27"/>
      <c r="BR1092" s="27"/>
      <c r="BS1092" s="27"/>
      <c r="BT1092" s="27"/>
      <c r="BU1092" s="27"/>
      <c r="BV1092" s="27"/>
      <c r="BW1092" s="27"/>
      <c r="BX1092" s="27"/>
      <c r="BY1092" s="27"/>
      <c r="BZ1092" s="27"/>
      <c r="CA1092" s="27"/>
      <c r="CB1092" s="27"/>
      <c r="CC1092" s="27"/>
      <c r="CD1092" s="27"/>
      <c r="CE1092" s="27"/>
      <c r="CF1092" s="27"/>
      <c r="CG1092" s="27"/>
      <c r="CH1092" s="27"/>
      <c r="CI1092" s="27"/>
      <c r="CJ1092" s="27"/>
      <c r="CK1092" s="27"/>
      <c r="CL1092" s="27"/>
      <c r="CM1092" s="27"/>
      <c r="CN1092" s="27"/>
      <c r="CO1092" s="27"/>
      <c r="CP1092" s="27"/>
      <c r="CQ1092" s="27"/>
      <c r="CR1092" s="27"/>
      <c r="CS1092" s="27"/>
      <c r="CT1092" s="27"/>
      <c r="CU1092" s="27"/>
      <c r="CV1092" s="27"/>
      <c r="CW1092" s="27"/>
      <c r="CX1092" s="27"/>
      <c r="CY1092" s="27"/>
      <c r="CZ1092" s="27"/>
      <c r="DA1092" s="27"/>
      <c r="DB1092" s="27"/>
      <c r="DC1092" s="27"/>
      <c r="DD1092" s="27"/>
      <c r="DE1092" s="27"/>
      <c r="DF1092" s="27"/>
      <c r="DG1092" s="27"/>
      <c r="DH1092" s="27"/>
      <c r="DI1092" s="27"/>
      <c r="DJ1092" s="27"/>
      <c r="DK1092" s="27"/>
      <c r="DL1092" s="27"/>
      <c r="DM1092" s="27"/>
      <c r="DN1092" s="27"/>
      <c r="DO1092" s="27"/>
      <c r="DP1092" s="27"/>
      <c r="DQ1092" s="27"/>
      <c r="DR1092" s="27"/>
      <c r="DS1092" s="27"/>
      <c r="DT1092" s="27"/>
      <c r="DU1092" s="27"/>
      <c r="DV1092" s="27"/>
      <c r="DW1092" s="27"/>
      <c r="DX1092" s="27"/>
      <c r="DY1092" s="27"/>
      <c r="DZ1092" s="27"/>
      <c r="EA1092" s="27"/>
    </row>
    <row r="1093" spans="12:131" x14ac:dyDescent="0.2"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27"/>
      <c r="AY1093" s="27"/>
      <c r="AZ1093" s="27"/>
      <c r="BA1093" s="27"/>
      <c r="BB1093" s="27"/>
      <c r="BC1093" s="27"/>
      <c r="BD1093" s="27"/>
      <c r="BE1093" s="27"/>
      <c r="BF1093" s="27"/>
      <c r="BG1093" s="27"/>
      <c r="BH1093" s="27"/>
      <c r="BI1093" s="27"/>
      <c r="BJ1093" s="27"/>
      <c r="BK1093" s="27"/>
      <c r="BL1093" s="27"/>
      <c r="BM1093" s="27"/>
      <c r="BN1093" s="27"/>
      <c r="BO1093" s="27"/>
      <c r="BP1093" s="27"/>
      <c r="BQ1093" s="27"/>
      <c r="BR1093" s="27"/>
      <c r="BS1093" s="27"/>
      <c r="BT1093" s="27"/>
      <c r="BU1093" s="27"/>
      <c r="BV1093" s="27"/>
      <c r="BW1093" s="27"/>
      <c r="BX1093" s="27"/>
      <c r="BY1093" s="27"/>
      <c r="BZ1093" s="27"/>
      <c r="CA1093" s="27"/>
      <c r="CB1093" s="27"/>
      <c r="CC1093" s="27"/>
      <c r="CD1093" s="27"/>
      <c r="CE1093" s="27"/>
      <c r="CF1093" s="27"/>
      <c r="CG1093" s="27"/>
      <c r="CH1093" s="27"/>
      <c r="CI1093" s="27"/>
      <c r="CJ1093" s="27"/>
      <c r="CK1093" s="27"/>
      <c r="CL1093" s="27"/>
      <c r="CM1093" s="27"/>
      <c r="CN1093" s="27"/>
      <c r="CO1093" s="27"/>
      <c r="CP1093" s="27"/>
      <c r="CQ1093" s="27"/>
      <c r="CR1093" s="27"/>
      <c r="CS1093" s="27"/>
      <c r="CT1093" s="27"/>
      <c r="CU1093" s="27"/>
      <c r="CV1093" s="27"/>
      <c r="CW1093" s="27"/>
      <c r="CX1093" s="27"/>
      <c r="CY1093" s="27"/>
      <c r="CZ1093" s="27"/>
      <c r="DA1093" s="27"/>
      <c r="DB1093" s="27"/>
      <c r="DC1093" s="27"/>
      <c r="DD1093" s="27"/>
      <c r="DE1093" s="27"/>
      <c r="DF1093" s="27"/>
      <c r="DG1093" s="27"/>
      <c r="DH1093" s="27"/>
      <c r="DI1093" s="27"/>
      <c r="DJ1093" s="27"/>
      <c r="DK1093" s="27"/>
      <c r="DL1093" s="27"/>
      <c r="DM1093" s="27"/>
      <c r="DN1093" s="27"/>
      <c r="DO1093" s="27"/>
      <c r="DP1093" s="27"/>
      <c r="DQ1093" s="27"/>
      <c r="DR1093" s="27"/>
      <c r="DS1093" s="27"/>
      <c r="DT1093" s="27"/>
      <c r="DU1093" s="27"/>
      <c r="DV1093" s="27"/>
      <c r="DW1093" s="27"/>
      <c r="DX1093" s="27"/>
      <c r="DY1093" s="27"/>
      <c r="DZ1093" s="27"/>
      <c r="EA1093" s="27"/>
    </row>
    <row r="1094" spans="12:131" x14ac:dyDescent="0.2"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7"/>
      <c r="BC1094" s="27"/>
      <c r="BD1094" s="27"/>
      <c r="BE1094" s="27"/>
      <c r="BF1094" s="27"/>
      <c r="BG1094" s="27"/>
      <c r="BH1094" s="27"/>
      <c r="BI1094" s="27"/>
      <c r="BJ1094" s="27"/>
      <c r="BK1094" s="27"/>
      <c r="BL1094" s="27"/>
      <c r="BM1094" s="27"/>
      <c r="BN1094" s="27"/>
      <c r="BO1094" s="27"/>
      <c r="BP1094" s="27"/>
      <c r="BQ1094" s="27"/>
      <c r="BR1094" s="27"/>
      <c r="BS1094" s="27"/>
      <c r="BT1094" s="27"/>
      <c r="BU1094" s="27"/>
      <c r="BV1094" s="27"/>
      <c r="BW1094" s="27"/>
      <c r="BX1094" s="27"/>
      <c r="BY1094" s="27"/>
      <c r="BZ1094" s="27"/>
      <c r="CA1094" s="27"/>
      <c r="CB1094" s="27"/>
      <c r="CC1094" s="27"/>
      <c r="CD1094" s="27"/>
      <c r="CE1094" s="27"/>
      <c r="CF1094" s="27"/>
      <c r="CG1094" s="27"/>
      <c r="CH1094" s="27"/>
      <c r="CI1094" s="27"/>
      <c r="CJ1094" s="27"/>
      <c r="CK1094" s="27"/>
      <c r="CL1094" s="27"/>
      <c r="CM1094" s="27"/>
      <c r="CN1094" s="27"/>
      <c r="CO1094" s="27"/>
      <c r="CP1094" s="27"/>
      <c r="CQ1094" s="27"/>
      <c r="CR1094" s="27"/>
      <c r="CS1094" s="27"/>
      <c r="CT1094" s="27"/>
      <c r="CU1094" s="27"/>
      <c r="CV1094" s="27"/>
      <c r="CW1094" s="27"/>
      <c r="CX1094" s="27"/>
      <c r="CY1094" s="27"/>
      <c r="CZ1094" s="27"/>
      <c r="DA1094" s="27"/>
      <c r="DB1094" s="27"/>
      <c r="DC1094" s="27"/>
      <c r="DD1094" s="27"/>
      <c r="DE1094" s="27"/>
      <c r="DF1094" s="27"/>
      <c r="DG1094" s="27"/>
      <c r="DH1094" s="27"/>
      <c r="DI1094" s="27"/>
      <c r="DJ1094" s="27"/>
      <c r="DK1094" s="27"/>
      <c r="DL1094" s="27"/>
      <c r="DM1094" s="27"/>
      <c r="DN1094" s="27"/>
      <c r="DO1094" s="27"/>
      <c r="DP1094" s="27"/>
      <c r="DQ1094" s="27"/>
      <c r="DR1094" s="27"/>
      <c r="DS1094" s="27"/>
      <c r="DT1094" s="27"/>
      <c r="DU1094" s="27"/>
      <c r="DV1094" s="27"/>
      <c r="DW1094" s="27"/>
      <c r="DX1094" s="27"/>
      <c r="DY1094" s="27"/>
      <c r="DZ1094" s="27"/>
      <c r="EA1094" s="27"/>
    </row>
    <row r="1095" spans="12:131" x14ac:dyDescent="0.2"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27"/>
      <c r="AZ1095" s="27"/>
      <c r="BA1095" s="27"/>
      <c r="BB1095" s="27"/>
      <c r="BC1095" s="27"/>
      <c r="BD1095" s="27"/>
      <c r="BE1095" s="27"/>
      <c r="BF1095" s="27"/>
      <c r="BG1095" s="27"/>
      <c r="BH1095" s="27"/>
      <c r="BI1095" s="27"/>
      <c r="BJ1095" s="27"/>
      <c r="BK1095" s="27"/>
      <c r="BL1095" s="27"/>
      <c r="BM1095" s="27"/>
      <c r="BN1095" s="27"/>
      <c r="BO1095" s="27"/>
      <c r="BP1095" s="27"/>
      <c r="BQ1095" s="27"/>
      <c r="BR1095" s="27"/>
      <c r="BS1095" s="27"/>
      <c r="BT1095" s="27"/>
      <c r="BU1095" s="27"/>
      <c r="BV1095" s="27"/>
      <c r="BW1095" s="27"/>
      <c r="BX1095" s="27"/>
      <c r="BY1095" s="27"/>
      <c r="BZ1095" s="27"/>
      <c r="CA1095" s="27"/>
      <c r="CB1095" s="27"/>
      <c r="CC1095" s="27"/>
      <c r="CD1095" s="27"/>
      <c r="CE1095" s="27"/>
      <c r="CF1095" s="27"/>
      <c r="CG1095" s="27"/>
      <c r="CH1095" s="27"/>
      <c r="CI1095" s="27"/>
      <c r="CJ1095" s="27"/>
      <c r="CK1095" s="27"/>
      <c r="CL1095" s="27"/>
      <c r="CM1095" s="27"/>
      <c r="CN1095" s="27"/>
      <c r="CO1095" s="27"/>
      <c r="CP1095" s="27"/>
      <c r="CQ1095" s="27"/>
      <c r="CR1095" s="27"/>
      <c r="CS1095" s="27"/>
      <c r="CT1095" s="27"/>
      <c r="CU1095" s="27"/>
      <c r="CV1095" s="27"/>
      <c r="CW1095" s="27"/>
      <c r="CX1095" s="27"/>
      <c r="CY1095" s="27"/>
      <c r="CZ1095" s="27"/>
      <c r="DA1095" s="27"/>
      <c r="DB1095" s="27"/>
      <c r="DC1095" s="27"/>
      <c r="DD1095" s="27"/>
      <c r="DE1095" s="27"/>
      <c r="DF1095" s="27"/>
      <c r="DG1095" s="27"/>
      <c r="DH1095" s="27"/>
      <c r="DI1095" s="27"/>
      <c r="DJ1095" s="27"/>
      <c r="DK1095" s="27"/>
      <c r="DL1095" s="27"/>
      <c r="DM1095" s="27"/>
      <c r="DN1095" s="27"/>
      <c r="DO1095" s="27"/>
      <c r="DP1095" s="27"/>
      <c r="DQ1095" s="27"/>
      <c r="DR1095" s="27"/>
      <c r="DS1095" s="27"/>
      <c r="DT1095" s="27"/>
      <c r="DU1095" s="27"/>
      <c r="DV1095" s="27"/>
      <c r="DW1095" s="27"/>
      <c r="DX1095" s="27"/>
      <c r="DY1095" s="27"/>
      <c r="DZ1095" s="27"/>
      <c r="EA1095" s="27"/>
    </row>
    <row r="1096" spans="12:131" x14ac:dyDescent="0.2"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27"/>
      <c r="AY1096" s="27"/>
      <c r="AZ1096" s="27"/>
      <c r="BA1096" s="27"/>
      <c r="BB1096" s="27"/>
      <c r="BC1096" s="27"/>
      <c r="BD1096" s="27"/>
      <c r="BE1096" s="27"/>
      <c r="BF1096" s="27"/>
      <c r="BG1096" s="27"/>
      <c r="BH1096" s="27"/>
      <c r="BI1096" s="27"/>
      <c r="BJ1096" s="27"/>
      <c r="BK1096" s="27"/>
      <c r="BL1096" s="27"/>
      <c r="BM1096" s="27"/>
      <c r="BN1096" s="27"/>
      <c r="BO1096" s="27"/>
      <c r="BP1096" s="27"/>
      <c r="BQ1096" s="27"/>
      <c r="BR1096" s="27"/>
      <c r="BS1096" s="27"/>
      <c r="BT1096" s="27"/>
      <c r="BU1096" s="27"/>
      <c r="BV1096" s="27"/>
      <c r="BW1096" s="27"/>
      <c r="BX1096" s="27"/>
      <c r="BY1096" s="27"/>
      <c r="BZ1096" s="27"/>
      <c r="CA1096" s="27"/>
      <c r="CB1096" s="27"/>
      <c r="CC1096" s="27"/>
      <c r="CD1096" s="27"/>
      <c r="CE1096" s="27"/>
      <c r="CF1096" s="27"/>
      <c r="CG1096" s="27"/>
      <c r="CH1096" s="27"/>
      <c r="CI1096" s="27"/>
      <c r="CJ1096" s="27"/>
      <c r="CK1096" s="27"/>
      <c r="CL1096" s="27"/>
      <c r="CM1096" s="27"/>
      <c r="CN1096" s="27"/>
      <c r="CO1096" s="27"/>
      <c r="CP1096" s="27"/>
      <c r="CQ1096" s="27"/>
      <c r="CR1096" s="27"/>
      <c r="CS1096" s="27"/>
      <c r="CT1096" s="27"/>
      <c r="CU1096" s="27"/>
      <c r="CV1096" s="27"/>
      <c r="CW1096" s="27"/>
      <c r="CX1096" s="27"/>
      <c r="CY1096" s="27"/>
      <c r="CZ1096" s="27"/>
      <c r="DA1096" s="27"/>
      <c r="DB1096" s="27"/>
      <c r="DC1096" s="27"/>
      <c r="DD1096" s="27"/>
      <c r="DE1096" s="27"/>
      <c r="DF1096" s="27"/>
      <c r="DG1096" s="27"/>
      <c r="DH1096" s="27"/>
      <c r="DI1096" s="27"/>
      <c r="DJ1096" s="27"/>
      <c r="DK1096" s="27"/>
      <c r="DL1096" s="27"/>
      <c r="DM1096" s="27"/>
      <c r="DN1096" s="27"/>
      <c r="DO1096" s="27"/>
      <c r="DP1096" s="27"/>
      <c r="DQ1096" s="27"/>
      <c r="DR1096" s="27"/>
      <c r="DS1096" s="27"/>
      <c r="DT1096" s="27"/>
      <c r="DU1096" s="27"/>
      <c r="DV1096" s="27"/>
      <c r="DW1096" s="27"/>
      <c r="DX1096" s="27"/>
      <c r="DY1096" s="27"/>
      <c r="DZ1096" s="27"/>
      <c r="EA1096" s="27"/>
    </row>
    <row r="1097" spans="12:131" x14ac:dyDescent="0.2"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27"/>
      <c r="AY1097" s="27"/>
      <c r="AZ1097" s="27"/>
      <c r="BA1097" s="27"/>
      <c r="BB1097" s="27"/>
      <c r="BC1097" s="27"/>
      <c r="BD1097" s="27"/>
      <c r="BE1097" s="27"/>
      <c r="BF1097" s="27"/>
      <c r="BG1097" s="27"/>
      <c r="BH1097" s="27"/>
      <c r="BI1097" s="27"/>
      <c r="BJ1097" s="27"/>
      <c r="BK1097" s="27"/>
      <c r="BL1097" s="27"/>
      <c r="BM1097" s="27"/>
      <c r="BN1097" s="27"/>
      <c r="BO1097" s="27"/>
      <c r="BP1097" s="27"/>
      <c r="BQ1097" s="27"/>
      <c r="BR1097" s="27"/>
      <c r="BS1097" s="27"/>
      <c r="BT1097" s="27"/>
      <c r="BU1097" s="27"/>
      <c r="BV1097" s="27"/>
      <c r="BW1097" s="27"/>
      <c r="BX1097" s="27"/>
      <c r="BY1097" s="27"/>
      <c r="BZ1097" s="27"/>
      <c r="CA1097" s="27"/>
      <c r="CB1097" s="27"/>
      <c r="CC1097" s="27"/>
      <c r="CD1097" s="27"/>
      <c r="CE1097" s="27"/>
      <c r="CF1097" s="27"/>
      <c r="CG1097" s="27"/>
      <c r="CH1097" s="27"/>
      <c r="CI1097" s="27"/>
      <c r="CJ1097" s="27"/>
      <c r="CK1097" s="27"/>
      <c r="CL1097" s="27"/>
      <c r="CM1097" s="27"/>
      <c r="CN1097" s="27"/>
      <c r="CO1097" s="27"/>
      <c r="CP1097" s="27"/>
      <c r="CQ1097" s="27"/>
      <c r="CR1097" s="27"/>
      <c r="CS1097" s="27"/>
      <c r="CT1097" s="27"/>
      <c r="CU1097" s="27"/>
      <c r="CV1097" s="27"/>
      <c r="CW1097" s="27"/>
      <c r="CX1097" s="27"/>
      <c r="CY1097" s="27"/>
      <c r="CZ1097" s="27"/>
      <c r="DA1097" s="27"/>
      <c r="DB1097" s="27"/>
      <c r="DC1097" s="27"/>
      <c r="DD1097" s="27"/>
      <c r="DE1097" s="27"/>
      <c r="DF1097" s="27"/>
      <c r="DG1097" s="27"/>
      <c r="DH1097" s="27"/>
      <c r="DI1097" s="27"/>
      <c r="DJ1097" s="27"/>
      <c r="DK1097" s="27"/>
      <c r="DL1097" s="27"/>
      <c r="DM1097" s="27"/>
      <c r="DN1097" s="27"/>
      <c r="DO1097" s="27"/>
      <c r="DP1097" s="27"/>
      <c r="DQ1097" s="27"/>
      <c r="DR1097" s="27"/>
      <c r="DS1097" s="27"/>
      <c r="DT1097" s="27"/>
      <c r="DU1097" s="27"/>
      <c r="DV1097" s="27"/>
      <c r="DW1097" s="27"/>
      <c r="DX1097" s="27"/>
      <c r="DY1097" s="27"/>
      <c r="DZ1097" s="27"/>
      <c r="EA1097" s="27"/>
    </row>
    <row r="1098" spans="12:131" x14ac:dyDescent="0.2"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27"/>
      <c r="AY1098" s="27"/>
      <c r="AZ1098" s="27"/>
      <c r="BA1098" s="27"/>
      <c r="BB1098" s="27"/>
      <c r="BC1098" s="27"/>
      <c r="BD1098" s="27"/>
      <c r="BE1098" s="27"/>
      <c r="BF1098" s="27"/>
      <c r="BG1098" s="27"/>
      <c r="BH1098" s="27"/>
      <c r="BI1098" s="27"/>
      <c r="BJ1098" s="27"/>
      <c r="BK1098" s="27"/>
      <c r="BL1098" s="27"/>
      <c r="BM1098" s="27"/>
      <c r="BN1098" s="27"/>
      <c r="BO1098" s="27"/>
      <c r="BP1098" s="27"/>
      <c r="BQ1098" s="27"/>
      <c r="BR1098" s="27"/>
      <c r="BS1098" s="27"/>
      <c r="BT1098" s="27"/>
      <c r="BU1098" s="27"/>
      <c r="BV1098" s="27"/>
      <c r="BW1098" s="27"/>
      <c r="BX1098" s="27"/>
      <c r="BY1098" s="27"/>
      <c r="BZ1098" s="27"/>
      <c r="CA1098" s="27"/>
      <c r="CB1098" s="27"/>
      <c r="CC1098" s="27"/>
      <c r="CD1098" s="27"/>
      <c r="CE1098" s="27"/>
      <c r="CF1098" s="27"/>
      <c r="CG1098" s="27"/>
      <c r="CH1098" s="27"/>
      <c r="CI1098" s="27"/>
      <c r="CJ1098" s="27"/>
      <c r="CK1098" s="27"/>
      <c r="CL1098" s="27"/>
      <c r="CM1098" s="27"/>
      <c r="CN1098" s="27"/>
      <c r="CO1098" s="27"/>
      <c r="CP1098" s="27"/>
      <c r="CQ1098" s="27"/>
      <c r="CR1098" s="27"/>
      <c r="CS1098" s="27"/>
      <c r="CT1098" s="27"/>
      <c r="CU1098" s="27"/>
      <c r="CV1098" s="27"/>
      <c r="CW1098" s="27"/>
      <c r="CX1098" s="27"/>
      <c r="CY1098" s="27"/>
      <c r="CZ1098" s="27"/>
      <c r="DA1098" s="27"/>
      <c r="DB1098" s="27"/>
      <c r="DC1098" s="27"/>
      <c r="DD1098" s="27"/>
      <c r="DE1098" s="27"/>
      <c r="DF1098" s="27"/>
      <c r="DG1098" s="27"/>
      <c r="DH1098" s="27"/>
      <c r="DI1098" s="27"/>
      <c r="DJ1098" s="27"/>
      <c r="DK1098" s="27"/>
      <c r="DL1098" s="27"/>
      <c r="DM1098" s="27"/>
      <c r="DN1098" s="27"/>
      <c r="DO1098" s="27"/>
      <c r="DP1098" s="27"/>
      <c r="DQ1098" s="27"/>
      <c r="DR1098" s="27"/>
      <c r="DS1098" s="27"/>
      <c r="DT1098" s="27"/>
      <c r="DU1098" s="27"/>
      <c r="DV1098" s="27"/>
      <c r="DW1098" s="27"/>
      <c r="DX1098" s="27"/>
      <c r="DY1098" s="27"/>
      <c r="DZ1098" s="27"/>
      <c r="EA1098" s="27"/>
    </row>
    <row r="1099" spans="12:131" x14ac:dyDescent="0.2"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27"/>
      <c r="AY1099" s="27"/>
      <c r="AZ1099" s="27"/>
      <c r="BA1099" s="27"/>
      <c r="BB1099" s="27"/>
      <c r="BC1099" s="27"/>
      <c r="BD1099" s="27"/>
      <c r="BE1099" s="27"/>
      <c r="BF1099" s="27"/>
      <c r="BG1099" s="27"/>
      <c r="BH1099" s="27"/>
      <c r="BI1099" s="27"/>
      <c r="BJ1099" s="27"/>
      <c r="BK1099" s="27"/>
      <c r="BL1099" s="27"/>
      <c r="BM1099" s="27"/>
      <c r="BN1099" s="27"/>
      <c r="BO1099" s="27"/>
      <c r="BP1099" s="27"/>
      <c r="BQ1099" s="27"/>
      <c r="BR1099" s="27"/>
      <c r="BS1099" s="27"/>
      <c r="BT1099" s="27"/>
      <c r="BU1099" s="27"/>
      <c r="BV1099" s="27"/>
      <c r="BW1099" s="27"/>
      <c r="BX1099" s="27"/>
      <c r="BY1099" s="27"/>
      <c r="BZ1099" s="27"/>
      <c r="CA1099" s="27"/>
      <c r="CB1099" s="27"/>
      <c r="CC1099" s="27"/>
      <c r="CD1099" s="27"/>
      <c r="CE1099" s="27"/>
      <c r="CF1099" s="27"/>
      <c r="CG1099" s="27"/>
      <c r="CH1099" s="27"/>
      <c r="CI1099" s="27"/>
      <c r="CJ1099" s="27"/>
      <c r="CK1099" s="27"/>
      <c r="CL1099" s="27"/>
      <c r="CM1099" s="27"/>
      <c r="CN1099" s="27"/>
      <c r="CO1099" s="27"/>
      <c r="CP1099" s="27"/>
      <c r="CQ1099" s="27"/>
      <c r="CR1099" s="27"/>
      <c r="CS1099" s="27"/>
      <c r="CT1099" s="27"/>
      <c r="CU1099" s="27"/>
      <c r="CV1099" s="27"/>
      <c r="CW1099" s="27"/>
      <c r="CX1099" s="27"/>
      <c r="CY1099" s="27"/>
      <c r="CZ1099" s="27"/>
      <c r="DA1099" s="27"/>
      <c r="DB1099" s="27"/>
      <c r="DC1099" s="27"/>
      <c r="DD1099" s="27"/>
      <c r="DE1099" s="27"/>
      <c r="DF1099" s="27"/>
      <c r="DG1099" s="27"/>
      <c r="DH1099" s="27"/>
      <c r="DI1099" s="27"/>
      <c r="DJ1099" s="27"/>
      <c r="DK1099" s="27"/>
      <c r="DL1099" s="27"/>
      <c r="DM1099" s="27"/>
      <c r="DN1099" s="27"/>
      <c r="DO1099" s="27"/>
      <c r="DP1099" s="27"/>
      <c r="DQ1099" s="27"/>
      <c r="DR1099" s="27"/>
      <c r="DS1099" s="27"/>
      <c r="DT1099" s="27"/>
      <c r="DU1099" s="27"/>
      <c r="DV1099" s="27"/>
      <c r="DW1099" s="27"/>
      <c r="DX1099" s="27"/>
      <c r="DY1099" s="27"/>
      <c r="DZ1099" s="27"/>
      <c r="EA1099" s="27"/>
    </row>
    <row r="1100" spans="12:131" x14ac:dyDescent="0.2"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7"/>
      <c r="BC1100" s="27"/>
      <c r="BD1100" s="27"/>
      <c r="BE1100" s="27"/>
      <c r="BF1100" s="27"/>
      <c r="BG1100" s="27"/>
      <c r="BH1100" s="27"/>
      <c r="BI1100" s="27"/>
      <c r="BJ1100" s="27"/>
      <c r="BK1100" s="27"/>
      <c r="BL1100" s="27"/>
      <c r="BM1100" s="27"/>
      <c r="BN1100" s="27"/>
      <c r="BO1100" s="27"/>
      <c r="BP1100" s="27"/>
      <c r="BQ1100" s="27"/>
      <c r="BR1100" s="27"/>
      <c r="BS1100" s="27"/>
      <c r="BT1100" s="27"/>
      <c r="BU1100" s="27"/>
      <c r="BV1100" s="27"/>
      <c r="BW1100" s="27"/>
      <c r="BX1100" s="27"/>
      <c r="BY1100" s="27"/>
      <c r="BZ1100" s="27"/>
      <c r="CA1100" s="27"/>
      <c r="CB1100" s="27"/>
      <c r="CC1100" s="27"/>
      <c r="CD1100" s="27"/>
      <c r="CE1100" s="27"/>
      <c r="CF1100" s="27"/>
      <c r="CG1100" s="27"/>
      <c r="CH1100" s="27"/>
      <c r="CI1100" s="27"/>
      <c r="CJ1100" s="27"/>
      <c r="CK1100" s="27"/>
      <c r="CL1100" s="27"/>
      <c r="CM1100" s="27"/>
      <c r="CN1100" s="27"/>
      <c r="CO1100" s="27"/>
      <c r="CP1100" s="27"/>
      <c r="CQ1100" s="27"/>
      <c r="CR1100" s="27"/>
      <c r="CS1100" s="27"/>
      <c r="CT1100" s="27"/>
      <c r="CU1100" s="27"/>
      <c r="CV1100" s="27"/>
      <c r="CW1100" s="27"/>
      <c r="CX1100" s="27"/>
      <c r="CY1100" s="27"/>
      <c r="CZ1100" s="27"/>
      <c r="DA1100" s="27"/>
      <c r="DB1100" s="27"/>
      <c r="DC1100" s="27"/>
      <c r="DD1100" s="27"/>
      <c r="DE1100" s="27"/>
      <c r="DF1100" s="27"/>
      <c r="DG1100" s="27"/>
      <c r="DH1100" s="27"/>
      <c r="DI1100" s="27"/>
      <c r="DJ1100" s="27"/>
      <c r="DK1100" s="27"/>
      <c r="DL1100" s="27"/>
      <c r="DM1100" s="27"/>
      <c r="DN1100" s="27"/>
      <c r="DO1100" s="27"/>
      <c r="DP1100" s="27"/>
      <c r="DQ1100" s="27"/>
      <c r="DR1100" s="27"/>
      <c r="DS1100" s="27"/>
      <c r="DT1100" s="27"/>
      <c r="DU1100" s="27"/>
      <c r="DV1100" s="27"/>
      <c r="DW1100" s="27"/>
      <c r="DX1100" s="27"/>
      <c r="DY1100" s="27"/>
      <c r="DZ1100" s="27"/>
      <c r="EA1100" s="27"/>
    </row>
    <row r="1101" spans="12:131" x14ac:dyDescent="0.2"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  <c r="AY1101" s="27"/>
      <c r="AZ1101" s="27"/>
      <c r="BA1101" s="27"/>
      <c r="BB1101" s="27"/>
      <c r="BC1101" s="27"/>
      <c r="BD1101" s="27"/>
      <c r="BE1101" s="27"/>
      <c r="BF1101" s="27"/>
      <c r="BG1101" s="27"/>
      <c r="BH1101" s="27"/>
      <c r="BI1101" s="27"/>
      <c r="BJ1101" s="27"/>
      <c r="BK1101" s="27"/>
      <c r="BL1101" s="27"/>
      <c r="BM1101" s="27"/>
      <c r="BN1101" s="27"/>
      <c r="BO1101" s="27"/>
      <c r="BP1101" s="27"/>
      <c r="BQ1101" s="27"/>
      <c r="BR1101" s="27"/>
      <c r="BS1101" s="27"/>
      <c r="BT1101" s="27"/>
      <c r="BU1101" s="27"/>
      <c r="BV1101" s="27"/>
      <c r="BW1101" s="27"/>
      <c r="BX1101" s="27"/>
      <c r="BY1101" s="27"/>
      <c r="BZ1101" s="27"/>
      <c r="CA1101" s="27"/>
      <c r="CB1101" s="27"/>
      <c r="CC1101" s="27"/>
      <c r="CD1101" s="27"/>
      <c r="CE1101" s="27"/>
      <c r="CF1101" s="27"/>
      <c r="CG1101" s="27"/>
      <c r="CH1101" s="27"/>
      <c r="CI1101" s="27"/>
      <c r="CJ1101" s="27"/>
      <c r="CK1101" s="27"/>
      <c r="CL1101" s="27"/>
      <c r="CM1101" s="27"/>
      <c r="CN1101" s="27"/>
      <c r="CO1101" s="27"/>
      <c r="CP1101" s="27"/>
      <c r="CQ1101" s="27"/>
      <c r="CR1101" s="27"/>
      <c r="CS1101" s="27"/>
      <c r="CT1101" s="27"/>
      <c r="CU1101" s="27"/>
      <c r="CV1101" s="27"/>
      <c r="CW1101" s="27"/>
      <c r="CX1101" s="27"/>
      <c r="CY1101" s="27"/>
      <c r="CZ1101" s="27"/>
      <c r="DA1101" s="27"/>
      <c r="DB1101" s="27"/>
      <c r="DC1101" s="27"/>
      <c r="DD1101" s="27"/>
      <c r="DE1101" s="27"/>
      <c r="DF1101" s="27"/>
      <c r="DG1101" s="27"/>
      <c r="DH1101" s="27"/>
      <c r="DI1101" s="27"/>
      <c r="DJ1101" s="27"/>
      <c r="DK1101" s="27"/>
      <c r="DL1101" s="27"/>
      <c r="DM1101" s="27"/>
      <c r="DN1101" s="27"/>
      <c r="DO1101" s="27"/>
      <c r="DP1101" s="27"/>
      <c r="DQ1101" s="27"/>
      <c r="DR1101" s="27"/>
      <c r="DS1101" s="27"/>
      <c r="DT1101" s="27"/>
      <c r="DU1101" s="27"/>
      <c r="DV1101" s="27"/>
      <c r="DW1101" s="27"/>
      <c r="DX1101" s="27"/>
      <c r="DY1101" s="27"/>
      <c r="DZ1101" s="27"/>
      <c r="EA1101" s="27"/>
    </row>
    <row r="1102" spans="12:131" x14ac:dyDescent="0.2"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7"/>
      <c r="BC1102" s="27"/>
      <c r="BD1102" s="27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7"/>
      <c r="CB1102" s="27"/>
      <c r="CC1102" s="27"/>
      <c r="CD1102" s="27"/>
      <c r="CE1102" s="27"/>
      <c r="CF1102" s="27"/>
      <c r="CG1102" s="27"/>
      <c r="CH1102" s="27"/>
      <c r="CI1102" s="27"/>
      <c r="CJ1102" s="27"/>
      <c r="CK1102" s="27"/>
      <c r="CL1102" s="27"/>
      <c r="CM1102" s="27"/>
      <c r="CN1102" s="27"/>
      <c r="CO1102" s="27"/>
      <c r="CP1102" s="27"/>
      <c r="CQ1102" s="27"/>
      <c r="CR1102" s="27"/>
      <c r="CS1102" s="27"/>
      <c r="CT1102" s="27"/>
      <c r="CU1102" s="27"/>
      <c r="CV1102" s="27"/>
      <c r="CW1102" s="27"/>
      <c r="CX1102" s="27"/>
      <c r="CY1102" s="27"/>
      <c r="CZ1102" s="27"/>
      <c r="DA1102" s="27"/>
      <c r="DB1102" s="27"/>
      <c r="DC1102" s="27"/>
      <c r="DD1102" s="27"/>
      <c r="DE1102" s="27"/>
      <c r="DF1102" s="27"/>
      <c r="DG1102" s="27"/>
      <c r="DH1102" s="27"/>
      <c r="DI1102" s="27"/>
      <c r="DJ1102" s="27"/>
      <c r="DK1102" s="27"/>
      <c r="DL1102" s="27"/>
      <c r="DM1102" s="27"/>
      <c r="DN1102" s="27"/>
      <c r="DO1102" s="27"/>
      <c r="DP1102" s="27"/>
      <c r="DQ1102" s="27"/>
      <c r="DR1102" s="27"/>
      <c r="DS1102" s="27"/>
      <c r="DT1102" s="27"/>
      <c r="DU1102" s="27"/>
      <c r="DV1102" s="27"/>
      <c r="DW1102" s="27"/>
      <c r="DX1102" s="27"/>
      <c r="DY1102" s="27"/>
      <c r="DZ1102" s="27"/>
      <c r="EA1102" s="27"/>
    </row>
    <row r="1103" spans="12:131" x14ac:dyDescent="0.2"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7"/>
      <c r="BC1103" s="27"/>
      <c r="BD1103" s="27"/>
      <c r="BE1103" s="27"/>
      <c r="BF1103" s="27"/>
      <c r="BG1103" s="27"/>
      <c r="BH1103" s="27"/>
      <c r="BI1103" s="27"/>
      <c r="BJ1103" s="27"/>
      <c r="BK1103" s="27"/>
      <c r="BL1103" s="27"/>
      <c r="BM1103" s="27"/>
      <c r="BN1103" s="27"/>
      <c r="BO1103" s="27"/>
      <c r="BP1103" s="27"/>
      <c r="BQ1103" s="27"/>
      <c r="BR1103" s="27"/>
      <c r="BS1103" s="27"/>
      <c r="BT1103" s="27"/>
      <c r="BU1103" s="27"/>
      <c r="BV1103" s="27"/>
      <c r="BW1103" s="27"/>
      <c r="BX1103" s="27"/>
      <c r="BY1103" s="27"/>
      <c r="BZ1103" s="27"/>
      <c r="CA1103" s="27"/>
      <c r="CB1103" s="27"/>
      <c r="CC1103" s="27"/>
      <c r="CD1103" s="27"/>
      <c r="CE1103" s="27"/>
      <c r="CF1103" s="27"/>
      <c r="CG1103" s="27"/>
      <c r="CH1103" s="27"/>
      <c r="CI1103" s="27"/>
      <c r="CJ1103" s="27"/>
      <c r="CK1103" s="27"/>
      <c r="CL1103" s="27"/>
      <c r="CM1103" s="27"/>
      <c r="CN1103" s="27"/>
      <c r="CO1103" s="27"/>
      <c r="CP1103" s="27"/>
      <c r="CQ1103" s="27"/>
      <c r="CR1103" s="27"/>
      <c r="CS1103" s="27"/>
      <c r="CT1103" s="27"/>
      <c r="CU1103" s="27"/>
      <c r="CV1103" s="27"/>
      <c r="CW1103" s="27"/>
      <c r="CX1103" s="27"/>
      <c r="CY1103" s="27"/>
      <c r="CZ1103" s="27"/>
      <c r="DA1103" s="27"/>
      <c r="DB1103" s="27"/>
      <c r="DC1103" s="27"/>
      <c r="DD1103" s="27"/>
      <c r="DE1103" s="27"/>
      <c r="DF1103" s="27"/>
      <c r="DG1103" s="27"/>
      <c r="DH1103" s="27"/>
      <c r="DI1103" s="27"/>
      <c r="DJ1103" s="27"/>
      <c r="DK1103" s="27"/>
      <c r="DL1103" s="27"/>
      <c r="DM1103" s="27"/>
      <c r="DN1103" s="27"/>
      <c r="DO1103" s="27"/>
      <c r="DP1103" s="27"/>
      <c r="DQ1103" s="27"/>
      <c r="DR1103" s="27"/>
      <c r="DS1103" s="27"/>
      <c r="DT1103" s="27"/>
      <c r="DU1103" s="27"/>
      <c r="DV1103" s="27"/>
      <c r="DW1103" s="27"/>
      <c r="DX1103" s="27"/>
      <c r="DY1103" s="27"/>
      <c r="DZ1103" s="27"/>
      <c r="EA1103" s="27"/>
    </row>
    <row r="1104" spans="12:131" x14ac:dyDescent="0.2"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27"/>
      <c r="AY1104" s="27"/>
      <c r="AZ1104" s="27"/>
      <c r="BA1104" s="27"/>
      <c r="BB1104" s="27"/>
      <c r="BC1104" s="27"/>
      <c r="BD1104" s="27"/>
      <c r="BE1104" s="27"/>
      <c r="BF1104" s="27"/>
      <c r="BG1104" s="27"/>
      <c r="BH1104" s="27"/>
      <c r="BI1104" s="27"/>
      <c r="BJ1104" s="27"/>
      <c r="BK1104" s="27"/>
      <c r="BL1104" s="27"/>
      <c r="BM1104" s="27"/>
      <c r="BN1104" s="27"/>
      <c r="BO1104" s="27"/>
      <c r="BP1104" s="27"/>
      <c r="BQ1104" s="27"/>
      <c r="BR1104" s="27"/>
      <c r="BS1104" s="27"/>
      <c r="BT1104" s="27"/>
      <c r="BU1104" s="27"/>
      <c r="BV1104" s="27"/>
      <c r="BW1104" s="27"/>
      <c r="BX1104" s="27"/>
      <c r="BY1104" s="27"/>
      <c r="BZ1104" s="27"/>
      <c r="CA1104" s="27"/>
      <c r="CB1104" s="27"/>
      <c r="CC1104" s="27"/>
      <c r="CD1104" s="27"/>
      <c r="CE1104" s="27"/>
      <c r="CF1104" s="27"/>
      <c r="CG1104" s="27"/>
      <c r="CH1104" s="27"/>
      <c r="CI1104" s="27"/>
      <c r="CJ1104" s="27"/>
      <c r="CK1104" s="27"/>
      <c r="CL1104" s="27"/>
      <c r="CM1104" s="27"/>
      <c r="CN1104" s="27"/>
      <c r="CO1104" s="27"/>
      <c r="CP1104" s="27"/>
      <c r="CQ1104" s="27"/>
      <c r="CR1104" s="27"/>
      <c r="CS1104" s="27"/>
      <c r="CT1104" s="27"/>
      <c r="CU1104" s="27"/>
      <c r="CV1104" s="27"/>
      <c r="CW1104" s="27"/>
      <c r="CX1104" s="27"/>
      <c r="CY1104" s="27"/>
      <c r="CZ1104" s="27"/>
      <c r="DA1104" s="27"/>
      <c r="DB1104" s="27"/>
      <c r="DC1104" s="27"/>
      <c r="DD1104" s="27"/>
      <c r="DE1104" s="27"/>
      <c r="DF1104" s="27"/>
      <c r="DG1104" s="27"/>
      <c r="DH1104" s="27"/>
      <c r="DI1104" s="27"/>
      <c r="DJ1104" s="27"/>
      <c r="DK1104" s="27"/>
      <c r="DL1104" s="27"/>
      <c r="DM1104" s="27"/>
      <c r="DN1104" s="27"/>
      <c r="DO1104" s="27"/>
      <c r="DP1104" s="27"/>
      <c r="DQ1104" s="27"/>
      <c r="DR1104" s="27"/>
      <c r="DS1104" s="27"/>
      <c r="DT1104" s="27"/>
      <c r="DU1104" s="27"/>
      <c r="DV1104" s="27"/>
      <c r="DW1104" s="27"/>
      <c r="DX1104" s="27"/>
      <c r="DY1104" s="27"/>
      <c r="DZ1104" s="27"/>
      <c r="EA1104" s="27"/>
    </row>
    <row r="1105" spans="12:131" x14ac:dyDescent="0.2"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27"/>
      <c r="AY1105" s="27"/>
      <c r="AZ1105" s="27"/>
      <c r="BA1105" s="27"/>
      <c r="BB1105" s="27"/>
      <c r="BC1105" s="27"/>
      <c r="BD1105" s="27"/>
      <c r="BE1105" s="27"/>
      <c r="BF1105" s="27"/>
      <c r="BG1105" s="27"/>
      <c r="BH1105" s="27"/>
      <c r="BI1105" s="27"/>
      <c r="BJ1105" s="27"/>
      <c r="BK1105" s="27"/>
      <c r="BL1105" s="27"/>
      <c r="BM1105" s="27"/>
      <c r="BN1105" s="27"/>
      <c r="BO1105" s="27"/>
      <c r="BP1105" s="27"/>
      <c r="BQ1105" s="27"/>
      <c r="BR1105" s="27"/>
      <c r="BS1105" s="27"/>
      <c r="BT1105" s="27"/>
      <c r="BU1105" s="27"/>
      <c r="BV1105" s="27"/>
      <c r="BW1105" s="27"/>
      <c r="BX1105" s="27"/>
      <c r="BY1105" s="27"/>
      <c r="BZ1105" s="27"/>
      <c r="CA1105" s="27"/>
      <c r="CB1105" s="27"/>
      <c r="CC1105" s="27"/>
      <c r="CD1105" s="27"/>
      <c r="CE1105" s="27"/>
      <c r="CF1105" s="27"/>
      <c r="CG1105" s="27"/>
      <c r="CH1105" s="27"/>
      <c r="CI1105" s="27"/>
      <c r="CJ1105" s="27"/>
      <c r="CK1105" s="27"/>
      <c r="CL1105" s="27"/>
      <c r="CM1105" s="27"/>
      <c r="CN1105" s="27"/>
      <c r="CO1105" s="27"/>
      <c r="CP1105" s="27"/>
      <c r="CQ1105" s="27"/>
      <c r="CR1105" s="27"/>
      <c r="CS1105" s="27"/>
      <c r="CT1105" s="27"/>
      <c r="CU1105" s="27"/>
      <c r="CV1105" s="27"/>
      <c r="CW1105" s="27"/>
      <c r="CX1105" s="27"/>
      <c r="CY1105" s="27"/>
      <c r="CZ1105" s="27"/>
      <c r="DA1105" s="27"/>
      <c r="DB1105" s="27"/>
      <c r="DC1105" s="27"/>
      <c r="DD1105" s="27"/>
      <c r="DE1105" s="27"/>
      <c r="DF1105" s="27"/>
      <c r="DG1105" s="27"/>
      <c r="DH1105" s="27"/>
      <c r="DI1105" s="27"/>
      <c r="DJ1105" s="27"/>
      <c r="DK1105" s="27"/>
      <c r="DL1105" s="27"/>
      <c r="DM1105" s="27"/>
      <c r="DN1105" s="27"/>
      <c r="DO1105" s="27"/>
      <c r="DP1105" s="27"/>
      <c r="DQ1105" s="27"/>
      <c r="DR1105" s="27"/>
      <c r="DS1105" s="27"/>
      <c r="DT1105" s="27"/>
      <c r="DU1105" s="27"/>
      <c r="DV1105" s="27"/>
      <c r="DW1105" s="27"/>
      <c r="DX1105" s="27"/>
      <c r="DY1105" s="27"/>
      <c r="DZ1105" s="27"/>
      <c r="EA1105" s="27"/>
    </row>
    <row r="1106" spans="12:131" x14ac:dyDescent="0.2"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7"/>
      <c r="BA1106" s="27"/>
      <c r="BB1106" s="27"/>
      <c r="BC1106" s="27"/>
      <c r="BD1106" s="27"/>
      <c r="BE1106" s="27"/>
      <c r="BF1106" s="27"/>
      <c r="BG1106" s="27"/>
      <c r="BH1106" s="27"/>
      <c r="BI1106" s="27"/>
      <c r="BJ1106" s="27"/>
      <c r="BK1106" s="27"/>
      <c r="BL1106" s="27"/>
      <c r="BM1106" s="27"/>
      <c r="BN1106" s="27"/>
      <c r="BO1106" s="27"/>
      <c r="BP1106" s="27"/>
      <c r="BQ1106" s="27"/>
      <c r="BR1106" s="27"/>
      <c r="BS1106" s="27"/>
      <c r="BT1106" s="27"/>
      <c r="BU1106" s="27"/>
      <c r="BV1106" s="27"/>
      <c r="BW1106" s="27"/>
      <c r="BX1106" s="27"/>
      <c r="BY1106" s="27"/>
      <c r="BZ1106" s="27"/>
      <c r="CA1106" s="27"/>
      <c r="CB1106" s="27"/>
      <c r="CC1106" s="27"/>
      <c r="CD1106" s="27"/>
      <c r="CE1106" s="27"/>
      <c r="CF1106" s="27"/>
      <c r="CG1106" s="27"/>
      <c r="CH1106" s="27"/>
      <c r="CI1106" s="27"/>
      <c r="CJ1106" s="27"/>
      <c r="CK1106" s="27"/>
      <c r="CL1106" s="27"/>
      <c r="CM1106" s="27"/>
      <c r="CN1106" s="27"/>
      <c r="CO1106" s="27"/>
      <c r="CP1106" s="27"/>
      <c r="CQ1106" s="27"/>
      <c r="CR1106" s="27"/>
      <c r="CS1106" s="27"/>
      <c r="CT1106" s="27"/>
      <c r="CU1106" s="27"/>
      <c r="CV1106" s="27"/>
      <c r="CW1106" s="27"/>
      <c r="CX1106" s="27"/>
      <c r="CY1106" s="27"/>
      <c r="CZ1106" s="27"/>
      <c r="DA1106" s="27"/>
      <c r="DB1106" s="27"/>
      <c r="DC1106" s="27"/>
      <c r="DD1106" s="27"/>
      <c r="DE1106" s="27"/>
      <c r="DF1106" s="27"/>
      <c r="DG1106" s="27"/>
      <c r="DH1106" s="27"/>
      <c r="DI1106" s="27"/>
      <c r="DJ1106" s="27"/>
      <c r="DK1106" s="27"/>
      <c r="DL1106" s="27"/>
      <c r="DM1106" s="27"/>
      <c r="DN1106" s="27"/>
      <c r="DO1106" s="27"/>
      <c r="DP1106" s="27"/>
      <c r="DQ1106" s="27"/>
      <c r="DR1106" s="27"/>
      <c r="DS1106" s="27"/>
      <c r="DT1106" s="27"/>
      <c r="DU1106" s="27"/>
      <c r="DV1106" s="27"/>
      <c r="DW1106" s="27"/>
      <c r="DX1106" s="27"/>
      <c r="DY1106" s="27"/>
      <c r="DZ1106" s="27"/>
      <c r="EA1106" s="27"/>
    </row>
    <row r="1107" spans="12:131" x14ac:dyDescent="0.2"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7"/>
      <c r="BC1107" s="27"/>
      <c r="BD1107" s="27"/>
      <c r="BE1107" s="27"/>
      <c r="BF1107" s="27"/>
      <c r="BG1107" s="27"/>
      <c r="BH1107" s="27"/>
      <c r="BI1107" s="27"/>
      <c r="BJ1107" s="27"/>
      <c r="BK1107" s="27"/>
      <c r="BL1107" s="27"/>
      <c r="BM1107" s="27"/>
      <c r="BN1107" s="27"/>
      <c r="BO1107" s="27"/>
      <c r="BP1107" s="27"/>
      <c r="BQ1107" s="27"/>
      <c r="BR1107" s="27"/>
      <c r="BS1107" s="27"/>
      <c r="BT1107" s="27"/>
      <c r="BU1107" s="27"/>
      <c r="BV1107" s="27"/>
      <c r="BW1107" s="27"/>
      <c r="BX1107" s="27"/>
      <c r="BY1107" s="27"/>
      <c r="BZ1107" s="27"/>
      <c r="CA1107" s="27"/>
      <c r="CB1107" s="27"/>
      <c r="CC1107" s="27"/>
      <c r="CD1107" s="27"/>
      <c r="CE1107" s="27"/>
      <c r="CF1107" s="27"/>
      <c r="CG1107" s="27"/>
      <c r="CH1107" s="27"/>
      <c r="CI1107" s="27"/>
      <c r="CJ1107" s="27"/>
      <c r="CK1107" s="27"/>
      <c r="CL1107" s="27"/>
      <c r="CM1107" s="27"/>
      <c r="CN1107" s="27"/>
      <c r="CO1107" s="27"/>
      <c r="CP1107" s="27"/>
      <c r="CQ1107" s="27"/>
      <c r="CR1107" s="27"/>
      <c r="CS1107" s="27"/>
      <c r="CT1107" s="27"/>
      <c r="CU1107" s="27"/>
      <c r="CV1107" s="27"/>
      <c r="CW1107" s="27"/>
      <c r="CX1107" s="27"/>
      <c r="CY1107" s="27"/>
      <c r="CZ1107" s="27"/>
      <c r="DA1107" s="27"/>
      <c r="DB1107" s="27"/>
      <c r="DC1107" s="27"/>
      <c r="DD1107" s="27"/>
      <c r="DE1107" s="27"/>
      <c r="DF1107" s="27"/>
      <c r="DG1107" s="27"/>
      <c r="DH1107" s="27"/>
      <c r="DI1107" s="27"/>
      <c r="DJ1107" s="27"/>
      <c r="DK1107" s="27"/>
      <c r="DL1107" s="27"/>
      <c r="DM1107" s="27"/>
      <c r="DN1107" s="27"/>
      <c r="DO1107" s="27"/>
      <c r="DP1107" s="27"/>
      <c r="DQ1107" s="27"/>
      <c r="DR1107" s="27"/>
      <c r="DS1107" s="27"/>
      <c r="DT1107" s="27"/>
      <c r="DU1107" s="27"/>
      <c r="DV1107" s="27"/>
      <c r="DW1107" s="27"/>
      <c r="DX1107" s="27"/>
      <c r="DY1107" s="27"/>
      <c r="DZ1107" s="27"/>
      <c r="EA1107" s="27"/>
    </row>
    <row r="1108" spans="12:131" x14ac:dyDescent="0.2"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</row>
    <row r="1109" spans="12:131" x14ac:dyDescent="0.2"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</row>
    <row r="1110" spans="12:131" x14ac:dyDescent="0.2"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  <c r="BC1110" s="27"/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  <c r="CR1110" s="27"/>
      <c r="CS1110" s="27"/>
      <c r="CT1110" s="27"/>
      <c r="CU1110" s="27"/>
      <c r="CV1110" s="27"/>
      <c r="CW1110" s="27"/>
      <c r="CX1110" s="27"/>
      <c r="CY1110" s="27"/>
      <c r="CZ1110" s="27"/>
      <c r="DA1110" s="27"/>
      <c r="DB1110" s="27"/>
      <c r="DC1110" s="27"/>
      <c r="DD1110" s="27"/>
      <c r="DE1110" s="27"/>
      <c r="DF1110" s="27"/>
      <c r="DG1110" s="27"/>
      <c r="DH1110" s="27"/>
      <c r="DI1110" s="27"/>
      <c r="DJ1110" s="27"/>
      <c r="DK1110" s="27"/>
      <c r="DL1110" s="27"/>
      <c r="DM1110" s="27"/>
      <c r="DN1110" s="27"/>
      <c r="DO1110" s="27"/>
      <c r="DP1110" s="27"/>
      <c r="DQ1110" s="27"/>
      <c r="DR1110" s="27"/>
      <c r="DS1110" s="27"/>
      <c r="DT1110" s="27"/>
      <c r="DU1110" s="27"/>
      <c r="DV1110" s="27"/>
      <c r="DW1110" s="27"/>
      <c r="DX1110" s="27"/>
      <c r="DY1110" s="27"/>
      <c r="DZ1110" s="27"/>
      <c r="EA1110" s="27"/>
    </row>
    <row r="1111" spans="12:131" x14ac:dyDescent="0.2"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</row>
    <row r="1112" spans="12:131" x14ac:dyDescent="0.2"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</row>
    <row r="1113" spans="12:131" x14ac:dyDescent="0.2"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27"/>
      <c r="DZ1113" s="27"/>
      <c r="EA1113" s="27"/>
    </row>
    <row r="1114" spans="12:131" x14ac:dyDescent="0.2"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</row>
    <row r="1115" spans="12:131" x14ac:dyDescent="0.2"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</row>
    <row r="1116" spans="12:131" x14ac:dyDescent="0.2"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</row>
    <row r="1117" spans="12:131" x14ac:dyDescent="0.2"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</row>
    <row r="1118" spans="12:131" x14ac:dyDescent="0.2"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</row>
    <row r="1119" spans="12:131" x14ac:dyDescent="0.2"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</row>
    <row r="1120" spans="12:131" x14ac:dyDescent="0.2"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</row>
    <row r="1121" spans="12:131" x14ac:dyDescent="0.2"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</row>
    <row r="1122" spans="12:131" x14ac:dyDescent="0.2"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</row>
    <row r="1123" spans="12:131" x14ac:dyDescent="0.2"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</row>
    <row r="1124" spans="12:131" x14ac:dyDescent="0.2"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</row>
    <row r="1125" spans="12:131" x14ac:dyDescent="0.2"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</row>
    <row r="1126" spans="12:131" x14ac:dyDescent="0.2"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</row>
    <row r="1127" spans="12:131" x14ac:dyDescent="0.2"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</row>
    <row r="1128" spans="12:131" x14ac:dyDescent="0.2"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</row>
    <row r="1129" spans="12:131" x14ac:dyDescent="0.2"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</row>
    <row r="1130" spans="12:131" x14ac:dyDescent="0.2"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</row>
    <row r="1131" spans="12:131" x14ac:dyDescent="0.2"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  <c r="BC1131" s="27"/>
      <c r="BD1131" s="27"/>
      <c r="BE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</row>
    <row r="1132" spans="12:131" x14ac:dyDescent="0.2"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</row>
    <row r="1133" spans="12:131" x14ac:dyDescent="0.2"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</row>
    <row r="1134" spans="12:131" x14ac:dyDescent="0.2"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</row>
    <row r="1135" spans="12:131" x14ac:dyDescent="0.2"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</row>
    <row r="1136" spans="12:131" x14ac:dyDescent="0.2"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</row>
    <row r="1137" spans="12:131" x14ac:dyDescent="0.2"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</row>
    <row r="1138" spans="12:131" x14ac:dyDescent="0.2"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</row>
    <row r="1139" spans="12:131" x14ac:dyDescent="0.2"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</row>
    <row r="1140" spans="12:131" x14ac:dyDescent="0.2"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27"/>
      <c r="DZ1140" s="27"/>
      <c r="EA1140" s="27"/>
    </row>
    <row r="1141" spans="12:131" x14ac:dyDescent="0.2"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/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</row>
    <row r="1142" spans="12:131" x14ac:dyDescent="0.2"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</row>
    <row r="1143" spans="12:131" x14ac:dyDescent="0.2"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</row>
    <row r="1144" spans="12:131" x14ac:dyDescent="0.2"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</row>
    <row r="1145" spans="12:131" x14ac:dyDescent="0.2"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</row>
    <row r="1146" spans="12:131" x14ac:dyDescent="0.2"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</row>
    <row r="1147" spans="12:131" x14ac:dyDescent="0.2"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</row>
    <row r="1148" spans="12:131" x14ac:dyDescent="0.2"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</row>
    <row r="1149" spans="12:131" x14ac:dyDescent="0.2"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</row>
    <row r="1150" spans="12:131" x14ac:dyDescent="0.2"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</row>
    <row r="1151" spans="12:131" x14ac:dyDescent="0.2"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</row>
    <row r="1152" spans="12:131" x14ac:dyDescent="0.2"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</row>
    <row r="1153" spans="12:131" x14ac:dyDescent="0.2"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</row>
    <row r="1154" spans="12:131" x14ac:dyDescent="0.2"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</row>
    <row r="1155" spans="12:131" x14ac:dyDescent="0.2"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</row>
    <row r="1156" spans="12:131" x14ac:dyDescent="0.2"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</row>
    <row r="1157" spans="12:131" x14ac:dyDescent="0.2"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</row>
    <row r="1158" spans="12:131" x14ac:dyDescent="0.2"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</row>
    <row r="1159" spans="12:131" x14ac:dyDescent="0.2"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</row>
    <row r="1160" spans="12:131" x14ac:dyDescent="0.2"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</row>
    <row r="1161" spans="12:131" x14ac:dyDescent="0.2"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</row>
    <row r="1162" spans="12:131" x14ac:dyDescent="0.2"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</row>
    <row r="1163" spans="12:131" x14ac:dyDescent="0.2"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</row>
    <row r="1164" spans="12:131" x14ac:dyDescent="0.2"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</row>
    <row r="1165" spans="12:131" x14ac:dyDescent="0.2"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</row>
  </sheetData>
  <mergeCells count="37">
    <mergeCell ref="E55:I55"/>
    <mergeCell ref="E45:I45"/>
    <mergeCell ref="E30:I30"/>
    <mergeCell ref="E12:H12"/>
    <mergeCell ref="E83:I83"/>
    <mergeCell ref="B267:J267"/>
    <mergeCell ref="J10:K10"/>
    <mergeCell ref="E76:I76"/>
    <mergeCell ref="E61:I61"/>
    <mergeCell ref="E58:I58"/>
    <mergeCell ref="E104:I104"/>
    <mergeCell ref="E101:I101"/>
    <mergeCell ref="E106:I106"/>
    <mergeCell ref="E108:I108"/>
    <mergeCell ref="E174:I174"/>
    <mergeCell ref="E227:I227"/>
    <mergeCell ref="E240:I240"/>
    <mergeCell ref="E132:I132"/>
    <mergeCell ref="E91:I91"/>
    <mergeCell ref="B266:H266"/>
    <mergeCell ref="E86:I86"/>
    <mergeCell ref="E3:K7"/>
    <mergeCell ref="E1:K2"/>
    <mergeCell ref="B1:D7"/>
    <mergeCell ref="E88:I88"/>
    <mergeCell ref="E262:I262"/>
    <mergeCell ref="E225:I225"/>
    <mergeCell ref="B8:J8"/>
    <mergeCell ref="E140:I140"/>
    <mergeCell ref="E135:I135"/>
    <mergeCell ref="E113:I113"/>
    <mergeCell ref="E97:I97"/>
    <mergeCell ref="E115:I115"/>
    <mergeCell ref="E117:I117"/>
    <mergeCell ref="E128:I128"/>
    <mergeCell ref="E78:I78"/>
    <mergeCell ref="E80:I80"/>
  </mergeCells>
  <phoneticPr fontId="38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landscape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Ryan Xavier Pimentel</cp:lastModifiedBy>
  <cp:lastPrinted>2024-11-26T13:06:38Z</cp:lastPrinted>
  <dcterms:created xsi:type="dcterms:W3CDTF">2024-09-25T14:44:44Z</dcterms:created>
  <dcterms:modified xsi:type="dcterms:W3CDTF">2024-11-26T13:45:33Z</dcterms:modified>
</cp:coreProperties>
</file>