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20" windowWidth="2835" windowHeight="1890" firstSheet="1" activeTab="1"/>
  </bookViews>
  <sheets>
    <sheet name="Plan1" sheetId="1" state="hidden" r:id="rId1"/>
    <sheet name="Formulário Psicossocial" sheetId="3" r:id="rId2"/>
    <sheet name="Plan2" sheetId="2" state="hidden" r:id="rId3"/>
    <sheet name="Plan4" sheetId="4" state="hidden" r:id="rId4"/>
  </sheets>
  <definedNames>
    <definedName name="_xlnm.Print_Area" localSheetId="1">'Formulário Psicossocial'!$A$1:$L$86</definedName>
    <definedName name="_xlnm.Print_Area" localSheetId="0">Plan1!$A$1:$M$139</definedName>
  </definedNames>
  <calcPr calcId="145621"/>
</workbook>
</file>

<file path=xl/calcChain.xml><?xml version="1.0" encoding="utf-8"?>
<calcChain xmlns="http://schemas.openxmlformats.org/spreadsheetml/2006/main">
  <c r="D37" i="4" l="1"/>
  <c r="E37" i="4"/>
  <c r="F37" i="4"/>
  <c r="G37" i="4"/>
  <c r="H37" i="4"/>
  <c r="I37" i="4"/>
  <c r="J37" i="4"/>
  <c r="K37" i="4"/>
  <c r="L37" i="4"/>
  <c r="M37" i="4"/>
  <c r="N37" i="4"/>
  <c r="O37" i="4"/>
  <c r="P37" i="4"/>
  <c r="Q37" i="4"/>
  <c r="B37" i="4"/>
  <c r="C37" i="4"/>
  <c r="Q19" i="4"/>
  <c r="P19" i="4"/>
  <c r="O19" i="4"/>
  <c r="N19" i="4"/>
  <c r="M19" i="4"/>
  <c r="L19" i="4"/>
  <c r="K19" i="4"/>
  <c r="J19" i="4"/>
  <c r="I19" i="4"/>
  <c r="H19" i="4"/>
  <c r="G19" i="4"/>
  <c r="F19" i="4"/>
  <c r="E19" i="4"/>
  <c r="D19" i="4"/>
  <c r="C19" i="4"/>
  <c r="B19" i="4"/>
  <c r="Q31" i="4"/>
  <c r="P31" i="4"/>
  <c r="O31" i="4"/>
  <c r="N31" i="4"/>
  <c r="M31" i="4"/>
  <c r="L31" i="4"/>
  <c r="K31" i="4"/>
  <c r="J31" i="4"/>
  <c r="I31" i="4"/>
  <c r="H31" i="4"/>
  <c r="G31" i="4"/>
  <c r="F31" i="4"/>
  <c r="E31" i="4"/>
  <c r="D31" i="4"/>
  <c r="C31" i="4"/>
  <c r="B31" i="4"/>
  <c r="Q43" i="4"/>
  <c r="P43" i="4"/>
  <c r="O43" i="4"/>
  <c r="N43" i="4"/>
  <c r="M43" i="4"/>
  <c r="L43" i="4"/>
  <c r="K43" i="4"/>
  <c r="J43" i="4"/>
  <c r="I43" i="4"/>
  <c r="H43" i="4"/>
  <c r="G43" i="4"/>
  <c r="F43" i="4"/>
  <c r="E43" i="4"/>
  <c r="D43" i="4"/>
  <c r="C43" i="4"/>
  <c r="B43" i="4"/>
  <c r="Q25" i="4"/>
  <c r="P25" i="4"/>
  <c r="O25" i="4"/>
  <c r="N25" i="4"/>
  <c r="M25" i="4"/>
  <c r="L25" i="4"/>
  <c r="K25" i="4"/>
  <c r="J25" i="4"/>
  <c r="I25" i="4"/>
  <c r="H25" i="4"/>
  <c r="G25" i="4"/>
  <c r="F25" i="4"/>
  <c r="E25" i="4"/>
  <c r="D25" i="4"/>
  <c r="C25" i="4"/>
  <c r="B25" i="4"/>
  <c r="Q13" i="4"/>
  <c r="P13" i="4"/>
  <c r="O13" i="4"/>
  <c r="N13" i="4"/>
  <c r="M13" i="4"/>
  <c r="L13" i="4"/>
  <c r="K13" i="4"/>
  <c r="J13" i="4"/>
  <c r="I13" i="4"/>
  <c r="H13" i="4"/>
  <c r="G13" i="4"/>
  <c r="F13" i="4"/>
  <c r="E13" i="4"/>
  <c r="D13" i="4"/>
  <c r="C13" i="4"/>
  <c r="B13" i="4"/>
  <c r="B7" i="4"/>
  <c r="Q7" i="4" l="1"/>
  <c r="P7" i="4"/>
  <c r="O7" i="4"/>
  <c r="N7" i="4"/>
  <c r="M7" i="4"/>
  <c r="L7" i="4"/>
  <c r="K7" i="4"/>
  <c r="J7" i="4"/>
  <c r="I7" i="4"/>
  <c r="H7" i="4"/>
  <c r="G7" i="4"/>
  <c r="F7" i="4"/>
  <c r="C7" i="4"/>
  <c r="E7" i="4"/>
  <c r="D7" i="4"/>
  <c r="H62" i="2" l="1"/>
  <c r="F52" i="2"/>
  <c r="I51" i="2"/>
  <c r="I50" i="2"/>
  <c r="G45" i="2"/>
  <c r="I44" i="2"/>
  <c r="I43" i="2"/>
  <c r="J42" i="2"/>
  <c r="H13" i="2"/>
  <c r="G12" i="2"/>
  <c r="G10" i="2"/>
  <c r="G23" i="2"/>
  <c r="F23" i="2"/>
  <c r="G31" i="2"/>
  <c r="F31" i="2"/>
  <c r="G39" i="2"/>
  <c r="F39" i="2"/>
  <c r="G71" i="2" l="1"/>
  <c r="F71" i="2"/>
  <c r="H55" i="2"/>
  <c r="H63" i="2"/>
  <c r="F55" i="2"/>
  <c r="G55" i="2"/>
  <c r="F47" i="2"/>
  <c r="G47" i="2"/>
  <c r="G15" i="2"/>
  <c r="F15" i="2"/>
  <c r="F63" i="2"/>
  <c r="G63" i="2"/>
  <c r="G95" i="2" l="1"/>
  <c r="H95" i="2"/>
  <c r="I95" i="2"/>
  <c r="J95" i="2"/>
  <c r="F95" i="2"/>
  <c r="G87" i="2"/>
  <c r="H87" i="2"/>
  <c r="I87" i="2"/>
  <c r="J87" i="2"/>
  <c r="F87" i="2"/>
  <c r="G79" i="2"/>
  <c r="H79" i="2"/>
  <c r="I79" i="2"/>
  <c r="J79" i="2"/>
  <c r="F79" i="2"/>
  <c r="H71" i="2"/>
  <c r="I71" i="2"/>
  <c r="J71" i="2"/>
  <c r="I63" i="2"/>
  <c r="J63" i="2"/>
  <c r="I55" i="2"/>
  <c r="J55" i="2"/>
  <c r="H47" i="2"/>
  <c r="I47" i="2"/>
  <c r="J47" i="2"/>
  <c r="H39" i="2"/>
  <c r="I39" i="2"/>
  <c r="J39" i="2"/>
  <c r="H31" i="2"/>
  <c r="I31" i="2"/>
  <c r="J31" i="2"/>
  <c r="H23" i="2"/>
  <c r="I23" i="2"/>
  <c r="J23" i="2"/>
  <c r="H15" i="2"/>
  <c r="I15" i="2"/>
  <c r="J15" i="2"/>
</calcChain>
</file>

<file path=xl/sharedStrings.xml><?xml version="1.0" encoding="utf-8"?>
<sst xmlns="http://schemas.openxmlformats.org/spreadsheetml/2006/main" count="414" uniqueCount="163">
  <si>
    <t>PREFEITURA DO MUNICÍPIO DE ITAPECERICA DA SERRA</t>
  </si>
  <si>
    <t>DEPARTAMENTO DE MEDICINA OCUPACIONAL</t>
  </si>
  <si>
    <t>FORMULÁRIO DE AVALIAÇÃO DE RISCOS PSICOSSOCIAIS</t>
  </si>
  <si>
    <t>Preenchimento do Servidor</t>
  </si>
  <si>
    <t>1.INDENTIFICAÇÃO DA EMPRESA</t>
  </si>
  <si>
    <t>UNIDADE:</t>
  </si>
  <si>
    <t>SETOR:</t>
  </si>
  <si>
    <t>DATA:</t>
  </si>
  <si>
    <t>JORNADA DE TRABALHO:</t>
  </si>
  <si>
    <t>2.OBJETIVO</t>
  </si>
  <si>
    <t>Avaliar fatores de riscos psicossociais associados à organização do trabalho, visando identificar condições que possam impactar a saúde mental, bem-estar e desempenho dos servidores e terceiros, subsidiando ações no Programa de Gerenciamento de Riscos - PGR.</t>
  </si>
  <si>
    <t>3.METODOLOGIA UTILIZADA</t>
  </si>
  <si>
    <t>4. ESCALA DO QUESTIONÁRIO</t>
  </si>
  <si>
    <t>Pontuação</t>
  </si>
  <si>
    <t>Classificação</t>
  </si>
  <si>
    <t>Interpretação</t>
  </si>
  <si>
    <t>Nunca</t>
  </si>
  <si>
    <t>Condição inexistente ou ocorrência extremamente rara</t>
  </si>
  <si>
    <t>Raramente</t>
  </si>
  <si>
    <t>Ocorrência pouco frequênte, com baixa influência no trabalho.</t>
  </si>
  <si>
    <t>Pergunta positiva</t>
  </si>
  <si>
    <r>
      <t xml:space="preserve">Pergunta negativa → </t>
    </r>
    <r>
      <rPr>
        <b/>
        <sz val="11"/>
        <color theme="1"/>
        <rFont val="Calibri"/>
        <family val="2"/>
        <scheme val="minor"/>
      </rPr>
      <t>inverte a pontuação</t>
    </r>
  </si>
  <si>
    <t>Ás vezes</t>
  </si>
  <si>
    <t>Presença ocasional da condição, podendo gerar impacto moderado.</t>
  </si>
  <si>
    <t>5 = ótimo</t>
  </si>
  <si>
    <t>5 = problema grave</t>
  </si>
  <si>
    <t>Frequntemente</t>
  </si>
  <si>
    <t>Ocorrência frequente, com potencial de impacto significativo</t>
  </si>
  <si>
    <t>1 = ruim</t>
  </si>
  <si>
    <t>1 = situação boa</t>
  </si>
  <si>
    <t>Sempre</t>
  </si>
  <si>
    <t>Condição constante, elevada exposição ao fator psicossocial.</t>
  </si>
  <si>
    <t>5. QUESTIONÁRIO</t>
  </si>
  <si>
    <t>PERGUNTA</t>
  </si>
  <si>
    <t>Sinto que trabalho sob pressão constante.</t>
  </si>
  <si>
    <t>Preciso realizar várias tarefas ao mesmo tempo.</t>
  </si>
  <si>
    <t>Tenho pausas suficientes durante a jornada.</t>
  </si>
  <si>
    <t>Meu ritmo de trabalho é adequado.</t>
  </si>
  <si>
    <t>Levo trabalho para casa com frequência.</t>
  </si>
  <si>
    <t>2. CONTROLE E AUTONOMIA NO TRABALHO</t>
  </si>
  <si>
    <t>Tenho autonomia para realizar meu trabalho. (agir com independência)</t>
  </si>
  <si>
    <t>Posso opinar sobre decisões que afetam meu trabalho.</t>
  </si>
  <si>
    <t>Sou ouvido(a) quando apresento sugestões.</t>
  </si>
  <si>
    <t>Tenho liberdade para organizar minhas atividades.</t>
  </si>
  <si>
    <t>Participo de decisões relacionadas à minha função.</t>
  </si>
  <si>
    <t>3. RELAÇÕES INTERPESSOAIS</t>
  </si>
  <si>
    <t>Tenho um bom relacionamento com meus colegas.</t>
  </si>
  <si>
    <t>Existe respeito entre os membros da equipe.</t>
  </si>
  <si>
    <t>Sinto apoio dos colegas quando necessário.</t>
  </si>
  <si>
    <t>Há conflitos frequentes no ambiente de trabalho.</t>
  </si>
  <si>
    <t>O ambiente é colaborativo.</t>
  </si>
  <si>
    <t xml:space="preserve">4. RECONHECIMENTO E VALORIZAÇÃO </t>
  </si>
  <si>
    <t>Sinto que meu trabalho é valorizado (é visto como útil).</t>
  </si>
  <si>
    <t>Recebo reconhecimento quando realizo um bom trabalho.</t>
  </si>
  <si>
    <t>Tenho oportunidades de crescimento profissional.</t>
  </si>
  <si>
    <t>A empresa valoriza o esforço dos colaboradores.</t>
  </si>
  <si>
    <t>Sinto-me motivado(a) no trabalho.</t>
  </si>
  <si>
    <t>5. ORGANIZAÇÃO DO TRABALHO</t>
  </si>
  <si>
    <t>Tenho clareza sobre minhas atividades e responsabilidades.</t>
  </si>
  <si>
    <t>Recebo orientações suficientes para executar meu trabalho.</t>
  </si>
  <si>
    <t>As tarefas são bem distribuídas na equipe.</t>
  </si>
  <si>
    <t>O volume de trabalho é adequado ao tempo disponível.</t>
  </si>
  <si>
    <t>Existem prazos excessivamente curtos para realização das tarefas</t>
  </si>
  <si>
    <t>6. SAÚDE MENTAL E BEM-ESTAR</t>
  </si>
  <si>
    <t>Sinto-me emocionalmente bem no trabalho.</t>
  </si>
  <si>
    <t>Tenho sintomas de estresse relacionados ao trabalho.</t>
  </si>
  <si>
    <t>Já precisei me afastar por questões emocionais.</t>
  </si>
  <si>
    <t>O trabalho impacta negativamente minha saúde mental.</t>
  </si>
  <si>
    <t>A empresa promove ações de saúde mental.</t>
  </si>
  <si>
    <t>7. COMUNICAÇÃO ORGANIZACIONAL</t>
  </si>
  <si>
    <t>As informações importantes são comunicadas claramente.</t>
  </si>
  <si>
    <t>Sei a quem recorrer quando tenho dúvidas.</t>
  </si>
  <si>
    <t>A comunicação interna é eficiente.</t>
  </si>
  <si>
    <t>Recebo informações sobre mudanças na empresa.</t>
  </si>
  <si>
    <t>Há transparência nas decisões da organização.</t>
  </si>
  <si>
    <t>8. EQUILÍBRIO TRABALHO X VIDA PESSOAL</t>
  </si>
  <si>
    <t>Consigo equilibrar minha vida pessoal e profissional.</t>
  </si>
  <si>
    <t>Minha jornada de trabalho permite descanso adequado.</t>
  </si>
  <si>
    <t>Tenho tempo para lazer e família.</t>
  </si>
  <si>
    <t>O trabalho afeta minha saúde física ou mental.</t>
  </si>
  <si>
    <t>Sinto-me cansado(a) ou esgotado(a) com frequência.</t>
  </si>
  <si>
    <t>9. SEGURANÇA NO TRABALHO E CONDIÇÕES</t>
  </si>
  <si>
    <t>Sinto-me seguro(a) no ambiente de trabalho.</t>
  </si>
  <si>
    <t>Tenho acesso aos recursos necessários para trabalhar.</t>
  </si>
  <si>
    <t>Os equipamentos e mobiliários são adequados.</t>
  </si>
  <si>
    <t>Recebo orientações sobre saúde e segurança.</t>
  </si>
  <si>
    <t>A empresa se preocupa com o bem-estar dos colaboradores.</t>
  </si>
  <si>
    <t>10. LIDERANÇA E GESTÃO</t>
  </si>
  <si>
    <t>Meu superior imediato se comunica de forma clara.</t>
  </si>
  <si>
    <t>Recebo feedback sobre meu desempenho.</t>
  </si>
  <si>
    <t>Sinto que sou tratado com respeito pela liderança.</t>
  </si>
  <si>
    <t>A liderança apoia a equipe na resolução de problemas.</t>
  </si>
  <si>
    <t>Há favoritismo ou tratamento desigual.</t>
  </si>
  <si>
    <t>11. ASSÉDIO, CONSTRANGIMENTO E VIOLÊNCIA</t>
  </si>
  <si>
    <t>Já presenciei situações de assédio moral no trabalho.</t>
  </si>
  <si>
    <t>Já fui vítima de assédio moral.</t>
  </si>
  <si>
    <t>Já presenciei ou sofri assédio sexual.</t>
  </si>
  <si>
    <t>Sinto-me à vontade para relatar situações inadequadas.</t>
  </si>
  <si>
    <t>A empresa possui canais seguros para denúncias.</t>
  </si>
  <si>
    <t>12. PERGUNTAS ABERTAS (QUALITATIVAS)</t>
  </si>
  <si>
    <t>O que mais te causa estresse no trabalho?</t>
  </si>
  <si>
    <t>O que poderia melhorar no ambiente de trabalho?</t>
  </si>
  <si>
    <t>Você se sente seguro(a) psicologicamente no trabalho? Por quê?</t>
  </si>
  <si>
    <t>Sugestões para melhoria da qualidade de vida no trabalho:</t>
  </si>
  <si>
    <t>CARGO/FUNÇÃO:</t>
  </si>
  <si>
    <t>A avaliação dos fatores psicossociais será realizada por meio deste questionário estruturado, baseado em princípios internacionais (COPSOQ II), adaptado para fins de diagnóstico organizacional.O instrumento tem como objetivo identificar condições psicossociais relacionadas a organização do trabalho, por isso o envolvimento dos servidores é fundamental.</t>
  </si>
  <si>
    <t>TOTAL</t>
  </si>
  <si>
    <t>1. DEMANDA DE TRABALHO</t>
  </si>
  <si>
    <t xml:space="preserve">LEGENDA: </t>
  </si>
  <si>
    <t>1. Nunca</t>
  </si>
  <si>
    <t>2. Raramente</t>
  </si>
  <si>
    <t>3. Ás vezes</t>
  </si>
  <si>
    <t>4. Frequentemente</t>
  </si>
  <si>
    <t>5. Sempre</t>
  </si>
  <si>
    <t>Sinto que trabalho sob pressão constante?</t>
  </si>
  <si>
    <t>Preciso realizar várias tarefas ao mesmo tempo?</t>
  </si>
  <si>
    <t>Tenho pausas suficientes durante a jornada?</t>
  </si>
  <si>
    <t>Meu ritmo de trabalho é adequado?</t>
  </si>
  <si>
    <t>Levo trabalho para casa com frequência?</t>
  </si>
  <si>
    <t>Tenho autonomia para realizar meu trabalho? (agir com independência)</t>
  </si>
  <si>
    <t>Sou ouvido(a) quando apresento sugestões?</t>
  </si>
  <si>
    <t>Posso opinar sobre decisões que afetam meu trabalho?</t>
  </si>
  <si>
    <t>Tenho liberdade para organizar minhas atividades?</t>
  </si>
  <si>
    <t>Participo de decisões relacionadas à minha função?</t>
  </si>
  <si>
    <t>Tenho um bom relacionamento com meus colegas?</t>
  </si>
  <si>
    <t>Existe respeito entre os membros da equipe?</t>
  </si>
  <si>
    <t>Sinto apoio dos colegas quando necessário?</t>
  </si>
  <si>
    <t>Há conflitos frequentes no ambiente de trabalho?</t>
  </si>
  <si>
    <t>O ambiente é colaborativo?</t>
  </si>
  <si>
    <t>Recebo reconhecimento quando realizo um bom trabalho?</t>
  </si>
  <si>
    <t>Sinto que meu trabalho é valorizado? (é visto como útil)</t>
  </si>
  <si>
    <t>Tenho oportunidades de crescimento profissional?</t>
  </si>
  <si>
    <t>A empresa valoriza o esforço dos colaboradores?</t>
  </si>
  <si>
    <t>Sinto-me motivado(a) no trabalho?</t>
  </si>
  <si>
    <t>Tenho clareza sobre minhas atividades e responsabilidades?</t>
  </si>
  <si>
    <t>Recebo orientações suficientes para executar meu trabalho?</t>
  </si>
  <si>
    <t>As tarefas são bem distribuídas na equipe?</t>
  </si>
  <si>
    <t>O volume de trabalho é adequado ao tempo disponível?</t>
  </si>
  <si>
    <t>Existem prazos excessivamente curtos para realização das tarefas?</t>
  </si>
  <si>
    <t>Sinto-me emocionalmente bem no trabalho?</t>
  </si>
  <si>
    <t>Tenho sintomas de estresse relacionados ao trabalho?</t>
  </si>
  <si>
    <t>Já precisei me afastar por questões emocionais?</t>
  </si>
  <si>
    <t>O trabalho impacta negativamente minha saúde mental?</t>
  </si>
  <si>
    <t>A Prefeitura promove ações de saúde mental?</t>
  </si>
  <si>
    <t>As informações importantes são comunicadas claramente?</t>
  </si>
  <si>
    <t>Sei a quem recorrer quando tenho dúvidas?</t>
  </si>
  <si>
    <t>A comunicação interna é eficiente?</t>
  </si>
  <si>
    <t>Sinto-me seguro(a) no ambiente de trabalho?</t>
  </si>
  <si>
    <t>Tenho acesso aos recursos necessários para trabalhar?</t>
  </si>
  <si>
    <t>Os equipamentos e mobiliários são adequados?</t>
  </si>
  <si>
    <t>Recebo orientações sobre saúde e segurança?</t>
  </si>
  <si>
    <t>A Prefeitura se preocupa com o bem-estar dos colaboradores?</t>
  </si>
  <si>
    <t>Já presenciei situações de assédio moral no trabalho?</t>
  </si>
  <si>
    <t>Já fui vítima de assédio moral?</t>
  </si>
  <si>
    <t>Já presenciei ou sofri assédio sexual?</t>
  </si>
  <si>
    <t>Recebo informações sobre mudanças na Prefeitura?</t>
  </si>
  <si>
    <t>Há transparência nas decisões da Prefeitura?</t>
  </si>
  <si>
    <t>HORÁRIO DE TRABALHO:</t>
  </si>
  <si>
    <t>Formulários Preenchidos</t>
  </si>
  <si>
    <t>Frequentemente</t>
  </si>
  <si>
    <t>Pontuação:</t>
  </si>
  <si>
    <t>QUANTIDADES</t>
  </si>
  <si>
    <t>PONTUAÇÃO</t>
  </si>
</sst>
</file>

<file path=xl/styles.xml><?xml version="1.0" encoding="utf-8"?>
<styleSheet xmlns="http://schemas.openxmlformats.org/spreadsheetml/2006/main" xmlns:mc="http://schemas.openxmlformats.org/markup-compatibility/2006" xmlns:x14ac="http://schemas.microsoft.com/office/spreadsheetml/2009/9/ac" mc:Ignorable="x14ac">
  <fonts count="4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1"/>
      <color rgb="FF000000"/>
      <name val="Calibri"/>
      <family val="2"/>
    </font>
    <font>
      <sz val="9"/>
      <color theme="1"/>
      <name val="Arial Black"/>
      <family val="2"/>
    </font>
    <font>
      <b/>
      <sz val="9"/>
      <color theme="1"/>
      <name val="Arial Black"/>
      <family val="2"/>
    </font>
    <font>
      <sz val="10"/>
      <color theme="1"/>
      <name val="Arial Black"/>
      <family val="2"/>
    </font>
    <font>
      <b/>
      <sz val="10"/>
      <color theme="1"/>
      <name val="Arial Black"/>
      <family val="2"/>
    </font>
    <font>
      <sz val="10"/>
      <color theme="1"/>
      <name val="Arial"/>
      <family val="2"/>
    </font>
    <font>
      <sz val="12"/>
      <color theme="1"/>
      <name val="Times New Roman"/>
      <family val="1"/>
    </font>
    <font>
      <sz val="12"/>
      <color rgb="FF222222"/>
      <name val="Times New Roman"/>
      <family val="1"/>
    </font>
    <font>
      <b/>
      <sz val="10"/>
      <color theme="1"/>
      <name val="Times New Roman"/>
      <family val="1"/>
    </font>
    <font>
      <i/>
      <sz val="10"/>
      <color rgb="FF222222"/>
      <name val="Times New Roman"/>
      <family val="1"/>
    </font>
    <font>
      <sz val="9"/>
      <color rgb="FF222222"/>
      <name val="Arial Black"/>
      <family val="2"/>
    </font>
    <font>
      <sz val="12"/>
      <color theme="1"/>
      <name val="Arial"/>
      <family val="2"/>
    </font>
    <font>
      <sz val="12"/>
      <color rgb="FF222222"/>
      <name val="Arial"/>
      <family val="2"/>
    </font>
    <font>
      <b/>
      <sz val="12"/>
      <color theme="0"/>
      <name val="Arial"/>
      <family val="2"/>
    </font>
    <font>
      <sz val="12"/>
      <color rgb="FF222222"/>
      <name val="Arial Black"/>
      <family val="2"/>
    </font>
    <font>
      <b/>
      <sz val="11"/>
      <color theme="0"/>
      <name val="Arial"/>
      <family val="2"/>
    </font>
    <font>
      <sz val="9"/>
      <color rgb="FF000000"/>
      <name val="Arial Black"/>
      <family val="2"/>
    </font>
    <font>
      <sz val="11"/>
      <color rgb="FF222222"/>
      <name val="Arial"/>
      <family val="2"/>
    </font>
    <font>
      <b/>
      <sz val="11"/>
      <color rgb="FFFF0000"/>
      <name val="Calibri"/>
      <family val="2"/>
      <scheme val="minor"/>
    </font>
    <font>
      <b/>
      <sz val="11"/>
      <color theme="1"/>
      <name val="Arial"/>
      <family val="2"/>
    </font>
    <font>
      <b/>
      <sz val="14"/>
      <color theme="1"/>
      <name val="Calibri"/>
      <family val="2"/>
      <scheme val="minor"/>
    </font>
    <font>
      <sz val="11"/>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0" tint="-4.9989318521683403E-2"/>
        <bgColor indexed="64"/>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cellStyleXfs>
  <cellXfs count="283">
    <xf numFmtId="0" fontId="0" fillId="0" borderId="0" xfId="0"/>
    <xf numFmtId="0" fontId="0" fillId="0" borderId="0" xfId="0"/>
    <xf numFmtId="0" fontId="20" fillId="0" borderId="0" xfId="0" applyFont="1"/>
    <xf numFmtId="0" fontId="20" fillId="0" borderId="0" xfId="0" applyFont="1" applyBorder="1"/>
    <xf numFmtId="0" fontId="20" fillId="0" borderId="18" xfId="0" applyFont="1" applyBorder="1"/>
    <xf numFmtId="0" fontId="20" fillId="0" borderId="20" xfId="0" applyFont="1" applyBorder="1"/>
    <xf numFmtId="0" fontId="20" fillId="0" borderId="17" xfId="0" applyFont="1" applyBorder="1"/>
    <xf numFmtId="0" fontId="20" fillId="0" borderId="21" xfId="0" applyFont="1" applyBorder="1"/>
    <xf numFmtId="0" fontId="20" fillId="0" borderId="22" xfId="0" applyFont="1" applyBorder="1"/>
    <xf numFmtId="0" fontId="20" fillId="0" borderId="14" xfId="0" applyFont="1" applyBorder="1" applyAlignment="1"/>
    <xf numFmtId="0" fontId="20" fillId="0" borderId="24" xfId="0" applyFont="1" applyBorder="1" applyAlignment="1"/>
    <xf numFmtId="0" fontId="20" fillId="0" borderId="20" xfId="0" applyFont="1" applyBorder="1" applyAlignment="1"/>
    <xf numFmtId="0" fontId="20" fillId="0" borderId="24" xfId="0" applyFont="1" applyBorder="1" applyAlignment="1">
      <alignment horizontal="center"/>
    </xf>
    <xf numFmtId="0" fontId="20" fillId="0" borderId="24" xfId="0" applyFont="1" applyBorder="1" applyAlignment="1">
      <alignment horizontal="right" vertical="center"/>
    </xf>
    <xf numFmtId="0" fontId="20" fillId="0" borderId="13" xfId="0" applyFont="1" applyBorder="1" applyAlignment="1">
      <alignment horizontal="left" vertical="center"/>
    </xf>
    <xf numFmtId="0" fontId="22" fillId="0" borderId="24" xfId="0" applyFont="1" applyBorder="1" applyAlignment="1">
      <alignment horizontal="center"/>
    </xf>
    <xf numFmtId="0" fontId="22" fillId="0" borderId="13" xfId="0" applyFont="1" applyBorder="1" applyAlignment="1">
      <alignment horizontal="center"/>
    </xf>
    <xf numFmtId="0" fontId="26" fillId="0" borderId="20" xfId="0" applyFont="1" applyBorder="1" applyAlignment="1">
      <alignment horizontal="left" vertical="center"/>
    </xf>
    <xf numFmtId="0" fontId="20" fillId="0" borderId="23" xfId="0" applyFont="1" applyBorder="1" applyAlignment="1">
      <alignment horizontal="center"/>
    </xf>
    <xf numFmtId="0" fontId="22" fillId="0" borderId="23" xfId="0" applyFont="1" applyBorder="1" applyAlignment="1">
      <alignment horizontal="center"/>
    </xf>
    <xf numFmtId="0" fontId="22" fillId="0" borderId="15" xfId="0" applyFont="1" applyBorder="1" applyAlignment="1">
      <alignment horizontal="center"/>
    </xf>
    <xf numFmtId="0" fontId="26" fillId="0" borderId="24" xfId="0" applyFont="1" applyBorder="1" applyAlignment="1">
      <alignment vertical="center"/>
    </xf>
    <xf numFmtId="0" fontId="26" fillId="0" borderId="13" xfId="0" applyFont="1" applyBorder="1" applyAlignment="1">
      <alignment vertical="center"/>
    </xf>
    <xf numFmtId="0" fontId="26" fillId="0" borderId="24" xfId="0" applyFont="1" applyBorder="1" applyAlignment="1">
      <alignment horizontal="left" vertical="center"/>
    </xf>
    <xf numFmtId="0" fontId="20" fillId="0" borderId="24" xfId="0" applyFont="1" applyBorder="1" applyAlignment="1">
      <alignment horizontal="left" vertical="center"/>
    </xf>
    <xf numFmtId="0" fontId="20" fillId="0" borderId="20" xfId="0" applyFont="1" applyBorder="1" applyAlignment="1">
      <alignment horizontal="right" vertical="center"/>
    </xf>
    <xf numFmtId="0" fontId="20" fillId="0" borderId="20" xfId="0" applyFont="1" applyBorder="1" applyAlignment="1">
      <alignment horizontal="left" vertical="center"/>
    </xf>
    <xf numFmtId="0" fontId="20" fillId="0" borderId="13" xfId="0" applyFont="1" applyBorder="1" applyAlignment="1"/>
    <xf numFmtId="0" fontId="29" fillId="0" borderId="14" xfId="0" applyFont="1" applyBorder="1" applyAlignment="1">
      <alignment vertical="center"/>
    </xf>
    <xf numFmtId="0" fontId="29" fillId="0" borderId="18" xfId="0" applyFont="1" applyBorder="1" applyAlignment="1">
      <alignment vertical="center"/>
    </xf>
    <xf numFmtId="0" fontId="20" fillId="0" borderId="23" xfId="0" applyFont="1" applyBorder="1"/>
    <xf numFmtId="0" fontId="20" fillId="0" borderId="14" xfId="0" applyFont="1" applyBorder="1" applyAlignment="1">
      <alignment horizontal="left"/>
    </xf>
    <xf numFmtId="0" fontId="20" fillId="0" borderId="24" xfId="0" applyFont="1" applyBorder="1" applyAlignment="1">
      <alignment horizontal="left"/>
    </xf>
    <xf numFmtId="0" fontId="23" fillId="0" borderId="0" xfId="0" applyFont="1" applyBorder="1" applyAlignment="1">
      <alignment horizontal="center" vertical="center"/>
    </xf>
    <xf numFmtId="0" fontId="24" fillId="0" borderId="0" xfId="0" applyFont="1" applyBorder="1" applyAlignment="1">
      <alignment horizontal="center" vertical="center"/>
    </xf>
    <xf numFmtId="0" fontId="24" fillId="0" borderId="0" xfId="0" applyFont="1" applyBorder="1" applyAlignment="1">
      <alignment horizontal="center"/>
    </xf>
    <xf numFmtId="0" fontId="22" fillId="34" borderId="13" xfId="0" applyFont="1" applyFill="1" applyBorder="1" applyAlignment="1">
      <alignment horizontal="center"/>
    </xf>
    <xf numFmtId="0" fontId="29" fillId="0" borderId="14" xfId="0" applyFont="1" applyBorder="1" applyAlignment="1">
      <alignment horizontal="center" vertical="center"/>
    </xf>
    <xf numFmtId="0" fontId="20" fillId="0" borderId="12" xfId="0" applyFont="1" applyFill="1" applyBorder="1" applyAlignment="1">
      <alignment horizontal="center"/>
    </xf>
    <xf numFmtId="0" fontId="27" fillId="0" borderId="26" xfId="0" applyFont="1" applyFill="1" applyBorder="1" applyAlignment="1">
      <alignment horizontal="center" vertical="center" textRotation="90"/>
    </xf>
    <xf numFmtId="0" fontId="27" fillId="0" borderId="21" xfId="0" applyFont="1" applyFill="1" applyBorder="1" applyAlignment="1">
      <alignment horizontal="center" vertical="center" textRotation="90"/>
    </xf>
    <xf numFmtId="0" fontId="33" fillId="0" borderId="12" xfId="0" applyFont="1" applyBorder="1" applyAlignment="1">
      <alignment vertical="center"/>
    </xf>
    <xf numFmtId="0" fontId="31" fillId="0" borderId="14" xfId="0" applyFont="1" applyBorder="1" applyAlignment="1">
      <alignment vertical="center"/>
    </xf>
    <xf numFmtId="0" fontId="27" fillId="0" borderId="0" xfId="0" applyFont="1" applyFill="1" applyBorder="1" applyAlignment="1">
      <alignment horizontal="center" vertical="center" textRotation="90"/>
    </xf>
    <xf numFmtId="0" fontId="20" fillId="34" borderId="14" xfId="0" applyFont="1" applyFill="1" applyBorder="1" applyAlignment="1"/>
    <xf numFmtId="0" fontId="20" fillId="34" borderId="24" xfId="0" applyFont="1" applyFill="1" applyBorder="1" applyAlignment="1"/>
    <xf numFmtId="0" fontId="20" fillId="34" borderId="13" xfId="0" applyFont="1" applyFill="1" applyBorder="1" applyAlignment="1"/>
    <xf numFmtId="0" fontId="27" fillId="0" borderId="18" xfId="0" applyFont="1" applyFill="1" applyBorder="1" applyAlignment="1">
      <alignment horizontal="center" vertical="center" textRotation="90"/>
    </xf>
    <xf numFmtId="0" fontId="20" fillId="0" borderId="22" xfId="0" applyFont="1" applyFill="1" applyBorder="1" applyAlignment="1"/>
    <xf numFmtId="0" fontId="20" fillId="0" borderId="26" xfId="0" applyFont="1" applyFill="1" applyBorder="1" applyAlignment="1"/>
    <xf numFmtId="0" fontId="30" fillId="0" borderId="22" xfId="0" applyFont="1" applyFill="1" applyBorder="1" applyAlignment="1"/>
    <xf numFmtId="0" fontId="30" fillId="0" borderId="22" xfId="0" applyFont="1" applyFill="1" applyBorder="1" applyAlignment="1">
      <alignment vertical="center" wrapText="1"/>
    </xf>
    <xf numFmtId="0" fontId="32" fillId="0" borderId="22" xfId="0" applyFont="1" applyFill="1" applyBorder="1" applyAlignment="1">
      <alignment vertical="center"/>
    </xf>
    <xf numFmtId="0" fontId="23" fillId="0" borderId="26" xfId="0" applyFont="1" applyFill="1" applyBorder="1" applyAlignment="1">
      <alignment horizontal="center" vertical="center"/>
    </xf>
    <xf numFmtId="0" fontId="23" fillId="0" borderId="21" xfId="0" applyFont="1" applyFill="1" applyBorder="1" applyAlignment="1">
      <alignment vertical="center"/>
    </xf>
    <xf numFmtId="0" fontId="26" fillId="0" borderId="13" xfId="0" applyFont="1" applyBorder="1" applyAlignment="1"/>
    <xf numFmtId="0" fontId="31" fillId="0" borderId="24" xfId="0" applyFont="1" applyBorder="1" applyAlignment="1">
      <alignment vertical="center"/>
    </xf>
    <xf numFmtId="0" fontId="31" fillId="0" borderId="13" xfId="0" applyFont="1" applyBorder="1" applyAlignment="1">
      <alignment vertical="center"/>
    </xf>
    <xf numFmtId="0" fontId="31" fillId="0" borderId="0" xfId="0" applyFont="1" applyBorder="1" applyAlignment="1">
      <alignment vertical="center"/>
    </xf>
    <xf numFmtId="0" fontId="31" fillId="0" borderId="22" xfId="0" applyFont="1" applyBorder="1" applyAlignment="1">
      <alignment vertical="center"/>
    </xf>
    <xf numFmtId="0" fontId="27" fillId="33" borderId="21" xfId="0" applyFont="1" applyFill="1" applyBorder="1" applyAlignment="1">
      <alignment horizontal="center" vertical="center" textRotation="90"/>
    </xf>
    <xf numFmtId="0" fontId="27" fillId="33" borderId="26" xfId="0" applyFont="1" applyFill="1" applyBorder="1" applyAlignment="1">
      <alignment horizontal="center" vertical="center" textRotation="90"/>
    </xf>
    <xf numFmtId="0" fontId="27" fillId="33" borderId="16" xfId="0" applyFont="1" applyFill="1" applyBorder="1" applyAlignment="1">
      <alignment horizontal="center" vertical="center" textRotation="90"/>
    </xf>
    <xf numFmtId="0" fontId="27" fillId="33" borderId="20" xfId="0" applyFont="1" applyFill="1" applyBorder="1" applyAlignment="1">
      <alignment horizontal="center" vertical="center" textRotation="90"/>
    </xf>
    <xf numFmtId="0" fontId="27" fillId="33" borderId="0" xfId="0" applyFont="1" applyFill="1" applyBorder="1" applyAlignment="1">
      <alignment horizontal="center" vertical="center" textRotation="90"/>
    </xf>
    <xf numFmtId="0" fontId="18" fillId="39" borderId="14" xfId="0" applyFont="1" applyFill="1" applyBorder="1" applyAlignment="1"/>
    <xf numFmtId="0" fontId="18" fillId="39" borderId="24" xfId="0" applyFont="1" applyFill="1" applyBorder="1" applyAlignment="1"/>
    <xf numFmtId="0" fontId="18" fillId="39" borderId="13" xfId="0" applyFont="1" applyFill="1" applyBorder="1" applyAlignment="1"/>
    <xf numFmtId="0" fontId="18" fillId="36" borderId="14" xfId="0" applyFont="1" applyFill="1" applyBorder="1" applyAlignment="1"/>
    <xf numFmtId="0" fontId="18" fillId="36" borderId="24" xfId="0" applyFont="1" applyFill="1" applyBorder="1" applyAlignment="1"/>
    <xf numFmtId="0" fontId="18" fillId="36" borderId="13" xfId="0" applyFont="1" applyFill="1" applyBorder="1" applyAlignment="1"/>
    <xf numFmtId="0" fontId="18" fillId="35" borderId="14" xfId="0" applyFont="1" applyFill="1" applyBorder="1" applyAlignment="1"/>
    <xf numFmtId="0" fontId="18" fillId="35" borderId="24" xfId="0" applyFont="1" applyFill="1" applyBorder="1" applyAlignment="1"/>
    <xf numFmtId="0" fontId="18" fillId="35" borderId="13" xfId="0" applyFont="1" applyFill="1" applyBorder="1" applyAlignment="1"/>
    <xf numFmtId="0" fontId="34" fillId="38" borderId="14" xfId="0" applyFont="1" applyFill="1" applyBorder="1" applyAlignment="1">
      <alignment vertical="center"/>
    </xf>
    <xf numFmtId="0" fontId="34" fillId="38" borderId="24" xfId="0" applyFont="1" applyFill="1" applyBorder="1" applyAlignment="1">
      <alignment vertical="center"/>
    </xf>
    <xf numFmtId="0" fontId="34" fillId="38" borderId="13" xfId="0" applyFont="1" applyFill="1" applyBorder="1" applyAlignment="1">
      <alignment vertical="center"/>
    </xf>
    <xf numFmtId="0" fontId="18" fillId="39" borderId="12" xfId="0" applyFont="1" applyFill="1" applyBorder="1" applyAlignment="1">
      <alignment horizontal="center"/>
    </xf>
    <xf numFmtId="0" fontId="18" fillId="36" borderId="12" xfId="0" applyFont="1" applyFill="1" applyBorder="1" applyAlignment="1">
      <alignment horizontal="center"/>
    </xf>
    <xf numFmtId="0" fontId="18" fillId="35" borderId="12" xfId="0" applyFont="1" applyFill="1" applyBorder="1" applyAlignment="1">
      <alignment horizontal="center"/>
    </xf>
    <xf numFmtId="0" fontId="18" fillId="37" borderId="12" xfId="0" applyFont="1" applyFill="1" applyBorder="1" applyAlignment="1">
      <alignment horizontal="center"/>
    </xf>
    <xf numFmtId="0" fontId="34" fillId="38" borderId="12" xfId="0" applyFont="1" applyFill="1" applyBorder="1" applyAlignment="1">
      <alignment horizontal="center"/>
    </xf>
    <xf numFmtId="0" fontId="26" fillId="0" borderId="17" xfId="0" applyFont="1" applyBorder="1" applyAlignment="1">
      <alignment vertical="top" wrapText="1"/>
    </xf>
    <xf numFmtId="0" fontId="26" fillId="0" borderId="0" xfId="0" applyFont="1" applyBorder="1" applyAlignment="1">
      <alignment vertical="top" wrapText="1"/>
    </xf>
    <xf numFmtId="0" fontId="26" fillId="0" borderId="22" xfId="0" applyFont="1" applyBorder="1" applyAlignment="1">
      <alignment vertical="top" wrapText="1"/>
    </xf>
    <xf numFmtId="0" fontId="26" fillId="0" borderId="15" xfId="0" applyFont="1" applyBorder="1" applyAlignment="1">
      <alignment vertical="top" wrapText="1"/>
    </xf>
    <xf numFmtId="0" fontId="25" fillId="0" borderId="17" xfId="0" applyFont="1" applyFill="1" applyBorder="1" applyAlignment="1">
      <alignment vertical="center" wrapText="1"/>
    </xf>
    <xf numFmtId="0" fontId="25" fillId="0" borderId="22" xfId="0" applyFont="1" applyFill="1" applyBorder="1" applyAlignment="1">
      <alignment vertical="center" wrapText="1"/>
    </xf>
    <xf numFmtId="0" fontId="25" fillId="0" borderId="15" xfId="0" applyFont="1" applyFill="1" applyBorder="1" applyAlignment="1">
      <alignment vertical="center" wrapText="1"/>
    </xf>
    <xf numFmtId="0" fontId="33" fillId="0" borderId="0" xfId="0" applyFont="1" applyBorder="1" applyAlignment="1">
      <alignment horizontal="center" vertical="center"/>
    </xf>
    <xf numFmtId="0" fontId="30" fillId="0" borderId="14" xfId="0" applyFont="1" applyBorder="1"/>
    <xf numFmtId="0" fontId="30" fillId="0" borderId="0" xfId="0" applyFont="1"/>
    <xf numFmtId="0" fontId="20" fillId="34" borderId="10" xfId="0" applyFont="1" applyFill="1" applyBorder="1" applyAlignment="1"/>
    <xf numFmtId="0" fontId="20" fillId="34" borderId="11" xfId="0" applyFont="1" applyFill="1" applyBorder="1" applyAlignment="1"/>
    <xf numFmtId="0" fontId="20" fillId="0" borderId="0" xfId="0" applyFont="1" applyBorder="1" applyAlignment="1"/>
    <xf numFmtId="0" fontId="35" fillId="0" borderId="0" xfId="0" applyFont="1"/>
    <xf numFmtId="0" fontId="31" fillId="0" borderId="20" xfId="0" applyFont="1" applyBorder="1" applyAlignment="1">
      <alignment vertical="center"/>
    </xf>
    <xf numFmtId="0" fontId="31" fillId="0" borderId="17" xfId="0" applyFont="1" applyBorder="1" applyAlignment="1">
      <alignment vertical="center"/>
    </xf>
    <xf numFmtId="0" fontId="20" fillId="0" borderId="23" xfId="0" applyFont="1" applyBorder="1" applyAlignment="1"/>
    <xf numFmtId="0" fontId="33" fillId="0" borderId="13" xfId="0" applyFont="1" applyBorder="1" applyAlignment="1">
      <alignment vertical="center"/>
    </xf>
    <xf numFmtId="0" fontId="30" fillId="0" borderId="18" xfId="0" applyFont="1" applyBorder="1"/>
    <xf numFmtId="0" fontId="29" fillId="0" borderId="12" xfId="0" applyFont="1" applyBorder="1" applyAlignment="1">
      <alignment horizontal="center" vertical="center"/>
    </xf>
    <xf numFmtId="0" fontId="20" fillId="34" borderId="0" xfId="0" applyFont="1" applyFill="1" applyBorder="1" applyAlignment="1"/>
    <xf numFmtId="0" fontId="26" fillId="34" borderId="0" xfId="0" applyFont="1" applyFill="1" applyBorder="1" applyAlignment="1">
      <alignment vertical="top" wrapText="1"/>
    </xf>
    <xf numFmtId="0" fontId="28" fillId="34" borderId="0" xfId="0" applyFont="1" applyFill="1" applyBorder="1" applyAlignment="1">
      <alignment vertical="center" wrapText="1"/>
    </xf>
    <xf numFmtId="0" fontId="26" fillId="34" borderId="0" xfId="0" applyFont="1" applyFill="1" applyBorder="1" applyAlignment="1">
      <alignment vertical="center"/>
    </xf>
    <xf numFmtId="0" fontId="20" fillId="34" borderId="0" xfId="0" applyFont="1" applyFill="1" applyBorder="1" applyAlignment="1">
      <alignment horizontal="right" vertical="center"/>
    </xf>
    <xf numFmtId="0" fontId="22" fillId="34" borderId="0" xfId="0" applyFont="1" applyFill="1" applyBorder="1" applyAlignment="1"/>
    <xf numFmtId="0" fontId="26" fillId="34" borderId="13" xfId="0" applyFont="1" applyFill="1" applyBorder="1" applyAlignment="1">
      <alignment vertical="center"/>
    </xf>
    <xf numFmtId="0" fontId="26" fillId="34" borderId="13" xfId="0" applyFont="1" applyFill="1" applyBorder="1" applyAlignment="1">
      <alignment horizontal="left" vertical="center"/>
    </xf>
    <xf numFmtId="0" fontId="20" fillId="34" borderId="17" xfId="0" applyFont="1" applyFill="1" applyBorder="1" applyAlignment="1">
      <alignment vertical="center"/>
    </xf>
    <xf numFmtId="0" fontId="33" fillId="0" borderId="14" xfId="0" applyFont="1" applyBorder="1" applyAlignment="1">
      <alignment vertical="center"/>
    </xf>
    <xf numFmtId="0" fontId="22" fillId="34" borderId="0" xfId="0" applyFont="1" applyFill="1" applyBorder="1" applyAlignment="1">
      <alignment horizontal="center"/>
    </xf>
    <xf numFmtId="0" fontId="26" fillId="34" borderId="0" xfId="0" applyFont="1" applyFill="1" applyBorder="1" applyAlignment="1">
      <alignment horizontal="left" vertical="center"/>
    </xf>
    <xf numFmtId="0" fontId="26" fillId="34" borderId="0" xfId="0" applyFont="1" applyFill="1" applyBorder="1" applyAlignment="1"/>
    <xf numFmtId="0" fontId="20" fillId="34" borderId="18" xfId="0" applyFont="1" applyFill="1" applyBorder="1" applyAlignment="1"/>
    <xf numFmtId="0" fontId="20" fillId="34" borderId="20" xfId="0" applyFont="1" applyFill="1" applyBorder="1" applyAlignment="1"/>
    <xf numFmtId="0" fontId="20" fillId="34" borderId="17" xfId="0" applyFont="1" applyFill="1" applyBorder="1" applyAlignment="1"/>
    <xf numFmtId="0" fontId="20" fillId="34" borderId="16" xfId="0" applyFont="1" applyFill="1" applyBorder="1" applyAlignment="1"/>
    <xf numFmtId="0" fontId="20" fillId="34" borderId="23" xfId="0" applyFont="1" applyFill="1" applyBorder="1" applyAlignment="1"/>
    <xf numFmtId="0" fontId="20" fillId="34" borderId="15" xfId="0" applyFont="1" applyFill="1" applyBorder="1" applyAlignment="1"/>
    <xf numFmtId="0" fontId="20" fillId="33" borderId="0" xfId="0" applyFont="1" applyFill="1" applyBorder="1" applyAlignment="1"/>
    <xf numFmtId="0" fontId="20" fillId="34" borderId="22" xfId="0" applyFont="1" applyFill="1" applyBorder="1" applyAlignment="1">
      <alignment horizontal="center"/>
    </xf>
    <xf numFmtId="0" fontId="20" fillId="34" borderId="0" xfId="0" applyFont="1" applyFill="1"/>
    <xf numFmtId="0" fontId="26" fillId="34" borderId="17" xfId="0" applyFont="1" applyFill="1" applyBorder="1" applyAlignment="1">
      <alignment horizontal="left" vertical="center"/>
    </xf>
    <xf numFmtId="0" fontId="33" fillId="34" borderId="22" xfId="0" applyFont="1" applyFill="1" applyBorder="1" applyAlignment="1">
      <alignment horizontal="center" vertical="center"/>
    </xf>
    <xf numFmtId="0" fontId="33" fillId="34" borderId="22" xfId="0" applyFont="1" applyFill="1" applyBorder="1" applyAlignment="1">
      <alignment vertical="center"/>
    </xf>
    <xf numFmtId="0" fontId="20" fillId="0" borderId="24" xfId="0" applyFont="1" applyBorder="1"/>
    <xf numFmtId="0" fontId="20" fillId="0" borderId="13" xfId="0" applyFont="1" applyBorder="1"/>
    <xf numFmtId="0" fontId="30" fillId="0" borderId="14" xfId="0" applyFont="1" applyBorder="1" applyAlignment="1">
      <alignment horizontal="center"/>
    </xf>
    <xf numFmtId="0" fontId="30" fillId="0" borderId="24" xfId="0" applyFont="1" applyBorder="1" applyAlignment="1">
      <alignment horizontal="center"/>
    </xf>
    <xf numFmtId="0" fontId="30" fillId="0" borderId="13" xfId="0" applyFont="1" applyBorder="1" applyAlignment="1">
      <alignment horizontal="center"/>
    </xf>
    <xf numFmtId="0" fontId="27" fillId="0" borderId="23" xfId="0" applyFont="1" applyFill="1" applyBorder="1" applyAlignment="1">
      <alignment horizontal="center" vertical="center" textRotation="90"/>
    </xf>
    <xf numFmtId="0" fontId="27" fillId="0" borderId="0" xfId="0" applyFont="1" applyFill="1" applyBorder="1" applyAlignment="1">
      <alignment vertical="center" textRotation="90"/>
    </xf>
    <xf numFmtId="0" fontId="20" fillId="0" borderId="0" xfId="0" applyFont="1" applyFill="1" applyBorder="1"/>
    <xf numFmtId="0" fontId="20" fillId="34" borderId="0" xfId="0" applyFont="1" applyFill="1" applyBorder="1"/>
    <xf numFmtId="0" fontId="20" fillId="34" borderId="22" xfId="0" applyFont="1" applyFill="1" applyBorder="1"/>
    <xf numFmtId="0" fontId="16" fillId="0" borderId="0" xfId="0" applyFont="1"/>
    <xf numFmtId="14" fontId="20" fillId="0" borderId="0" xfId="0" applyNumberFormat="1" applyFont="1"/>
    <xf numFmtId="0" fontId="20" fillId="0" borderId="13" xfId="0" applyFont="1" applyBorder="1" applyAlignment="1">
      <alignment horizontal="left"/>
    </xf>
    <xf numFmtId="0" fontId="26" fillId="40" borderId="13" xfId="0" applyFont="1" applyFill="1" applyBorder="1" applyAlignment="1">
      <alignment horizontal="left" vertical="center"/>
    </xf>
    <xf numFmtId="0" fontId="26" fillId="40" borderId="13" xfId="0" applyFont="1" applyFill="1" applyBorder="1" applyAlignment="1">
      <alignment vertical="center"/>
    </xf>
    <xf numFmtId="0" fontId="26" fillId="40" borderId="13" xfId="0" applyFont="1" applyFill="1" applyBorder="1" applyAlignment="1"/>
    <xf numFmtId="0" fontId="26" fillId="40" borderId="13" xfId="0" applyFont="1" applyFill="1" applyBorder="1" applyAlignment="1">
      <alignment horizontal="left"/>
    </xf>
    <xf numFmtId="0" fontId="18" fillId="37" borderId="14" xfId="0" applyFont="1" applyFill="1" applyBorder="1" applyAlignment="1">
      <alignment horizontal="center" vertical="center"/>
    </xf>
    <xf numFmtId="0" fontId="20" fillId="40" borderId="22" xfId="0" applyFont="1" applyFill="1" applyBorder="1" applyAlignment="1">
      <alignment horizontal="center"/>
    </xf>
    <xf numFmtId="0" fontId="0" fillId="0" borderId="0" xfId="0" applyBorder="1"/>
    <xf numFmtId="0" fontId="16" fillId="0" borderId="0" xfId="0" applyFont="1" applyBorder="1"/>
    <xf numFmtId="0" fontId="35" fillId="0" borderId="0" xfId="0" applyFont="1" applyBorder="1"/>
    <xf numFmtId="0" fontId="29" fillId="0" borderId="0" xfId="0" applyFont="1" applyBorder="1" applyAlignment="1">
      <alignment vertical="center"/>
    </xf>
    <xf numFmtId="0" fontId="37" fillId="0" borderId="0" xfId="0" applyFont="1" applyBorder="1"/>
    <xf numFmtId="0" fontId="0" fillId="0" borderId="0" xfId="0" applyFill="1" applyBorder="1"/>
    <xf numFmtId="0" fontId="0" fillId="0" borderId="23" xfId="0" applyBorder="1"/>
    <xf numFmtId="0" fontId="0" fillId="0" borderId="24" xfId="0" applyBorder="1"/>
    <xf numFmtId="0" fontId="0" fillId="0" borderId="20" xfId="0" applyBorder="1"/>
    <xf numFmtId="0" fontId="37" fillId="0" borderId="24" xfId="0" applyFont="1" applyBorder="1"/>
    <xf numFmtId="0" fontId="16" fillId="0" borderId="24" xfId="0" applyFont="1" applyBorder="1"/>
    <xf numFmtId="0" fontId="18" fillId="39" borderId="14" xfId="0" applyFont="1" applyFill="1" applyBorder="1" applyAlignment="1">
      <alignment vertical="center"/>
    </xf>
    <xf numFmtId="0" fontId="18" fillId="39" borderId="24" xfId="0" applyFont="1" applyFill="1" applyBorder="1" applyAlignment="1">
      <alignment vertical="center"/>
    </xf>
    <xf numFmtId="0" fontId="18" fillId="36" borderId="14" xfId="0" applyFont="1" applyFill="1" applyBorder="1" applyAlignment="1">
      <alignment vertical="center"/>
    </xf>
    <xf numFmtId="0" fontId="18" fillId="36" borderId="13" xfId="0" applyFont="1" applyFill="1" applyBorder="1" applyAlignment="1">
      <alignment vertical="center"/>
    </xf>
    <xf numFmtId="0" fontId="18" fillId="35" borderId="14" xfId="0" applyFont="1" applyFill="1" applyBorder="1" applyAlignment="1">
      <alignment vertical="center" wrapText="1"/>
    </xf>
    <xf numFmtId="0" fontId="18" fillId="35" borderId="13" xfId="0" applyFont="1" applyFill="1" applyBorder="1" applyAlignment="1">
      <alignment vertical="center" wrapText="1"/>
    </xf>
    <xf numFmtId="0" fontId="18" fillId="37" borderId="14" xfId="0" applyFont="1" applyFill="1" applyBorder="1" applyAlignment="1">
      <alignment vertical="center"/>
    </xf>
    <xf numFmtId="0" fontId="18" fillId="37" borderId="13" xfId="0" applyFont="1" applyFill="1" applyBorder="1" applyAlignment="1">
      <alignment vertical="center"/>
    </xf>
    <xf numFmtId="0" fontId="18" fillId="39" borderId="12" xfId="0" applyFont="1" applyFill="1" applyBorder="1" applyAlignment="1">
      <alignment horizontal="center" vertical="center"/>
    </xf>
    <xf numFmtId="0" fontId="18" fillId="36" borderId="12" xfId="0" applyFont="1" applyFill="1" applyBorder="1" applyAlignment="1">
      <alignment horizontal="center" vertical="center"/>
    </xf>
    <xf numFmtId="0" fontId="18" fillId="35" borderId="12" xfId="0" applyFont="1" applyFill="1" applyBorder="1" applyAlignment="1">
      <alignment horizontal="center" vertical="center"/>
    </xf>
    <xf numFmtId="0" fontId="18" fillId="37" borderId="12" xfId="0" applyFont="1" applyFill="1" applyBorder="1" applyAlignment="1">
      <alignment horizontal="center" vertical="center"/>
    </xf>
    <xf numFmtId="0" fontId="34" fillId="38" borderId="12" xfId="0" applyFont="1" applyFill="1" applyBorder="1" applyAlignment="1">
      <alignment horizontal="center" vertical="center"/>
    </xf>
    <xf numFmtId="0" fontId="0" fillId="0" borderId="12" xfId="0" applyBorder="1" applyAlignment="1">
      <alignment horizontal="center"/>
    </xf>
    <xf numFmtId="0" fontId="0" fillId="0" borderId="25" xfId="0" applyBorder="1" applyAlignment="1">
      <alignment horizontal="center"/>
    </xf>
    <xf numFmtId="0" fontId="16" fillId="0" borderId="12" xfId="0" applyFont="1" applyBorder="1" applyAlignment="1">
      <alignment horizontal="center"/>
    </xf>
    <xf numFmtId="0" fontId="20" fillId="34" borderId="22" xfId="0" applyFont="1" applyFill="1" applyBorder="1" applyAlignment="1"/>
    <xf numFmtId="0" fontId="0" fillId="34" borderId="18" xfId="0" applyFill="1" applyBorder="1"/>
    <xf numFmtId="0" fontId="0" fillId="34" borderId="17" xfId="0" applyFill="1" applyBorder="1"/>
    <xf numFmtId="0" fontId="0" fillId="34" borderId="21" xfId="0" applyFill="1" applyBorder="1"/>
    <xf numFmtId="0" fontId="0" fillId="34" borderId="22" xfId="0" applyFill="1" applyBorder="1"/>
    <xf numFmtId="0" fontId="26" fillId="34" borderId="22" xfId="0" applyFont="1" applyFill="1" applyBorder="1" applyAlignment="1">
      <alignment horizontal="left" vertical="center"/>
    </xf>
    <xf numFmtId="0" fontId="26" fillId="34" borderId="22" xfId="0" applyFont="1" applyFill="1" applyBorder="1" applyAlignment="1">
      <alignment vertical="center"/>
    </xf>
    <xf numFmtId="0" fontId="26" fillId="34" borderId="22" xfId="0" applyFont="1" applyFill="1" applyBorder="1" applyAlignment="1"/>
    <xf numFmtId="0" fontId="26" fillId="34" borderId="22" xfId="0" applyFont="1" applyFill="1" applyBorder="1" applyAlignment="1">
      <alignment vertical="top" wrapText="1"/>
    </xf>
    <xf numFmtId="0" fontId="28" fillId="34" borderId="22" xfId="0" applyFont="1" applyFill="1" applyBorder="1" applyAlignment="1">
      <alignment vertical="center" wrapText="1"/>
    </xf>
    <xf numFmtId="0" fontId="20" fillId="34" borderId="22" xfId="0" applyFont="1" applyFill="1" applyBorder="1" applyAlignment="1">
      <alignment horizontal="right" vertical="center"/>
    </xf>
    <xf numFmtId="0" fontId="22" fillId="34" borderId="22" xfId="0" applyFont="1" applyFill="1" applyBorder="1" applyAlignment="1"/>
    <xf numFmtId="0" fontId="0" fillId="34" borderId="16" xfId="0" applyFill="1" applyBorder="1"/>
    <xf numFmtId="0" fontId="0" fillId="34" borderId="23" xfId="0" applyFill="1" applyBorder="1"/>
    <xf numFmtId="0" fontId="0" fillId="34" borderId="15" xfId="0" applyFill="1" applyBorder="1"/>
    <xf numFmtId="0" fontId="18" fillId="39" borderId="13" xfId="0" applyFont="1" applyFill="1" applyBorder="1" applyAlignment="1">
      <alignment vertical="center"/>
    </xf>
    <xf numFmtId="0" fontId="18" fillId="35" borderId="14" xfId="0" applyFont="1" applyFill="1" applyBorder="1" applyAlignment="1">
      <alignment vertical="center"/>
    </xf>
    <xf numFmtId="0" fontId="38" fillId="39" borderId="14" xfId="0" applyFont="1" applyFill="1" applyBorder="1" applyAlignment="1">
      <alignment vertical="center"/>
    </xf>
    <xf numFmtId="0" fontId="18" fillId="35" borderId="14" xfId="0" applyFont="1" applyFill="1" applyBorder="1" applyAlignment="1">
      <alignment horizontal="center" vertical="center"/>
    </xf>
    <xf numFmtId="0" fontId="20" fillId="0" borderId="24" xfId="0" applyFont="1" applyBorder="1" applyAlignment="1">
      <alignment horizontal="right"/>
    </xf>
    <xf numFmtId="0" fontId="0" fillId="0" borderId="0" xfId="0" applyBorder="1" applyAlignment="1">
      <alignment horizontal="center"/>
    </xf>
    <xf numFmtId="0" fontId="0" fillId="0" borderId="0" xfId="0" applyAlignment="1">
      <alignment horizontal="center"/>
    </xf>
    <xf numFmtId="0" fontId="39" fillId="0" borderId="12" xfId="0" applyFont="1" applyBorder="1" applyAlignment="1">
      <alignment horizontal="center"/>
    </xf>
    <xf numFmtId="0" fontId="37" fillId="0" borderId="12" xfId="0" applyFont="1" applyBorder="1" applyAlignment="1">
      <alignment horizontal="center"/>
    </xf>
    <xf numFmtId="0" fontId="20" fillId="40" borderId="12" xfId="0" applyFont="1" applyFill="1" applyBorder="1" applyAlignment="1">
      <alignment horizontal="center" vertical="center"/>
    </xf>
    <xf numFmtId="0" fontId="0" fillId="40" borderId="12" xfId="0" applyFill="1" applyBorder="1" applyAlignment="1">
      <alignment horizontal="center"/>
    </xf>
    <xf numFmtId="0" fontId="0" fillId="40" borderId="0" xfId="0" applyFill="1"/>
    <xf numFmtId="0" fontId="40" fillId="0" borderId="12" xfId="0" applyFont="1" applyBorder="1" applyAlignment="1">
      <alignment horizontal="center"/>
    </xf>
    <xf numFmtId="0" fontId="40" fillId="40" borderId="12" xfId="0" applyNumberFormat="1" applyFont="1" applyFill="1" applyBorder="1" applyAlignment="1">
      <alignment horizontal="center"/>
    </xf>
    <xf numFmtId="0" fontId="14" fillId="0" borderId="12" xfId="0" applyFont="1" applyBorder="1" applyAlignment="1">
      <alignment horizontal="center"/>
    </xf>
    <xf numFmtId="0" fontId="20" fillId="0" borderId="14" xfId="0" applyFont="1" applyFill="1" applyBorder="1" applyAlignment="1">
      <alignment horizontal="center"/>
    </xf>
    <xf numFmtId="0" fontId="20" fillId="0" borderId="24" xfId="0" applyFont="1" applyFill="1" applyBorder="1" applyAlignment="1">
      <alignment horizontal="center"/>
    </xf>
    <xf numFmtId="0" fontId="20" fillId="0" borderId="13" xfId="0" applyFont="1" applyFill="1" applyBorder="1" applyAlignment="1">
      <alignment horizontal="center"/>
    </xf>
    <xf numFmtId="0" fontId="21" fillId="0" borderId="14"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13" xfId="0" applyFont="1" applyFill="1" applyBorder="1" applyAlignment="1">
      <alignment horizontal="center" vertical="center"/>
    </xf>
    <xf numFmtId="0" fontId="23" fillId="0" borderId="0" xfId="0" applyFont="1" applyBorder="1" applyAlignment="1">
      <alignment horizontal="center" vertical="center"/>
    </xf>
    <xf numFmtId="0" fontId="24" fillId="0" borderId="0" xfId="0" applyFont="1" applyBorder="1" applyAlignment="1">
      <alignment horizontal="center" vertical="center"/>
    </xf>
    <xf numFmtId="0" fontId="24" fillId="0" borderId="0" xfId="0" applyFont="1" applyBorder="1" applyAlignment="1">
      <alignment horizontal="center"/>
    </xf>
    <xf numFmtId="0" fontId="36" fillId="0" borderId="18" xfId="0" applyFont="1" applyBorder="1" applyAlignment="1">
      <alignment horizontal="justify" vertical="top" wrapText="1"/>
    </xf>
    <xf numFmtId="0" fontId="36" fillId="0" borderId="20" xfId="0" applyFont="1" applyBorder="1" applyAlignment="1">
      <alignment horizontal="justify" vertical="top" wrapText="1"/>
    </xf>
    <xf numFmtId="0" fontId="36" fillId="0" borderId="17" xfId="0" applyFont="1" applyBorder="1" applyAlignment="1">
      <alignment horizontal="justify" vertical="top" wrapText="1"/>
    </xf>
    <xf numFmtId="0" fontId="36" fillId="0" borderId="21" xfId="0" applyFont="1" applyBorder="1" applyAlignment="1">
      <alignment horizontal="justify" vertical="top" wrapText="1"/>
    </xf>
    <xf numFmtId="0" fontId="36" fillId="0" borderId="0" xfId="0" applyFont="1" applyBorder="1" applyAlignment="1">
      <alignment horizontal="justify" vertical="top" wrapText="1"/>
    </xf>
    <xf numFmtId="0" fontId="36" fillId="0" borderId="22" xfId="0" applyFont="1" applyBorder="1" applyAlignment="1">
      <alignment horizontal="justify" vertical="top" wrapText="1"/>
    </xf>
    <xf numFmtId="0" fontId="36" fillId="0" borderId="16" xfId="0" applyFont="1" applyBorder="1" applyAlignment="1">
      <alignment horizontal="justify" vertical="top" wrapText="1"/>
    </xf>
    <xf numFmtId="0" fontId="36" fillId="0" borderId="23" xfId="0" applyFont="1" applyBorder="1" applyAlignment="1">
      <alignment horizontal="justify" vertical="top" wrapText="1"/>
    </xf>
    <xf numFmtId="0" fontId="36" fillId="0" borderId="15" xfId="0" applyFont="1" applyBorder="1" applyAlignment="1">
      <alignment horizontal="justify" vertical="top" wrapText="1"/>
    </xf>
    <xf numFmtId="0" fontId="18" fillId="0" borderId="18" xfId="0" applyFont="1" applyFill="1" applyBorder="1" applyAlignment="1">
      <alignment horizontal="justify" vertical="center" wrapText="1"/>
    </xf>
    <xf numFmtId="0" fontId="18" fillId="0" borderId="20" xfId="0" applyFont="1" applyFill="1" applyBorder="1" applyAlignment="1">
      <alignment horizontal="justify" vertical="center" wrapText="1"/>
    </xf>
    <xf numFmtId="0" fontId="18" fillId="0" borderId="17" xfId="0" applyFont="1" applyFill="1" applyBorder="1" applyAlignment="1">
      <alignment horizontal="justify" vertical="center" wrapText="1"/>
    </xf>
    <xf numFmtId="0" fontId="18" fillId="0" borderId="21" xfId="0" applyFont="1" applyFill="1" applyBorder="1" applyAlignment="1">
      <alignment horizontal="justify" vertical="center" wrapText="1"/>
    </xf>
    <xf numFmtId="0" fontId="18" fillId="0" borderId="0" xfId="0" applyFont="1" applyFill="1" applyBorder="1" applyAlignment="1">
      <alignment horizontal="justify" vertical="center" wrapText="1"/>
    </xf>
    <xf numFmtId="0" fontId="18" fillId="0" borderId="22" xfId="0" applyFont="1" applyFill="1" applyBorder="1" applyAlignment="1">
      <alignment horizontal="justify" vertical="center" wrapText="1"/>
    </xf>
    <xf numFmtId="0" fontId="18" fillId="0" borderId="16" xfId="0" applyFont="1" applyFill="1" applyBorder="1" applyAlignment="1">
      <alignment horizontal="justify" vertical="center" wrapText="1"/>
    </xf>
    <xf numFmtId="0" fontId="18" fillId="0" borderId="23" xfId="0" applyFont="1" applyFill="1" applyBorder="1" applyAlignment="1">
      <alignment horizontal="justify" vertical="center" wrapText="1"/>
    </xf>
    <xf numFmtId="0" fontId="18" fillId="0" borderId="15" xfId="0" applyFont="1" applyFill="1" applyBorder="1" applyAlignment="1">
      <alignment horizontal="justify" vertical="center" wrapText="1"/>
    </xf>
    <xf numFmtId="0" fontId="20" fillId="0" borderId="14" xfId="0" applyFont="1" applyBorder="1" applyAlignment="1">
      <alignment horizontal="left"/>
    </xf>
    <xf numFmtId="0" fontId="20" fillId="0" borderId="24" xfId="0" applyFont="1" applyBorder="1" applyAlignment="1">
      <alignment horizontal="left"/>
    </xf>
    <xf numFmtId="0" fontId="27" fillId="34" borderId="25" xfId="0" applyFont="1" applyFill="1" applyBorder="1" applyAlignment="1">
      <alignment horizontal="center" vertical="center" textRotation="90"/>
    </xf>
    <xf numFmtId="0" fontId="27" fillId="34" borderId="26" xfId="0" applyFont="1" applyFill="1" applyBorder="1" applyAlignment="1">
      <alignment horizontal="center" vertical="center" textRotation="90"/>
    </xf>
    <xf numFmtId="0" fontId="30" fillId="0" borderId="14" xfId="0" applyFont="1" applyBorder="1" applyAlignment="1">
      <alignment horizontal="center"/>
    </xf>
    <xf numFmtId="0" fontId="30" fillId="0" borderId="24" xfId="0" applyFont="1" applyBorder="1" applyAlignment="1">
      <alignment horizontal="center"/>
    </xf>
    <xf numFmtId="0" fontId="30" fillId="0" borderId="13" xfId="0" applyFont="1" applyBorder="1" applyAlignment="1">
      <alignment horizontal="center"/>
    </xf>
    <xf numFmtId="0" fontId="31" fillId="0" borderId="14" xfId="0" applyFont="1" applyBorder="1" applyAlignment="1">
      <alignment horizontal="left" vertical="center"/>
    </xf>
    <xf numFmtId="0" fontId="31" fillId="0" borderId="24" xfId="0" applyFont="1" applyBorder="1" applyAlignment="1">
      <alignment horizontal="left" vertical="center"/>
    </xf>
    <xf numFmtId="0" fontId="31" fillId="0" borderId="13" xfId="0" applyFont="1" applyBorder="1" applyAlignment="1">
      <alignment horizontal="left" vertical="center"/>
    </xf>
    <xf numFmtId="0" fontId="20" fillId="34" borderId="14" xfId="0" applyFont="1" applyFill="1" applyBorder="1" applyAlignment="1">
      <alignment horizontal="center"/>
    </xf>
    <xf numFmtId="0" fontId="20" fillId="34" borderId="24" xfId="0" applyFont="1" applyFill="1" applyBorder="1" applyAlignment="1">
      <alignment horizontal="center"/>
    </xf>
    <xf numFmtId="0" fontId="20" fillId="34" borderId="13" xfId="0" applyFont="1" applyFill="1" applyBorder="1" applyAlignment="1">
      <alignment horizontal="center"/>
    </xf>
    <xf numFmtId="0" fontId="27" fillId="0" borderId="21" xfId="0" applyFont="1" applyFill="1" applyBorder="1" applyAlignment="1">
      <alignment horizontal="center" vertical="center" textRotation="90"/>
    </xf>
    <xf numFmtId="0" fontId="27" fillId="0" borderId="0" xfId="0" applyFont="1" applyFill="1" applyBorder="1" applyAlignment="1">
      <alignment horizontal="center" vertical="center" textRotation="90"/>
    </xf>
    <xf numFmtId="0" fontId="27" fillId="0" borderId="22" xfId="0" applyFont="1" applyFill="1" applyBorder="1" applyAlignment="1">
      <alignment horizontal="center" vertical="center" textRotation="90"/>
    </xf>
    <xf numFmtId="0" fontId="20" fillId="34" borderId="16" xfId="0" applyFont="1" applyFill="1" applyBorder="1" applyAlignment="1">
      <alignment horizontal="center"/>
    </xf>
    <xf numFmtId="0" fontId="20" fillId="34" borderId="23" xfId="0" applyFont="1" applyFill="1" applyBorder="1" applyAlignment="1">
      <alignment horizontal="center"/>
    </xf>
    <xf numFmtId="0" fontId="20" fillId="34" borderId="15" xfId="0" applyFont="1" applyFill="1" applyBorder="1" applyAlignment="1">
      <alignment horizontal="center"/>
    </xf>
    <xf numFmtId="0" fontId="18" fillId="37" borderId="14" xfId="0" applyFont="1" applyFill="1" applyBorder="1" applyAlignment="1">
      <alignment horizontal="left" vertical="center" wrapText="1"/>
    </xf>
    <xf numFmtId="0" fontId="18" fillId="37" borderId="24" xfId="0" applyFont="1" applyFill="1" applyBorder="1" applyAlignment="1">
      <alignment horizontal="left" vertical="center" wrapText="1"/>
    </xf>
    <xf numFmtId="0" fontId="18" fillId="37" borderId="13" xfId="0" applyFont="1" applyFill="1" applyBorder="1" applyAlignment="1">
      <alignment horizontal="left" vertical="center" wrapText="1"/>
    </xf>
    <xf numFmtId="0" fontId="23" fillId="0" borderId="0" xfId="0" applyFont="1" applyFill="1" applyBorder="1" applyAlignment="1">
      <alignment horizontal="center" vertical="center"/>
    </xf>
    <xf numFmtId="0" fontId="30" fillId="0" borderId="14" xfId="0" applyFont="1" applyBorder="1" applyAlignment="1">
      <alignment horizontal="left"/>
    </xf>
    <xf numFmtId="0" fontId="30" fillId="0" borderId="24" xfId="0" applyFont="1" applyBorder="1" applyAlignment="1">
      <alignment horizontal="left"/>
    </xf>
    <xf numFmtId="0" fontId="30" fillId="0" borderId="13" xfId="0" applyFont="1" applyBorder="1" applyAlignment="1">
      <alignment horizontal="left"/>
    </xf>
    <xf numFmtId="0" fontId="20" fillId="0" borderId="14"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13" xfId="0" applyFont="1" applyFill="1" applyBorder="1" applyAlignment="1">
      <alignment horizontal="center" vertical="center"/>
    </xf>
    <xf numFmtId="0" fontId="27" fillId="34" borderId="19" xfId="0" applyFont="1" applyFill="1" applyBorder="1" applyAlignment="1">
      <alignment horizontal="center" vertical="center" textRotation="90"/>
    </xf>
    <xf numFmtId="0" fontId="20" fillId="34" borderId="0" xfId="0" applyFont="1" applyFill="1" applyBorder="1" applyAlignment="1">
      <alignment horizontal="center" vertical="top"/>
    </xf>
    <xf numFmtId="0" fontId="20" fillId="0" borderId="24" xfId="0" applyFont="1" applyBorder="1" applyAlignment="1">
      <alignment horizontal="right"/>
    </xf>
    <xf numFmtId="0" fontId="20" fillId="0" borderId="24" xfId="0" applyFont="1" applyBorder="1" applyAlignment="1">
      <alignment horizontal="center"/>
    </xf>
    <xf numFmtId="0" fontId="38" fillId="36" borderId="14" xfId="0" applyFont="1" applyFill="1" applyBorder="1" applyAlignment="1">
      <alignment horizontal="center" vertical="center"/>
    </xf>
    <xf numFmtId="0" fontId="38" fillId="36" borderId="24" xfId="0" applyFont="1" applyFill="1" applyBorder="1" applyAlignment="1">
      <alignment horizontal="center" vertical="center"/>
    </xf>
    <xf numFmtId="0" fontId="34" fillId="38" borderId="14" xfId="0" applyFont="1" applyFill="1" applyBorder="1" applyAlignment="1">
      <alignment horizontal="center" vertical="center"/>
    </xf>
    <xf numFmtId="0" fontId="34" fillId="38" borderId="24" xfId="0" applyFont="1" applyFill="1" applyBorder="1" applyAlignment="1">
      <alignment horizontal="center" vertical="center"/>
    </xf>
    <xf numFmtId="0" fontId="34" fillId="38" borderId="13" xfId="0" applyFont="1" applyFill="1" applyBorder="1" applyAlignment="1">
      <alignment horizontal="center" vertical="center"/>
    </xf>
    <xf numFmtId="0" fontId="20" fillId="33" borderId="14" xfId="0" applyFont="1" applyFill="1" applyBorder="1" applyAlignment="1">
      <alignment horizontal="center"/>
    </xf>
    <xf numFmtId="0" fontId="20" fillId="33" borderId="24" xfId="0" applyFont="1" applyFill="1" applyBorder="1" applyAlignment="1">
      <alignment horizontal="center"/>
    </xf>
    <xf numFmtId="0" fontId="20" fillId="33" borderId="13" xfId="0" applyFont="1" applyFill="1" applyBorder="1" applyAlignment="1">
      <alignment horizontal="center"/>
    </xf>
    <xf numFmtId="0" fontId="29" fillId="0" borderId="14" xfId="0" applyFont="1" applyBorder="1" applyAlignment="1">
      <alignment horizontal="center" vertical="center"/>
    </xf>
    <xf numFmtId="0" fontId="29" fillId="0" borderId="24" xfId="0" applyFont="1" applyBorder="1" applyAlignment="1">
      <alignment horizontal="center" vertical="center"/>
    </xf>
    <xf numFmtId="0" fontId="29" fillId="0" borderId="13" xfId="0" applyFont="1" applyBorder="1" applyAlignment="1">
      <alignment horizontal="center" vertical="center"/>
    </xf>
    <xf numFmtId="0" fontId="20" fillId="34" borderId="18" xfId="0" applyFont="1" applyFill="1" applyBorder="1" applyAlignment="1">
      <alignment horizontal="center"/>
    </xf>
    <xf numFmtId="0" fontId="20" fillId="34" borderId="20" xfId="0" applyFont="1" applyFill="1" applyBorder="1" applyAlignment="1">
      <alignment horizontal="center"/>
    </xf>
    <xf numFmtId="0" fontId="20" fillId="34" borderId="17" xfId="0" applyFont="1" applyFill="1" applyBorder="1" applyAlignment="1">
      <alignment horizontal="center"/>
    </xf>
    <xf numFmtId="0" fontId="20" fillId="0" borderId="16" xfId="0" applyFont="1" applyBorder="1" applyAlignment="1">
      <alignment horizontal="center"/>
    </xf>
    <xf numFmtId="0" fontId="20" fillId="0" borderId="23" xfId="0" applyFont="1" applyBorder="1" applyAlignment="1">
      <alignment horizontal="center"/>
    </xf>
    <xf numFmtId="0" fontId="20" fillId="0" borderId="15" xfId="0" applyFont="1" applyBorder="1" applyAlignment="1">
      <alignment horizontal="center"/>
    </xf>
    <xf numFmtId="0" fontId="20" fillId="34" borderId="22" xfId="0" applyFont="1" applyFill="1" applyBorder="1" applyAlignment="1">
      <alignment horizontal="center" vertical="top"/>
    </xf>
    <xf numFmtId="0" fontId="20" fillId="0" borderId="12" xfId="0" applyFont="1" applyBorder="1" applyAlignment="1">
      <alignment horizontal="center" vertical="center"/>
    </xf>
    <xf numFmtId="0" fontId="35" fillId="0" borderId="12" xfId="0" applyFont="1" applyBorder="1" applyAlignment="1">
      <alignment horizontal="center" vertical="center"/>
    </xf>
  </cellXfs>
  <cellStyles count="43">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Incorreto" xfId="7" builtinId="27" customBuiltin="1"/>
    <cellStyle name="Neutra" xfId="8" builtinId="28" customBuiltin="1"/>
    <cellStyle name="Normal" xfId="0" builtinId="0"/>
    <cellStyle name="Normal 2" xfId="42"/>
    <cellStyle name="Nota" xfId="15" builtinId="10"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38100</xdr:rowOff>
    </xdr:from>
    <xdr:to>
      <xdr:col>3</xdr:col>
      <xdr:colOff>43425</xdr:colOff>
      <xdr:row>3</xdr:row>
      <xdr:rowOff>178050</xdr:rowOff>
    </xdr:to>
    <xdr:pic>
      <xdr:nvPicPr>
        <xdr:cNvPr id="2"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075" y="38100"/>
          <a:ext cx="386325" cy="625725"/>
        </a:xfrm>
        <a:prstGeom prst="rect">
          <a:avLst/>
        </a:prstGeom>
        <a:noFill/>
        <a:ln>
          <a:noFill/>
        </a:ln>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7"/>
  <sheetViews>
    <sheetView showGridLines="0" workbookViewId="0">
      <selection activeCell="C75" activeCellId="6" sqref="C27 C35 C43 C51 C59 C67 C75"/>
    </sheetView>
  </sheetViews>
  <sheetFormatPr defaultRowHeight="15" x14ac:dyDescent="0.25"/>
  <cols>
    <col min="1" max="1" width="3.140625" customWidth="1"/>
    <col min="2" max="2" width="0.42578125" customWidth="1"/>
    <col min="3" max="3" width="10.5703125" customWidth="1"/>
    <col min="5" max="5" width="11.28515625" customWidth="1"/>
    <col min="6" max="6" width="25" customWidth="1"/>
    <col min="7" max="7" width="16.28515625" customWidth="1"/>
    <col min="8" max="12" width="4.28515625" customWidth="1"/>
    <col min="13" max="13" width="0.5703125" customWidth="1"/>
  </cols>
  <sheetData>
    <row r="1" spans="1:18" ht="6.75" customHeight="1" x14ac:dyDescent="0.3">
      <c r="A1" s="4"/>
      <c r="B1" s="5"/>
      <c r="C1" s="5"/>
      <c r="D1" s="5"/>
      <c r="E1" s="5"/>
      <c r="F1" s="5"/>
      <c r="G1" s="5"/>
      <c r="H1" s="5"/>
      <c r="I1" s="5"/>
      <c r="J1" s="5"/>
      <c r="K1" s="5"/>
      <c r="L1" s="5"/>
      <c r="M1" s="6"/>
    </row>
    <row r="2" spans="1:18" ht="15.75" x14ac:dyDescent="0.3">
      <c r="A2" s="7"/>
      <c r="B2" s="3"/>
      <c r="C2" s="3"/>
      <c r="D2" s="3"/>
      <c r="E2" s="209" t="s">
        <v>0</v>
      </c>
      <c r="F2" s="209"/>
      <c r="G2" s="209"/>
      <c r="H2" s="209"/>
      <c r="I2" s="209"/>
      <c r="J2" s="209"/>
      <c r="K2" s="209"/>
      <c r="L2" s="33"/>
      <c r="M2" s="8"/>
    </row>
    <row r="3" spans="1:18" ht="15.75" x14ac:dyDescent="0.3">
      <c r="A3" s="7"/>
      <c r="B3" s="3"/>
      <c r="C3" s="3"/>
      <c r="D3" s="3"/>
      <c r="E3" s="210" t="s">
        <v>1</v>
      </c>
      <c r="F3" s="210"/>
      <c r="G3" s="210"/>
      <c r="H3" s="210"/>
      <c r="I3" s="210"/>
      <c r="J3" s="210"/>
      <c r="K3" s="210"/>
      <c r="L3" s="34"/>
      <c r="M3" s="8"/>
    </row>
    <row r="4" spans="1:18" ht="15.75" x14ac:dyDescent="0.3">
      <c r="A4" s="7"/>
      <c r="B4" s="3"/>
      <c r="C4" s="3"/>
      <c r="D4" s="3"/>
      <c r="E4" s="211" t="s">
        <v>2</v>
      </c>
      <c r="F4" s="211"/>
      <c r="G4" s="211"/>
      <c r="H4" s="211"/>
      <c r="I4" s="211"/>
      <c r="J4" s="211"/>
      <c r="K4" s="211"/>
      <c r="L4" s="35"/>
      <c r="M4" s="8"/>
    </row>
    <row r="5" spans="1:18" ht="15.75" x14ac:dyDescent="0.3">
      <c r="A5" s="232" t="s">
        <v>3</v>
      </c>
      <c r="B5" s="47"/>
      <c r="C5" s="44" t="s">
        <v>4</v>
      </c>
      <c r="D5" s="45"/>
      <c r="E5" s="45"/>
      <c r="F5" s="45"/>
      <c r="G5" s="45"/>
      <c r="H5" s="45"/>
      <c r="I5" s="45"/>
      <c r="J5" s="45"/>
      <c r="K5" s="45"/>
      <c r="L5" s="45"/>
      <c r="M5" s="46"/>
    </row>
    <row r="6" spans="1:18" ht="15.75" x14ac:dyDescent="0.3">
      <c r="A6" s="233"/>
      <c r="B6" s="40"/>
      <c r="C6" s="9" t="s">
        <v>5</v>
      </c>
      <c r="D6" s="10"/>
      <c r="E6" s="10"/>
      <c r="F6" s="10"/>
      <c r="G6" s="31" t="s">
        <v>7</v>
      </c>
      <c r="H6" s="10"/>
      <c r="I6" s="10"/>
      <c r="J6" s="10"/>
      <c r="K6" s="10"/>
      <c r="L6" s="10"/>
      <c r="M6" s="27"/>
    </row>
    <row r="7" spans="1:18" ht="15.75" x14ac:dyDescent="0.3">
      <c r="A7" s="233"/>
      <c r="B7" s="40"/>
      <c r="C7" s="9" t="s">
        <v>6</v>
      </c>
      <c r="D7" s="10"/>
      <c r="E7" s="10"/>
      <c r="F7" s="10"/>
      <c r="G7" s="9" t="s">
        <v>8</v>
      </c>
      <c r="H7" s="32"/>
      <c r="I7" s="32"/>
      <c r="J7" s="32"/>
      <c r="K7" s="32"/>
      <c r="L7" s="32"/>
      <c r="M7" s="139"/>
    </row>
    <row r="8" spans="1:18" ht="15.75" x14ac:dyDescent="0.3">
      <c r="A8" s="233"/>
      <c r="B8" s="40"/>
      <c r="C8" s="230" t="s">
        <v>104</v>
      </c>
      <c r="D8" s="231"/>
      <c r="E8" s="231"/>
      <c r="F8" s="231"/>
      <c r="G8" s="231"/>
      <c r="H8" s="231"/>
      <c r="I8" s="231"/>
      <c r="J8" s="231"/>
      <c r="K8" s="231"/>
      <c r="L8" s="231"/>
      <c r="M8" s="27"/>
    </row>
    <row r="9" spans="1:18" ht="15.75" x14ac:dyDescent="0.3">
      <c r="A9" s="233"/>
      <c r="B9" s="40"/>
      <c r="C9" s="44" t="s">
        <v>9</v>
      </c>
      <c r="D9" s="45"/>
      <c r="E9" s="45"/>
      <c r="F9" s="45"/>
      <c r="G9" s="45"/>
      <c r="H9" s="45"/>
      <c r="I9" s="45"/>
      <c r="J9" s="45"/>
      <c r="K9" s="45"/>
      <c r="L9" s="45"/>
      <c r="M9" s="46"/>
    </row>
    <row r="10" spans="1:18" ht="15.75" x14ac:dyDescent="0.25">
      <c r="A10" s="233"/>
      <c r="B10" s="40"/>
      <c r="C10" s="212" t="s">
        <v>10</v>
      </c>
      <c r="D10" s="213"/>
      <c r="E10" s="213"/>
      <c r="F10" s="213"/>
      <c r="G10" s="213"/>
      <c r="H10" s="213"/>
      <c r="I10" s="213"/>
      <c r="J10" s="213"/>
      <c r="K10" s="213"/>
      <c r="L10" s="214"/>
      <c r="M10" s="82"/>
    </row>
    <row r="11" spans="1:18" ht="15.75" x14ac:dyDescent="0.25">
      <c r="A11" s="233"/>
      <c r="B11" s="40"/>
      <c r="C11" s="215"/>
      <c r="D11" s="216"/>
      <c r="E11" s="216"/>
      <c r="F11" s="216"/>
      <c r="G11" s="216"/>
      <c r="H11" s="216"/>
      <c r="I11" s="216"/>
      <c r="J11" s="216"/>
      <c r="K11" s="216"/>
      <c r="L11" s="217"/>
      <c r="M11" s="84"/>
    </row>
    <row r="12" spans="1:18" ht="15.75" x14ac:dyDescent="0.25">
      <c r="A12" s="233"/>
      <c r="B12" s="40"/>
      <c r="C12" s="218"/>
      <c r="D12" s="219"/>
      <c r="E12" s="219"/>
      <c r="F12" s="219"/>
      <c r="G12" s="219"/>
      <c r="H12" s="219"/>
      <c r="I12" s="219"/>
      <c r="J12" s="219"/>
      <c r="K12" s="219"/>
      <c r="L12" s="220"/>
      <c r="M12" s="85"/>
    </row>
    <row r="13" spans="1:18" ht="15.75" x14ac:dyDescent="0.3">
      <c r="A13" s="233"/>
      <c r="B13" s="40"/>
      <c r="C13" s="44" t="s">
        <v>11</v>
      </c>
      <c r="D13" s="45"/>
      <c r="E13" s="45"/>
      <c r="F13" s="45"/>
      <c r="G13" s="45"/>
      <c r="H13" s="45"/>
      <c r="I13" s="45"/>
      <c r="J13" s="45"/>
      <c r="K13" s="45"/>
      <c r="L13" s="45"/>
      <c r="M13" s="46"/>
    </row>
    <row r="14" spans="1:18" ht="19.5" customHeight="1" x14ac:dyDescent="0.25">
      <c r="A14" s="233"/>
      <c r="B14" s="40"/>
      <c r="C14" s="221" t="s">
        <v>105</v>
      </c>
      <c r="D14" s="222"/>
      <c r="E14" s="222"/>
      <c r="F14" s="222"/>
      <c r="G14" s="222"/>
      <c r="H14" s="222"/>
      <c r="I14" s="222"/>
      <c r="J14" s="222"/>
      <c r="K14" s="222"/>
      <c r="L14" s="223"/>
      <c r="M14" s="86"/>
    </row>
    <row r="15" spans="1:18" ht="19.5" customHeight="1" x14ac:dyDescent="0.25">
      <c r="A15" s="233"/>
      <c r="B15" s="40"/>
      <c r="C15" s="224"/>
      <c r="D15" s="225"/>
      <c r="E15" s="225"/>
      <c r="F15" s="225"/>
      <c r="G15" s="225"/>
      <c r="H15" s="225"/>
      <c r="I15" s="225"/>
      <c r="J15" s="225"/>
      <c r="K15" s="225"/>
      <c r="L15" s="226"/>
      <c r="M15" s="87"/>
      <c r="N15" s="1"/>
      <c r="O15" s="1"/>
      <c r="P15" s="1"/>
      <c r="Q15" s="1"/>
      <c r="R15" s="1"/>
    </row>
    <row r="16" spans="1:18" ht="19.5" customHeight="1" x14ac:dyDescent="0.25">
      <c r="A16" s="233"/>
      <c r="B16" s="40"/>
      <c r="C16" s="227"/>
      <c r="D16" s="228"/>
      <c r="E16" s="228"/>
      <c r="F16" s="228"/>
      <c r="G16" s="228"/>
      <c r="H16" s="228"/>
      <c r="I16" s="228"/>
      <c r="J16" s="228"/>
      <c r="K16" s="228"/>
      <c r="L16" s="229"/>
      <c r="M16" s="88"/>
      <c r="N16" s="1"/>
      <c r="O16" s="1"/>
      <c r="P16" s="1"/>
      <c r="Q16" s="1"/>
      <c r="R16" s="1"/>
    </row>
    <row r="17" spans="1:26" ht="15.75" x14ac:dyDescent="0.3">
      <c r="A17" s="233"/>
      <c r="B17" s="40"/>
      <c r="C17" s="44" t="s">
        <v>12</v>
      </c>
      <c r="D17" s="45"/>
      <c r="E17" s="45"/>
      <c r="F17" s="45"/>
      <c r="G17" s="45"/>
      <c r="H17" s="45"/>
      <c r="I17" s="45"/>
      <c r="J17" s="45"/>
      <c r="K17" s="45"/>
      <c r="L17" s="45"/>
      <c r="M17" s="46"/>
      <c r="N17" s="1"/>
      <c r="O17" s="1"/>
      <c r="P17" s="1"/>
      <c r="Q17" s="1"/>
      <c r="R17" s="1"/>
    </row>
    <row r="18" spans="1:26" ht="4.5" customHeight="1" x14ac:dyDescent="0.25">
      <c r="A18" s="233"/>
      <c r="B18" s="243"/>
      <c r="C18" s="244"/>
      <c r="D18" s="244"/>
      <c r="E18" s="244"/>
      <c r="F18" s="244"/>
      <c r="G18" s="244"/>
      <c r="H18" s="244"/>
      <c r="I18" s="244"/>
      <c r="J18" s="244"/>
      <c r="K18" s="244"/>
      <c r="L18" s="244"/>
      <c r="M18" s="245"/>
      <c r="N18" s="1"/>
      <c r="O18" s="1"/>
      <c r="P18" s="1"/>
      <c r="Q18" s="1"/>
      <c r="R18" s="1"/>
    </row>
    <row r="19" spans="1:26" ht="15.75" x14ac:dyDescent="0.3">
      <c r="A19" s="233"/>
      <c r="B19" s="39"/>
      <c r="C19" s="38" t="s">
        <v>13</v>
      </c>
      <c r="D19" s="203" t="s">
        <v>14</v>
      </c>
      <c r="E19" s="205"/>
      <c r="F19" s="203" t="s">
        <v>15</v>
      </c>
      <c r="G19" s="204"/>
      <c r="H19" s="204"/>
      <c r="I19" s="204"/>
      <c r="J19" s="204"/>
      <c r="K19" s="204"/>
      <c r="L19" s="205"/>
      <c r="M19" s="48"/>
      <c r="N19" s="1"/>
      <c r="O19" s="1"/>
      <c r="P19" s="1"/>
      <c r="Q19" s="1"/>
      <c r="R19" s="1"/>
    </row>
    <row r="20" spans="1:26" ht="15.75" x14ac:dyDescent="0.25">
      <c r="A20" s="233"/>
      <c r="B20" s="39"/>
      <c r="C20" s="77">
        <v>1</v>
      </c>
      <c r="D20" s="157" t="s">
        <v>109</v>
      </c>
      <c r="E20" s="188"/>
      <c r="F20" s="65" t="s">
        <v>17</v>
      </c>
      <c r="G20" s="66"/>
      <c r="H20" s="66"/>
      <c r="I20" s="66"/>
      <c r="J20" s="66"/>
      <c r="K20" s="66"/>
      <c r="L20" s="67"/>
      <c r="M20" s="50"/>
      <c r="N20" s="1"/>
      <c r="O20" s="1"/>
      <c r="P20" s="1"/>
      <c r="Q20" s="1"/>
      <c r="R20" s="1"/>
    </row>
    <row r="21" spans="1:26" ht="16.5" x14ac:dyDescent="0.3">
      <c r="A21" s="233"/>
      <c r="B21" s="39"/>
      <c r="C21" s="78">
        <v>2</v>
      </c>
      <c r="D21" s="159" t="s">
        <v>110</v>
      </c>
      <c r="E21" s="160"/>
      <c r="F21" s="68" t="s">
        <v>19</v>
      </c>
      <c r="G21" s="69"/>
      <c r="H21" s="69"/>
      <c r="I21" s="69"/>
      <c r="J21" s="69"/>
      <c r="K21" s="69"/>
      <c r="L21" s="70"/>
      <c r="M21" s="50"/>
      <c r="N21" s="1"/>
      <c r="O21" s="1"/>
      <c r="P21" s="1"/>
      <c r="Q21" s="2" t="s">
        <v>20</v>
      </c>
      <c r="R21" s="1" t="s">
        <v>21</v>
      </c>
    </row>
    <row r="22" spans="1:26" ht="15.75" customHeight="1" x14ac:dyDescent="0.25">
      <c r="A22" s="233"/>
      <c r="B22" s="39"/>
      <c r="C22" s="79">
        <v>3</v>
      </c>
      <c r="D22" s="189" t="s">
        <v>111</v>
      </c>
      <c r="E22" s="162"/>
      <c r="F22" s="71" t="s">
        <v>23</v>
      </c>
      <c r="G22" s="72"/>
      <c r="H22" s="72"/>
      <c r="I22" s="72"/>
      <c r="J22" s="72"/>
      <c r="K22" s="72"/>
      <c r="L22" s="73"/>
      <c r="M22" s="50"/>
      <c r="N22" s="1"/>
      <c r="O22" s="1"/>
      <c r="P22" s="1"/>
      <c r="Q22" s="137" t="s">
        <v>24</v>
      </c>
      <c r="R22" s="137" t="s">
        <v>25</v>
      </c>
    </row>
    <row r="23" spans="1:26" x14ac:dyDescent="0.25">
      <c r="A23" s="233"/>
      <c r="B23" s="39"/>
      <c r="C23" s="80">
        <v>4</v>
      </c>
      <c r="D23" s="163" t="s">
        <v>112</v>
      </c>
      <c r="E23" s="164"/>
      <c r="F23" s="249" t="s">
        <v>27</v>
      </c>
      <c r="G23" s="250"/>
      <c r="H23" s="250"/>
      <c r="I23" s="250"/>
      <c r="J23" s="250"/>
      <c r="K23" s="250"/>
      <c r="L23" s="251"/>
      <c r="M23" s="51"/>
      <c r="N23" s="1"/>
      <c r="O23" s="1"/>
      <c r="P23" s="1"/>
      <c r="Q23" s="137" t="s">
        <v>28</v>
      </c>
      <c r="R23" s="137" t="s">
        <v>29</v>
      </c>
    </row>
    <row r="24" spans="1:26" ht="15.75" x14ac:dyDescent="0.25">
      <c r="A24" s="233"/>
      <c r="B24" s="39"/>
      <c r="C24" s="81">
        <v>5</v>
      </c>
      <c r="D24" s="74" t="s">
        <v>113</v>
      </c>
      <c r="E24" s="76"/>
      <c r="F24" s="74" t="s">
        <v>31</v>
      </c>
      <c r="G24" s="75"/>
      <c r="H24" s="75"/>
      <c r="I24" s="75"/>
      <c r="J24" s="75"/>
      <c r="K24" s="75"/>
      <c r="L24" s="76"/>
      <c r="M24" s="52"/>
      <c r="N24" s="1"/>
      <c r="O24" s="1"/>
      <c r="P24" s="1"/>
      <c r="Q24" s="1"/>
      <c r="R24" s="1"/>
    </row>
    <row r="25" spans="1:26" ht="4.5" customHeight="1" x14ac:dyDescent="0.25">
      <c r="A25" s="233"/>
      <c r="B25" s="243"/>
      <c r="C25" s="244"/>
      <c r="D25" s="244"/>
      <c r="E25" s="244"/>
      <c r="F25" s="244"/>
      <c r="G25" s="244"/>
      <c r="H25" s="244"/>
      <c r="I25" s="244"/>
      <c r="J25" s="244"/>
      <c r="K25" s="244"/>
      <c r="L25" s="244"/>
      <c r="M25" s="245"/>
      <c r="N25" s="1"/>
      <c r="O25" s="1"/>
      <c r="P25" s="1"/>
      <c r="Q25" s="1"/>
      <c r="R25" s="1"/>
    </row>
    <row r="26" spans="1:26" ht="15.75" x14ac:dyDescent="0.3">
      <c r="A26" s="233"/>
      <c r="B26" s="40"/>
      <c r="C26" s="44" t="s">
        <v>32</v>
      </c>
      <c r="D26" s="45"/>
      <c r="E26" s="45"/>
      <c r="F26" s="45"/>
      <c r="G26" s="45"/>
      <c r="H26" s="45"/>
      <c r="I26" s="45"/>
      <c r="J26" s="45"/>
      <c r="K26" s="45"/>
      <c r="L26" s="45"/>
      <c r="M26" s="46"/>
      <c r="N26" s="1"/>
      <c r="O26" s="1"/>
      <c r="P26" s="1"/>
      <c r="Q26" s="1"/>
      <c r="R26" s="1"/>
    </row>
    <row r="27" spans="1:26" ht="15.75" x14ac:dyDescent="0.3">
      <c r="A27" s="233"/>
      <c r="B27" s="49"/>
      <c r="C27" s="11" t="s">
        <v>107</v>
      </c>
      <c r="D27" s="11"/>
      <c r="E27" s="11"/>
      <c r="F27" s="11"/>
      <c r="G27" s="11"/>
      <c r="H27" s="11"/>
      <c r="I27" s="11"/>
      <c r="J27" s="11"/>
      <c r="K27" s="11"/>
      <c r="L27" s="11"/>
      <c r="M27" s="117"/>
      <c r="N27" s="1"/>
      <c r="O27" s="1"/>
      <c r="P27" s="1"/>
      <c r="Q27" s="1"/>
      <c r="R27" s="1"/>
    </row>
    <row r="28" spans="1:26" ht="19.5" x14ac:dyDescent="0.3">
      <c r="A28" s="233"/>
      <c r="B28" s="54"/>
      <c r="C28" s="206" t="s">
        <v>33</v>
      </c>
      <c r="D28" s="207"/>
      <c r="E28" s="207"/>
      <c r="F28" s="207"/>
      <c r="G28" s="208"/>
      <c r="H28" s="101">
        <v>1</v>
      </c>
      <c r="I28" s="101">
        <v>2</v>
      </c>
      <c r="J28" s="101">
        <v>3</v>
      </c>
      <c r="K28" s="101">
        <v>4</v>
      </c>
      <c r="L28" s="101">
        <v>5</v>
      </c>
      <c r="M28" s="125"/>
      <c r="N28" s="1"/>
      <c r="O28" s="1"/>
      <c r="P28" s="1"/>
      <c r="Q28" s="138"/>
      <c r="R28" s="1"/>
    </row>
    <row r="29" spans="1:26" ht="19.5" x14ac:dyDescent="0.3">
      <c r="A29" s="233"/>
      <c r="B29" s="53"/>
      <c r="C29" s="237" t="s">
        <v>34</v>
      </c>
      <c r="D29" s="238"/>
      <c r="E29" s="238"/>
      <c r="F29" s="238"/>
      <c r="G29" s="239"/>
      <c r="H29" s="41"/>
      <c r="I29" s="41"/>
      <c r="J29" s="41"/>
      <c r="K29" s="41"/>
      <c r="L29" s="41"/>
      <c r="M29" s="126"/>
      <c r="N29" s="1"/>
      <c r="O29" s="1"/>
      <c r="P29" s="1"/>
      <c r="Q29" s="138"/>
      <c r="R29" s="1"/>
    </row>
    <row r="30" spans="1:26" ht="19.5" x14ac:dyDescent="0.25">
      <c r="A30" s="233"/>
      <c r="B30" s="53"/>
      <c r="C30" s="237" t="s">
        <v>35</v>
      </c>
      <c r="D30" s="238"/>
      <c r="E30" s="238"/>
      <c r="F30" s="238"/>
      <c r="G30" s="239"/>
      <c r="H30" s="41"/>
      <c r="I30" s="41"/>
      <c r="J30" s="41"/>
      <c r="K30" s="41"/>
      <c r="L30" s="41"/>
      <c r="M30" s="126"/>
      <c r="N30" s="1"/>
      <c r="O30" s="1"/>
      <c r="P30" s="1"/>
      <c r="Q30" s="1"/>
      <c r="R30" s="1"/>
    </row>
    <row r="31" spans="1:26" ht="19.5" x14ac:dyDescent="0.25">
      <c r="A31" s="233"/>
      <c r="B31" s="53"/>
      <c r="C31" s="237" t="s">
        <v>36</v>
      </c>
      <c r="D31" s="238"/>
      <c r="E31" s="238"/>
      <c r="F31" s="238"/>
      <c r="G31" s="239"/>
      <c r="H31" s="41"/>
      <c r="I31" s="41"/>
      <c r="J31" s="41"/>
      <c r="K31" s="41"/>
      <c r="L31" s="41"/>
      <c r="M31" s="126"/>
      <c r="N31" s="1"/>
      <c r="O31" s="1"/>
      <c r="P31" s="1"/>
      <c r="Q31" s="1"/>
      <c r="R31" s="1"/>
      <c r="S31" s="1"/>
      <c r="T31" s="1"/>
      <c r="U31" s="1"/>
      <c r="V31" s="1"/>
      <c r="W31" s="1"/>
      <c r="X31" s="1"/>
      <c r="Y31" s="1"/>
      <c r="Z31" s="1"/>
    </row>
    <row r="32" spans="1:26" ht="19.5" x14ac:dyDescent="0.25">
      <c r="A32" s="233"/>
      <c r="B32" s="53"/>
      <c r="C32" s="237" t="s">
        <v>37</v>
      </c>
      <c r="D32" s="238"/>
      <c r="E32" s="238"/>
      <c r="F32" s="238"/>
      <c r="G32" s="239"/>
      <c r="H32" s="41"/>
      <c r="I32" s="41"/>
      <c r="J32" s="41"/>
      <c r="K32" s="41"/>
      <c r="L32" s="41"/>
      <c r="M32" s="126"/>
      <c r="N32" s="1"/>
      <c r="O32" s="1"/>
      <c r="P32" s="1"/>
      <c r="Q32" s="1"/>
      <c r="R32" s="1"/>
      <c r="S32" s="1"/>
      <c r="T32" s="1"/>
      <c r="U32" s="1"/>
      <c r="V32" s="1"/>
      <c r="W32" s="1"/>
      <c r="X32" s="1"/>
      <c r="Y32" s="1"/>
      <c r="Z32" s="1"/>
    </row>
    <row r="33" spans="1:26" ht="19.5" x14ac:dyDescent="0.25">
      <c r="A33" s="233"/>
      <c r="B33" s="53"/>
      <c r="C33" s="237" t="s">
        <v>38</v>
      </c>
      <c r="D33" s="238"/>
      <c r="E33" s="238"/>
      <c r="F33" s="238"/>
      <c r="G33" s="239"/>
      <c r="H33" s="41"/>
      <c r="I33" s="41"/>
      <c r="J33" s="41"/>
      <c r="K33" s="41"/>
      <c r="L33" s="41"/>
      <c r="M33" s="126"/>
      <c r="N33" s="1"/>
      <c r="O33" s="1"/>
      <c r="P33" s="1"/>
      <c r="Q33" s="1"/>
      <c r="R33" s="1"/>
      <c r="S33" s="1"/>
      <c r="T33" s="1"/>
      <c r="U33" s="1"/>
      <c r="V33" s="1"/>
      <c r="W33" s="1"/>
      <c r="X33" s="1"/>
      <c r="Y33" s="1"/>
      <c r="Z33" s="1"/>
    </row>
    <row r="34" spans="1:26" ht="3.75" customHeight="1" x14ac:dyDescent="0.3">
      <c r="A34" s="233"/>
      <c r="B34" s="60"/>
      <c r="C34" s="246"/>
      <c r="D34" s="247"/>
      <c r="E34" s="247"/>
      <c r="F34" s="247"/>
      <c r="G34" s="247"/>
      <c r="H34" s="247"/>
      <c r="I34" s="247"/>
      <c r="J34" s="247"/>
      <c r="K34" s="247"/>
      <c r="L34" s="247"/>
      <c r="M34" s="248"/>
      <c r="N34" s="1"/>
      <c r="O34" s="1"/>
      <c r="P34" s="1"/>
      <c r="Q34" s="1"/>
      <c r="R34" s="1"/>
      <c r="S34" s="1"/>
      <c r="T34" s="1"/>
      <c r="U34" s="1"/>
      <c r="V34" s="1"/>
      <c r="W34" s="1"/>
      <c r="X34" s="1"/>
      <c r="Y34" s="1"/>
      <c r="Z34" s="1"/>
    </row>
    <row r="35" spans="1:26" ht="15.75" x14ac:dyDescent="0.3">
      <c r="A35" s="233"/>
      <c r="B35" s="60"/>
      <c r="C35" s="9" t="s">
        <v>39</v>
      </c>
      <c r="D35" s="18"/>
      <c r="E35" s="18"/>
      <c r="F35" s="18"/>
      <c r="G35" s="18"/>
      <c r="H35" s="18"/>
      <c r="I35" s="18"/>
      <c r="J35" s="19"/>
      <c r="K35" s="19"/>
      <c r="L35" s="19"/>
      <c r="M35" s="20"/>
      <c r="N35" s="1"/>
      <c r="O35" s="1"/>
      <c r="P35" s="1"/>
      <c r="Q35" s="138"/>
      <c r="R35" s="1"/>
      <c r="S35" s="1"/>
      <c r="T35" s="1"/>
      <c r="U35" s="1"/>
      <c r="V35" s="1"/>
      <c r="W35" s="1"/>
      <c r="X35" s="1"/>
      <c r="Y35" s="1"/>
      <c r="Z35" s="1"/>
    </row>
    <row r="36" spans="1:26" ht="15.75" x14ac:dyDescent="0.25">
      <c r="A36" s="233"/>
      <c r="B36" s="60"/>
      <c r="C36" s="206" t="s">
        <v>33</v>
      </c>
      <c r="D36" s="207"/>
      <c r="E36" s="207"/>
      <c r="F36" s="207"/>
      <c r="G36" s="208"/>
      <c r="H36" s="101">
        <v>1</v>
      </c>
      <c r="I36" s="101">
        <v>2</v>
      </c>
      <c r="J36" s="101">
        <v>3</v>
      </c>
      <c r="K36" s="101">
        <v>4</v>
      </c>
      <c r="L36" s="101">
        <v>5</v>
      </c>
      <c r="M36" s="22"/>
      <c r="N36" s="1"/>
      <c r="O36" s="1"/>
      <c r="P36" s="1"/>
      <c r="Q36" s="1"/>
      <c r="R36" s="1"/>
      <c r="S36" s="1"/>
      <c r="T36" s="1"/>
      <c r="U36" s="1"/>
      <c r="V36" s="1"/>
      <c r="W36" s="1"/>
      <c r="X36" s="1"/>
      <c r="Y36" s="1"/>
      <c r="Z36" s="1"/>
    </row>
    <row r="37" spans="1:26" ht="19.5" x14ac:dyDescent="0.3">
      <c r="A37" s="233"/>
      <c r="B37" s="60"/>
      <c r="C37" s="42" t="s">
        <v>40</v>
      </c>
      <c r="D37" s="56"/>
      <c r="E37" s="56"/>
      <c r="F37" s="56"/>
      <c r="G37" s="57"/>
      <c r="H37" s="41"/>
      <c r="I37" s="41"/>
      <c r="J37" s="41"/>
      <c r="K37" s="41"/>
      <c r="L37" s="41"/>
      <c r="M37" s="55"/>
      <c r="N37" s="1"/>
      <c r="O37" s="1"/>
      <c r="P37" s="1"/>
      <c r="Q37" s="138"/>
      <c r="R37" s="1"/>
      <c r="S37" s="1"/>
      <c r="T37" s="1"/>
      <c r="U37" s="1"/>
      <c r="V37" s="1"/>
      <c r="W37" s="1"/>
      <c r="X37" s="1"/>
      <c r="Y37" s="1"/>
      <c r="Z37" s="1"/>
    </row>
    <row r="38" spans="1:26" ht="19.5" x14ac:dyDescent="0.25">
      <c r="A38" s="233"/>
      <c r="B38" s="61"/>
      <c r="C38" s="42" t="s">
        <v>41</v>
      </c>
      <c r="D38" s="56"/>
      <c r="E38" s="56"/>
      <c r="F38" s="56"/>
      <c r="G38" s="57"/>
      <c r="H38" s="41"/>
      <c r="I38" s="41"/>
      <c r="J38" s="41"/>
      <c r="K38" s="41"/>
      <c r="L38" s="41"/>
      <c r="M38" s="22"/>
      <c r="N38" s="1"/>
      <c r="O38" s="1"/>
      <c r="P38" s="1"/>
      <c r="Q38" s="1"/>
      <c r="R38" s="1"/>
      <c r="S38" s="1"/>
      <c r="T38" s="1"/>
      <c r="U38" s="1"/>
      <c r="V38" s="1"/>
      <c r="W38" s="1"/>
      <c r="X38" s="1"/>
      <c r="Y38" s="1"/>
      <c r="Z38" s="1"/>
    </row>
    <row r="39" spans="1:26" ht="19.5" x14ac:dyDescent="0.25">
      <c r="A39" s="233"/>
      <c r="B39" s="61"/>
      <c r="C39" s="42" t="s">
        <v>42</v>
      </c>
      <c r="D39" s="56"/>
      <c r="E39" s="56"/>
      <c r="F39" s="56"/>
      <c r="G39" s="57"/>
      <c r="H39" s="41"/>
      <c r="I39" s="41"/>
      <c r="J39" s="41"/>
      <c r="K39" s="41"/>
      <c r="L39" s="41"/>
      <c r="M39" s="55"/>
      <c r="N39" s="1"/>
      <c r="O39" s="1"/>
      <c r="P39" s="1"/>
      <c r="Q39" s="1"/>
      <c r="R39" s="1"/>
      <c r="S39" s="1"/>
      <c r="T39" s="1"/>
      <c r="U39" s="1"/>
      <c r="V39" s="1"/>
      <c r="W39" s="1"/>
      <c r="X39" s="1"/>
      <c r="Y39" s="1"/>
      <c r="Z39" s="1"/>
    </row>
    <row r="40" spans="1:26" ht="19.5" x14ac:dyDescent="0.25">
      <c r="A40" s="233"/>
      <c r="B40" s="60"/>
      <c r="C40" s="42" t="s">
        <v>43</v>
      </c>
      <c r="D40" s="56"/>
      <c r="E40" s="56"/>
      <c r="F40" s="56"/>
      <c r="G40" s="57"/>
      <c r="H40" s="41"/>
      <c r="I40" s="41"/>
      <c r="J40" s="41"/>
      <c r="K40" s="41"/>
      <c r="L40" s="41"/>
      <c r="M40" s="22"/>
      <c r="N40" s="1"/>
      <c r="O40" s="1"/>
      <c r="P40" s="1"/>
      <c r="Q40" s="1"/>
      <c r="R40" s="1"/>
      <c r="S40" s="1"/>
      <c r="T40" s="1"/>
      <c r="U40" s="1"/>
      <c r="V40" s="1"/>
      <c r="W40" s="1"/>
      <c r="X40" s="1"/>
      <c r="Y40" s="1"/>
      <c r="Z40" s="1"/>
    </row>
    <row r="41" spans="1:26" ht="19.5" x14ac:dyDescent="0.25">
      <c r="A41" s="233"/>
      <c r="B41" s="61"/>
      <c r="C41" s="42" t="s">
        <v>44</v>
      </c>
      <c r="D41" s="56"/>
      <c r="E41" s="56"/>
      <c r="F41" s="56"/>
      <c r="G41" s="57"/>
      <c r="H41" s="41"/>
      <c r="I41" s="41"/>
      <c r="J41" s="41"/>
      <c r="K41" s="41"/>
      <c r="L41" s="41"/>
      <c r="M41" s="22"/>
      <c r="N41" s="1"/>
      <c r="O41" s="1"/>
      <c r="P41" s="1"/>
      <c r="Q41" s="1"/>
      <c r="R41" s="1"/>
      <c r="S41" s="1"/>
      <c r="T41" s="1"/>
      <c r="U41" s="1"/>
      <c r="V41" s="1"/>
      <c r="W41" s="1"/>
      <c r="X41" s="1"/>
      <c r="Y41" s="1"/>
      <c r="Z41" s="1"/>
    </row>
    <row r="42" spans="1:26" ht="3.75" customHeight="1" x14ac:dyDescent="0.3">
      <c r="A42" s="233"/>
      <c r="B42" s="60"/>
      <c r="C42" s="240"/>
      <c r="D42" s="241"/>
      <c r="E42" s="241"/>
      <c r="F42" s="241"/>
      <c r="G42" s="241"/>
      <c r="H42" s="241"/>
      <c r="I42" s="241"/>
      <c r="J42" s="241"/>
      <c r="K42" s="241"/>
      <c r="L42" s="241"/>
      <c r="M42" s="242"/>
      <c r="N42" s="1"/>
      <c r="O42" s="1"/>
      <c r="P42" s="1"/>
      <c r="Q42" s="1"/>
      <c r="R42" s="1"/>
      <c r="S42" s="1"/>
      <c r="T42" s="1"/>
      <c r="U42" s="1"/>
      <c r="V42" s="1"/>
      <c r="W42" s="1"/>
      <c r="X42" s="1"/>
      <c r="Y42" s="1"/>
      <c r="Z42" s="1"/>
    </row>
    <row r="43" spans="1:26" ht="15.75" x14ac:dyDescent="0.3">
      <c r="A43" s="233"/>
      <c r="B43" s="60"/>
      <c r="C43" s="9" t="s">
        <v>45</v>
      </c>
      <c r="D43" s="18"/>
      <c r="E43" s="18"/>
      <c r="F43" s="18"/>
      <c r="G43" s="18"/>
      <c r="H43" s="18"/>
      <c r="I43" s="18"/>
      <c r="J43" s="19"/>
      <c r="K43" s="19"/>
      <c r="L43" s="19"/>
      <c r="M43" s="20"/>
      <c r="N43" s="1"/>
      <c r="O43" s="1"/>
      <c r="P43" s="1"/>
      <c r="Q43" s="1"/>
      <c r="R43" s="1"/>
      <c r="S43" s="1"/>
      <c r="T43" s="1"/>
      <c r="U43" s="1"/>
      <c r="V43" s="1"/>
      <c r="W43" s="1"/>
      <c r="X43" s="1"/>
      <c r="Y43" s="1"/>
      <c r="Z43" s="1"/>
    </row>
    <row r="44" spans="1:26" ht="15.75" x14ac:dyDescent="0.25">
      <c r="A44" s="233"/>
      <c r="B44" s="60"/>
      <c r="C44" s="206" t="s">
        <v>33</v>
      </c>
      <c r="D44" s="207"/>
      <c r="E44" s="207"/>
      <c r="F44" s="207"/>
      <c r="G44" s="208"/>
      <c r="H44" s="101">
        <v>1</v>
      </c>
      <c r="I44" s="101">
        <v>2</v>
      </c>
      <c r="J44" s="101">
        <v>3</v>
      </c>
      <c r="K44" s="101">
        <v>4</v>
      </c>
      <c r="L44" s="101">
        <v>5</v>
      </c>
      <c r="M44" s="140"/>
      <c r="N44" s="1"/>
      <c r="O44" s="1"/>
      <c r="P44" s="1"/>
      <c r="Q44" s="1"/>
      <c r="R44" s="1"/>
      <c r="S44" s="1"/>
      <c r="T44" s="1"/>
      <c r="U44" s="1"/>
      <c r="V44" s="1"/>
      <c r="W44" s="1"/>
      <c r="X44" s="1"/>
      <c r="Y44" s="1"/>
      <c r="Z44" s="1"/>
    </row>
    <row r="45" spans="1:26" ht="19.5" x14ac:dyDescent="0.3">
      <c r="A45" s="233"/>
      <c r="B45" s="60"/>
      <c r="C45" s="90" t="s">
        <v>46</v>
      </c>
      <c r="D45" s="56"/>
      <c r="E45" s="56"/>
      <c r="F45" s="56"/>
      <c r="G45" s="57"/>
      <c r="H45" s="41"/>
      <c r="I45" s="41"/>
      <c r="J45" s="41"/>
      <c r="K45" s="41"/>
      <c r="L45" s="41"/>
      <c r="M45" s="141"/>
      <c r="N45" s="1"/>
      <c r="O45" s="1"/>
      <c r="P45" s="3"/>
      <c r="Q45" s="3"/>
      <c r="R45" s="3"/>
      <c r="S45" s="3"/>
      <c r="T45" s="3"/>
      <c r="U45" s="3"/>
      <c r="V45" s="3"/>
      <c r="W45" s="3"/>
      <c r="X45" s="3"/>
      <c r="Y45" s="3"/>
      <c r="Z45" s="3"/>
    </row>
    <row r="46" spans="1:26" ht="19.5" x14ac:dyDescent="0.3">
      <c r="A46" s="233"/>
      <c r="B46" s="61"/>
      <c r="C46" s="91" t="s">
        <v>47</v>
      </c>
      <c r="D46" s="58"/>
      <c r="E46" s="58"/>
      <c r="F46" s="58"/>
      <c r="G46" s="59"/>
      <c r="H46" s="41"/>
      <c r="I46" s="41"/>
      <c r="J46" s="41"/>
      <c r="K46" s="41"/>
      <c r="L46" s="41"/>
      <c r="M46" s="142"/>
      <c r="N46" s="1"/>
      <c r="O46" s="1"/>
      <c r="P46" s="3"/>
      <c r="Q46" s="3"/>
      <c r="R46" s="3"/>
      <c r="S46" s="3"/>
      <c r="T46" s="3"/>
      <c r="U46" s="3"/>
      <c r="V46" s="3"/>
      <c r="W46" s="3"/>
      <c r="X46" s="3"/>
      <c r="Y46" s="3"/>
      <c r="Z46" s="3"/>
    </row>
    <row r="47" spans="1:26" ht="19.5" x14ac:dyDescent="0.3">
      <c r="A47" s="233"/>
      <c r="B47" s="60"/>
      <c r="C47" s="90" t="s">
        <v>48</v>
      </c>
      <c r="D47" s="56"/>
      <c r="E47" s="56"/>
      <c r="F47" s="56"/>
      <c r="G47" s="57"/>
      <c r="H47" s="41"/>
      <c r="I47" s="41"/>
      <c r="J47" s="41"/>
      <c r="K47" s="41"/>
      <c r="L47" s="41"/>
      <c r="M47" s="143"/>
      <c r="N47" s="1"/>
      <c r="O47" s="1"/>
      <c r="P47" s="3"/>
      <c r="Q47" s="252"/>
      <c r="R47" s="252"/>
      <c r="S47" s="252"/>
      <c r="T47" s="252"/>
      <c r="U47" s="252"/>
      <c r="V47" s="89"/>
      <c r="W47" s="89"/>
      <c r="X47" s="89"/>
      <c r="Y47" s="89"/>
      <c r="Z47" s="89"/>
    </row>
    <row r="48" spans="1:26" ht="19.5" x14ac:dyDescent="0.3">
      <c r="A48" s="233"/>
      <c r="B48" s="60"/>
      <c r="C48" s="90" t="s">
        <v>49</v>
      </c>
      <c r="D48" s="56"/>
      <c r="E48" s="56"/>
      <c r="F48" s="56"/>
      <c r="G48" s="57"/>
      <c r="H48" s="41"/>
      <c r="I48" s="41"/>
      <c r="J48" s="41"/>
      <c r="K48" s="41"/>
      <c r="L48" s="41"/>
      <c r="M48" s="143"/>
      <c r="N48" s="1"/>
      <c r="O48" s="1"/>
      <c r="P48" s="3"/>
      <c r="Q48" s="3"/>
      <c r="R48" s="3"/>
      <c r="S48" s="3"/>
      <c r="T48" s="3"/>
      <c r="U48" s="3"/>
      <c r="V48" s="3"/>
      <c r="W48" s="3"/>
      <c r="X48" s="3"/>
      <c r="Y48" s="3"/>
      <c r="Z48" s="3"/>
    </row>
    <row r="49" spans="1:26" ht="19.5" x14ac:dyDescent="0.3">
      <c r="A49" s="233"/>
      <c r="B49" s="60"/>
      <c r="C49" s="253" t="s">
        <v>50</v>
      </c>
      <c r="D49" s="254"/>
      <c r="E49" s="254"/>
      <c r="F49" s="254"/>
      <c r="G49" s="255"/>
      <c r="H49" s="41"/>
      <c r="I49" s="41"/>
      <c r="J49" s="41"/>
      <c r="K49" s="41"/>
      <c r="L49" s="41"/>
      <c r="M49" s="141"/>
      <c r="N49" s="1"/>
      <c r="O49" s="1"/>
      <c r="P49" s="3"/>
      <c r="Q49" s="3"/>
      <c r="R49" s="3"/>
      <c r="S49" s="3"/>
      <c r="T49" s="3"/>
      <c r="U49" s="3"/>
      <c r="V49" s="3"/>
      <c r="W49" s="3"/>
      <c r="X49" s="3"/>
      <c r="Y49" s="3"/>
      <c r="Z49" s="3"/>
    </row>
    <row r="50" spans="1:26" ht="15.75" customHeight="1" x14ac:dyDescent="0.3">
      <c r="A50" s="233"/>
      <c r="B50" s="60"/>
      <c r="C50" s="102"/>
      <c r="D50" s="102"/>
      <c r="E50" s="102"/>
      <c r="F50" s="102"/>
      <c r="G50" s="102"/>
      <c r="H50" s="102"/>
      <c r="I50" s="102"/>
      <c r="J50" s="102"/>
      <c r="K50" s="102"/>
      <c r="L50" s="102"/>
      <c r="M50" s="117"/>
      <c r="N50" s="1"/>
      <c r="O50" s="1"/>
      <c r="P50" s="3"/>
      <c r="Q50" s="3"/>
      <c r="R50" s="3"/>
      <c r="S50" s="3"/>
      <c r="T50" s="3"/>
      <c r="U50" s="3"/>
      <c r="V50" s="3"/>
      <c r="W50" s="3"/>
      <c r="X50" s="3"/>
      <c r="Y50" s="3"/>
      <c r="Z50" s="3"/>
    </row>
    <row r="51" spans="1:26" ht="15.75" x14ac:dyDescent="0.3">
      <c r="A51" s="233"/>
      <c r="B51" s="60"/>
      <c r="C51" s="9" t="s">
        <v>51</v>
      </c>
      <c r="D51" s="12"/>
      <c r="E51" s="12"/>
      <c r="F51" s="12"/>
      <c r="G51" s="12"/>
      <c r="H51" s="12"/>
      <c r="I51" s="12"/>
      <c r="J51" s="15"/>
      <c r="K51" s="15"/>
      <c r="L51" s="16"/>
      <c r="M51" s="112"/>
      <c r="N51" s="1"/>
      <c r="O51" s="1"/>
      <c r="P51" s="3"/>
      <c r="Q51" s="3"/>
      <c r="R51" s="3"/>
      <c r="S51" s="3"/>
      <c r="T51" s="3"/>
      <c r="U51" s="3"/>
      <c r="V51" s="3"/>
      <c r="W51" s="3"/>
      <c r="X51" s="3"/>
      <c r="Y51" s="3"/>
      <c r="Z51" s="3"/>
    </row>
    <row r="52" spans="1:26" ht="15.75" x14ac:dyDescent="0.25">
      <c r="A52" s="233"/>
      <c r="B52" s="60"/>
      <c r="C52" s="256" t="s">
        <v>33</v>
      </c>
      <c r="D52" s="257"/>
      <c r="E52" s="257"/>
      <c r="F52" s="257"/>
      <c r="G52" s="258"/>
      <c r="H52" s="101">
        <v>1</v>
      </c>
      <c r="I52" s="101">
        <v>2</v>
      </c>
      <c r="J52" s="101">
        <v>3</v>
      </c>
      <c r="K52" s="101">
        <v>4</v>
      </c>
      <c r="L52" s="37">
        <v>5</v>
      </c>
      <c r="M52" s="113"/>
      <c r="N52" s="1"/>
      <c r="O52" s="1"/>
      <c r="P52" s="1"/>
      <c r="Q52" s="1"/>
      <c r="R52" s="1"/>
      <c r="S52" s="1"/>
      <c r="T52" s="1"/>
      <c r="U52" s="1"/>
      <c r="V52" s="1"/>
      <c r="W52" s="1"/>
      <c r="X52" s="1"/>
      <c r="Y52" s="1"/>
      <c r="Z52" s="1"/>
    </row>
    <row r="53" spans="1:26" ht="19.5" x14ac:dyDescent="0.25">
      <c r="A53" s="233"/>
      <c r="B53" s="60"/>
      <c r="C53" s="90" t="s">
        <v>52</v>
      </c>
      <c r="D53" s="56"/>
      <c r="E53" s="56"/>
      <c r="F53" s="56"/>
      <c r="G53" s="57"/>
      <c r="H53" s="41"/>
      <c r="I53" s="41"/>
      <c r="J53" s="41"/>
      <c r="K53" s="41"/>
      <c r="L53" s="111"/>
      <c r="M53" s="105"/>
      <c r="N53" s="1"/>
      <c r="O53" s="1"/>
      <c r="P53" s="1"/>
      <c r="Q53" s="1"/>
      <c r="R53" s="1"/>
      <c r="S53" s="1"/>
      <c r="T53" s="1"/>
      <c r="U53" s="1"/>
      <c r="V53" s="1"/>
      <c r="W53" s="1"/>
      <c r="X53" s="1"/>
      <c r="Y53" s="1"/>
      <c r="Z53" s="1"/>
    </row>
    <row r="54" spans="1:26" ht="19.5" x14ac:dyDescent="0.25">
      <c r="A54" s="233"/>
      <c r="B54" s="60"/>
      <c r="C54" s="90" t="s">
        <v>53</v>
      </c>
      <c r="D54" s="56"/>
      <c r="E54" s="56"/>
      <c r="F54" s="56"/>
      <c r="G54" s="57"/>
      <c r="H54" s="41"/>
      <c r="I54" s="41"/>
      <c r="J54" s="41"/>
      <c r="K54" s="41"/>
      <c r="L54" s="111"/>
      <c r="M54" s="113"/>
      <c r="N54" s="1"/>
      <c r="O54" s="1"/>
      <c r="P54" s="1"/>
      <c r="Q54" s="1"/>
      <c r="R54" s="1"/>
      <c r="S54" s="1"/>
      <c r="T54" s="1"/>
      <c r="U54" s="1"/>
      <c r="V54" s="1"/>
      <c r="W54" s="1"/>
      <c r="X54" s="1"/>
      <c r="Y54" s="1"/>
      <c r="Z54" s="1"/>
    </row>
    <row r="55" spans="1:26" ht="19.5" x14ac:dyDescent="0.25">
      <c r="A55" s="233"/>
      <c r="B55" s="60"/>
      <c r="C55" s="90" t="s">
        <v>54</v>
      </c>
      <c r="D55" s="56"/>
      <c r="E55" s="56"/>
      <c r="F55" s="56"/>
      <c r="G55" s="57"/>
      <c r="H55" s="41"/>
      <c r="I55" s="41"/>
      <c r="J55" s="41"/>
      <c r="K55" s="41"/>
      <c r="L55" s="111"/>
      <c r="M55" s="113"/>
      <c r="N55" s="1"/>
      <c r="O55" s="1"/>
      <c r="P55" s="1"/>
      <c r="Q55" s="1"/>
      <c r="R55" s="1"/>
      <c r="S55" s="1"/>
      <c r="T55" s="1"/>
      <c r="U55" s="1"/>
      <c r="V55" s="1"/>
      <c r="W55" s="1"/>
      <c r="X55" s="1"/>
      <c r="Y55" s="1"/>
      <c r="Z55" s="1"/>
    </row>
    <row r="56" spans="1:26" ht="19.5" x14ac:dyDescent="0.25">
      <c r="A56" s="233"/>
      <c r="B56" s="61"/>
      <c r="C56" s="90" t="s">
        <v>55</v>
      </c>
      <c r="D56" s="56"/>
      <c r="E56" s="56"/>
      <c r="F56" s="56"/>
      <c r="G56" s="57"/>
      <c r="H56" s="41"/>
      <c r="I56" s="41"/>
      <c r="J56" s="41"/>
      <c r="K56" s="41"/>
      <c r="L56" s="111"/>
      <c r="M56" s="114"/>
      <c r="N56" s="1"/>
      <c r="O56" s="1"/>
      <c r="P56" s="1"/>
      <c r="Q56" s="1"/>
      <c r="R56" s="1"/>
      <c r="S56" s="1"/>
      <c r="T56" s="1"/>
      <c r="U56" s="1"/>
      <c r="V56" s="1"/>
      <c r="W56" s="1"/>
      <c r="X56" s="1"/>
      <c r="Y56" s="1"/>
      <c r="Z56" s="1"/>
    </row>
    <row r="57" spans="1:26" ht="19.5" x14ac:dyDescent="0.25">
      <c r="A57" s="233"/>
      <c r="B57" s="60"/>
      <c r="C57" s="90" t="s">
        <v>56</v>
      </c>
      <c r="D57" s="56"/>
      <c r="E57" s="56"/>
      <c r="F57" s="56"/>
      <c r="G57" s="57"/>
      <c r="H57" s="41"/>
      <c r="I57" s="41"/>
      <c r="J57" s="41"/>
      <c r="K57" s="41"/>
      <c r="L57" s="111"/>
      <c r="M57" s="105"/>
      <c r="N57" s="1"/>
      <c r="O57" s="1"/>
      <c r="P57" s="1"/>
      <c r="Q57" s="1"/>
      <c r="R57" s="1"/>
      <c r="S57" s="1"/>
      <c r="T57" s="1"/>
      <c r="U57" s="1"/>
      <c r="V57" s="1"/>
      <c r="W57" s="1"/>
      <c r="X57" s="1"/>
      <c r="Y57" s="1"/>
      <c r="Z57" s="1"/>
    </row>
    <row r="58" spans="1:26" ht="4.5" customHeight="1" x14ac:dyDescent="0.3">
      <c r="A58" s="233"/>
      <c r="B58" s="62"/>
      <c r="C58" s="118"/>
      <c r="D58" s="119"/>
      <c r="E58" s="119"/>
      <c r="F58" s="119"/>
      <c r="G58" s="119"/>
      <c r="H58" s="119"/>
      <c r="I58" s="119"/>
      <c r="J58" s="119"/>
      <c r="K58" s="119"/>
      <c r="L58" s="119"/>
      <c r="M58" s="120"/>
      <c r="N58" s="1"/>
      <c r="O58" s="1"/>
      <c r="P58" s="1"/>
      <c r="Q58" s="1"/>
      <c r="R58" s="1"/>
      <c r="S58" s="1"/>
      <c r="T58" s="1"/>
      <c r="U58" s="1"/>
      <c r="V58" s="1"/>
      <c r="W58" s="1"/>
      <c r="X58" s="1"/>
      <c r="Y58" s="1"/>
      <c r="Z58" s="1"/>
    </row>
    <row r="59" spans="1:26" ht="15.75" x14ac:dyDescent="0.3">
      <c r="A59" s="233"/>
      <c r="B59" s="63"/>
      <c r="C59" s="10" t="s">
        <v>57</v>
      </c>
      <c r="D59" s="12"/>
      <c r="E59" s="12"/>
      <c r="F59" s="12"/>
      <c r="G59" s="12"/>
      <c r="H59" s="12"/>
      <c r="I59" s="12"/>
      <c r="J59" s="15"/>
      <c r="K59" s="15"/>
      <c r="L59" s="15"/>
      <c r="M59" s="36"/>
      <c r="N59" s="1"/>
      <c r="O59" s="1"/>
      <c r="P59" s="1"/>
      <c r="Q59" s="1"/>
      <c r="R59" s="1"/>
      <c r="S59" s="1"/>
      <c r="T59" s="1"/>
      <c r="U59" s="1"/>
      <c r="V59" s="1"/>
      <c r="W59" s="1"/>
      <c r="X59" s="1"/>
      <c r="Y59" s="1"/>
      <c r="Z59" s="1"/>
    </row>
    <row r="60" spans="1:26" ht="15.75" x14ac:dyDescent="0.25">
      <c r="A60" s="233"/>
      <c r="B60" s="64"/>
      <c r="C60" s="206" t="s">
        <v>33</v>
      </c>
      <c r="D60" s="207"/>
      <c r="E60" s="207"/>
      <c r="F60" s="207"/>
      <c r="G60" s="208"/>
      <c r="H60" s="101">
        <v>1</v>
      </c>
      <c r="I60" s="101">
        <v>2</v>
      </c>
      <c r="J60" s="101">
        <v>3</v>
      </c>
      <c r="K60" s="101">
        <v>4</v>
      </c>
      <c r="L60" s="101">
        <v>5</v>
      </c>
      <c r="M60" s="108"/>
      <c r="N60" s="1"/>
      <c r="O60" s="1"/>
      <c r="P60" s="1"/>
      <c r="Q60" s="1"/>
      <c r="R60" s="1"/>
      <c r="S60" s="1"/>
      <c r="T60" s="1"/>
      <c r="U60" s="1"/>
      <c r="V60" s="1"/>
      <c r="W60" s="1"/>
      <c r="X60" s="1"/>
      <c r="Y60" s="1"/>
      <c r="Z60" s="1"/>
    </row>
    <row r="61" spans="1:26" ht="19.5" x14ac:dyDescent="0.25">
      <c r="A61" s="233"/>
      <c r="B61" s="64"/>
      <c r="C61" s="90" t="s">
        <v>58</v>
      </c>
      <c r="D61" s="56"/>
      <c r="E61" s="56"/>
      <c r="F61" s="56"/>
      <c r="G61" s="57"/>
      <c r="H61" s="41"/>
      <c r="I61" s="41"/>
      <c r="J61" s="41"/>
      <c r="K61" s="41"/>
      <c r="L61" s="41"/>
      <c r="M61" s="108"/>
      <c r="N61" s="1"/>
      <c r="O61" s="1"/>
      <c r="P61" s="1"/>
      <c r="Q61" s="1"/>
      <c r="R61" s="1"/>
      <c r="S61" s="1"/>
      <c r="T61" s="1"/>
      <c r="U61" s="1"/>
      <c r="V61" s="1"/>
      <c r="W61" s="1"/>
      <c r="X61" s="1"/>
      <c r="Y61" s="1"/>
      <c r="Z61" s="1"/>
    </row>
    <row r="62" spans="1:26" ht="19.5" x14ac:dyDescent="0.25">
      <c r="A62" s="233"/>
      <c r="B62" s="64"/>
      <c r="C62" s="90" t="s">
        <v>59</v>
      </c>
      <c r="D62" s="56"/>
      <c r="E62" s="56"/>
      <c r="F62" s="56"/>
      <c r="G62" s="57"/>
      <c r="H62" s="41"/>
      <c r="I62" s="41"/>
      <c r="J62" s="41"/>
      <c r="K62" s="41"/>
      <c r="L62" s="41"/>
      <c r="M62" s="109"/>
    </row>
    <row r="63" spans="1:26" ht="19.5" x14ac:dyDescent="0.25">
      <c r="A63" s="233"/>
      <c r="B63" s="64"/>
      <c r="C63" s="90" t="s">
        <v>60</v>
      </c>
      <c r="D63" s="56"/>
      <c r="E63" s="56"/>
      <c r="F63" s="56"/>
      <c r="G63" s="57"/>
      <c r="H63" s="41"/>
      <c r="I63" s="41"/>
      <c r="J63" s="41"/>
      <c r="K63" s="41"/>
      <c r="L63" s="41"/>
      <c r="M63" s="109"/>
    </row>
    <row r="64" spans="1:26" ht="19.5" x14ac:dyDescent="0.25">
      <c r="A64" s="233"/>
      <c r="B64" s="64"/>
      <c r="C64" s="90" t="s">
        <v>61</v>
      </c>
      <c r="D64" s="56"/>
      <c r="E64" s="56"/>
      <c r="F64" s="56"/>
      <c r="G64" s="57"/>
      <c r="H64" s="41"/>
      <c r="I64" s="41"/>
      <c r="J64" s="41"/>
      <c r="K64" s="41"/>
      <c r="L64" s="41"/>
      <c r="M64" s="109"/>
    </row>
    <row r="65" spans="1:13" ht="20.25" thickBot="1" x14ac:dyDescent="0.3">
      <c r="A65" s="233"/>
      <c r="B65" s="64"/>
      <c r="C65" s="90" t="s">
        <v>62</v>
      </c>
      <c r="D65" s="56"/>
      <c r="E65" s="56"/>
      <c r="F65" s="56"/>
      <c r="G65" s="57"/>
      <c r="H65" s="41"/>
      <c r="I65" s="41"/>
      <c r="J65" s="41"/>
      <c r="K65" s="41"/>
      <c r="L65" s="41"/>
      <c r="M65" s="110"/>
    </row>
    <row r="66" spans="1:13" ht="4.5" customHeight="1" x14ac:dyDescent="0.3">
      <c r="A66" s="233"/>
      <c r="B66" s="64"/>
      <c r="C66" s="92"/>
      <c r="D66" s="92"/>
      <c r="E66" s="92"/>
      <c r="F66" s="92"/>
      <c r="G66" s="92"/>
      <c r="H66" s="92"/>
      <c r="I66" s="92"/>
      <c r="J66" s="92"/>
      <c r="K66" s="92"/>
      <c r="L66" s="92"/>
      <c r="M66" s="93"/>
    </row>
    <row r="67" spans="1:13" ht="15.75" x14ac:dyDescent="0.3">
      <c r="A67" s="233"/>
      <c r="B67" s="40"/>
      <c r="C67" s="95" t="s">
        <v>63</v>
      </c>
      <c r="D67" s="83"/>
      <c r="E67" s="83"/>
      <c r="F67" s="83"/>
      <c r="G67" s="83"/>
      <c r="H67" s="83"/>
      <c r="I67" s="83"/>
      <c r="J67" s="83"/>
      <c r="K67" s="83"/>
      <c r="L67" s="83"/>
      <c r="M67" s="103"/>
    </row>
    <row r="68" spans="1:13" ht="15.75" x14ac:dyDescent="0.25">
      <c r="A68" s="233"/>
      <c r="B68" s="40"/>
      <c r="C68" s="206" t="s">
        <v>33</v>
      </c>
      <c r="D68" s="207"/>
      <c r="E68" s="207"/>
      <c r="F68" s="207"/>
      <c r="G68" s="208"/>
      <c r="H68" s="101">
        <v>1</v>
      </c>
      <c r="I68" s="101">
        <v>2</v>
      </c>
      <c r="J68" s="101">
        <v>3</v>
      </c>
      <c r="K68" s="101">
        <v>4</v>
      </c>
      <c r="L68" s="101">
        <v>5</v>
      </c>
      <c r="M68" s="103"/>
    </row>
    <row r="69" spans="1:13" ht="19.5" x14ac:dyDescent="0.25">
      <c r="A69" s="233"/>
      <c r="B69" s="40"/>
      <c r="C69" s="90" t="s">
        <v>64</v>
      </c>
      <c r="D69" s="56"/>
      <c r="E69" s="56"/>
      <c r="F69" s="56"/>
      <c r="G69" s="57"/>
      <c r="H69" s="41"/>
      <c r="I69" s="41"/>
      <c r="J69" s="41"/>
      <c r="K69" s="41"/>
      <c r="L69" s="41"/>
      <c r="M69" s="104"/>
    </row>
    <row r="70" spans="1:13" ht="19.5" x14ac:dyDescent="0.25">
      <c r="A70" s="233"/>
      <c r="B70" s="43"/>
      <c r="C70" s="90" t="s">
        <v>65</v>
      </c>
      <c r="D70" s="56"/>
      <c r="E70" s="56"/>
      <c r="F70" s="56"/>
      <c r="G70" s="57"/>
      <c r="H70" s="41"/>
      <c r="I70" s="41"/>
      <c r="J70" s="41"/>
      <c r="K70" s="41"/>
      <c r="L70" s="41"/>
      <c r="M70" s="105"/>
    </row>
    <row r="71" spans="1:13" ht="19.5" x14ac:dyDescent="0.25">
      <c r="A71" s="233"/>
      <c r="B71" s="43"/>
      <c r="C71" s="90" t="s">
        <v>66</v>
      </c>
      <c r="D71" s="56"/>
      <c r="E71" s="56"/>
      <c r="F71" s="56"/>
      <c r="G71" s="57"/>
      <c r="H71" s="41"/>
      <c r="I71" s="41"/>
      <c r="J71" s="41"/>
      <c r="K71" s="41"/>
      <c r="L71" s="41"/>
      <c r="M71" s="106"/>
    </row>
    <row r="72" spans="1:13" ht="19.5" x14ac:dyDescent="0.3">
      <c r="A72" s="233"/>
      <c r="B72" s="43"/>
      <c r="C72" s="100" t="s">
        <v>67</v>
      </c>
      <c r="D72" s="96"/>
      <c r="E72" s="96"/>
      <c r="F72" s="96"/>
      <c r="G72" s="97"/>
      <c r="H72" s="41"/>
      <c r="I72" s="41"/>
      <c r="J72" s="41"/>
      <c r="K72" s="41"/>
      <c r="L72" s="41"/>
      <c r="M72" s="107"/>
    </row>
    <row r="73" spans="1:13" ht="19.5" x14ac:dyDescent="0.25">
      <c r="A73" s="233"/>
      <c r="B73" s="43"/>
      <c r="C73" s="90" t="s">
        <v>68</v>
      </c>
      <c r="D73" s="56"/>
      <c r="E73" s="56"/>
      <c r="F73" s="56"/>
      <c r="G73" s="57"/>
      <c r="H73" s="99"/>
      <c r="I73" s="41"/>
      <c r="J73" s="41"/>
      <c r="K73" s="41"/>
      <c r="L73" s="41"/>
      <c r="M73" s="106"/>
    </row>
    <row r="74" spans="1:13" ht="3.75" customHeight="1" x14ac:dyDescent="0.25">
      <c r="A74" s="233"/>
      <c r="B74" s="40"/>
      <c r="C74" s="260"/>
      <c r="D74" s="260"/>
      <c r="E74" s="260"/>
      <c r="F74" s="260"/>
      <c r="G74" s="260"/>
      <c r="H74" s="260"/>
      <c r="I74" s="260"/>
      <c r="J74" s="260"/>
      <c r="K74" s="260"/>
      <c r="L74" s="260"/>
      <c r="M74" s="260"/>
    </row>
    <row r="75" spans="1:13" ht="15.75" x14ac:dyDescent="0.3">
      <c r="A75" s="233"/>
      <c r="B75" s="40"/>
      <c r="C75" s="98" t="s">
        <v>69</v>
      </c>
      <c r="D75" s="94"/>
      <c r="E75" s="94"/>
      <c r="F75" s="94"/>
      <c r="G75" s="94"/>
      <c r="H75" s="94"/>
      <c r="I75" s="94"/>
      <c r="J75" s="94"/>
      <c r="K75" s="94"/>
      <c r="L75" s="94"/>
      <c r="M75" s="102"/>
    </row>
    <row r="76" spans="1:13" ht="15.75" x14ac:dyDescent="0.3">
      <c r="A76" s="233"/>
      <c r="B76" s="40"/>
      <c r="C76" s="206" t="s">
        <v>33</v>
      </c>
      <c r="D76" s="207"/>
      <c r="E76" s="207"/>
      <c r="F76" s="207"/>
      <c r="G76" s="208"/>
      <c r="H76" s="101">
        <v>1</v>
      </c>
      <c r="I76" s="101">
        <v>2</v>
      </c>
      <c r="J76" s="101">
        <v>3</v>
      </c>
      <c r="K76" s="101">
        <v>4</v>
      </c>
      <c r="L76" s="101">
        <v>5</v>
      </c>
      <c r="M76" s="102"/>
    </row>
    <row r="77" spans="1:13" ht="19.5" x14ac:dyDescent="0.3">
      <c r="A77" s="233"/>
      <c r="B77" s="40"/>
      <c r="C77" s="90" t="s">
        <v>70</v>
      </c>
      <c r="D77" s="56"/>
      <c r="E77" s="56"/>
      <c r="F77" s="56"/>
      <c r="G77" s="57"/>
      <c r="H77" s="41"/>
      <c r="I77" s="41"/>
      <c r="J77" s="41"/>
      <c r="K77" s="41"/>
      <c r="L77" s="41"/>
      <c r="M77" s="102"/>
    </row>
    <row r="78" spans="1:13" ht="19.5" x14ac:dyDescent="0.3">
      <c r="A78" s="233"/>
      <c r="B78" s="40"/>
      <c r="C78" s="90" t="s">
        <v>71</v>
      </c>
      <c r="D78" s="56"/>
      <c r="E78" s="56"/>
      <c r="F78" s="56"/>
      <c r="G78" s="57"/>
      <c r="H78" s="41"/>
      <c r="I78" s="41"/>
      <c r="J78" s="41"/>
      <c r="K78" s="41"/>
      <c r="L78" s="41"/>
      <c r="M78" s="102"/>
    </row>
    <row r="79" spans="1:13" ht="19.5" x14ac:dyDescent="0.3">
      <c r="A79" s="233"/>
      <c r="B79" s="40"/>
      <c r="C79" s="90" t="s">
        <v>72</v>
      </c>
      <c r="D79" s="56"/>
      <c r="E79" s="56"/>
      <c r="F79" s="56"/>
      <c r="G79" s="57"/>
      <c r="H79" s="41"/>
      <c r="I79" s="41"/>
      <c r="J79" s="41"/>
      <c r="K79" s="41"/>
      <c r="L79" s="41"/>
      <c r="M79" s="102"/>
    </row>
    <row r="80" spans="1:13" ht="19.5" x14ac:dyDescent="0.3">
      <c r="A80" s="233"/>
      <c r="B80" s="40"/>
      <c r="C80" s="100" t="s">
        <v>73</v>
      </c>
      <c r="D80" s="96"/>
      <c r="E80" s="96"/>
      <c r="F80" s="96"/>
      <c r="G80" s="97"/>
      <c r="H80" s="41"/>
      <c r="I80" s="41"/>
      <c r="J80" s="41"/>
      <c r="K80" s="41"/>
      <c r="L80" s="41"/>
      <c r="M80" s="102"/>
    </row>
    <row r="81" spans="1:13" ht="19.5" x14ac:dyDescent="0.3">
      <c r="A81" s="233"/>
      <c r="B81" s="40"/>
      <c r="C81" s="90" t="s">
        <v>74</v>
      </c>
      <c r="D81" s="56"/>
      <c r="E81" s="56"/>
      <c r="F81" s="56"/>
      <c r="G81" s="57"/>
      <c r="H81" s="99"/>
      <c r="I81" s="41"/>
      <c r="J81" s="41"/>
      <c r="K81" s="41"/>
      <c r="L81" s="41"/>
      <c r="M81" s="102"/>
    </row>
    <row r="82" spans="1:13" ht="4.5" customHeight="1" x14ac:dyDescent="0.3">
      <c r="A82" s="233"/>
      <c r="B82" s="40"/>
      <c r="C82" s="246"/>
      <c r="D82" s="247"/>
      <c r="E82" s="247"/>
      <c r="F82" s="247"/>
      <c r="G82" s="247"/>
      <c r="H82" s="247"/>
      <c r="I82" s="247"/>
      <c r="J82" s="247"/>
      <c r="K82" s="247"/>
      <c r="L82" s="247"/>
      <c r="M82" s="248"/>
    </row>
    <row r="83" spans="1:13" ht="15.75" x14ac:dyDescent="0.3">
      <c r="A83" s="233"/>
      <c r="B83" s="40"/>
      <c r="C83" s="98" t="s">
        <v>75</v>
      </c>
      <c r="D83" s="21"/>
      <c r="E83" s="21"/>
      <c r="F83" s="21"/>
      <c r="G83" s="21"/>
      <c r="H83" s="21"/>
      <c r="I83" s="21"/>
      <c r="J83" s="21"/>
      <c r="K83" s="21"/>
      <c r="L83" s="21"/>
      <c r="M83" s="108"/>
    </row>
    <row r="84" spans="1:13" ht="15.75" x14ac:dyDescent="0.25">
      <c r="A84" s="233"/>
      <c r="B84" s="40"/>
      <c r="C84" s="206" t="s">
        <v>33</v>
      </c>
      <c r="D84" s="207"/>
      <c r="E84" s="207"/>
      <c r="F84" s="207"/>
      <c r="G84" s="208"/>
      <c r="H84" s="101">
        <v>1</v>
      </c>
      <c r="I84" s="101">
        <v>2</v>
      </c>
      <c r="J84" s="101">
        <v>3</v>
      </c>
      <c r="K84" s="101">
        <v>4</v>
      </c>
      <c r="L84" s="101">
        <v>5</v>
      </c>
      <c r="M84" s="109"/>
    </row>
    <row r="85" spans="1:13" ht="19.5" x14ac:dyDescent="0.25">
      <c r="A85" s="233"/>
      <c r="B85" s="40"/>
      <c r="C85" s="90" t="s">
        <v>76</v>
      </c>
      <c r="D85" s="56"/>
      <c r="E85" s="56"/>
      <c r="F85" s="56"/>
      <c r="G85" s="57"/>
      <c r="H85" s="41"/>
      <c r="I85" s="41"/>
      <c r="J85" s="41"/>
      <c r="K85" s="41"/>
      <c r="L85" s="41"/>
      <c r="M85" s="109"/>
    </row>
    <row r="86" spans="1:13" ht="19.5" x14ac:dyDescent="0.25">
      <c r="A86" s="233"/>
      <c r="B86" s="40"/>
      <c r="C86" s="90" t="s">
        <v>77</v>
      </c>
      <c r="D86" s="56"/>
      <c r="E86" s="56"/>
      <c r="F86" s="56"/>
      <c r="G86" s="57"/>
      <c r="H86" s="41"/>
      <c r="I86" s="41"/>
      <c r="J86" s="41"/>
      <c r="K86" s="41"/>
      <c r="L86" s="41"/>
      <c r="M86" s="109"/>
    </row>
    <row r="87" spans="1:13" ht="19.5" x14ac:dyDescent="0.25">
      <c r="A87" s="233"/>
      <c r="B87" s="40"/>
      <c r="C87" s="90" t="s">
        <v>78</v>
      </c>
      <c r="D87" s="56"/>
      <c r="E87" s="56"/>
      <c r="F87" s="56"/>
      <c r="G87" s="57"/>
      <c r="H87" s="41"/>
      <c r="I87" s="41"/>
      <c r="J87" s="41"/>
      <c r="K87" s="41"/>
      <c r="L87" s="41"/>
      <c r="M87" s="109"/>
    </row>
    <row r="88" spans="1:13" ht="19.5" x14ac:dyDescent="0.25">
      <c r="A88" s="233"/>
      <c r="B88" s="40"/>
      <c r="C88" s="100" t="s">
        <v>79</v>
      </c>
      <c r="D88" s="96"/>
      <c r="E88" s="96"/>
      <c r="F88" s="96"/>
      <c r="G88" s="97"/>
      <c r="H88" s="41"/>
      <c r="I88" s="41"/>
      <c r="J88" s="41"/>
      <c r="K88" s="41"/>
      <c r="L88" s="41"/>
      <c r="M88" s="109"/>
    </row>
    <row r="89" spans="1:13" ht="19.5" x14ac:dyDescent="0.25">
      <c r="A89" s="233"/>
      <c r="B89" s="40"/>
      <c r="C89" s="90" t="s">
        <v>80</v>
      </c>
      <c r="D89" s="56"/>
      <c r="E89" s="56"/>
      <c r="F89" s="56"/>
      <c r="G89" s="57"/>
      <c r="H89" s="99"/>
      <c r="I89" s="41"/>
      <c r="J89" s="41"/>
      <c r="K89" s="41"/>
      <c r="L89" s="41"/>
      <c r="M89" s="124"/>
    </row>
    <row r="90" spans="1:13" ht="4.5" customHeight="1" x14ac:dyDescent="0.3">
      <c r="A90" s="233"/>
      <c r="B90" s="40"/>
      <c r="C90" s="115"/>
      <c r="D90" s="116"/>
      <c r="E90" s="116"/>
      <c r="F90" s="116"/>
      <c r="G90" s="116"/>
      <c r="H90" s="116"/>
      <c r="I90" s="116"/>
      <c r="J90" s="116"/>
      <c r="K90" s="116"/>
      <c r="L90" s="116"/>
      <c r="M90" s="117"/>
    </row>
    <row r="91" spans="1:13" ht="15.75" x14ac:dyDescent="0.3">
      <c r="A91" s="233"/>
      <c r="B91" s="40"/>
      <c r="C91" s="121" t="s">
        <v>81</v>
      </c>
      <c r="D91" s="121"/>
      <c r="E91" s="121"/>
      <c r="F91" s="121"/>
      <c r="G91" s="121"/>
      <c r="H91" s="121"/>
      <c r="I91" s="121"/>
      <c r="J91" s="121"/>
      <c r="K91" s="121"/>
      <c r="L91" s="121"/>
      <c r="M91" s="122"/>
    </row>
    <row r="92" spans="1:13" ht="15.75" x14ac:dyDescent="0.3">
      <c r="A92" s="233"/>
      <c r="B92" s="40"/>
      <c r="C92" s="206" t="s">
        <v>33</v>
      </c>
      <c r="D92" s="207"/>
      <c r="E92" s="207"/>
      <c r="F92" s="207"/>
      <c r="G92" s="208"/>
      <c r="H92" s="101">
        <v>1</v>
      </c>
      <c r="I92" s="101">
        <v>2</v>
      </c>
      <c r="J92" s="101">
        <v>3</v>
      </c>
      <c r="K92" s="101">
        <v>4</v>
      </c>
      <c r="L92" s="101">
        <v>5</v>
      </c>
      <c r="M92" s="145"/>
    </row>
    <row r="93" spans="1:13" ht="19.5" x14ac:dyDescent="0.3">
      <c r="A93" s="233"/>
      <c r="B93" s="40"/>
      <c r="C93" s="90" t="s">
        <v>82</v>
      </c>
      <c r="D93" s="56"/>
      <c r="E93" s="56"/>
      <c r="F93" s="56"/>
      <c r="G93" s="57"/>
      <c r="H93" s="41"/>
      <c r="I93" s="41"/>
      <c r="J93" s="41"/>
      <c r="K93" s="41"/>
      <c r="L93" s="41"/>
      <c r="M93" s="145"/>
    </row>
    <row r="94" spans="1:13" ht="19.5" x14ac:dyDescent="0.3">
      <c r="A94" s="233"/>
      <c r="B94" s="40"/>
      <c r="C94" s="90" t="s">
        <v>83</v>
      </c>
      <c r="D94" s="56"/>
      <c r="E94" s="56"/>
      <c r="F94" s="56"/>
      <c r="G94" s="57"/>
      <c r="H94" s="41"/>
      <c r="I94" s="41"/>
      <c r="J94" s="41"/>
      <c r="K94" s="41"/>
      <c r="L94" s="41"/>
      <c r="M94" s="145"/>
    </row>
    <row r="95" spans="1:13" ht="19.5" x14ac:dyDescent="0.3">
      <c r="A95" s="233"/>
      <c r="B95" s="40"/>
      <c r="C95" s="90" t="s">
        <v>84</v>
      </c>
      <c r="D95" s="56"/>
      <c r="E95" s="56"/>
      <c r="F95" s="56"/>
      <c r="G95" s="57"/>
      <c r="H95" s="41"/>
      <c r="I95" s="41"/>
      <c r="J95" s="41"/>
      <c r="K95" s="41"/>
      <c r="L95" s="41"/>
      <c r="M95" s="145"/>
    </row>
    <row r="96" spans="1:13" ht="19.5" x14ac:dyDescent="0.3">
      <c r="A96" s="233"/>
      <c r="B96" s="40"/>
      <c r="C96" s="100" t="s">
        <v>85</v>
      </c>
      <c r="D96" s="96"/>
      <c r="E96" s="96"/>
      <c r="F96" s="96"/>
      <c r="G96" s="97"/>
      <c r="H96" s="41"/>
      <c r="I96" s="41"/>
      <c r="J96" s="41"/>
      <c r="K96" s="41"/>
      <c r="L96" s="41"/>
      <c r="M96" s="145"/>
    </row>
    <row r="97" spans="1:13" ht="19.5" x14ac:dyDescent="0.3">
      <c r="A97" s="233"/>
      <c r="B97" s="40"/>
      <c r="C97" s="90" t="s">
        <v>86</v>
      </c>
      <c r="D97" s="56"/>
      <c r="E97" s="56"/>
      <c r="F97" s="56"/>
      <c r="G97" s="57"/>
      <c r="H97" s="99"/>
      <c r="I97" s="41"/>
      <c r="J97" s="41"/>
      <c r="K97" s="41"/>
      <c r="L97" s="41"/>
      <c r="M97" s="145"/>
    </row>
    <row r="98" spans="1:13" ht="7.5" customHeight="1" x14ac:dyDescent="0.3">
      <c r="A98" s="259"/>
      <c r="B98" s="40"/>
      <c r="C98" s="118"/>
      <c r="D98" s="119"/>
      <c r="E98" s="119"/>
      <c r="F98" s="119"/>
      <c r="G98" s="119"/>
      <c r="H98" s="119"/>
      <c r="I98" s="119"/>
      <c r="J98" s="119"/>
      <c r="K98" s="119"/>
      <c r="L98" s="119"/>
      <c r="M98" s="120"/>
    </row>
    <row r="99" spans="1:13" ht="15.75" x14ac:dyDescent="0.25">
      <c r="A99" s="232" t="s">
        <v>3</v>
      </c>
      <c r="B99" s="40"/>
      <c r="C99" s="29" t="s">
        <v>87</v>
      </c>
      <c r="D99" s="26"/>
      <c r="E99" s="25"/>
      <c r="F99" s="26"/>
      <c r="G99" s="26"/>
      <c r="H99" s="17"/>
      <c r="I99" s="17"/>
      <c r="J99" s="26"/>
      <c r="K99" s="26"/>
      <c r="L99" s="26"/>
      <c r="M99" s="109"/>
    </row>
    <row r="100" spans="1:13" ht="15.75" x14ac:dyDescent="0.3">
      <c r="A100" s="233"/>
      <c r="B100" s="47"/>
      <c r="C100" s="206" t="s">
        <v>33</v>
      </c>
      <c r="D100" s="207"/>
      <c r="E100" s="207"/>
      <c r="F100" s="207"/>
      <c r="G100" s="208"/>
      <c r="H100" s="101">
        <v>1</v>
      </c>
      <c r="I100" s="101">
        <v>2</v>
      </c>
      <c r="J100" s="101">
        <v>3</v>
      </c>
      <c r="K100" s="101">
        <v>4</v>
      </c>
      <c r="L100" s="101">
        <v>5</v>
      </c>
      <c r="M100" s="122"/>
    </row>
    <row r="101" spans="1:13" ht="19.5" x14ac:dyDescent="0.3">
      <c r="A101" s="233"/>
      <c r="B101" s="40"/>
      <c r="C101" s="90" t="s">
        <v>88</v>
      </c>
      <c r="D101" s="56"/>
      <c r="E101" s="56"/>
      <c r="F101" s="56"/>
      <c r="G101" s="57"/>
      <c r="H101" s="41"/>
      <c r="I101" s="41"/>
      <c r="J101" s="41"/>
      <c r="K101" s="41"/>
      <c r="L101" s="41"/>
      <c r="M101" s="122"/>
    </row>
    <row r="102" spans="1:13" ht="19.5" x14ac:dyDescent="0.3">
      <c r="A102" s="233"/>
      <c r="B102" s="40"/>
      <c r="C102" s="90" t="s">
        <v>89</v>
      </c>
      <c r="D102" s="56"/>
      <c r="E102" s="56"/>
      <c r="F102" s="56"/>
      <c r="G102" s="57"/>
      <c r="H102" s="41"/>
      <c r="I102" s="41"/>
      <c r="J102" s="41"/>
      <c r="K102" s="41"/>
      <c r="L102" s="41"/>
      <c r="M102" s="122"/>
    </row>
    <row r="103" spans="1:13" ht="19.5" x14ac:dyDescent="0.3">
      <c r="A103" s="233"/>
      <c r="B103" s="40"/>
      <c r="C103" s="90" t="s">
        <v>90</v>
      </c>
      <c r="D103" s="56"/>
      <c r="E103" s="56"/>
      <c r="F103" s="56"/>
      <c r="G103" s="57"/>
      <c r="H103" s="41"/>
      <c r="I103" s="41"/>
      <c r="J103" s="41"/>
      <c r="K103" s="41"/>
      <c r="L103" s="41"/>
      <c r="M103" s="122"/>
    </row>
    <row r="104" spans="1:13" ht="19.5" x14ac:dyDescent="0.3">
      <c r="A104" s="233"/>
      <c r="B104" s="132"/>
      <c r="C104" s="100" t="s">
        <v>91</v>
      </c>
      <c r="D104" s="96"/>
      <c r="E104" s="96"/>
      <c r="F104" s="96"/>
      <c r="G104" s="97"/>
      <c r="H104" s="41"/>
      <c r="I104" s="41"/>
      <c r="J104" s="41"/>
      <c r="K104" s="41"/>
      <c r="L104" s="41"/>
      <c r="M104" s="122"/>
    </row>
    <row r="105" spans="1:13" ht="19.5" x14ac:dyDescent="0.3">
      <c r="A105" s="233"/>
      <c r="B105" s="134"/>
      <c r="C105" s="90" t="s">
        <v>92</v>
      </c>
      <c r="D105" s="56"/>
      <c r="E105" s="56"/>
      <c r="F105" s="56"/>
      <c r="G105" s="57"/>
      <c r="H105" s="99"/>
      <c r="I105" s="41"/>
      <c r="J105" s="41"/>
      <c r="K105" s="41"/>
      <c r="L105" s="41"/>
      <c r="M105" s="122"/>
    </row>
    <row r="106" spans="1:13" ht="15.75" x14ac:dyDescent="0.3">
      <c r="A106" s="233"/>
      <c r="B106" s="135"/>
      <c r="C106" s="135"/>
      <c r="D106" s="135"/>
      <c r="E106" s="135"/>
      <c r="F106" s="135"/>
      <c r="G106" s="135"/>
      <c r="H106" s="135"/>
      <c r="I106" s="135"/>
      <c r="J106" s="135"/>
      <c r="K106" s="135"/>
      <c r="L106" s="136"/>
      <c r="M106" s="123"/>
    </row>
    <row r="107" spans="1:13" ht="15.75" x14ac:dyDescent="0.3">
      <c r="A107" s="233"/>
      <c r="B107" s="3"/>
      <c r="C107" s="28" t="s">
        <v>93</v>
      </c>
      <c r="D107" s="24"/>
      <c r="E107" s="13"/>
      <c r="F107" s="24"/>
      <c r="G107" s="24"/>
      <c r="H107" s="23"/>
      <c r="I107" s="23"/>
      <c r="J107" s="24"/>
      <c r="K107" s="24"/>
      <c r="L107" s="14"/>
      <c r="M107" s="123"/>
    </row>
    <row r="108" spans="1:13" ht="15.75" x14ac:dyDescent="0.3">
      <c r="A108" s="233"/>
      <c r="B108" s="3"/>
      <c r="C108" s="206" t="s">
        <v>33</v>
      </c>
      <c r="D108" s="207"/>
      <c r="E108" s="207"/>
      <c r="F108" s="207"/>
      <c r="G108" s="208"/>
      <c r="H108" s="101">
        <v>1</v>
      </c>
      <c r="I108" s="101">
        <v>2</v>
      </c>
      <c r="J108" s="101">
        <v>3</v>
      </c>
      <c r="K108" s="101">
        <v>4</v>
      </c>
      <c r="L108" s="101">
        <v>5</v>
      </c>
      <c r="M108" s="123"/>
    </row>
    <row r="109" spans="1:13" ht="19.5" x14ac:dyDescent="0.3">
      <c r="A109" s="233"/>
      <c r="B109" s="3"/>
      <c r="C109" s="90" t="s">
        <v>94</v>
      </c>
      <c r="D109" s="56"/>
      <c r="E109" s="56"/>
      <c r="F109" s="56"/>
      <c r="G109" s="57"/>
      <c r="H109" s="41"/>
      <c r="I109" s="41"/>
      <c r="J109" s="41"/>
      <c r="K109" s="41"/>
      <c r="L109" s="41"/>
      <c r="M109" s="123"/>
    </row>
    <row r="110" spans="1:13" ht="19.5" x14ac:dyDescent="0.3">
      <c r="A110" s="233"/>
      <c r="B110" s="3"/>
      <c r="C110" s="90" t="s">
        <v>95</v>
      </c>
      <c r="D110" s="56"/>
      <c r="E110" s="56"/>
      <c r="F110" s="56"/>
      <c r="G110" s="57"/>
      <c r="H110" s="41"/>
      <c r="I110" s="41"/>
      <c r="J110" s="41"/>
      <c r="K110" s="41"/>
      <c r="L110" s="41"/>
      <c r="M110" s="123"/>
    </row>
    <row r="111" spans="1:13" ht="19.5" x14ac:dyDescent="0.3">
      <c r="A111" s="233"/>
      <c r="B111" s="3"/>
      <c r="C111" s="90" t="s">
        <v>96</v>
      </c>
      <c r="D111" s="56"/>
      <c r="E111" s="56"/>
      <c r="F111" s="56"/>
      <c r="G111" s="57"/>
      <c r="H111" s="41"/>
      <c r="I111" s="41"/>
      <c r="J111" s="41"/>
      <c r="K111" s="41"/>
      <c r="L111" s="41"/>
      <c r="M111" s="123"/>
    </row>
    <row r="112" spans="1:13" ht="19.5" x14ac:dyDescent="0.3">
      <c r="A112" s="233"/>
      <c r="B112" s="3"/>
      <c r="C112" s="100" t="s">
        <v>97</v>
      </c>
      <c r="D112" s="96"/>
      <c r="E112" s="96"/>
      <c r="F112" s="96"/>
      <c r="G112" s="97"/>
      <c r="H112" s="41"/>
      <c r="I112" s="41"/>
      <c r="J112" s="41"/>
      <c r="K112" s="41"/>
      <c r="L112" s="41"/>
      <c r="M112" s="123"/>
    </row>
    <row r="113" spans="1:13" ht="19.5" x14ac:dyDescent="0.3">
      <c r="A113" s="233"/>
      <c r="B113" s="3"/>
      <c r="C113" s="90" t="s">
        <v>98</v>
      </c>
      <c r="D113" s="56"/>
      <c r="E113" s="56"/>
      <c r="F113" s="56"/>
      <c r="G113" s="57"/>
      <c r="H113" s="99"/>
      <c r="I113" s="41"/>
      <c r="J113" s="41"/>
      <c r="K113" s="41"/>
      <c r="L113" s="41"/>
      <c r="M113" s="123"/>
    </row>
    <row r="114" spans="1:13" ht="15.75" x14ac:dyDescent="0.3">
      <c r="A114" s="233"/>
      <c r="B114" s="135"/>
      <c r="C114" s="135"/>
      <c r="D114" s="135"/>
      <c r="E114" s="135"/>
      <c r="F114" s="135"/>
      <c r="G114" s="135"/>
      <c r="H114" s="135"/>
      <c r="I114" s="135"/>
      <c r="J114" s="135"/>
      <c r="K114" s="135"/>
      <c r="L114" s="136"/>
      <c r="M114" s="123"/>
    </row>
    <row r="115" spans="1:13" ht="15.75" x14ac:dyDescent="0.3">
      <c r="A115" s="233"/>
      <c r="B115" s="3"/>
      <c r="C115" s="3" t="s">
        <v>99</v>
      </c>
      <c r="D115" s="3"/>
      <c r="E115" s="3"/>
      <c r="F115" s="3"/>
      <c r="G115" s="3"/>
      <c r="H115" s="3"/>
      <c r="I115" s="3"/>
      <c r="J115" s="3"/>
      <c r="K115" s="3"/>
      <c r="L115" s="8"/>
      <c r="M115" s="123"/>
    </row>
    <row r="116" spans="1:13" ht="16.5" x14ac:dyDescent="0.3">
      <c r="A116" s="233"/>
      <c r="B116" s="3"/>
      <c r="C116" s="90" t="s">
        <v>100</v>
      </c>
      <c r="D116" s="127"/>
      <c r="E116" s="127"/>
      <c r="F116" s="127"/>
      <c r="G116" s="127"/>
      <c r="H116" s="127"/>
      <c r="I116" s="127"/>
      <c r="J116" s="127"/>
      <c r="K116" s="127"/>
      <c r="L116" s="128"/>
      <c r="M116" s="123"/>
    </row>
    <row r="117" spans="1:13" ht="16.5" x14ac:dyDescent="0.3">
      <c r="A117" s="233"/>
      <c r="B117" s="3"/>
      <c r="C117" s="234"/>
      <c r="D117" s="235"/>
      <c r="E117" s="235"/>
      <c r="F117" s="235"/>
      <c r="G117" s="235"/>
      <c r="H117" s="235"/>
      <c r="I117" s="235"/>
      <c r="J117" s="235"/>
      <c r="K117" s="235"/>
      <c r="L117" s="236"/>
      <c r="M117" s="123"/>
    </row>
    <row r="118" spans="1:13" ht="16.5" x14ac:dyDescent="0.3">
      <c r="A118" s="233"/>
      <c r="B118" s="3"/>
      <c r="C118" s="129"/>
      <c r="D118" s="130"/>
      <c r="E118" s="130"/>
      <c r="F118" s="130"/>
      <c r="G118" s="130"/>
      <c r="H118" s="130"/>
      <c r="I118" s="130"/>
      <c r="J118" s="130"/>
      <c r="K118" s="130"/>
      <c r="L118" s="131"/>
      <c r="M118" s="123"/>
    </row>
    <row r="119" spans="1:13" ht="16.5" x14ac:dyDescent="0.3">
      <c r="A119" s="233"/>
      <c r="B119" s="3"/>
      <c r="C119" s="234"/>
      <c r="D119" s="235"/>
      <c r="E119" s="235"/>
      <c r="F119" s="235"/>
      <c r="G119" s="235"/>
      <c r="H119" s="235"/>
      <c r="I119" s="235"/>
      <c r="J119" s="235"/>
      <c r="K119" s="235"/>
      <c r="L119" s="236"/>
      <c r="M119" s="123"/>
    </row>
    <row r="120" spans="1:13" ht="16.5" x14ac:dyDescent="0.3">
      <c r="A120" s="233"/>
      <c r="B120" s="3"/>
      <c r="C120" s="234"/>
      <c r="D120" s="235"/>
      <c r="E120" s="235"/>
      <c r="F120" s="235"/>
      <c r="G120" s="235"/>
      <c r="H120" s="235"/>
      <c r="I120" s="235"/>
      <c r="J120" s="235"/>
      <c r="K120" s="235"/>
      <c r="L120" s="236"/>
      <c r="M120" s="123"/>
    </row>
    <row r="121" spans="1:13" ht="16.5" x14ac:dyDescent="0.3">
      <c r="A121" s="233"/>
      <c r="B121" s="3"/>
      <c r="C121" s="129"/>
      <c r="D121" s="130"/>
      <c r="E121" s="130"/>
      <c r="F121" s="130"/>
      <c r="G121" s="130"/>
      <c r="H121" s="130"/>
      <c r="I121" s="130"/>
      <c r="J121" s="130"/>
      <c r="K121" s="130"/>
      <c r="L121" s="131"/>
      <c r="M121" s="123"/>
    </row>
    <row r="122" spans="1:13" ht="16.5" x14ac:dyDescent="0.3">
      <c r="A122" s="233"/>
      <c r="B122" s="3"/>
      <c r="C122" s="90" t="s">
        <v>101</v>
      </c>
      <c r="D122" s="127"/>
      <c r="E122" s="127"/>
      <c r="F122" s="127"/>
      <c r="G122" s="127"/>
      <c r="H122" s="127"/>
      <c r="I122" s="127"/>
      <c r="J122" s="127"/>
      <c r="K122" s="127"/>
      <c r="L122" s="128"/>
      <c r="M122" s="123"/>
    </row>
    <row r="123" spans="1:13" ht="16.5" x14ac:dyDescent="0.3">
      <c r="A123" s="233"/>
      <c r="B123" s="3"/>
      <c r="C123" s="234"/>
      <c r="D123" s="235"/>
      <c r="E123" s="235"/>
      <c r="F123" s="235"/>
      <c r="G123" s="235"/>
      <c r="H123" s="235"/>
      <c r="I123" s="235"/>
      <c r="J123" s="235"/>
      <c r="K123" s="235"/>
      <c r="L123" s="236"/>
      <c r="M123" s="123"/>
    </row>
    <row r="124" spans="1:13" ht="16.5" x14ac:dyDescent="0.3">
      <c r="A124" s="233"/>
      <c r="B124" s="3"/>
      <c r="C124" s="129"/>
      <c r="D124" s="130"/>
      <c r="E124" s="130"/>
      <c r="F124" s="130"/>
      <c r="G124" s="130"/>
      <c r="H124" s="130"/>
      <c r="I124" s="130"/>
      <c r="J124" s="130"/>
      <c r="K124" s="130"/>
      <c r="L124" s="131"/>
      <c r="M124" s="123"/>
    </row>
    <row r="125" spans="1:13" ht="16.5" x14ac:dyDescent="0.3">
      <c r="A125" s="233"/>
      <c r="B125" s="3"/>
      <c r="C125" s="129"/>
      <c r="D125" s="130"/>
      <c r="E125" s="130"/>
      <c r="F125" s="130"/>
      <c r="G125" s="130"/>
      <c r="H125" s="130"/>
      <c r="I125" s="130"/>
      <c r="J125" s="130"/>
      <c r="K125" s="130"/>
      <c r="L125" s="131"/>
      <c r="M125" s="123"/>
    </row>
    <row r="126" spans="1:13" ht="16.5" x14ac:dyDescent="0.3">
      <c r="A126" s="233"/>
      <c r="B126" s="3"/>
      <c r="C126" s="234"/>
      <c r="D126" s="235"/>
      <c r="E126" s="235"/>
      <c r="F126" s="235"/>
      <c r="G126" s="235"/>
      <c r="H126" s="235"/>
      <c r="I126" s="235"/>
      <c r="J126" s="235"/>
      <c r="K126" s="235"/>
      <c r="L126" s="236"/>
      <c r="M126" s="123"/>
    </row>
    <row r="127" spans="1:13" ht="16.5" x14ac:dyDescent="0.3">
      <c r="A127" s="233"/>
      <c r="B127" s="3"/>
      <c r="C127" s="234"/>
      <c r="D127" s="235"/>
      <c r="E127" s="235"/>
      <c r="F127" s="235"/>
      <c r="G127" s="235"/>
      <c r="H127" s="235"/>
      <c r="I127" s="235"/>
      <c r="J127" s="235"/>
      <c r="K127" s="235"/>
      <c r="L127" s="236"/>
      <c r="M127" s="123"/>
    </row>
    <row r="128" spans="1:13" ht="16.5" x14ac:dyDescent="0.3">
      <c r="A128" s="233"/>
      <c r="B128" s="3"/>
      <c r="C128" s="90" t="s">
        <v>102</v>
      </c>
      <c r="D128" s="127"/>
      <c r="E128" s="127"/>
      <c r="F128" s="127"/>
      <c r="G128" s="127"/>
      <c r="H128" s="127"/>
      <c r="I128" s="127"/>
      <c r="J128" s="127"/>
      <c r="K128" s="127"/>
      <c r="L128" s="128"/>
      <c r="M128" s="123"/>
    </row>
    <row r="129" spans="1:13" ht="16.5" x14ac:dyDescent="0.3">
      <c r="A129" s="233"/>
      <c r="B129" s="3"/>
      <c r="C129" s="234"/>
      <c r="D129" s="235"/>
      <c r="E129" s="235"/>
      <c r="F129" s="235"/>
      <c r="G129" s="235"/>
      <c r="H129" s="235"/>
      <c r="I129" s="235"/>
      <c r="J129" s="235"/>
      <c r="K129" s="235"/>
      <c r="L129" s="236"/>
      <c r="M129" s="123"/>
    </row>
    <row r="130" spans="1:13" ht="16.5" x14ac:dyDescent="0.3">
      <c r="A130" s="233"/>
      <c r="B130" s="3"/>
      <c r="C130" s="129"/>
      <c r="D130" s="130"/>
      <c r="E130" s="130"/>
      <c r="F130" s="130"/>
      <c r="G130" s="130"/>
      <c r="H130" s="130"/>
      <c r="I130" s="130"/>
      <c r="J130" s="130"/>
      <c r="K130" s="130"/>
      <c r="L130" s="131"/>
      <c r="M130" s="123"/>
    </row>
    <row r="131" spans="1:13" ht="16.5" x14ac:dyDescent="0.3">
      <c r="A131" s="233"/>
      <c r="B131" s="3"/>
      <c r="C131" s="129"/>
      <c r="D131" s="130"/>
      <c r="E131" s="130"/>
      <c r="F131" s="130"/>
      <c r="G131" s="130"/>
      <c r="H131" s="130"/>
      <c r="I131" s="130"/>
      <c r="J131" s="130"/>
      <c r="K131" s="130"/>
      <c r="L131" s="131"/>
      <c r="M131" s="123"/>
    </row>
    <row r="132" spans="1:13" ht="16.5" x14ac:dyDescent="0.3">
      <c r="A132" s="233"/>
      <c r="B132" s="3"/>
      <c r="C132" s="234"/>
      <c r="D132" s="235"/>
      <c r="E132" s="235"/>
      <c r="F132" s="235"/>
      <c r="G132" s="235"/>
      <c r="H132" s="235"/>
      <c r="I132" s="235"/>
      <c r="J132" s="235"/>
      <c r="K132" s="235"/>
      <c r="L132" s="236"/>
      <c r="M132" s="123"/>
    </row>
    <row r="133" spans="1:13" ht="16.5" x14ac:dyDescent="0.3">
      <c r="A133" s="233"/>
      <c r="B133" s="3"/>
      <c r="C133" s="234"/>
      <c r="D133" s="235"/>
      <c r="E133" s="235"/>
      <c r="F133" s="235"/>
      <c r="G133" s="235"/>
      <c r="H133" s="235"/>
      <c r="I133" s="235"/>
      <c r="J133" s="235"/>
      <c r="K133" s="235"/>
      <c r="L133" s="236"/>
      <c r="M133" s="123"/>
    </row>
    <row r="134" spans="1:13" ht="16.5" x14ac:dyDescent="0.3">
      <c r="A134" s="233"/>
      <c r="B134" s="3"/>
      <c r="C134" s="90" t="s">
        <v>103</v>
      </c>
      <c r="D134" s="127"/>
      <c r="E134" s="127"/>
      <c r="F134" s="127"/>
      <c r="G134" s="127"/>
      <c r="H134" s="127"/>
      <c r="I134" s="127"/>
      <c r="J134" s="127"/>
      <c r="K134" s="127"/>
      <c r="L134" s="128"/>
      <c r="M134" s="123"/>
    </row>
    <row r="135" spans="1:13" ht="16.5" x14ac:dyDescent="0.3">
      <c r="A135" s="233"/>
      <c r="B135" s="3"/>
      <c r="C135" s="234"/>
      <c r="D135" s="235"/>
      <c r="E135" s="235"/>
      <c r="F135" s="235"/>
      <c r="G135" s="235"/>
      <c r="H135" s="235"/>
      <c r="I135" s="235"/>
      <c r="J135" s="235"/>
      <c r="K135" s="235"/>
      <c r="L135" s="236"/>
      <c r="M135" s="123"/>
    </row>
    <row r="136" spans="1:13" ht="16.5" x14ac:dyDescent="0.3">
      <c r="A136" s="233"/>
      <c r="B136" s="3"/>
      <c r="C136" s="129"/>
      <c r="D136" s="130"/>
      <c r="E136" s="130"/>
      <c r="F136" s="130"/>
      <c r="G136" s="130"/>
      <c r="H136" s="130"/>
      <c r="I136" s="130"/>
      <c r="J136" s="130"/>
      <c r="K136" s="130"/>
      <c r="L136" s="131"/>
      <c r="M136" s="123"/>
    </row>
    <row r="137" spans="1:13" ht="16.5" x14ac:dyDescent="0.3">
      <c r="A137" s="233"/>
      <c r="B137" s="3"/>
      <c r="C137" s="129"/>
      <c r="D137" s="130"/>
      <c r="E137" s="130"/>
      <c r="F137" s="130"/>
      <c r="G137" s="130"/>
      <c r="H137" s="130"/>
      <c r="I137" s="130"/>
      <c r="J137" s="130"/>
      <c r="K137" s="130"/>
      <c r="L137" s="131"/>
      <c r="M137" s="123"/>
    </row>
    <row r="138" spans="1:13" ht="16.5" x14ac:dyDescent="0.3">
      <c r="A138" s="233"/>
      <c r="B138" s="3"/>
      <c r="C138" s="234"/>
      <c r="D138" s="235"/>
      <c r="E138" s="235"/>
      <c r="F138" s="235"/>
      <c r="G138" s="235"/>
      <c r="H138" s="235"/>
      <c r="I138" s="235"/>
      <c r="J138" s="235"/>
      <c r="K138" s="235"/>
      <c r="L138" s="236"/>
      <c r="M138" s="123"/>
    </row>
    <row r="139" spans="1:13" ht="16.5" x14ac:dyDescent="0.3">
      <c r="A139" s="259"/>
      <c r="B139" s="30"/>
      <c r="C139" s="234"/>
      <c r="D139" s="235"/>
      <c r="E139" s="235"/>
      <c r="F139" s="235"/>
      <c r="G139" s="235"/>
      <c r="H139" s="235"/>
      <c r="I139" s="235"/>
      <c r="J139" s="235"/>
      <c r="K139" s="235"/>
      <c r="L139" s="236"/>
      <c r="M139" s="123"/>
    </row>
    <row r="140" spans="1:13" ht="15.75" x14ac:dyDescent="0.3">
      <c r="A140" s="133"/>
      <c r="B140" s="134"/>
      <c r="C140" s="134"/>
      <c r="D140" s="134"/>
      <c r="E140" s="1"/>
      <c r="F140" s="1"/>
      <c r="G140" s="1"/>
      <c r="H140" s="1"/>
      <c r="I140" s="1"/>
      <c r="J140" s="1"/>
      <c r="K140" s="1"/>
      <c r="L140" s="1"/>
      <c r="M140" s="1"/>
    </row>
    <row r="141" spans="1:13" ht="15.75" x14ac:dyDescent="0.3">
      <c r="A141" s="133"/>
      <c r="B141" s="134"/>
      <c r="C141" s="134"/>
      <c r="D141" s="134"/>
      <c r="E141" s="1"/>
      <c r="F141" s="1"/>
      <c r="G141" s="1"/>
      <c r="H141" s="1"/>
      <c r="I141" s="1"/>
      <c r="J141" s="1"/>
      <c r="K141" s="1"/>
      <c r="L141" s="1"/>
      <c r="M141" s="1"/>
    </row>
    <row r="142" spans="1:13" ht="15.75" x14ac:dyDescent="0.3">
      <c r="A142" s="133"/>
      <c r="B142" s="134"/>
      <c r="C142" s="134"/>
      <c r="D142" s="134"/>
    </row>
    <row r="143" spans="1:13" ht="15.75" x14ac:dyDescent="0.3">
      <c r="A143" s="133"/>
      <c r="B143" s="134"/>
      <c r="C143" s="134"/>
      <c r="D143" s="134"/>
    </row>
    <row r="144" spans="1:13" ht="15.75" x14ac:dyDescent="0.3">
      <c r="A144" s="133"/>
      <c r="B144" s="134"/>
      <c r="C144" s="134"/>
      <c r="D144" s="134"/>
    </row>
    <row r="145" spans="1:4" ht="15.75" x14ac:dyDescent="0.3">
      <c r="A145" s="133"/>
      <c r="B145" s="134"/>
      <c r="C145" s="134"/>
      <c r="D145" s="134"/>
    </row>
    <row r="146" spans="1:4" ht="15.75" x14ac:dyDescent="0.3">
      <c r="A146" s="134"/>
      <c r="B146" s="134"/>
      <c r="C146" s="134"/>
      <c r="D146" s="134"/>
    </row>
    <row r="147" spans="1:4" ht="15.75" x14ac:dyDescent="0.3">
      <c r="A147" s="134"/>
      <c r="B147" s="134"/>
      <c r="C147" s="134"/>
      <c r="D147" s="134"/>
    </row>
  </sheetData>
  <mergeCells count="48">
    <mergeCell ref="C139:L139"/>
    <mergeCell ref="A99:A139"/>
    <mergeCell ref="A49:A98"/>
    <mergeCell ref="C129:L129"/>
    <mergeCell ref="C132:L132"/>
    <mergeCell ref="C133:L133"/>
    <mergeCell ref="C135:L135"/>
    <mergeCell ref="C138:L138"/>
    <mergeCell ref="C119:L119"/>
    <mergeCell ref="C120:L120"/>
    <mergeCell ref="C123:L123"/>
    <mergeCell ref="C126:L126"/>
    <mergeCell ref="C127:L127"/>
    <mergeCell ref="C92:G92"/>
    <mergeCell ref="C100:G100"/>
    <mergeCell ref="C74:M74"/>
    <mergeCell ref="Q47:U47"/>
    <mergeCell ref="C68:G68"/>
    <mergeCell ref="C76:G76"/>
    <mergeCell ref="C84:G84"/>
    <mergeCell ref="C49:G49"/>
    <mergeCell ref="C82:M82"/>
    <mergeCell ref="C60:G60"/>
    <mergeCell ref="C52:G52"/>
    <mergeCell ref="A5:A48"/>
    <mergeCell ref="C108:G108"/>
    <mergeCell ref="C117:L117"/>
    <mergeCell ref="C29:G29"/>
    <mergeCell ref="C30:G30"/>
    <mergeCell ref="C31:G31"/>
    <mergeCell ref="C32:G32"/>
    <mergeCell ref="C33:G33"/>
    <mergeCell ref="C36:G36"/>
    <mergeCell ref="C44:G44"/>
    <mergeCell ref="D19:E19"/>
    <mergeCell ref="C42:M42"/>
    <mergeCell ref="B25:M25"/>
    <mergeCell ref="C34:M34"/>
    <mergeCell ref="B18:M18"/>
    <mergeCell ref="F23:L23"/>
    <mergeCell ref="F19:L19"/>
    <mergeCell ref="C28:G28"/>
    <mergeCell ref="E2:K2"/>
    <mergeCell ref="E3:K3"/>
    <mergeCell ref="E4:K4"/>
    <mergeCell ref="C10:L12"/>
    <mergeCell ref="C14:L16"/>
    <mergeCell ref="C8:L8"/>
  </mergeCells>
  <printOptions horizontalCentered="1"/>
  <pageMargins left="0.23622047244094491" right="0.23622047244094491" top="0.35433070866141736" bottom="0.35433070866141736"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showGridLines="0" showRowColHeaders="0" tabSelected="1" workbookViewId="0">
      <selection activeCell="N7" sqref="N7"/>
    </sheetView>
  </sheetViews>
  <sheetFormatPr defaultRowHeight="15" x14ac:dyDescent="0.25"/>
  <cols>
    <col min="1" max="1" width="0.7109375" style="1" customWidth="1"/>
    <col min="2" max="2" width="11.42578125" customWidth="1"/>
    <col min="4" max="4" width="11.42578125" customWidth="1"/>
    <col min="5" max="5" width="12.85546875" customWidth="1"/>
    <col min="6" max="6" width="26.85546875" customWidth="1"/>
    <col min="7" max="11" width="4.7109375" customWidth="1"/>
    <col min="12" max="12" width="0.7109375" customWidth="1"/>
  </cols>
  <sheetData>
    <row r="1" spans="1:12" s="1" customFormat="1" ht="15.75" x14ac:dyDescent="0.3">
      <c r="A1" s="174"/>
      <c r="B1" s="241" t="s">
        <v>2</v>
      </c>
      <c r="C1" s="241"/>
      <c r="D1" s="241"/>
      <c r="E1" s="241"/>
      <c r="F1" s="241"/>
      <c r="G1" s="241"/>
      <c r="H1" s="241"/>
      <c r="I1" s="241"/>
      <c r="J1" s="241"/>
      <c r="K1" s="241"/>
      <c r="L1" s="175"/>
    </row>
    <row r="2" spans="1:12" s="1" customFormat="1" ht="15.75" x14ac:dyDescent="0.3">
      <c r="A2" s="176"/>
      <c r="B2" s="9" t="s">
        <v>5</v>
      </c>
      <c r="C2" s="262"/>
      <c r="D2" s="262"/>
      <c r="E2" s="262"/>
      <c r="F2" s="262"/>
      <c r="G2" s="261" t="s">
        <v>7</v>
      </c>
      <c r="H2" s="261"/>
      <c r="I2" s="262"/>
      <c r="J2" s="262"/>
      <c r="K2" s="262"/>
      <c r="L2" s="177"/>
    </row>
    <row r="3" spans="1:12" s="1" customFormat="1" ht="15.75" x14ac:dyDescent="0.3">
      <c r="A3" s="176"/>
      <c r="B3" s="9" t="s">
        <v>6</v>
      </c>
      <c r="C3" s="262"/>
      <c r="D3" s="262"/>
      <c r="E3" s="262"/>
      <c r="F3" s="12"/>
      <c r="G3" s="192"/>
      <c r="H3" s="192" t="s">
        <v>157</v>
      </c>
      <c r="I3" s="262"/>
      <c r="J3" s="262"/>
      <c r="K3" s="262"/>
      <c r="L3" s="177"/>
    </row>
    <row r="4" spans="1:12" ht="15" customHeight="1" x14ac:dyDescent="0.3">
      <c r="A4" s="176"/>
      <c r="B4" s="274" t="s">
        <v>108</v>
      </c>
      <c r="C4" s="275"/>
      <c r="D4" s="275"/>
      <c r="E4" s="275"/>
      <c r="F4" s="275"/>
      <c r="G4" s="275"/>
      <c r="H4" s="275"/>
      <c r="I4" s="275"/>
      <c r="J4" s="275"/>
      <c r="K4" s="275"/>
      <c r="L4" s="276"/>
    </row>
    <row r="5" spans="1:12" ht="15" customHeight="1" x14ac:dyDescent="0.3">
      <c r="A5" s="176"/>
      <c r="B5" s="190" t="s">
        <v>109</v>
      </c>
      <c r="C5" s="263" t="s">
        <v>110</v>
      </c>
      <c r="D5" s="264"/>
      <c r="E5" s="191" t="s">
        <v>111</v>
      </c>
      <c r="F5" s="144" t="s">
        <v>112</v>
      </c>
      <c r="G5" s="265" t="s">
        <v>113</v>
      </c>
      <c r="H5" s="266"/>
      <c r="I5" s="266"/>
      <c r="J5" s="266"/>
      <c r="K5" s="267"/>
      <c r="L5" s="173"/>
    </row>
    <row r="6" spans="1:12" ht="16.5" customHeight="1" x14ac:dyDescent="0.25">
      <c r="A6" s="176"/>
      <c r="B6" s="206" t="s">
        <v>107</v>
      </c>
      <c r="C6" s="207"/>
      <c r="D6" s="207"/>
      <c r="E6" s="207"/>
      <c r="F6" s="208"/>
      <c r="G6" s="101">
        <v>1</v>
      </c>
      <c r="H6" s="101">
        <v>2</v>
      </c>
      <c r="I6" s="101">
        <v>3</v>
      </c>
      <c r="J6" s="101">
        <v>4</v>
      </c>
      <c r="K6" s="101">
        <v>5</v>
      </c>
      <c r="L6" s="125"/>
    </row>
    <row r="7" spans="1:12" ht="17.25" customHeight="1" x14ac:dyDescent="0.25">
      <c r="A7" s="176"/>
      <c r="B7" s="237" t="s">
        <v>114</v>
      </c>
      <c r="C7" s="238"/>
      <c r="D7" s="238"/>
      <c r="E7" s="238"/>
      <c r="F7" s="239"/>
      <c r="G7" s="41"/>
      <c r="H7" s="41"/>
      <c r="I7" s="41"/>
      <c r="J7" s="41"/>
      <c r="K7" s="41"/>
      <c r="L7" s="126"/>
    </row>
    <row r="8" spans="1:12" ht="17.25" customHeight="1" x14ac:dyDescent="0.25">
      <c r="A8" s="176"/>
      <c r="B8" s="237" t="s">
        <v>115</v>
      </c>
      <c r="C8" s="238"/>
      <c r="D8" s="238"/>
      <c r="E8" s="238"/>
      <c r="F8" s="239"/>
      <c r="G8" s="41"/>
      <c r="H8" s="41"/>
      <c r="I8" s="41"/>
      <c r="J8" s="41"/>
      <c r="K8" s="41"/>
      <c r="L8" s="126"/>
    </row>
    <row r="9" spans="1:12" ht="17.25" customHeight="1" x14ac:dyDescent="0.25">
      <c r="A9" s="176"/>
      <c r="B9" s="237" t="s">
        <v>116</v>
      </c>
      <c r="C9" s="238"/>
      <c r="D9" s="238"/>
      <c r="E9" s="238"/>
      <c r="F9" s="239"/>
      <c r="G9" s="41"/>
      <c r="H9" s="41"/>
      <c r="I9" s="41"/>
      <c r="J9" s="41"/>
      <c r="K9" s="41"/>
      <c r="L9" s="126"/>
    </row>
    <row r="10" spans="1:12" ht="17.25" customHeight="1" x14ac:dyDescent="0.25">
      <c r="A10" s="176"/>
      <c r="B10" s="237" t="s">
        <v>117</v>
      </c>
      <c r="C10" s="238"/>
      <c r="D10" s="238"/>
      <c r="E10" s="238"/>
      <c r="F10" s="239"/>
      <c r="G10" s="41"/>
      <c r="H10" s="41"/>
      <c r="I10" s="41"/>
      <c r="J10" s="41"/>
      <c r="K10" s="41"/>
      <c r="L10" s="126"/>
    </row>
    <row r="11" spans="1:12" ht="17.25" customHeight="1" x14ac:dyDescent="0.25">
      <c r="A11" s="176"/>
      <c r="B11" s="237" t="s">
        <v>118</v>
      </c>
      <c r="C11" s="238"/>
      <c r="D11" s="238"/>
      <c r="E11" s="238"/>
      <c r="F11" s="239"/>
      <c r="G11" s="41"/>
      <c r="H11" s="41"/>
      <c r="I11" s="41"/>
      <c r="J11" s="41"/>
      <c r="K11" s="41"/>
      <c r="L11" s="126"/>
    </row>
    <row r="12" spans="1:12" ht="3.75" customHeight="1" x14ac:dyDescent="0.3">
      <c r="A12" s="176"/>
      <c r="B12" s="119"/>
      <c r="C12" s="119"/>
      <c r="D12" s="119"/>
      <c r="E12" s="119"/>
      <c r="F12" s="119"/>
      <c r="G12" s="119"/>
      <c r="H12" s="119"/>
      <c r="I12" s="119"/>
      <c r="J12" s="119"/>
      <c r="K12" s="119"/>
      <c r="L12" s="173"/>
    </row>
    <row r="13" spans="1:12" ht="17.25" customHeight="1" x14ac:dyDescent="0.25">
      <c r="A13" s="176"/>
      <c r="B13" s="206" t="s">
        <v>39</v>
      </c>
      <c r="C13" s="207"/>
      <c r="D13" s="207"/>
      <c r="E13" s="207"/>
      <c r="F13" s="208"/>
      <c r="G13" s="101">
        <v>1</v>
      </c>
      <c r="H13" s="101">
        <v>2</v>
      </c>
      <c r="I13" s="101">
        <v>3</v>
      </c>
      <c r="J13" s="101">
        <v>4</v>
      </c>
      <c r="K13" s="101">
        <v>5</v>
      </c>
      <c r="L13" s="125"/>
    </row>
    <row r="14" spans="1:12" ht="17.25" customHeight="1" x14ac:dyDescent="0.25">
      <c r="A14" s="176"/>
      <c r="B14" s="42" t="s">
        <v>119</v>
      </c>
      <c r="C14" s="56"/>
      <c r="D14" s="56"/>
      <c r="E14" s="56"/>
      <c r="F14" s="57"/>
      <c r="G14" s="41"/>
      <c r="H14" s="41"/>
      <c r="I14" s="41"/>
      <c r="J14" s="41"/>
      <c r="K14" s="41"/>
      <c r="L14" s="126"/>
    </row>
    <row r="15" spans="1:12" ht="17.25" customHeight="1" x14ac:dyDescent="0.25">
      <c r="A15" s="176"/>
      <c r="B15" s="42" t="s">
        <v>121</v>
      </c>
      <c r="C15" s="56"/>
      <c r="D15" s="56"/>
      <c r="E15" s="56"/>
      <c r="F15" s="57"/>
      <c r="G15" s="41"/>
      <c r="H15" s="41"/>
      <c r="I15" s="41"/>
      <c r="J15" s="41"/>
      <c r="K15" s="41"/>
      <c r="L15" s="126"/>
    </row>
    <row r="16" spans="1:12" ht="17.25" customHeight="1" x14ac:dyDescent="0.25">
      <c r="A16" s="176"/>
      <c r="B16" s="42" t="s">
        <v>120</v>
      </c>
      <c r="C16" s="56"/>
      <c r="D16" s="56"/>
      <c r="E16" s="56"/>
      <c r="F16" s="57"/>
      <c r="G16" s="41"/>
      <c r="H16" s="41"/>
      <c r="I16" s="41"/>
      <c r="J16" s="41"/>
      <c r="K16" s="41"/>
      <c r="L16" s="126"/>
    </row>
    <row r="17" spans="1:12" ht="17.25" customHeight="1" x14ac:dyDescent="0.25">
      <c r="A17" s="176"/>
      <c r="B17" s="42" t="s">
        <v>122</v>
      </c>
      <c r="C17" s="56"/>
      <c r="D17" s="56"/>
      <c r="E17" s="56"/>
      <c r="F17" s="57"/>
      <c r="G17" s="41"/>
      <c r="H17" s="41"/>
      <c r="I17" s="41"/>
      <c r="J17" s="41"/>
      <c r="K17" s="41"/>
      <c r="L17" s="126"/>
    </row>
    <row r="18" spans="1:12" ht="17.25" customHeight="1" x14ac:dyDescent="0.25">
      <c r="A18" s="176"/>
      <c r="B18" s="42" t="s">
        <v>123</v>
      </c>
      <c r="C18" s="56"/>
      <c r="D18" s="56"/>
      <c r="E18" s="56"/>
      <c r="F18" s="57"/>
      <c r="G18" s="41"/>
      <c r="H18" s="41"/>
      <c r="I18" s="41"/>
      <c r="J18" s="41"/>
      <c r="K18" s="41"/>
      <c r="L18" s="126"/>
    </row>
    <row r="19" spans="1:12" ht="3.75" customHeight="1" x14ac:dyDescent="0.3">
      <c r="A19" s="176"/>
      <c r="B19" s="119"/>
      <c r="C19" s="119"/>
      <c r="D19" s="119"/>
      <c r="E19" s="119"/>
      <c r="F19" s="119"/>
      <c r="G19" s="119"/>
      <c r="H19" s="119"/>
      <c r="I19" s="119"/>
      <c r="J19" s="119"/>
      <c r="K19" s="119"/>
      <c r="L19" s="173"/>
    </row>
    <row r="20" spans="1:12" ht="15" customHeight="1" x14ac:dyDescent="0.25">
      <c r="A20" s="176"/>
      <c r="B20" s="206" t="s">
        <v>45</v>
      </c>
      <c r="C20" s="207"/>
      <c r="D20" s="207"/>
      <c r="E20" s="207"/>
      <c r="F20" s="208"/>
      <c r="G20" s="101">
        <v>1</v>
      </c>
      <c r="H20" s="101">
        <v>2</v>
      </c>
      <c r="I20" s="101">
        <v>3</v>
      </c>
      <c r="J20" s="101">
        <v>4</v>
      </c>
      <c r="K20" s="101">
        <v>5</v>
      </c>
      <c r="L20" s="125"/>
    </row>
    <row r="21" spans="1:12" ht="17.25" customHeight="1" x14ac:dyDescent="0.25">
      <c r="A21" s="176"/>
      <c r="B21" s="90" t="s">
        <v>124</v>
      </c>
      <c r="C21" s="56"/>
      <c r="D21" s="56"/>
      <c r="E21" s="56"/>
      <c r="F21" s="57"/>
      <c r="G21" s="41"/>
      <c r="H21" s="41"/>
      <c r="I21" s="41"/>
      <c r="J21" s="41"/>
      <c r="K21" s="41"/>
      <c r="L21" s="126"/>
    </row>
    <row r="22" spans="1:12" ht="17.25" customHeight="1" x14ac:dyDescent="0.25">
      <c r="A22" s="176"/>
      <c r="B22" s="90" t="s">
        <v>125</v>
      </c>
      <c r="C22" s="56"/>
      <c r="D22" s="56"/>
      <c r="E22" s="56"/>
      <c r="F22" s="57"/>
      <c r="G22" s="41"/>
      <c r="H22" s="41"/>
      <c r="I22" s="41"/>
      <c r="J22" s="41"/>
      <c r="K22" s="41"/>
      <c r="L22" s="126"/>
    </row>
    <row r="23" spans="1:12" ht="17.25" customHeight="1" x14ac:dyDescent="0.25">
      <c r="A23" s="176"/>
      <c r="B23" s="90" t="s">
        <v>126</v>
      </c>
      <c r="C23" s="56"/>
      <c r="D23" s="56"/>
      <c r="E23" s="56"/>
      <c r="F23" s="57"/>
      <c r="G23" s="41"/>
      <c r="H23" s="41"/>
      <c r="I23" s="41"/>
      <c r="J23" s="41"/>
      <c r="K23" s="41"/>
      <c r="L23" s="126"/>
    </row>
    <row r="24" spans="1:12" ht="17.25" customHeight="1" x14ac:dyDescent="0.25">
      <c r="A24" s="176"/>
      <c r="B24" s="90" t="s">
        <v>127</v>
      </c>
      <c r="C24" s="56"/>
      <c r="D24" s="56"/>
      <c r="E24" s="56"/>
      <c r="F24" s="57"/>
      <c r="G24" s="41"/>
      <c r="H24" s="41"/>
      <c r="I24" s="41"/>
      <c r="J24" s="41"/>
      <c r="K24" s="41"/>
      <c r="L24" s="126"/>
    </row>
    <row r="25" spans="1:12" ht="17.25" customHeight="1" x14ac:dyDescent="0.25">
      <c r="A25" s="176"/>
      <c r="B25" s="253" t="s">
        <v>128</v>
      </c>
      <c r="C25" s="254"/>
      <c r="D25" s="254"/>
      <c r="E25" s="254"/>
      <c r="F25" s="255"/>
      <c r="G25" s="41"/>
      <c r="H25" s="41"/>
      <c r="I25" s="41"/>
      <c r="J25" s="41"/>
      <c r="K25" s="41"/>
      <c r="L25" s="126"/>
    </row>
    <row r="26" spans="1:12" ht="3" customHeight="1" x14ac:dyDescent="0.3">
      <c r="A26" s="176"/>
      <c r="B26" s="102"/>
      <c r="C26" s="102"/>
      <c r="D26" s="102"/>
      <c r="E26" s="102"/>
      <c r="F26" s="102"/>
      <c r="G26" s="102"/>
      <c r="H26" s="102"/>
      <c r="I26" s="102"/>
      <c r="J26" s="102"/>
      <c r="K26" s="102"/>
      <c r="L26" s="173"/>
    </row>
    <row r="27" spans="1:12" ht="15.75" customHeight="1" x14ac:dyDescent="0.25">
      <c r="A27" s="176"/>
      <c r="B27" s="256" t="s">
        <v>51</v>
      </c>
      <c r="C27" s="257"/>
      <c r="D27" s="257"/>
      <c r="E27" s="257"/>
      <c r="F27" s="258"/>
      <c r="G27" s="101">
        <v>1</v>
      </c>
      <c r="H27" s="101">
        <v>2</v>
      </c>
      <c r="I27" s="101">
        <v>3</v>
      </c>
      <c r="J27" s="101">
        <v>4</v>
      </c>
      <c r="K27" s="37">
        <v>5</v>
      </c>
      <c r="L27" s="178"/>
    </row>
    <row r="28" spans="1:12" ht="17.25" customHeight="1" x14ac:dyDescent="0.25">
      <c r="A28" s="176"/>
      <c r="B28" s="90" t="s">
        <v>130</v>
      </c>
      <c r="C28" s="56"/>
      <c r="D28" s="56"/>
      <c r="E28" s="56"/>
      <c r="F28" s="57"/>
      <c r="G28" s="41"/>
      <c r="H28" s="41"/>
      <c r="I28" s="41"/>
      <c r="J28" s="41"/>
      <c r="K28" s="111"/>
      <c r="L28" s="179"/>
    </row>
    <row r="29" spans="1:12" ht="17.25" customHeight="1" x14ac:dyDescent="0.25">
      <c r="A29" s="176"/>
      <c r="B29" s="90" t="s">
        <v>129</v>
      </c>
      <c r="C29" s="56"/>
      <c r="D29" s="56"/>
      <c r="E29" s="56"/>
      <c r="F29" s="57"/>
      <c r="G29" s="41"/>
      <c r="H29" s="41"/>
      <c r="I29" s="41"/>
      <c r="J29" s="41"/>
      <c r="K29" s="111"/>
      <c r="L29" s="178"/>
    </row>
    <row r="30" spans="1:12" ht="17.25" customHeight="1" x14ac:dyDescent="0.25">
      <c r="A30" s="176"/>
      <c r="B30" s="90" t="s">
        <v>131</v>
      </c>
      <c r="C30" s="56"/>
      <c r="D30" s="56"/>
      <c r="E30" s="56"/>
      <c r="F30" s="57"/>
      <c r="G30" s="41"/>
      <c r="H30" s="41"/>
      <c r="I30" s="41"/>
      <c r="J30" s="41"/>
      <c r="K30" s="111"/>
      <c r="L30" s="178"/>
    </row>
    <row r="31" spans="1:12" ht="17.25" customHeight="1" x14ac:dyDescent="0.25">
      <c r="A31" s="176"/>
      <c r="B31" s="90" t="s">
        <v>132</v>
      </c>
      <c r="C31" s="56"/>
      <c r="D31" s="56"/>
      <c r="E31" s="56"/>
      <c r="F31" s="57"/>
      <c r="G31" s="41"/>
      <c r="H31" s="41"/>
      <c r="I31" s="41"/>
      <c r="J31" s="41"/>
      <c r="K31" s="111"/>
      <c r="L31" s="180"/>
    </row>
    <row r="32" spans="1:12" ht="17.25" customHeight="1" x14ac:dyDescent="0.25">
      <c r="A32" s="176"/>
      <c r="B32" s="90" t="s">
        <v>133</v>
      </c>
      <c r="C32" s="56"/>
      <c r="D32" s="56"/>
      <c r="E32" s="56"/>
      <c r="F32" s="57"/>
      <c r="G32" s="41"/>
      <c r="H32" s="41"/>
      <c r="I32" s="41"/>
      <c r="J32" s="41"/>
      <c r="K32" s="111"/>
      <c r="L32" s="179"/>
    </row>
    <row r="33" spans="1:12" ht="3" customHeight="1" x14ac:dyDescent="0.3">
      <c r="A33" s="176"/>
      <c r="B33" s="119"/>
      <c r="C33" s="119"/>
      <c r="D33" s="119"/>
      <c r="E33" s="119"/>
      <c r="F33" s="119"/>
      <c r="G33" s="119"/>
      <c r="H33" s="119"/>
      <c r="I33" s="119"/>
      <c r="J33" s="119"/>
      <c r="K33" s="119"/>
      <c r="L33" s="173"/>
    </row>
    <row r="34" spans="1:12" ht="15.75" customHeight="1" x14ac:dyDescent="0.25">
      <c r="A34" s="176"/>
      <c r="B34" s="206" t="s">
        <v>57</v>
      </c>
      <c r="C34" s="207"/>
      <c r="D34" s="207"/>
      <c r="E34" s="207"/>
      <c r="F34" s="208"/>
      <c r="G34" s="101">
        <v>1</v>
      </c>
      <c r="H34" s="101">
        <v>2</v>
      </c>
      <c r="I34" s="101">
        <v>3</v>
      </c>
      <c r="J34" s="101">
        <v>4</v>
      </c>
      <c r="K34" s="101">
        <v>5</v>
      </c>
      <c r="L34" s="125"/>
    </row>
    <row r="35" spans="1:12" ht="17.25" customHeight="1" x14ac:dyDescent="0.25">
      <c r="A35" s="176"/>
      <c r="B35" s="90" t="s">
        <v>134</v>
      </c>
      <c r="C35" s="56"/>
      <c r="D35" s="56"/>
      <c r="E35" s="56"/>
      <c r="F35" s="57"/>
      <c r="G35" s="41"/>
      <c r="H35" s="41"/>
      <c r="I35" s="41"/>
      <c r="J35" s="41"/>
      <c r="K35" s="41"/>
      <c r="L35" s="126"/>
    </row>
    <row r="36" spans="1:12" ht="17.25" customHeight="1" x14ac:dyDescent="0.25">
      <c r="A36" s="176"/>
      <c r="B36" s="90" t="s">
        <v>135</v>
      </c>
      <c r="C36" s="56"/>
      <c r="D36" s="56"/>
      <c r="E36" s="56"/>
      <c r="F36" s="57"/>
      <c r="G36" s="41"/>
      <c r="H36" s="41"/>
      <c r="I36" s="41"/>
      <c r="J36" s="41"/>
      <c r="K36" s="41"/>
      <c r="L36" s="126"/>
    </row>
    <row r="37" spans="1:12" ht="17.25" customHeight="1" x14ac:dyDescent="0.25">
      <c r="A37" s="176"/>
      <c r="B37" s="90" t="s">
        <v>136</v>
      </c>
      <c r="C37" s="56"/>
      <c r="D37" s="56"/>
      <c r="E37" s="56"/>
      <c r="F37" s="57"/>
      <c r="G37" s="41"/>
      <c r="H37" s="41"/>
      <c r="I37" s="41"/>
      <c r="J37" s="41"/>
      <c r="K37" s="41"/>
      <c r="L37" s="126"/>
    </row>
    <row r="38" spans="1:12" ht="17.25" customHeight="1" x14ac:dyDescent="0.25">
      <c r="A38" s="176"/>
      <c r="B38" s="90" t="s">
        <v>137</v>
      </c>
      <c r="C38" s="56"/>
      <c r="D38" s="56"/>
      <c r="E38" s="56"/>
      <c r="F38" s="57"/>
      <c r="G38" s="41"/>
      <c r="H38" s="41"/>
      <c r="I38" s="41"/>
      <c r="J38" s="41"/>
      <c r="K38" s="41"/>
      <c r="L38" s="126"/>
    </row>
    <row r="39" spans="1:12" ht="17.25" customHeight="1" x14ac:dyDescent="0.25">
      <c r="A39" s="176"/>
      <c r="B39" s="90" t="s">
        <v>138</v>
      </c>
      <c r="C39" s="56"/>
      <c r="D39" s="56"/>
      <c r="E39" s="56"/>
      <c r="F39" s="57"/>
      <c r="G39" s="41"/>
      <c r="H39" s="41"/>
      <c r="I39" s="41"/>
      <c r="J39" s="41"/>
      <c r="K39" s="41"/>
      <c r="L39" s="126"/>
    </row>
    <row r="40" spans="1:12" ht="3" customHeight="1" x14ac:dyDescent="0.3">
      <c r="A40" s="176"/>
      <c r="B40" s="119"/>
      <c r="C40" s="119"/>
      <c r="D40" s="119"/>
      <c r="E40" s="119"/>
      <c r="F40" s="119"/>
      <c r="G40" s="119"/>
      <c r="H40" s="119"/>
      <c r="I40" s="119"/>
      <c r="J40" s="119"/>
      <c r="K40" s="119"/>
      <c r="L40" s="173"/>
    </row>
    <row r="41" spans="1:12" ht="15.75" customHeight="1" x14ac:dyDescent="0.25">
      <c r="A41" s="176"/>
      <c r="B41" s="206" t="s">
        <v>63</v>
      </c>
      <c r="C41" s="207"/>
      <c r="D41" s="207"/>
      <c r="E41" s="207"/>
      <c r="F41" s="208"/>
      <c r="G41" s="101">
        <v>1</v>
      </c>
      <c r="H41" s="101">
        <v>2</v>
      </c>
      <c r="I41" s="101">
        <v>3</v>
      </c>
      <c r="J41" s="101">
        <v>4</v>
      </c>
      <c r="K41" s="101">
        <v>5</v>
      </c>
      <c r="L41" s="181"/>
    </row>
    <row r="42" spans="1:12" ht="17.25" customHeight="1" x14ac:dyDescent="0.25">
      <c r="A42" s="176"/>
      <c r="B42" s="90" t="s">
        <v>139</v>
      </c>
      <c r="C42" s="56"/>
      <c r="D42" s="56"/>
      <c r="E42" s="56"/>
      <c r="F42" s="57"/>
      <c r="G42" s="41"/>
      <c r="H42" s="41"/>
      <c r="I42" s="41"/>
      <c r="J42" s="41"/>
      <c r="K42" s="41"/>
      <c r="L42" s="182"/>
    </row>
    <row r="43" spans="1:12" ht="17.25" customHeight="1" x14ac:dyDescent="0.25">
      <c r="A43" s="176"/>
      <c r="B43" s="90" t="s">
        <v>140</v>
      </c>
      <c r="C43" s="56"/>
      <c r="D43" s="56"/>
      <c r="E43" s="56"/>
      <c r="F43" s="57"/>
      <c r="G43" s="41"/>
      <c r="H43" s="41"/>
      <c r="I43" s="41"/>
      <c r="J43" s="41"/>
      <c r="K43" s="41"/>
      <c r="L43" s="179"/>
    </row>
    <row r="44" spans="1:12" ht="17.25" customHeight="1" x14ac:dyDescent="0.25">
      <c r="A44" s="176"/>
      <c r="B44" s="90" t="s">
        <v>141</v>
      </c>
      <c r="C44" s="56"/>
      <c r="D44" s="56"/>
      <c r="E44" s="56"/>
      <c r="F44" s="57"/>
      <c r="G44" s="41"/>
      <c r="H44" s="41"/>
      <c r="I44" s="41"/>
      <c r="J44" s="41"/>
      <c r="K44" s="41"/>
      <c r="L44" s="183"/>
    </row>
    <row r="45" spans="1:12" ht="17.25" customHeight="1" x14ac:dyDescent="0.3">
      <c r="A45" s="176"/>
      <c r="B45" s="100" t="s">
        <v>142</v>
      </c>
      <c r="C45" s="96"/>
      <c r="D45" s="96"/>
      <c r="E45" s="96"/>
      <c r="F45" s="97"/>
      <c r="G45" s="41"/>
      <c r="H45" s="41"/>
      <c r="I45" s="41"/>
      <c r="J45" s="41"/>
      <c r="K45" s="41"/>
      <c r="L45" s="184"/>
    </row>
    <row r="46" spans="1:12" ht="17.25" customHeight="1" x14ac:dyDescent="0.25">
      <c r="A46" s="176"/>
      <c r="B46" s="90" t="s">
        <v>143</v>
      </c>
      <c r="C46" s="56"/>
      <c r="D46" s="56"/>
      <c r="E46" s="56"/>
      <c r="F46" s="57"/>
      <c r="G46" s="99"/>
      <c r="H46" s="41"/>
      <c r="I46" s="41"/>
      <c r="J46" s="41"/>
      <c r="K46" s="41"/>
      <c r="L46" s="183"/>
    </row>
    <row r="47" spans="1:12" ht="3" customHeight="1" x14ac:dyDescent="0.25">
      <c r="A47" s="176"/>
      <c r="B47" s="260"/>
      <c r="C47" s="260"/>
      <c r="D47" s="260"/>
      <c r="E47" s="260"/>
      <c r="F47" s="260"/>
      <c r="G47" s="260"/>
      <c r="H47" s="260"/>
      <c r="I47" s="260"/>
      <c r="J47" s="260"/>
      <c r="K47" s="260"/>
      <c r="L47" s="280"/>
    </row>
    <row r="48" spans="1:12" ht="15" customHeight="1" x14ac:dyDescent="0.3">
      <c r="A48" s="176"/>
      <c r="B48" s="206" t="s">
        <v>69</v>
      </c>
      <c r="C48" s="207"/>
      <c r="D48" s="207"/>
      <c r="E48" s="207"/>
      <c r="F48" s="208"/>
      <c r="G48" s="101">
        <v>1</v>
      </c>
      <c r="H48" s="101">
        <v>2</v>
      </c>
      <c r="I48" s="101">
        <v>3</v>
      </c>
      <c r="J48" s="101">
        <v>4</v>
      </c>
      <c r="K48" s="101">
        <v>5</v>
      </c>
      <c r="L48" s="173"/>
    </row>
    <row r="49" spans="1:12" ht="17.25" customHeight="1" x14ac:dyDescent="0.3">
      <c r="A49" s="176"/>
      <c r="B49" s="90" t="s">
        <v>144</v>
      </c>
      <c r="C49" s="56"/>
      <c r="D49" s="56"/>
      <c r="E49" s="56"/>
      <c r="F49" s="57"/>
      <c r="G49" s="41"/>
      <c r="H49" s="41"/>
      <c r="I49" s="41"/>
      <c r="J49" s="41"/>
      <c r="K49" s="41"/>
      <c r="L49" s="173"/>
    </row>
    <row r="50" spans="1:12" ht="17.25" customHeight="1" x14ac:dyDescent="0.3">
      <c r="A50" s="176"/>
      <c r="B50" s="90" t="s">
        <v>145</v>
      </c>
      <c r="C50" s="56"/>
      <c r="D50" s="56"/>
      <c r="E50" s="56"/>
      <c r="F50" s="57"/>
      <c r="G50" s="41"/>
      <c r="H50" s="41"/>
      <c r="I50" s="41"/>
      <c r="J50" s="41"/>
      <c r="K50" s="41"/>
      <c r="L50" s="173"/>
    </row>
    <row r="51" spans="1:12" ht="17.25" customHeight="1" x14ac:dyDescent="0.3">
      <c r="A51" s="176"/>
      <c r="B51" s="90" t="s">
        <v>146</v>
      </c>
      <c r="C51" s="56"/>
      <c r="D51" s="56"/>
      <c r="E51" s="56"/>
      <c r="F51" s="57"/>
      <c r="G51" s="41"/>
      <c r="H51" s="41"/>
      <c r="I51" s="41"/>
      <c r="J51" s="41"/>
      <c r="K51" s="41"/>
      <c r="L51" s="173"/>
    </row>
    <row r="52" spans="1:12" ht="17.25" customHeight="1" x14ac:dyDescent="0.3">
      <c r="A52" s="176"/>
      <c r="B52" s="100" t="s">
        <v>155</v>
      </c>
      <c r="C52" s="96"/>
      <c r="D52" s="96"/>
      <c r="E52" s="96"/>
      <c r="F52" s="97"/>
      <c r="G52" s="41"/>
      <c r="H52" s="41"/>
      <c r="I52" s="41"/>
      <c r="J52" s="41"/>
      <c r="K52" s="41"/>
      <c r="L52" s="173"/>
    </row>
    <row r="53" spans="1:12" ht="17.25" customHeight="1" x14ac:dyDescent="0.3">
      <c r="A53" s="176"/>
      <c r="B53" s="90" t="s">
        <v>156</v>
      </c>
      <c r="C53" s="56"/>
      <c r="D53" s="56"/>
      <c r="E53" s="56"/>
      <c r="F53" s="57"/>
      <c r="G53" s="99"/>
      <c r="H53" s="41"/>
      <c r="I53" s="41"/>
      <c r="J53" s="41"/>
      <c r="K53" s="41"/>
      <c r="L53" s="173"/>
    </row>
    <row r="54" spans="1:12" ht="3" customHeight="1" x14ac:dyDescent="0.3">
      <c r="A54" s="185"/>
      <c r="B54" s="118"/>
      <c r="C54" s="119"/>
      <c r="D54" s="119"/>
      <c r="E54" s="119"/>
      <c r="F54" s="119"/>
      <c r="G54" s="119"/>
      <c r="H54" s="119"/>
      <c r="I54" s="119"/>
      <c r="J54" s="119"/>
      <c r="K54" s="119"/>
      <c r="L54" s="120"/>
    </row>
    <row r="55" spans="1:12" ht="15.75" hidden="1" x14ac:dyDescent="0.3">
      <c r="A55" s="176"/>
      <c r="B55" s="277" t="s">
        <v>75</v>
      </c>
      <c r="C55" s="278"/>
      <c r="D55" s="278"/>
      <c r="E55" s="278"/>
      <c r="F55" s="278"/>
      <c r="G55" s="278"/>
      <c r="H55" s="278"/>
      <c r="I55" s="278"/>
      <c r="J55" s="278"/>
      <c r="K55" s="279"/>
      <c r="L55" s="173"/>
    </row>
    <row r="56" spans="1:12" ht="19.5" hidden="1" x14ac:dyDescent="0.25">
      <c r="A56" s="176"/>
      <c r="B56" s="206" t="s">
        <v>33</v>
      </c>
      <c r="C56" s="207"/>
      <c r="D56" s="207"/>
      <c r="E56" s="207"/>
      <c r="F56" s="208"/>
      <c r="G56" s="101">
        <v>1</v>
      </c>
      <c r="H56" s="101">
        <v>2</v>
      </c>
      <c r="I56" s="101">
        <v>3</v>
      </c>
      <c r="J56" s="101">
        <v>4</v>
      </c>
      <c r="K56" s="101">
        <v>5</v>
      </c>
      <c r="L56" s="125"/>
    </row>
    <row r="57" spans="1:12" ht="19.5" hidden="1" x14ac:dyDescent="0.25">
      <c r="A57" s="176"/>
      <c r="B57" s="90" t="s">
        <v>76</v>
      </c>
      <c r="C57" s="56"/>
      <c r="D57" s="56"/>
      <c r="E57" s="56"/>
      <c r="F57" s="57"/>
      <c r="G57" s="41"/>
      <c r="H57" s="41"/>
      <c r="I57" s="41"/>
      <c r="J57" s="41"/>
      <c r="K57" s="41"/>
      <c r="L57" s="126"/>
    </row>
    <row r="58" spans="1:12" ht="19.5" hidden="1" x14ac:dyDescent="0.25">
      <c r="A58" s="176"/>
      <c r="B58" s="90" t="s">
        <v>77</v>
      </c>
      <c r="C58" s="56"/>
      <c r="D58" s="56"/>
      <c r="E58" s="56"/>
      <c r="F58" s="57"/>
      <c r="G58" s="41"/>
      <c r="H58" s="41"/>
      <c r="I58" s="41"/>
      <c r="J58" s="41"/>
      <c r="K58" s="41"/>
      <c r="L58" s="126"/>
    </row>
    <row r="59" spans="1:12" ht="19.5" hidden="1" x14ac:dyDescent="0.25">
      <c r="A59" s="176"/>
      <c r="B59" s="90" t="s">
        <v>78</v>
      </c>
      <c r="C59" s="56"/>
      <c r="D59" s="56"/>
      <c r="E59" s="56"/>
      <c r="F59" s="57"/>
      <c r="G59" s="41"/>
      <c r="H59" s="41"/>
      <c r="I59" s="41"/>
      <c r="J59" s="41"/>
      <c r="K59" s="41"/>
      <c r="L59" s="126"/>
    </row>
    <row r="60" spans="1:12" ht="19.5" hidden="1" x14ac:dyDescent="0.25">
      <c r="A60" s="176"/>
      <c r="B60" s="100" t="s">
        <v>79</v>
      </c>
      <c r="C60" s="96"/>
      <c r="D60" s="96"/>
      <c r="E60" s="96"/>
      <c r="F60" s="97"/>
      <c r="G60" s="41"/>
      <c r="H60" s="41"/>
      <c r="I60" s="41"/>
      <c r="J60" s="41"/>
      <c r="K60" s="41"/>
      <c r="L60" s="126"/>
    </row>
    <row r="61" spans="1:12" ht="19.5" hidden="1" x14ac:dyDescent="0.25">
      <c r="A61" s="176"/>
      <c r="B61" s="90" t="s">
        <v>80</v>
      </c>
      <c r="C61" s="56"/>
      <c r="D61" s="56"/>
      <c r="E61" s="56"/>
      <c r="F61" s="57"/>
      <c r="G61" s="99"/>
      <c r="H61" s="41"/>
      <c r="I61" s="41"/>
      <c r="J61" s="41"/>
      <c r="K61" s="41"/>
      <c r="L61" s="126"/>
    </row>
    <row r="62" spans="1:12" ht="3" hidden="1" customHeight="1" x14ac:dyDescent="0.3">
      <c r="A62" s="176"/>
      <c r="B62" s="116"/>
      <c r="C62" s="116"/>
      <c r="D62" s="116"/>
      <c r="E62" s="116"/>
      <c r="F62" s="116"/>
      <c r="G62" s="116"/>
      <c r="H62" s="116"/>
      <c r="I62" s="116"/>
      <c r="J62" s="116"/>
      <c r="K62" s="116"/>
      <c r="L62" s="173"/>
    </row>
    <row r="63" spans="1:12" ht="15.75" hidden="1" x14ac:dyDescent="0.3">
      <c r="A63" s="176"/>
      <c r="B63" s="268" t="s">
        <v>81</v>
      </c>
      <c r="C63" s="269"/>
      <c r="D63" s="269"/>
      <c r="E63" s="269"/>
      <c r="F63" s="269"/>
      <c r="G63" s="269"/>
      <c r="H63" s="269"/>
      <c r="I63" s="269"/>
      <c r="J63" s="269"/>
      <c r="K63" s="270"/>
      <c r="L63" s="173"/>
    </row>
    <row r="64" spans="1:12" ht="19.5" hidden="1" x14ac:dyDescent="0.25">
      <c r="A64" s="176"/>
      <c r="B64" s="206" t="s">
        <v>33</v>
      </c>
      <c r="C64" s="207"/>
      <c r="D64" s="207"/>
      <c r="E64" s="207"/>
      <c r="F64" s="208"/>
      <c r="G64" s="101">
        <v>1</v>
      </c>
      <c r="H64" s="101">
        <v>2</v>
      </c>
      <c r="I64" s="101">
        <v>3</v>
      </c>
      <c r="J64" s="101">
        <v>4</v>
      </c>
      <c r="K64" s="101">
        <v>5</v>
      </c>
      <c r="L64" s="125"/>
    </row>
    <row r="65" spans="1:12" ht="19.5" hidden="1" x14ac:dyDescent="0.25">
      <c r="A65" s="176"/>
      <c r="B65" s="90" t="s">
        <v>147</v>
      </c>
      <c r="C65" s="56"/>
      <c r="D65" s="56"/>
      <c r="E65" s="56"/>
      <c r="F65" s="57"/>
      <c r="G65" s="41"/>
      <c r="H65" s="41"/>
      <c r="I65" s="41"/>
      <c r="J65" s="41"/>
      <c r="K65" s="41"/>
      <c r="L65" s="126"/>
    </row>
    <row r="66" spans="1:12" ht="19.5" hidden="1" x14ac:dyDescent="0.25">
      <c r="A66" s="176"/>
      <c r="B66" s="90" t="s">
        <v>148</v>
      </c>
      <c r="C66" s="56"/>
      <c r="D66" s="56"/>
      <c r="E66" s="56"/>
      <c r="F66" s="57"/>
      <c r="G66" s="41"/>
      <c r="H66" s="41"/>
      <c r="I66" s="41"/>
      <c r="J66" s="41"/>
      <c r="K66" s="41"/>
      <c r="L66" s="126"/>
    </row>
    <row r="67" spans="1:12" ht="19.5" hidden="1" x14ac:dyDescent="0.25">
      <c r="A67" s="176"/>
      <c r="B67" s="90" t="s">
        <v>149</v>
      </c>
      <c r="C67" s="56"/>
      <c r="D67" s="56"/>
      <c r="E67" s="56"/>
      <c r="F67" s="57"/>
      <c r="G67" s="41"/>
      <c r="H67" s="41"/>
      <c r="I67" s="41"/>
      <c r="J67" s="41"/>
      <c r="K67" s="41"/>
      <c r="L67" s="126"/>
    </row>
    <row r="68" spans="1:12" ht="19.5" hidden="1" x14ac:dyDescent="0.25">
      <c r="A68" s="176"/>
      <c r="B68" s="100" t="s">
        <v>150</v>
      </c>
      <c r="C68" s="96"/>
      <c r="D68" s="96"/>
      <c r="E68" s="96"/>
      <c r="F68" s="97"/>
      <c r="G68" s="41"/>
      <c r="H68" s="41"/>
      <c r="I68" s="41"/>
      <c r="J68" s="41"/>
      <c r="K68" s="41"/>
      <c r="L68" s="126"/>
    </row>
    <row r="69" spans="1:12" ht="19.5" hidden="1" x14ac:dyDescent="0.25">
      <c r="A69" s="176"/>
      <c r="B69" s="90" t="s">
        <v>151</v>
      </c>
      <c r="C69" s="56"/>
      <c r="D69" s="56"/>
      <c r="E69" s="56"/>
      <c r="F69" s="57"/>
      <c r="G69" s="99"/>
      <c r="H69" s="41"/>
      <c r="I69" s="41"/>
      <c r="J69" s="41"/>
      <c r="K69" s="41"/>
      <c r="L69" s="126"/>
    </row>
    <row r="70" spans="1:12" ht="3.75" hidden="1" customHeight="1" x14ac:dyDescent="0.3">
      <c r="A70" s="176"/>
      <c r="B70" s="118"/>
      <c r="C70" s="119"/>
      <c r="D70" s="119"/>
      <c r="E70" s="119"/>
      <c r="F70" s="119"/>
      <c r="G70" s="119"/>
      <c r="H70" s="119"/>
      <c r="I70" s="119"/>
      <c r="J70" s="119"/>
      <c r="K70" s="119"/>
      <c r="L70" s="173"/>
    </row>
    <row r="71" spans="1:12" ht="15.75" hidden="1" x14ac:dyDescent="0.3">
      <c r="A71" s="176"/>
      <c r="B71" s="271" t="s">
        <v>87</v>
      </c>
      <c r="C71" s="272"/>
      <c r="D71" s="272"/>
      <c r="E71" s="272"/>
      <c r="F71" s="272"/>
      <c r="G71" s="272"/>
      <c r="H71" s="272"/>
      <c r="I71" s="272"/>
      <c r="J71" s="272"/>
      <c r="K71" s="273"/>
      <c r="L71" s="173"/>
    </row>
    <row r="72" spans="1:12" ht="19.5" hidden="1" x14ac:dyDescent="0.25">
      <c r="A72" s="176"/>
      <c r="B72" s="206" t="s">
        <v>33</v>
      </c>
      <c r="C72" s="207"/>
      <c r="D72" s="207"/>
      <c r="E72" s="207"/>
      <c r="F72" s="208"/>
      <c r="G72" s="101">
        <v>1</v>
      </c>
      <c r="H72" s="101">
        <v>2</v>
      </c>
      <c r="I72" s="101">
        <v>3</v>
      </c>
      <c r="J72" s="101">
        <v>4</v>
      </c>
      <c r="K72" s="101">
        <v>5</v>
      </c>
      <c r="L72" s="125"/>
    </row>
    <row r="73" spans="1:12" ht="19.5" hidden="1" x14ac:dyDescent="0.25">
      <c r="A73" s="176"/>
      <c r="B73" s="90" t="s">
        <v>88</v>
      </c>
      <c r="C73" s="56"/>
      <c r="D73" s="56"/>
      <c r="E73" s="56"/>
      <c r="F73" s="57"/>
      <c r="G73" s="41"/>
      <c r="H73" s="41"/>
      <c r="I73" s="41"/>
      <c r="J73" s="41"/>
      <c r="K73" s="41"/>
      <c r="L73" s="126"/>
    </row>
    <row r="74" spans="1:12" ht="19.5" hidden="1" x14ac:dyDescent="0.25">
      <c r="A74" s="176"/>
      <c r="B74" s="90" t="s">
        <v>89</v>
      </c>
      <c r="C74" s="56"/>
      <c r="D74" s="56"/>
      <c r="E74" s="56"/>
      <c r="F74" s="57"/>
      <c r="G74" s="41"/>
      <c r="H74" s="41"/>
      <c r="I74" s="41"/>
      <c r="J74" s="41"/>
      <c r="K74" s="41"/>
      <c r="L74" s="126"/>
    </row>
    <row r="75" spans="1:12" ht="19.5" hidden="1" x14ac:dyDescent="0.25">
      <c r="A75" s="176"/>
      <c r="B75" s="90" t="s">
        <v>90</v>
      </c>
      <c r="C75" s="56"/>
      <c r="D75" s="56"/>
      <c r="E75" s="56"/>
      <c r="F75" s="57"/>
      <c r="G75" s="41"/>
      <c r="H75" s="41"/>
      <c r="I75" s="41"/>
      <c r="J75" s="41"/>
      <c r="K75" s="41"/>
      <c r="L75" s="126"/>
    </row>
    <row r="76" spans="1:12" ht="19.5" hidden="1" x14ac:dyDescent="0.25">
      <c r="A76" s="176"/>
      <c r="B76" s="100" t="s">
        <v>91</v>
      </c>
      <c r="C76" s="96"/>
      <c r="D76" s="96"/>
      <c r="E76" s="96"/>
      <c r="F76" s="97"/>
      <c r="G76" s="41"/>
      <c r="H76" s="41"/>
      <c r="I76" s="41"/>
      <c r="J76" s="41"/>
      <c r="K76" s="41"/>
      <c r="L76" s="126"/>
    </row>
    <row r="77" spans="1:12" ht="19.5" hidden="1" x14ac:dyDescent="0.25">
      <c r="A77" s="176"/>
      <c r="B77" s="90" t="s">
        <v>92</v>
      </c>
      <c r="C77" s="56"/>
      <c r="D77" s="56"/>
      <c r="E77" s="56"/>
      <c r="F77" s="57"/>
      <c r="G77" s="99"/>
      <c r="H77" s="41"/>
      <c r="I77" s="41"/>
      <c r="J77" s="41"/>
      <c r="K77" s="41"/>
      <c r="L77" s="126"/>
    </row>
    <row r="78" spans="1:12" ht="3" hidden="1" customHeight="1" x14ac:dyDescent="0.3">
      <c r="A78" s="176"/>
      <c r="B78" s="135"/>
      <c r="C78" s="135"/>
      <c r="D78" s="135"/>
      <c r="E78" s="135"/>
      <c r="F78" s="135"/>
      <c r="G78" s="135"/>
      <c r="H78" s="135"/>
      <c r="I78" s="135"/>
      <c r="J78" s="135"/>
      <c r="K78" s="136"/>
      <c r="L78" s="136"/>
    </row>
    <row r="79" spans="1:12" ht="15.75" hidden="1" x14ac:dyDescent="0.3">
      <c r="A79" s="176"/>
      <c r="B79" s="271" t="s">
        <v>93</v>
      </c>
      <c r="C79" s="272"/>
      <c r="D79" s="272"/>
      <c r="E79" s="272"/>
      <c r="F79" s="272"/>
      <c r="G79" s="272"/>
      <c r="H79" s="272"/>
      <c r="I79" s="272"/>
      <c r="J79" s="272"/>
      <c r="K79" s="273"/>
      <c r="L79" s="136"/>
    </row>
    <row r="80" spans="1:12" ht="15.75" hidden="1" x14ac:dyDescent="0.3">
      <c r="A80" s="176"/>
      <c r="B80" s="206" t="s">
        <v>33</v>
      </c>
      <c r="C80" s="207"/>
      <c r="D80" s="207"/>
      <c r="E80" s="207"/>
      <c r="F80" s="208"/>
      <c r="G80" s="101">
        <v>1</v>
      </c>
      <c r="H80" s="101">
        <v>2</v>
      </c>
      <c r="I80" s="101">
        <v>3</v>
      </c>
      <c r="J80" s="101">
        <v>4</v>
      </c>
      <c r="K80" s="101">
        <v>5</v>
      </c>
      <c r="L80" s="136"/>
    </row>
    <row r="81" spans="1:12" ht="19.5" hidden="1" x14ac:dyDescent="0.3">
      <c r="A81" s="176"/>
      <c r="B81" s="90" t="s">
        <v>152</v>
      </c>
      <c r="C81" s="56"/>
      <c r="D81" s="56"/>
      <c r="E81" s="56"/>
      <c r="F81" s="57"/>
      <c r="G81" s="41"/>
      <c r="H81" s="41"/>
      <c r="I81" s="41"/>
      <c r="J81" s="41"/>
      <c r="K81" s="41"/>
      <c r="L81" s="136"/>
    </row>
    <row r="82" spans="1:12" ht="19.5" hidden="1" x14ac:dyDescent="0.3">
      <c r="A82" s="176"/>
      <c r="B82" s="90" t="s">
        <v>153</v>
      </c>
      <c r="C82" s="56"/>
      <c r="D82" s="56"/>
      <c r="E82" s="56"/>
      <c r="F82" s="57"/>
      <c r="G82" s="41"/>
      <c r="H82" s="41"/>
      <c r="I82" s="41"/>
      <c r="J82" s="41"/>
      <c r="K82" s="41"/>
      <c r="L82" s="136"/>
    </row>
    <row r="83" spans="1:12" ht="19.5" hidden="1" x14ac:dyDescent="0.3">
      <c r="A83" s="176"/>
      <c r="B83" s="90" t="s">
        <v>154</v>
      </c>
      <c r="C83" s="56"/>
      <c r="D83" s="56"/>
      <c r="E83" s="56"/>
      <c r="F83" s="57"/>
      <c r="G83" s="41"/>
      <c r="H83" s="41"/>
      <c r="I83" s="41"/>
      <c r="J83" s="41"/>
      <c r="K83" s="41"/>
      <c r="L83" s="136"/>
    </row>
    <row r="84" spans="1:12" ht="19.5" hidden="1" x14ac:dyDescent="0.3">
      <c r="A84" s="176"/>
      <c r="B84" s="100" t="s">
        <v>97</v>
      </c>
      <c r="C84" s="96"/>
      <c r="D84" s="96"/>
      <c r="E84" s="96"/>
      <c r="F84" s="97"/>
      <c r="G84" s="41"/>
      <c r="H84" s="41"/>
      <c r="I84" s="41"/>
      <c r="J84" s="41"/>
      <c r="K84" s="41"/>
      <c r="L84" s="136"/>
    </row>
    <row r="85" spans="1:12" ht="19.5" hidden="1" x14ac:dyDescent="0.3">
      <c r="A85" s="176"/>
      <c r="B85" s="90" t="s">
        <v>98</v>
      </c>
      <c r="C85" s="56"/>
      <c r="D85" s="56"/>
      <c r="E85" s="56"/>
      <c r="F85" s="57"/>
      <c r="G85" s="99"/>
      <c r="H85" s="41"/>
      <c r="I85" s="41"/>
      <c r="J85" s="41"/>
      <c r="K85" s="41"/>
      <c r="L85" s="136"/>
    </row>
    <row r="86" spans="1:12" ht="4.5" hidden="1" customHeight="1" x14ac:dyDescent="0.25">
      <c r="A86" s="185"/>
      <c r="B86" s="186"/>
      <c r="C86" s="186"/>
      <c r="D86" s="186"/>
      <c r="E86" s="186"/>
      <c r="F86" s="186"/>
      <c r="G86" s="186"/>
      <c r="H86" s="186"/>
      <c r="I86" s="186"/>
      <c r="J86" s="186"/>
      <c r="K86" s="186"/>
      <c r="L86" s="187"/>
    </row>
  </sheetData>
  <mergeCells count="31">
    <mergeCell ref="B80:F80"/>
    <mergeCell ref="B4:L4"/>
    <mergeCell ref="B55:K55"/>
    <mergeCell ref="B34:F34"/>
    <mergeCell ref="B41:F41"/>
    <mergeCell ref="B47:L47"/>
    <mergeCell ref="B48:F48"/>
    <mergeCell ref="B56:F56"/>
    <mergeCell ref="B13:F13"/>
    <mergeCell ref="B20:F20"/>
    <mergeCell ref="B25:F25"/>
    <mergeCell ref="B27:F27"/>
    <mergeCell ref="B6:F6"/>
    <mergeCell ref="B7:F7"/>
    <mergeCell ref="B8:F8"/>
    <mergeCell ref="B9:F9"/>
    <mergeCell ref="B63:K63"/>
    <mergeCell ref="B71:K71"/>
    <mergeCell ref="B79:K79"/>
    <mergeCell ref="C3:E3"/>
    <mergeCell ref="I3:K3"/>
    <mergeCell ref="B64:F64"/>
    <mergeCell ref="B72:F72"/>
    <mergeCell ref="B10:F10"/>
    <mergeCell ref="B11:F11"/>
    <mergeCell ref="B1:K1"/>
    <mergeCell ref="G2:H2"/>
    <mergeCell ref="C2:F2"/>
    <mergeCell ref="I2:K2"/>
    <mergeCell ref="C5:D5"/>
    <mergeCell ref="G5:K5"/>
  </mergeCells>
  <pageMargins left="0.43307086614173229" right="0.23622047244094491" top="0.35433070866141736" bottom="0.35433070866141736"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7"/>
  <sheetViews>
    <sheetView showGridLines="0" topLeftCell="A40" workbookViewId="0">
      <selection activeCell="F23" sqref="F23"/>
    </sheetView>
  </sheetViews>
  <sheetFormatPr defaultRowHeight="15" x14ac:dyDescent="0.25"/>
  <cols>
    <col min="1" max="1" width="5.28515625" style="146" customWidth="1"/>
    <col min="2" max="4" width="9.140625" style="146"/>
    <col min="5" max="5" width="14.140625" style="146" customWidth="1"/>
    <col min="6" max="8" width="11.28515625" style="146" customWidth="1"/>
    <col min="9" max="9" width="16.42578125" style="146" bestFit="1" customWidth="1"/>
    <col min="10" max="10" width="11.28515625" style="146" customWidth="1"/>
    <col min="11" max="16384" width="9.140625" style="146"/>
  </cols>
  <sheetData>
    <row r="1" spans="1:11" x14ac:dyDescent="0.25">
      <c r="J1" s="157" t="s">
        <v>16</v>
      </c>
      <c r="K1" s="158"/>
    </row>
    <row r="2" spans="1:11" ht="15.75" x14ac:dyDescent="0.3">
      <c r="B2" s="3" t="s">
        <v>20</v>
      </c>
      <c r="C2" s="146" t="s">
        <v>21</v>
      </c>
      <c r="J2" s="159" t="s">
        <v>18</v>
      </c>
      <c r="K2" s="160"/>
    </row>
    <row r="3" spans="1:11" ht="15" customHeight="1" x14ac:dyDescent="0.25">
      <c r="B3" s="147" t="s">
        <v>24</v>
      </c>
      <c r="C3" s="147" t="s">
        <v>25</v>
      </c>
      <c r="J3" s="161" t="s">
        <v>22</v>
      </c>
      <c r="K3" s="162"/>
    </row>
    <row r="4" spans="1:11" x14ac:dyDescent="0.25">
      <c r="B4" s="147" t="s">
        <v>28</v>
      </c>
      <c r="C4" s="147" t="s">
        <v>29</v>
      </c>
      <c r="J4" s="163" t="s">
        <v>26</v>
      </c>
      <c r="K4" s="164"/>
    </row>
    <row r="5" spans="1:11" x14ac:dyDescent="0.25">
      <c r="J5" s="74" t="s">
        <v>30</v>
      </c>
      <c r="K5" s="76"/>
    </row>
    <row r="6" spans="1:11" x14ac:dyDescent="0.25">
      <c r="B6" s="147" t="s">
        <v>158</v>
      </c>
      <c r="E6" s="193">
        <v>2</v>
      </c>
    </row>
    <row r="9" spans="1:11" ht="15.75" x14ac:dyDescent="0.3">
      <c r="A9" s="94" t="s">
        <v>107</v>
      </c>
      <c r="E9" s="152"/>
      <c r="F9" s="165" t="s">
        <v>16</v>
      </c>
      <c r="G9" s="166" t="s">
        <v>18</v>
      </c>
      <c r="H9" s="167" t="s">
        <v>22</v>
      </c>
      <c r="I9" s="168" t="s">
        <v>159</v>
      </c>
      <c r="J9" s="169" t="s">
        <v>30</v>
      </c>
    </row>
    <row r="10" spans="1:11" x14ac:dyDescent="0.25">
      <c r="A10" s="146">
        <v>1</v>
      </c>
      <c r="B10" s="155" t="s">
        <v>25</v>
      </c>
      <c r="C10" s="153"/>
      <c r="D10" s="156" t="s">
        <v>29</v>
      </c>
      <c r="E10" s="152"/>
      <c r="F10" s="170"/>
      <c r="G10" s="170">
        <f>1</f>
        <v>1</v>
      </c>
      <c r="H10" s="170">
        <v>1</v>
      </c>
      <c r="I10" s="170"/>
      <c r="J10" s="170"/>
    </row>
    <row r="11" spans="1:11" x14ac:dyDescent="0.25">
      <c r="A11" s="146">
        <v>2</v>
      </c>
      <c r="B11" s="155" t="s">
        <v>25</v>
      </c>
      <c r="C11" s="153"/>
      <c r="D11" s="156" t="s">
        <v>29</v>
      </c>
      <c r="E11" s="153"/>
      <c r="F11" s="170"/>
      <c r="G11" s="170"/>
      <c r="H11" s="170"/>
      <c r="I11" s="170">
        <v>1</v>
      </c>
      <c r="J11" s="170">
        <v>1</v>
      </c>
    </row>
    <row r="12" spans="1:11" x14ac:dyDescent="0.25">
      <c r="A12" s="146">
        <v>3</v>
      </c>
      <c r="B12" s="156" t="s">
        <v>24</v>
      </c>
      <c r="C12" s="153"/>
      <c r="D12" s="156" t="s">
        <v>28</v>
      </c>
      <c r="E12" s="153"/>
      <c r="F12" s="170"/>
      <c r="G12" s="170">
        <f>1</f>
        <v>1</v>
      </c>
      <c r="H12" s="170">
        <v>1</v>
      </c>
      <c r="I12" s="170"/>
      <c r="J12" s="170"/>
    </row>
    <row r="13" spans="1:11" x14ac:dyDescent="0.25">
      <c r="A13" s="146">
        <v>4</v>
      </c>
      <c r="B13" s="156" t="s">
        <v>24</v>
      </c>
      <c r="C13" s="153"/>
      <c r="D13" s="156" t="s">
        <v>28</v>
      </c>
      <c r="F13" s="170"/>
      <c r="G13" s="170"/>
      <c r="H13" s="170">
        <f>1+1</f>
        <v>2</v>
      </c>
      <c r="I13" s="170"/>
      <c r="J13" s="170"/>
    </row>
    <row r="14" spans="1:11" x14ac:dyDescent="0.25">
      <c r="A14" s="146">
        <v>5</v>
      </c>
      <c r="B14" s="150" t="s">
        <v>25</v>
      </c>
      <c r="D14" s="147" t="s">
        <v>29</v>
      </c>
      <c r="E14" s="154"/>
      <c r="F14" s="170">
        <v>1</v>
      </c>
      <c r="G14" s="170"/>
      <c r="H14" s="170"/>
      <c r="I14" s="170"/>
      <c r="J14" s="170">
        <v>1</v>
      </c>
    </row>
    <row r="15" spans="1:11" x14ac:dyDescent="0.25">
      <c r="B15" s="150"/>
      <c r="D15" s="147"/>
      <c r="E15" s="172" t="s">
        <v>160</v>
      </c>
      <c r="F15" s="170">
        <f>SUM(F10+F11-F12-F13+F14)</f>
        <v>1</v>
      </c>
      <c r="G15" s="170">
        <f>SUM(G10+G11-G12-G13+G14)</f>
        <v>0</v>
      </c>
      <c r="H15" s="170">
        <f t="shared" ref="H15:J15" si="0">SUM(-H10-H11+H12+H13-H14)</f>
        <v>2</v>
      </c>
      <c r="I15" s="170">
        <f t="shared" si="0"/>
        <v>-1</v>
      </c>
      <c r="J15" s="170">
        <f t="shared" si="0"/>
        <v>-2</v>
      </c>
    </row>
    <row r="16" spans="1:11" x14ac:dyDescent="0.25">
      <c r="B16" s="154"/>
      <c r="C16" s="154"/>
      <c r="D16" s="154"/>
      <c r="E16" s="154"/>
    </row>
    <row r="17" spans="1:10" ht="15.75" x14ac:dyDescent="0.3">
      <c r="A17" s="94" t="s">
        <v>39</v>
      </c>
      <c r="F17" s="165" t="s">
        <v>16</v>
      </c>
      <c r="G17" s="166" t="s">
        <v>18</v>
      </c>
      <c r="H17" s="167" t="s">
        <v>22</v>
      </c>
      <c r="I17" s="168" t="s">
        <v>159</v>
      </c>
      <c r="J17" s="169" t="s">
        <v>30</v>
      </c>
    </row>
    <row r="18" spans="1:10" x14ac:dyDescent="0.25">
      <c r="A18" s="146">
        <v>1</v>
      </c>
      <c r="B18" s="147" t="s">
        <v>24</v>
      </c>
      <c r="D18" s="147" t="s">
        <v>28</v>
      </c>
      <c r="F18" s="170"/>
      <c r="G18" s="170"/>
      <c r="H18" s="170">
        <v>1</v>
      </c>
      <c r="I18" s="170"/>
      <c r="J18" s="170">
        <v>1</v>
      </c>
    </row>
    <row r="19" spans="1:10" x14ac:dyDescent="0.25">
      <c r="A19" s="146">
        <v>2</v>
      </c>
      <c r="B19" s="147" t="s">
        <v>24</v>
      </c>
      <c r="D19" s="147" t="s">
        <v>28</v>
      </c>
      <c r="F19" s="170"/>
      <c r="G19" s="170"/>
      <c r="H19" s="170">
        <v>1</v>
      </c>
      <c r="I19" s="170"/>
      <c r="J19" s="170">
        <v>1</v>
      </c>
    </row>
    <row r="20" spans="1:10" x14ac:dyDescent="0.25">
      <c r="A20" s="146">
        <v>3</v>
      </c>
      <c r="B20" s="147" t="s">
        <v>24</v>
      </c>
      <c r="D20" s="147" t="s">
        <v>28</v>
      </c>
      <c r="F20" s="170"/>
      <c r="G20" s="170"/>
      <c r="H20" s="170"/>
      <c r="I20" s="170">
        <v>1</v>
      </c>
      <c r="J20" s="170">
        <v>1</v>
      </c>
    </row>
    <row r="21" spans="1:10" x14ac:dyDescent="0.25">
      <c r="A21" s="146">
        <v>4</v>
      </c>
      <c r="B21" s="147" t="s">
        <v>24</v>
      </c>
      <c r="D21" s="147" t="s">
        <v>28</v>
      </c>
      <c r="F21" s="170"/>
      <c r="G21" s="170">
        <v>1</v>
      </c>
      <c r="H21" s="170"/>
      <c r="I21" s="170"/>
      <c r="J21" s="170">
        <v>1</v>
      </c>
    </row>
    <row r="22" spans="1:10" x14ac:dyDescent="0.25">
      <c r="A22" s="146">
        <v>5</v>
      </c>
      <c r="B22" s="147" t="s">
        <v>24</v>
      </c>
      <c r="D22" s="147" t="s">
        <v>28</v>
      </c>
      <c r="F22" s="170"/>
      <c r="G22" s="170"/>
      <c r="H22" s="170">
        <v>1</v>
      </c>
      <c r="I22" s="170"/>
      <c r="J22" s="170">
        <v>1</v>
      </c>
    </row>
    <row r="23" spans="1:10" x14ac:dyDescent="0.25">
      <c r="B23" s="147"/>
      <c r="D23" s="147"/>
      <c r="E23" s="172" t="s">
        <v>160</v>
      </c>
      <c r="F23" s="170">
        <f>SUM(F18:F22)*-1</f>
        <v>0</v>
      </c>
      <c r="G23" s="170">
        <f>SUM(G18:G22)*-1</f>
        <v>-1</v>
      </c>
      <c r="H23" s="170">
        <f t="shared" ref="H23:J23" si="1">SUM(H18:H22)</f>
        <v>3</v>
      </c>
      <c r="I23" s="170">
        <f t="shared" si="1"/>
        <v>1</v>
      </c>
      <c r="J23" s="170">
        <f t="shared" si="1"/>
        <v>5</v>
      </c>
    </row>
    <row r="25" spans="1:10" ht="15.75" x14ac:dyDescent="0.3">
      <c r="A25" s="94" t="s">
        <v>45</v>
      </c>
      <c r="F25" s="165" t="s">
        <v>16</v>
      </c>
      <c r="G25" s="166" t="s">
        <v>18</v>
      </c>
      <c r="H25" s="167" t="s">
        <v>22</v>
      </c>
      <c r="I25" s="168" t="s">
        <v>159</v>
      </c>
      <c r="J25" s="169" t="s">
        <v>30</v>
      </c>
    </row>
    <row r="26" spans="1:10" x14ac:dyDescent="0.25">
      <c r="A26" s="146">
        <v>1</v>
      </c>
      <c r="B26" s="147" t="s">
        <v>24</v>
      </c>
      <c r="D26" s="147" t="s">
        <v>28</v>
      </c>
      <c r="F26" s="170"/>
      <c r="G26" s="170"/>
      <c r="H26" s="170"/>
      <c r="I26" s="170">
        <v>1</v>
      </c>
      <c r="J26" s="170">
        <v>1</v>
      </c>
    </row>
    <row r="27" spans="1:10" x14ac:dyDescent="0.25">
      <c r="A27" s="146">
        <v>2</v>
      </c>
      <c r="B27" s="147" t="s">
        <v>24</v>
      </c>
      <c r="D27" s="147" t="s">
        <v>28</v>
      </c>
      <c r="F27" s="170"/>
      <c r="G27" s="170"/>
      <c r="H27" s="170"/>
      <c r="I27" s="170">
        <v>1</v>
      </c>
      <c r="J27" s="170">
        <v>1</v>
      </c>
    </row>
    <row r="28" spans="1:10" x14ac:dyDescent="0.25">
      <c r="A28" s="146">
        <v>3</v>
      </c>
      <c r="B28" s="147" t="s">
        <v>24</v>
      </c>
      <c r="D28" s="147" t="s">
        <v>28</v>
      </c>
      <c r="F28" s="170"/>
      <c r="G28" s="170"/>
      <c r="H28" s="170"/>
      <c r="I28" s="170">
        <v>1</v>
      </c>
      <c r="J28" s="170">
        <v>1</v>
      </c>
    </row>
    <row r="29" spans="1:10" x14ac:dyDescent="0.25">
      <c r="A29" s="146">
        <v>4</v>
      </c>
      <c r="B29" s="150" t="s">
        <v>25</v>
      </c>
      <c r="D29" s="147" t="s">
        <v>29</v>
      </c>
      <c r="F29" s="170"/>
      <c r="G29" s="170">
        <v>1</v>
      </c>
      <c r="H29" s="170"/>
      <c r="I29" s="170">
        <v>1</v>
      </c>
      <c r="J29" s="170"/>
    </row>
    <row r="30" spans="1:10" x14ac:dyDescent="0.25">
      <c r="A30" s="146">
        <v>5</v>
      </c>
      <c r="B30" s="147" t="s">
        <v>24</v>
      </c>
      <c r="D30" s="147" t="s">
        <v>28</v>
      </c>
      <c r="F30" s="170"/>
      <c r="G30" s="170"/>
      <c r="H30" s="170">
        <v>1</v>
      </c>
      <c r="I30" s="170">
        <v>1</v>
      </c>
      <c r="J30" s="170"/>
    </row>
    <row r="31" spans="1:10" ht="15.75" x14ac:dyDescent="0.3">
      <c r="A31" s="94"/>
      <c r="E31" s="172" t="s">
        <v>160</v>
      </c>
      <c r="F31" s="170">
        <f>SUM(-F26-F27-F28+F29-F30)</f>
        <v>0</v>
      </c>
      <c r="G31" s="170">
        <f>SUM(-G26-G27-G28+G29-G30)</f>
        <v>1</v>
      </c>
      <c r="H31" s="170">
        <f t="shared" ref="H31:J31" si="2">SUM(H26+H27+H28+H30-H29)</f>
        <v>1</v>
      </c>
      <c r="I31" s="170">
        <f t="shared" si="2"/>
        <v>3</v>
      </c>
      <c r="J31" s="170">
        <f t="shared" si="2"/>
        <v>3</v>
      </c>
    </row>
    <row r="32" spans="1:10" ht="15.75" x14ac:dyDescent="0.3">
      <c r="A32" s="94"/>
    </row>
    <row r="33" spans="1:10" ht="15.75" x14ac:dyDescent="0.3">
      <c r="A33" s="94" t="s">
        <v>51</v>
      </c>
      <c r="F33" s="165" t="s">
        <v>16</v>
      </c>
      <c r="G33" s="166" t="s">
        <v>18</v>
      </c>
      <c r="H33" s="167" t="s">
        <v>22</v>
      </c>
      <c r="I33" s="168" t="s">
        <v>159</v>
      </c>
      <c r="J33" s="169" t="s">
        <v>30</v>
      </c>
    </row>
    <row r="34" spans="1:10" x14ac:dyDescent="0.25">
      <c r="A34" s="146">
        <v>1</v>
      </c>
      <c r="B34" s="147" t="s">
        <v>24</v>
      </c>
      <c r="D34" s="147" t="s">
        <v>28</v>
      </c>
      <c r="F34" s="170"/>
      <c r="G34" s="170"/>
      <c r="H34" s="170">
        <v>1</v>
      </c>
      <c r="I34" s="170">
        <v>1</v>
      </c>
      <c r="J34" s="170"/>
    </row>
    <row r="35" spans="1:10" x14ac:dyDescent="0.25">
      <c r="A35" s="146">
        <v>2</v>
      </c>
      <c r="B35" s="147" t="s">
        <v>24</v>
      </c>
      <c r="D35" s="147" t="s">
        <v>28</v>
      </c>
      <c r="F35" s="170"/>
      <c r="G35" s="170">
        <v>1</v>
      </c>
      <c r="H35" s="170">
        <v>1</v>
      </c>
      <c r="I35" s="170"/>
      <c r="J35" s="170"/>
    </row>
    <row r="36" spans="1:10" x14ac:dyDescent="0.25">
      <c r="A36" s="146">
        <v>3</v>
      </c>
      <c r="B36" s="147" t="s">
        <v>24</v>
      </c>
      <c r="D36" s="147" t="s">
        <v>28</v>
      </c>
      <c r="F36" s="170">
        <v>1</v>
      </c>
      <c r="G36" s="170"/>
      <c r="H36" s="170">
        <v>1</v>
      </c>
      <c r="I36" s="170"/>
      <c r="J36" s="170"/>
    </row>
    <row r="37" spans="1:10" x14ac:dyDescent="0.25">
      <c r="A37" s="146">
        <v>4</v>
      </c>
      <c r="B37" s="147" t="s">
        <v>24</v>
      </c>
      <c r="D37" s="147" t="s">
        <v>28</v>
      </c>
      <c r="F37" s="170"/>
      <c r="G37" s="170">
        <v>1</v>
      </c>
      <c r="H37" s="170">
        <v>1</v>
      </c>
      <c r="I37" s="170"/>
      <c r="J37" s="170"/>
    </row>
    <row r="38" spans="1:10" x14ac:dyDescent="0.25">
      <c r="A38" s="146">
        <v>5</v>
      </c>
      <c r="B38" s="147" t="s">
        <v>24</v>
      </c>
      <c r="D38" s="147" t="s">
        <v>28</v>
      </c>
      <c r="F38" s="170"/>
      <c r="G38" s="170"/>
      <c r="H38" s="170">
        <v>1</v>
      </c>
      <c r="I38" s="170">
        <v>1</v>
      </c>
      <c r="J38" s="170"/>
    </row>
    <row r="39" spans="1:10" x14ac:dyDescent="0.25">
      <c r="B39" s="147"/>
      <c r="D39" s="147"/>
      <c r="E39" s="172" t="s">
        <v>160</v>
      </c>
      <c r="F39" s="170">
        <f>SUM(F34:F38)*-1</f>
        <v>-1</v>
      </c>
      <c r="G39" s="170">
        <f>SUM(G34:G38)*-1</f>
        <v>-2</v>
      </c>
      <c r="H39" s="170">
        <f t="shared" ref="H39:J39" si="3">SUM(H34:H38)</f>
        <v>5</v>
      </c>
      <c r="I39" s="170">
        <f t="shared" si="3"/>
        <v>2</v>
      </c>
      <c r="J39" s="170">
        <f t="shared" si="3"/>
        <v>0</v>
      </c>
    </row>
    <row r="40" spans="1:10" ht="15.75" x14ac:dyDescent="0.3">
      <c r="A40" s="94"/>
    </row>
    <row r="41" spans="1:10" ht="15.75" x14ac:dyDescent="0.3">
      <c r="A41" s="94" t="s">
        <v>57</v>
      </c>
      <c r="F41" s="165" t="s">
        <v>16</v>
      </c>
      <c r="G41" s="166" t="s">
        <v>18</v>
      </c>
      <c r="H41" s="167" t="s">
        <v>22</v>
      </c>
      <c r="I41" s="168" t="s">
        <v>159</v>
      </c>
      <c r="J41" s="169" t="s">
        <v>30</v>
      </c>
    </row>
    <row r="42" spans="1:10" x14ac:dyDescent="0.25">
      <c r="A42" s="146">
        <v>1</v>
      </c>
      <c r="B42" s="147" t="s">
        <v>24</v>
      </c>
      <c r="D42" s="147" t="s">
        <v>28</v>
      </c>
      <c r="F42" s="170"/>
      <c r="G42" s="170"/>
      <c r="H42" s="170"/>
      <c r="I42" s="170"/>
      <c r="J42" s="170">
        <f>1+1</f>
        <v>2</v>
      </c>
    </row>
    <row r="43" spans="1:10" x14ac:dyDescent="0.25">
      <c r="A43" s="146">
        <v>2</v>
      </c>
      <c r="B43" s="147" t="s">
        <v>24</v>
      </c>
      <c r="D43" s="147" t="s">
        <v>28</v>
      </c>
      <c r="F43" s="170"/>
      <c r="G43" s="170"/>
      <c r="H43" s="170"/>
      <c r="I43" s="170">
        <f>1+1</f>
        <v>2</v>
      </c>
      <c r="J43" s="170"/>
    </row>
    <row r="44" spans="1:10" x14ac:dyDescent="0.25">
      <c r="A44" s="146">
        <v>3</v>
      </c>
      <c r="B44" s="147" t="s">
        <v>24</v>
      </c>
      <c r="D44" s="147" t="s">
        <v>28</v>
      </c>
      <c r="F44" s="170"/>
      <c r="G44" s="170"/>
      <c r="H44" s="170">
        <v>1</v>
      </c>
      <c r="I44" s="170">
        <f>1</f>
        <v>1</v>
      </c>
      <c r="J44" s="170"/>
    </row>
    <row r="45" spans="1:10" x14ac:dyDescent="0.25">
      <c r="A45" s="146">
        <v>4</v>
      </c>
      <c r="B45" s="147" t="s">
        <v>24</v>
      </c>
      <c r="D45" s="147" t="s">
        <v>28</v>
      </c>
      <c r="F45" s="170"/>
      <c r="G45" s="170">
        <f>1+1</f>
        <v>2</v>
      </c>
      <c r="H45" s="170"/>
      <c r="I45" s="170"/>
      <c r="J45" s="170"/>
    </row>
    <row r="46" spans="1:10" x14ac:dyDescent="0.25">
      <c r="A46" s="146">
        <v>5</v>
      </c>
      <c r="B46" s="150" t="s">
        <v>25</v>
      </c>
      <c r="D46" s="147" t="s">
        <v>29</v>
      </c>
      <c r="F46" s="170"/>
      <c r="G46" s="170"/>
      <c r="H46" s="170">
        <v>1</v>
      </c>
      <c r="I46" s="170"/>
      <c r="J46" s="170">
        <v>1</v>
      </c>
    </row>
    <row r="47" spans="1:10" x14ac:dyDescent="0.25">
      <c r="B47" s="150"/>
      <c r="D47" s="147"/>
      <c r="E47" s="172" t="s">
        <v>160</v>
      </c>
      <c r="F47" s="170">
        <f>SUM(F42+F43+F44+F45+F46)</f>
        <v>0</v>
      </c>
      <c r="G47" s="170">
        <f>SUM(G42+G43+G44+G45+G46)</f>
        <v>2</v>
      </c>
      <c r="H47" s="170">
        <f t="shared" ref="H47:J47" si="4">SUM(H42+H43+H44+H45-H46)</f>
        <v>0</v>
      </c>
      <c r="I47" s="170">
        <f t="shared" si="4"/>
        <v>3</v>
      </c>
      <c r="J47" s="170">
        <f t="shared" si="4"/>
        <v>1</v>
      </c>
    </row>
    <row r="48" spans="1:10" ht="15.75" x14ac:dyDescent="0.3">
      <c r="A48" s="94"/>
    </row>
    <row r="49" spans="1:10" ht="15.75" x14ac:dyDescent="0.3">
      <c r="A49" s="148" t="s">
        <v>63</v>
      </c>
      <c r="F49" s="165" t="s">
        <v>16</v>
      </c>
      <c r="G49" s="166" t="s">
        <v>18</v>
      </c>
      <c r="H49" s="167" t="s">
        <v>22</v>
      </c>
      <c r="I49" s="168" t="s">
        <v>159</v>
      </c>
      <c r="J49" s="169" t="s">
        <v>30</v>
      </c>
    </row>
    <row r="50" spans="1:10" x14ac:dyDescent="0.25">
      <c r="A50" s="146">
        <v>1</v>
      </c>
      <c r="B50" s="147" t="s">
        <v>24</v>
      </c>
      <c r="D50" s="147" t="s">
        <v>28</v>
      </c>
      <c r="F50" s="170"/>
      <c r="G50" s="170"/>
      <c r="H50" s="170"/>
      <c r="I50" s="170">
        <f>1+1</f>
        <v>2</v>
      </c>
      <c r="J50" s="170"/>
    </row>
    <row r="51" spans="1:10" x14ac:dyDescent="0.25">
      <c r="A51" s="146">
        <v>2</v>
      </c>
      <c r="B51" s="150" t="s">
        <v>25</v>
      </c>
      <c r="D51" s="147" t="s">
        <v>29</v>
      </c>
      <c r="F51" s="170"/>
      <c r="G51" s="170">
        <v>1</v>
      </c>
      <c r="H51" s="170"/>
      <c r="I51" s="170">
        <f>1</f>
        <v>1</v>
      </c>
      <c r="J51" s="170"/>
    </row>
    <row r="52" spans="1:10" x14ac:dyDescent="0.25">
      <c r="A52" s="146">
        <v>3</v>
      </c>
      <c r="B52" s="150" t="s">
        <v>25</v>
      </c>
      <c r="D52" s="147" t="s">
        <v>29</v>
      </c>
      <c r="F52" s="170">
        <f>1+1</f>
        <v>2</v>
      </c>
      <c r="G52" s="170"/>
      <c r="H52" s="170"/>
      <c r="I52" s="170"/>
      <c r="J52" s="170"/>
    </row>
    <row r="53" spans="1:10" x14ac:dyDescent="0.25">
      <c r="A53" s="146">
        <v>4</v>
      </c>
      <c r="B53" s="150" t="s">
        <v>25</v>
      </c>
      <c r="D53" s="147" t="s">
        <v>29</v>
      </c>
      <c r="F53" s="170"/>
      <c r="G53" s="170">
        <v>1</v>
      </c>
      <c r="H53" s="170">
        <v>1</v>
      </c>
      <c r="I53" s="170"/>
      <c r="J53" s="170"/>
    </row>
    <row r="54" spans="1:10" x14ac:dyDescent="0.25">
      <c r="A54" s="146">
        <v>5</v>
      </c>
      <c r="B54" s="150" t="s">
        <v>25</v>
      </c>
      <c r="D54" s="147" t="s">
        <v>29</v>
      </c>
      <c r="F54" s="170"/>
      <c r="G54" s="170"/>
      <c r="H54" s="170">
        <v>1</v>
      </c>
      <c r="I54" s="170"/>
      <c r="J54" s="170">
        <v>1</v>
      </c>
    </row>
    <row r="55" spans="1:10" x14ac:dyDescent="0.25">
      <c r="B55" s="150"/>
      <c r="D55" s="147"/>
      <c r="E55" s="172" t="s">
        <v>160</v>
      </c>
      <c r="F55" s="170">
        <f>SUM(-F50+F51+F52+F53+F54)</f>
        <v>2</v>
      </c>
      <c r="G55" s="170">
        <f>SUM(-G50+G51+G52+G53+G54)</f>
        <v>2</v>
      </c>
      <c r="H55" s="170">
        <f t="shared" ref="H55:J55" si="5">SUM(H50-H51-H52-H53-H54)</f>
        <v>-2</v>
      </c>
      <c r="I55" s="170">
        <f t="shared" si="5"/>
        <v>1</v>
      </c>
      <c r="J55" s="170">
        <f t="shared" si="5"/>
        <v>-1</v>
      </c>
    </row>
    <row r="56" spans="1:10" ht="15.75" x14ac:dyDescent="0.3">
      <c r="A56" s="148"/>
    </row>
    <row r="57" spans="1:10" ht="15.75" x14ac:dyDescent="0.3">
      <c r="A57" s="94" t="s">
        <v>69</v>
      </c>
      <c r="F57" s="165" t="s">
        <v>16</v>
      </c>
      <c r="G57" s="166" t="s">
        <v>18</v>
      </c>
      <c r="H57" s="167" t="s">
        <v>22</v>
      </c>
      <c r="I57" s="168" t="s">
        <v>159</v>
      </c>
      <c r="J57" s="169" t="s">
        <v>30</v>
      </c>
    </row>
    <row r="58" spans="1:10" x14ac:dyDescent="0.25">
      <c r="A58" s="146">
        <v>1</v>
      </c>
      <c r="B58" s="147" t="s">
        <v>24</v>
      </c>
      <c r="D58" s="147" t="s">
        <v>28</v>
      </c>
      <c r="F58" s="170">
        <v>1</v>
      </c>
      <c r="G58" s="170"/>
      <c r="H58" s="170"/>
      <c r="I58" s="170">
        <v>1</v>
      </c>
      <c r="J58" s="170"/>
    </row>
    <row r="59" spans="1:10" x14ac:dyDescent="0.25">
      <c r="A59" s="146">
        <v>2</v>
      </c>
      <c r="B59" s="147" t="s">
        <v>24</v>
      </c>
      <c r="D59" s="147" t="s">
        <v>28</v>
      </c>
      <c r="F59" s="170"/>
      <c r="G59" s="170"/>
      <c r="H59" s="170"/>
      <c r="I59" s="170">
        <v>1</v>
      </c>
      <c r="J59" s="170">
        <v>1</v>
      </c>
    </row>
    <row r="60" spans="1:10" x14ac:dyDescent="0.25">
      <c r="A60" s="146">
        <v>3</v>
      </c>
      <c r="B60" s="147" t="s">
        <v>24</v>
      </c>
      <c r="D60" s="147" t="s">
        <v>28</v>
      </c>
      <c r="F60" s="170"/>
      <c r="G60" s="170"/>
      <c r="H60" s="170"/>
      <c r="I60" s="170">
        <v>1</v>
      </c>
      <c r="J60" s="170">
        <v>1</v>
      </c>
    </row>
    <row r="61" spans="1:10" x14ac:dyDescent="0.25">
      <c r="A61" s="146">
        <v>4</v>
      </c>
      <c r="B61" s="147" t="s">
        <v>24</v>
      </c>
      <c r="D61" s="147" t="s">
        <v>28</v>
      </c>
      <c r="F61" s="170">
        <v>1</v>
      </c>
      <c r="G61" s="170"/>
      <c r="H61" s="170">
        <v>1</v>
      </c>
      <c r="I61" s="170"/>
      <c r="J61" s="170"/>
    </row>
    <row r="62" spans="1:10" x14ac:dyDescent="0.25">
      <c r="A62" s="146">
        <v>5</v>
      </c>
      <c r="B62" s="147" t="s">
        <v>24</v>
      </c>
      <c r="D62" s="147" t="s">
        <v>28</v>
      </c>
      <c r="F62" s="170"/>
      <c r="G62" s="170"/>
      <c r="H62" s="170">
        <f>1+1</f>
        <v>2</v>
      </c>
      <c r="I62" s="170"/>
      <c r="J62" s="170"/>
    </row>
    <row r="63" spans="1:10" x14ac:dyDescent="0.25">
      <c r="B63" s="147"/>
      <c r="D63" s="147"/>
      <c r="E63" s="172" t="s">
        <v>160</v>
      </c>
      <c r="F63" s="170">
        <f>SUM(F58:F62)*-1</f>
        <v>-2</v>
      </c>
      <c r="G63" s="170">
        <f>SUM(G58:G62)*-1</f>
        <v>0</v>
      </c>
      <c r="H63" s="170">
        <f>SUM(H58:H62)*-1</f>
        <v>-3</v>
      </c>
      <c r="I63" s="170">
        <f t="shared" ref="I63:J63" si="6">SUM(I58:I62)</f>
        <v>3</v>
      </c>
      <c r="J63" s="170">
        <f t="shared" si="6"/>
        <v>2</v>
      </c>
    </row>
    <row r="64" spans="1:10" ht="15.75" hidden="1" x14ac:dyDescent="0.3">
      <c r="A64" s="94"/>
    </row>
    <row r="65" spans="1:10" ht="15.75" hidden="1" x14ac:dyDescent="0.3">
      <c r="A65" s="94" t="s">
        <v>75</v>
      </c>
      <c r="F65" s="165" t="s">
        <v>16</v>
      </c>
      <c r="G65" s="166" t="s">
        <v>18</v>
      </c>
      <c r="H65" s="167" t="s">
        <v>22</v>
      </c>
      <c r="I65" s="168" t="s">
        <v>159</v>
      </c>
      <c r="J65" s="169" t="s">
        <v>30</v>
      </c>
    </row>
    <row r="66" spans="1:10" hidden="1" x14ac:dyDescent="0.25">
      <c r="A66" s="146">
        <v>1</v>
      </c>
      <c r="B66" s="147" t="s">
        <v>24</v>
      </c>
      <c r="D66" s="147" t="s">
        <v>28</v>
      </c>
      <c r="F66" s="170"/>
      <c r="G66" s="170"/>
      <c r="H66" s="170"/>
      <c r="I66" s="170"/>
      <c r="J66" s="170"/>
    </row>
    <row r="67" spans="1:10" hidden="1" x14ac:dyDescent="0.25">
      <c r="A67" s="146">
        <v>2</v>
      </c>
      <c r="B67" s="147" t="s">
        <v>24</v>
      </c>
      <c r="D67" s="147" t="s">
        <v>28</v>
      </c>
      <c r="F67" s="170"/>
      <c r="G67" s="170"/>
      <c r="H67" s="170"/>
      <c r="I67" s="170"/>
      <c r="J67" s="170"/>
    </row>
    <row r="68" spans="1:10" hidden="1" x14ac:dyDescent="0.25">
      <c r="A68" s="146">
        <v>3</v>
      </c>
      <c r="B68" s="147" t="s">
        <v>24</v>
      </c>
      <c r="D68" s="147" t="s">
        <v>28</v>
      </c>
      <c r="F68" s="170"/>
      <c r="G68" s="170"/>
      <c r="H68" s="170"/>
      <c r="I68" s="170"/>
      <c r="J68" s="170"/>
    </row>
    <row r="69" spans="1:10" hidden="1" x14ac:dyDescent="0.25">
      <c r="A69" s="146">
        <v>4</v>
      </c>
      <c r="B69" s="150" t="s">
        <v>25</v>
      </c>
      <c r="D69" s="147" t="s">
        <v>29</v>
      </c>
      <c r="F69" s="170"/>
      <c r="G69" s="170"/>
      <c r="H69" s="170"/>
      <c r="I69" s="170"/>
      <c r="J69" s="170"/>
    </row>
    <row r="70" spans="1:10" hidden="1" x14ac:dyDescent="0.25">
      <c r="A70" s="146">
        <v>5</v>
      </c>
      <c r="B70" s="150" t="s">
        <v>25</v>
      </c>
      <c r="D70" s="147" t="s">
        <v>29</v>
      </c>
      <c r="F70" s="170"/>
      <c r="G70" s="170"/>
      <c r="H70" s="170"/>
      <c r="I70" s="170"/>
      <c r="J70" s="170"/>
    </row>
    <row r="71" spans="1:10" hidden="1" x14ac:dyDescent="0.25">
      <c r="B71" s="150"/>
      <c r="D71" s="147"/>
      <c r="E71" s="172" t="s">
        <v>106</v>
      </c>
      <c r="F71" s="170">
        <f t="shared" ref="F71:G71" si="7">SUM(F66:F70)</f>
        <v>0</v>
      </c>
      <c r="G71" s="170">
        <f t="shared" si="7"/>
        <v>0</v>
      </c>
      <c r="H71" s="170">
        <f t="shared" ref="H71:J71" si="8">H66+H67+H68-H69-H70</f>
        <v>0</v>
      </c>
      <c r="I71" s="170">
        <f t="shared" si="8"/>
        <v>0</v>
      </c>
      <c r="J71" s="170">
        <f t="shared" si="8"/>
        <v>0</v>
      </c>
    </row>
    <row r="72" spans="1:10" ht="15.75" hidden="1" x14ac:dyDescent="0.3">
      <c r="A72" s="94"/>
    </row>
    <row r="73" spans="1:10" ht="15.75" hidden="1" x14ac:dyDescent="0.3">
      <c r="A73" s="121" t="s">
        <v>81</v>
      </c>
      <c r="B73" s="121"/>
      <c r="C73" s="121"/>
      <c r="D73" s="121"/>
      <c r="E73" s="121"/>
      <c r="F73" s="165" t="s">
        <v>16</v>
      </c>
      <c r="G73" s="166" t="s">
        <v>18</v>
      </c>
      <c r="H73" s="167" t="s">
        <v>22</v>
      </c>
      <c r="I73" s="168" t="s">
        <v>159</v>
      </c>
      <c r="J73" s="169" t="s">
        <v>30</v>
      </c>
    </row>
    <row r="74" spans="1:10" hidden="1" x14ac:dyDescent="0.25">
      <c r="A74" s="151">
        <v>1</v>
      </c>
      <c r="B74" s="147" t="s">
        <v>24</v>
      </c>
      <c r="D74" s="147" t="s">
        <v>28</v>
      </c>
      <c r="F74" s="170"/>
      <c r="G74" s="170"/>
      <c r="H74" s="170"/>
      <c r="I74" s="170"/>
      <c r="J74" s="170"/>
    </row>
    <row r="75" spans="1:10" hidden="1" x14ac:dyDescent="0.25">
      <c r="A75" s="146">
        <v>2</v>
      </c>
      <c r="B75" s="147" t="s">
        <v>24</v>
      </c>
      <c r="D75" s="147" t="s">
        <v>28</v>
      </c>
      <c r="F75" s="170"/>
      <c r="G75" s="170"/>
      <c r="H75" s="170"/>
      <c r="I75" s="170"/>
      <c r="J75" s="170"/>
    </row>
    <row r="76" spans="1:10" hidden="1" x14ac:dyDescent="0.25">
      <c r="A76" s="146">
        <v>3</v>
      </c>
      <c r="B76" s="147" t="s">
        <v>24</v>
      </c>
      <c r="D76" s="147" t="s">
        <v>28</v>
      </c>
      <c r="F76" s="170"/>
      <c r="G76" s="170"/>
      <c r="H76" s="170"/>
      <c r="I76" s="170"/>
      <c r="J76" s="170"/>
    </row>
    <row r="77" spans="1:10" hidden="1" x14ac:dyDescent="0.25">
      <c r="A77" s="146">
        <v>4</v>
      </c>
      <c r="B77" s="147" t="s">
        <v>24</v>
      </c>
      <c r="D77" s="147" t="s">
        <v>28</v>
      </c>
      <c r="F77" s="170"/>
      <c r="G77" s="170"/>
      <c r="H77" s="170"/>
      <c r="I77" s="170"/>
      <c r="J77" s="170"/>
    </row>
    <row r="78" spans="1:10" hidden="1" x14ac:dyDescent="0.25">
      <c r="A78" s="146">
        <v>5</v>
      </c>
      <c r="B78" s="147" t="s">
        <v>24</v>
      </c>
      <c r="D78" s="147" t="s">
        <v>28</v>
      </c>
      <c r="F78" s="170"/>
      <c r="G78" s="170"/>
      <c r="H78" s="170"/>
      <c r="I78" s="170"/>
      <c r="J78" s="170"/>
    </row>
    <row r="79" spans="1:10" hidden="1" x14ac:dyDescent="0.25">
      <c r="B79" s="147"/>
      <c r="D79" s="147"/>
      <c r="E79" s="172" t="s">
        <v>106</v>
      </c>
      <c r="F79" s="170">
        <f>SUM(F74:F78)</f>
        <v>0</v>
      </c>
      <c r="G79" s="170">
        <f t="shared" ref="G79:J79" si="9">SUM(G74:G78)</f>
        <v>0</v>
      </c>
      <c r="H79" s="170">
        <f t="shared" si="9"/>
        <v>0</v>
      </c>
      <c r="I79" s="170">
        <f t="shared" si="9"/>
        <v>0</v>
      </c>
      <c r="J79" s="170">
        <f t="shared" si="9"/>
        <v>0</v>
      </c>
    </row>
    <row r="80" spans="1:10" hidden="1" x14ac:dyDescent="0.25"/>
    <row r="81" spans="1:10" hidden="1" x14ac:dyDescent="0.25">
      <c r="A81" s="149" t="s">
        <v>87</v>
      </c>
      <c r="F81" s="165" t="s">
        <v>16</v>
      </c>
      <c r="G81" s="166" t="s">
        <v>18</v>
      </c>
      <c r="H81" s="167" t="s">
        <v>22</v>
      </c>
      <c r="I81" s="168" t="s">
        <v>159</v>
      </c>
      <c r="J81" s="169" t="s">
        <v>30</v>
      </c>
    </row>
    <row r="82" spans="1:10" hidden="1" x14ac:dyDescent="0.25">
      <c r="A82" s="146">
        <v>1</v>
      </c>
      <c r="B82" s="147" t="s">
        <v>24</v>
      </c>
      <c r="D82" s="147" t="s">
        <v>28</v>
      </c>
      <c r="F82" s="170"/>
      <c r="G82" s="170"/>
      <c r="H82" s="170"/>
      <c r="I82" s="170"/>
      <c r="J82" s="170"/>
    </row>
    <row r="83" spans="1:10" hidden="1" x14ac:dyDescent="0.25">
      <c r="A83" s="146">
        <v>2</v>
      </c>
      <c r="B83" s="147" t="s">
        <v>24</v>
      </c>
      <c r="D83" s="147" t="s">
        <v>28</v>
      </c>
      <c r="F83" s="170"/>
      <c r="G83" s="170"/>
      <c r="H83" s="170"/>
      <c r="I83" s="170"/>
      <c r="J83" s="170"/>
    </row>
    <row r="84" spans="1:10" hidden="1" x14ac:dyDescent="0.25">
      <c r="A84" s="146">
        <v>3</v>
      </c>
      <c r="B84" s="147" t="s">
        <v>24</v>
      </c>
      <c r="D84" s="147" t="s">
        <v>28</v>
      </c>
      <c r="F84" s="170"/>
      <c r="G84" s="170"/>
      <c r="H84" s="170"/>
      <c r="I84" s="170"/>
      <c r="J84" s="170"/>
    </row>
    <row r="85" spans="1:10" hidden="1" x14ac:dyDescent="0.25">
      <c r="A85" s="146">
        <v>4</v>
      </c>
      <c r="B85" s="147" t="s">
        <v>24</v>
      </c>
      <c r="D85" s="147" t="s">
        <v>28</v>
      </c>
      <c r="F85" s="170"/>
      <c r="G85" s="170"/>
      <c r="H85" s="170"/>
      <c r="I85" s="170"/>
      <c r="J85" s="170"/>
    </row>
    <row r="86" spans="1:10" hidden="1" x14ac:dyDescent="0.25">
      <c r="A86" s="146">
        <v>5</v>
      </c>
      <c r="B86" s="150" t="s">
        <v>25</v>
      </c>
      <c r="D86" s="147" t="s">
        <v>29</v>
      </c>
      <c r="F86" s="170"/>
      <c r="G86" s="170"/>
      <c r="H86" s="170"/>
      <c r="I86" s="170"/>
      <c r="J86" s="170"/>
    </row>
    <row r="87" spans="1:10" hidden="1" x14ac:dyDescent="0.25">
      <c r="B87" s="150"/>
      <c r="D87" s="147"/>
      <c r="E87" s="172" t="s">
        <v>106</v>
      </c>
      <c r="F87" s="170">
        <f>F82+F83+F84+F85-F86</f>
        <v>0</v>
      </c>
      <c r="G87" s="170">
        <f t="shared" ref="G87:J87" si="10">G82+G83+G84+G85-G86</f>
        <v>0</v>
      </c>
      <c r="H87" s="170">
        <f t="shared" si="10"/>
        <v>0</v>
      </c>
      <c r="I87" s="170">
        <f t="shared" si="10"/>
        <v>0</v>
      </c>
      <c r="J87" s="170">
        <f t="shared" si="10"/>
        <v>0</v>
      </c>
    </row>
    <row r="88" spans="1:10" hidden="1" x14ac:dyDescent="0.25">
      <c r="A88" s="149"/>
    </row>
    <row r="89" spans="1:10" hidden="1" x14ac:dyDescent="0.25">
      <c r="A89" s="149" t="s">
        <v>93</v>
      </c>
      <c r="F89" s="165" t="s">
        <v>16</v>
      </c>
      <c r="G89" s="166" t="s">
        <v>18</v>
      </c>
      <c r="H89" s="167" t="s">
        <v>22</v>
      </c>
      <c r="I89" s="168" t="s">
        <v>159</v>
      </c>
      <c r="J89" s="169" t="s">
        <v>30</v>
      </c>
    </row>
    <row r="90" spans="1:10" hidden="1" x14ac:dyDescent="0.25">
      <c r="A90" s="146">
        <v>1</v>
      </c>
      <c r="B90" s="147" t="s">
        <v>24</v>
      </c>
      <c r="D90" s="147" t="s">
        <v>28</v>
      </c>
      <c r="F90" s="170"/>
      <c r="G90" s="170"/>
      <c r="H90" s="170"/>
      <c r="I90" s="170"/>
      <c r="J90" s="170"/>
    </row>
    <row r="91" spans="1:10" hidden="1" x14ac:dyDescent="0.25">
      <c r="A91" s="146">
        <v>2</v>
      </c>
      <c r="B91" s="150" t="s">
        <v>25</v>
      </c>
      <c r="D91" s="147" t="s">
        <v>29</v>
      </c>
      <c r="F91" s="170"/>
      <c r="G91" s="170"/>
      <c r="H91" s="170"/>
      <c r="I91" s="170"/>
      <c r="J91" s="170"/>
    </row>
    <row r="92" spans="1:10" hidden="1" x14ac:dyDescent="0.25">
      <c r="A92" s="146">
        <v>3</v>
      </c>
      <c r="B92" s="150" t="s">
        <v>25</v>
      </c>
      <c r="D92" s="147" t="s">
        <v>29</v>
      </c>
      <c r="F92" s="170"/>
      <c r="G92" s="170"/>
      <c r="H92" s="170"/>
      <c r="I92" s="170"/>
      <c r="J92" s="170"/>
    </row>
    <row r="93" spans="1:10" hidden="1" x14ac:dyDescent="0.25">
      <c r="A93" s="146">
        <v>4</v>
      </c>
      <c r="B93" s="147" t="s">
        <v>24</v>
      </c>
      <c r="D93" s="147" t="s">
        <v>28</v>
      </c>
      <c r="F93" s="170"/>
      <c r="G93" s="170"/>
      <c r="H93" s="170"/>
      <c r="I93" s="170"/>
      <c r="J93" s="170"/>
    </row>
    <row r="94" spans="1:10" hidden="1" x14ac:dyDescent="0.25">
      <c r="A94" s="146">
        <v>5</v>
      </c>
      <c r="B94" s="147" t="s">
        <v>24</v>
      </c>
      <c r="D94" s="147" t="s">
        <v>28</v>
      </c>
      <c r="F94" s="171"/>
      <c r="G94" s="171"/>
      <c r="H94" s="171"/>
      <c r="I94" s="171"/>
      <c r="J94" s="171"/>
    </row>
    <row r="95" spans="1:10" hidden="1" x14ac:dyDescent="0.25">
      <c r="B95" s="147"/>
      <c r="D95" s="147"/>
      <c r="E95" s="172" t="s">
        <v>106</v>
      </c>
      <c r="F95" s="170">
        <f>F90-F91-F92+F93+F94</f>
        <v>0</v>
      </c>
      <c r="G95" s="170">
        <f t="shared" ref="G95:J95" si="11">G90-G91-G92+G93+G94</f>
        <v>0</v>
      </c>
      <c r="H95" s="170">
        <f t="shared" si="11"/>
        <v>0</v>
      </c>
      <c r="I95" s="170">
        <f t="shared" si="11"/>
        <v>0</v>
      </c>
      <c r="J95" s="170">
        <f t="shared" si="11"/>
        <v>0</v>
      </c>
    </row>
    <row r="96" spans="1:10" hidden="1" x14ac:dyDescent="0.25">
      <c r="A96" s="149"/>
    </row>
    <row r="97" spans="1:1" ht="15.75" hidden="1" x14ac:dyDescent="0.3">
      <c r="A97" s="3" t="s">
        <v>99</v>
      </c>
    </row>
  </sheetData>
  <pageMargins left="0.511811024" right="0.511811024" top="0.78740157499999996" bottom="0.78740157499999996" header="0.31496062000000002" footer="0.31496062000000002"/>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3"/>
  <sheetViews>
    <sheetView topLeftCell="A4" workbookViewId="0">
      <selection activeCell="E37" sqref="E37"/>
    </sheetView>
  </sheetViews>
  <sheetFormatPr defaultRowHeight="15" x14ac:dyDescent="0.25"/>
  <cols>
    <col min="1" max="1" width="43.7109375" bestFit="1" customWidth="1"/>
    <col min="2" max="16" width="4.42578125" style="194" customWidth="1"/>
    <col min="17" max="17" width="9.140625" style="194"/>
  </cols>
  <sheetData>
    <row r="1" spans="1:23" s="1" customFormat="1" ht="18.75" x14ac:dyDescent="0.3">
      <c r="A1" s="195" t="s">
        <v>161</v>
      </c>
      <c r="B1" s="170">
        <v>1</v>
      </c>
      <c r="C1" s="170">
        <v>2</v>
      </c>
      <c r="D1" s="170">
        <v>3</v>
      </c>
      <c r="E1" s="170">
        <v>4</v>
      </c>
      <c r="F1" s="170">
        <v>5</v>
      </c>
      <c r="G1" s="170">
        <v>6</v>
      </c>
      <c r="H1" s="170">
        <v>7</v>
      </c>
      <c r="I1" s="170">
        <v>8</v>
      </c>
      <c r="J1" s="170">
        <v>9</v>
      </c>
      <c r="K1" s="170">
        <v>10</v>
      </c>
      <c r="L1" s="170">
        <v>11</v>
      </c>
      <c r="M1" s="170">
        <v>12</v>
      </c>
      <c r="N1" s="170">
        <v>13</v>
      </c>
      <c r="O1" s="170">
        <v>14</v>
      </c>
      <c r="P1" s="170">
        <v>15</v>
      </c>
      <c r="Q1" s="170">
        <v>16</v>
      </c>
      <c r="R1" s="170">
        <v>17</v>
      </c>
      <c r="S1" s="170">
        <v>18</v>
      </c>
      <c r="T1" s="170">
        <v>19</v>
      </c>
      <c r="U1" s="170">
        <v>20</v>
      </c>
      <c r="V1" s="170">
        <v>21</v>
      </c>
      <c r="W1" s="170">
        <v>22</v>
      </c>
    </row>
    <row r="2" spans="1:23" ht="15.75" customHeight="1" x14ac:dyDescent="0.25">
      <c r="A2" s="281" t="s">
        <v>107</v>
      </c>
      <c r="B2" s="170">
        <v>1</v>
      </c>
      <c r="C2" s="170">
        <v>2</v>
      </c>
      <c r="D2" s="170">
        <v>2</v>
      </c>
      <c r="E2" s="170">
        <v>3</v>
      </c>
      <c r="F2" s="170"/>
      <c r="G2" s="170"/>
      <c r="H2" s="170"/>
      <c r="I2" s="170"/>
      <c r="J2" s="170"/>
      <c r="K2" s="170"/>
      <c r="L2" s="170"/>
      <c r="M2" s="170"/>
      <c r="N2" s="170"/>
      <c r="O2" s="170"/>
      <c r="P2" s="170"/>
      <c r="Q2" s="170"/>
    </row>
    <row r="3" spans="1:23" s="1" customFormat="1" ht="15.75" customHeight="1" x14ac:dyDescent="0.25">
      <c r="A3" s="281"/>
      <c r="B3" s="170">
        <v>3</v>
      </c>
      <c r="C3" s="170">
        <v>3</v>
      </c>
      <c r="D3" s="196">
        <v>5</v>
      </c>
      <c r="E3" s="196">
        <v>4</v>
      </c>
      <c r="F3" s="170"/>
      <c r="G3" s="170"/>
      <c r="H3" s="170"/>
      <c r="I3" s="170"/>
      <c r="J3" s="170"/>
      <c r="K3" s="170"/>
      <c r="L3" s="170"/>
      <c r="M3" s="170"/>
      <c r="N3" s="170"/>
      <c r="O3" s="170"/>
      <c r="P3" s="170"/>
      <c r="Q3" s="170"/>
    </row>
    <row r="4" spans="1:23" s="1" customFormat="1" ht="15.75" customHeight="1" x14ac:dyDescent="0.25">
      <c r="A4" s="281"/>
      <c r="B4" s="170">
        <v>5</v>
      </c>
      <c r="C4" s="170">
        <v>4</v>
      </c>
      <c r="D4" s="196">
        <v>2</v>
      </c>
      <c r="E4" s="200">
        <v>3</v>
      </c>
      <c r="F4" s="170"/>
      <c r="G4" s="170"/>
      <c r="H4" s="170"/>
      <c r="I4" s="170"/>
      <c r="J4" s="170"/>
      <c r="K4" s="170"/>
      <c r="L4" s="170"/>
      <c r="M4" s="170"/>
      <c r="N4" s="170"/>
      <c r="O4" s="170"/>
      <c r="P4" s="170"/>
      <c r="Q4" s="170"/>
    </row>
    <row r="5" spans="1:23" s="1" customFormat="1" ht="15.75" customHeight="1" x14ac:dyDescent="0.25">
      <c r="A5" s="281"/>
      <c r="B5" s="170">
        <v>5</v>
      </c>
      <c r="C5" s="170">
        <v>4</v>
      </c>
      <c r="D5" s="200">
        <v>3</v>
      </c>
      <c r="E5" s="200">
        <v>3</v>
      </c>
      <c r="F5" s="170"/>
      <c r="G5" s="170"/>
      <c r="H5" s="170"/>
      <c r="I5" s="170"/>
      <c r="J5" s="170"/>
      <c r="K5" s="170"/>
      <c r="L5" s="170"/>
      <c r="M5" s="170"/>
      <c r="N5" s="170"/>
      <c r="O5" s="170"/>
      <c r="P5" s="170"/>
      <c r="Q5" s="170"/>
      <c r="S5" s="151"/>
    </row>
    <row r="6" spans="1:23" s="1" customFormat="1" ht="15.75" customHeight="1" x14ac:dyDescent="0.25">
      <c r="A6" s="281"/>
      <c r="B6" s="170">
        <v>1</v>
      </c>
      <c r="C6" s="170">
        <v>3</v>
      </c>
      <c r="D6" s="196">
        <v>5</v>
      </c>
      <c r="E6" s="170">
        <v>1</v>
      </c>
      <c r="F6" s="170"/>
      <c r="G6" s="170"/>
      <c r="H6" s="170"/>
      <c r="I6" s="170"/>
      <c r="J6" s="170"/>
      <c r="K6" s="170"/>
      <c r="L6" s="170"/>
      <c r="M6" s="170"/>
      <c r="N6" s="170"/>
      <c r="O6" s="170"/>
      <c r="P6" s="170"/>
      <c r="Q6" s="170"/>
    </row>
    <row r="7" spans="1:23" s="199" customFormat="1" ht="15.75" customHeight="1" x14ac:dyDescent="0.25">
      <c r="A7" s="197" t="s">
        <v>162</v>
      </c>
      <c r="B7" s="201">
        <f t="shared" ref="B7:Q7" si="0">IF(B2&gt;=4,-1,1)+IF(B3&gt;=4,-1,1)+IF(B4&lt;=2,-1,1)+IF(B5&lt;=2,-1,1)+IF(B6&gt;=4,-1,1)</f>
        <v>5</v>
      </c>
      <c r="C7" s="201">
        <f t="shared" si="0"/>
        <v>5</v>
      </c>
      <c r="D7" s="201">
        <f t="shared" si="0"/>
        <v>-1</v>
      </c>
      <c r="E7" s="201">
        <f t="shared" si="0"/>
        <v>3</v>
      </c>
      <c r="F7" s="201">
        <f t="shared" si="0"/>
        <v>1</v>
      </c>
      <c r="G7" s="201">
        <f t="shared" si="0"/>
        <v>1</v>
      </c>
      <c r="H7" s="201">
        <f t="shared" si="0"/>
        <v>1</v>
      </c>
      <c r="I7" s="201">
        <f t="shared" si="0"/>
        <v>1</v>
      </c>
      <c r="J7" s="201">
        <f t="shared" si="0"/>
        <v>1</v>
      </c>
      <c r="K7" s="201">
        <f t="shared" si="0"/>
        <v>1</v>
      </c>
      <c r="L7" s="201">
        <f t="shared" si="0"/>
        <v>1</v>
      </c>
      <c r="M7" s="201">
        <f t="shared" si="0"/>
        <v>1</v>
      </c>
      <c r="N7" s="201">
        <f t="shared" si="0"/>
        <v>1</v>
      </c>
      <c r="O7" s="201">
        <f t="shared" si="0"/>
        <v>1</v>
      </c>
      <c r="P7" s="201">
        <f t="shared" si="0"/>
        <v>1</v>
      </c>
      <c r="Q7" s="201">
        <f t="shared" si="0"/>
        <v>1</v>
      </c>
    </row>
    <row r="8" spans="1:23" ht="15.75" customHeight="1" x14ac:dyDescent="0.25">
      <c r="A8" s="281" t="s">
        <v>39</v>
      </c>
      <c r="B8" s="170">
        <v>5</v>
      </c>
      <c r="C8" s="170">
        <v>4</v>
      </c>
      <c r="D8" s="170">
        <v>5</v>
      </c>
      <c r="E8" s="170">
        <v>3</v>
      </c>
      <c r="F8" s="170"/>
      <c r="G8" s="170"/>
      <c r="H8" s="170"/>
      <c r="I8" s="170"/>
      <c r="J8" s="170"/>
      <c r="K8" s="170"/>
      <c r="L8" s="170"/>
      <c r="M8" s="170"/>
      <c r="N8" s="170"/>
      <c r="O8" s="170"/>
      <c r="P8" s="170"/>
      <c r="Q8" s="170"/>
    </row>
    <row r="9" spans="1:23" s="1" customFormat="1" ht="15.75" customHeight="1" x14ac:dyDescent="0.25">
      <c r="A9" s="281"/>
      <c r="B9" s="170">
        <v>5</v>
      </c>
      <c r="C9" s="170">
        <v>3</v>
      </c>
      <c r="D9" s="170">
        <v>5</v>
      </c>
      <c r="E9" s="170">
        <v>3</v>
      </c>
      <c r="F9" s="170"/>
      <c r="G9" s="170"/>
      <c r="H9" s="170"/>
      <c r="I9" s="170"/>
      <c r="J9" s="170"/>
      <c r="K9" s="170"/>
      <c r="L9" s="170"/>
      <c r="M9" s="170"/>
      <c r="N9" s="170"/>
      <c r="O9" s="170"/>
      <c r="P9" s="170"/>
      <c r="Q9" s="170"/>
    </row>
    <row r="10" spans="1:23" s="1" customFormat="1" ht="15.75" customHeight="1" x14ac:dyDescent="0.25">
      <c r="A10" s="281"/>
      <c r="B10" s="170">
        <v>5</v>
      </c>
      <c r="C10" s="170">
        <v>3</v>
      </c>
      <c r="D10" s="170">
        <v>5</v>
      </c>
      <c r="E10" s="170">
        <v>4</v>
      </c>
      <c r="F10" s="170"/>
      <c r="G10" s="170"/>
      <c r="H10" s="170"/>
      <c r="I10" s="170"/>
      <c r="J10" s="170"/>
      <c r="K10" s="170"/>
      <c r="L10" s="170"/>
      <c r="M10" s="170"/>
      <c r="N10" s="170"/>
      <c r="O10" s="170"/>
      <c r="P10" s="170"/>
      <c r="Q10" s="170"/>
    </row>
    <row r="11" spans="1:23" s="1" customFormat="1" ht="15.75" customHeight="1" x14ac:dyDescent="0.25">
      <c r="A11" s="281"/>
      <c r="B11" s="170">
        <v>5</v>
      </c>
      <c r="C11" s="170">
        <v>3</v>
      </c>
      <c r="D11" s="170">
        <v>5</v>
      </c>
      <c r="E11" s="196">
        <v>2</v>
      </c>
      <c r="F11" s="170"/>
      <c r="G11" s="170"/>
      <c r="H11" s="170"/>
      <c r="I11" s="170"/>
      <c r="J11" s="170"/>
      <c r="K11" s="170"/>
      <c r="L11" s="170"/>
      <c r="M11" s="170"/>
      <c r="N11" s="170"/>
      <c r="O11" s="170"/>
      <c r="P11" s="170"/>
      <c r="Q11" s="170"/>
    </row>
    <row r="12" spans="1:23" s="1" customFormat="1" ht="15.75" customHeight="1" x14ac:dyDescent="0.25">
      <c r="A12" s="281"/>
      <c r="B12" s="170">
        <v>5</v>
      </c>
      <c r="C12" s="170">
        <v>3</v>
      </c>
      <c r="D12" s="170">
        <v>5</v>
      </c>
      <c r="E12" s="170">
        <v>3</v>
      </c>
      <c r="F12" s="170"/>
      <c r="G12" s="170"/>
      <c r="H12" s="170"/>
      <c r="I12" s="170"/>
      <c r="J12" s="170"/>
      <c r="K12" s="170"/>
      <c r="L12" s="170"/>
      <c r="M12" s="170"/>
      <c r="N12" s="170"/>
      <c r="O12" s="170"/>
      <c r="P12" s="170"/>
      <c r="Q12" s="170"/>
    </row>
    <row r="13" spans="1:23" s="199" customFormat="1" ht="15.75" customHeight="1" x14ac:dyDescent="0.25">
      <c r="A13" s="197" t="s">
        <v>162</v>
      </c>
      <c r="B13" s="198">
        <f t="shared" ref="B13:Q13" si="1">IF(B8&lt;=2,-1,1)+IF(B9&lt;=2,-1,1)+IF(B10&lt;=2,-1,1)+IF(B11&lt;=2,-1,1)+IF(B12&lt;=2,-1,1)</f>
        <v>5</v>
      </c>
      <c r="C13" s="198">
        <f t="shared" si="1"/>
        <v>5</v>
      </c>
      <c r="D13" s="198">
        <f t="shared" si="1"/>
        <v>5</v>
      </c>
      <c r="E13" s="198">
        <f t="shared" si="1"/>
        <v>3</v>
      </c>
      <c r="F13" s="198">
        <f t="shared" si="1"/>
        <v>-5</v>
      </c>
      <c r="G13" s="198">
        <f t="shared" si="1"/>
        <v>-5</v>
      </c>
      <c r="H13" s="198">
        <f t="shared" si="1"/>
        <v>-5</v>
      </c>
      <c r="I13" s="198">
        <f t="shared" si="1"/>
        <v>-5</v>
      </c>
      <c r="J13" s="198">
        <f t="shared" si="1"/>
        <v>-5</v>
      </c>
      <c r="K13" s="198">
        <f t="shared" si="1"/>
        <v>-5</v>
      </c>
      <c r="L13" s="198">
        <f t="shared" si="1"/>
        <v>-5</v>
      </c>
      <c r="M13" s="198">
        <f t="shared" si="1"/>
        <v>-5</v>
      </c>
      <c r="N13" s="198">
        <f t="shared" si="1"/>
        <v>-5</v>
      </c>
      <c r="O13" s="198">
        <f t="shared" si="1"/>
        <v>-5</v>
      </c>
      <c r="P13" s="198">
        <f t="shared" si="1"/>
        <v>-5</v>
      </c>
      <c r="Q13" s="198">
        <f t="shared" si="1"/>
        <v>-5</v>
      </c>
    </row>
    <row r="14" spans="1:23" s="1" customFormat="1" ht="15.75" customHeight="1" x14ac:dyDescent="0.25">
      <c r="A14" s="281" t="s">
        <v>45</v>
      </c>
      <c r="B14" s="170">
        <v>5</v>
      </c>
      <c r="C14" s="170">
        <v>4</v>
      </c>
      <c r="D14" s="170">
        <v>4</v>
      </c>
      <c r="E14" s="170">
        <v>5</v>
      </c>
      <c r="F14" s="170"/>
      <c r="G14" s="170"/>
      <c r="H14" s="170"/>
      <c r="I14" s="170"/>
      <c r="J14" s="170"/>
      <c r="K14" s="170"/>
      <c r="L14" s="170"/>
      <c r="M14" s="170"/>
      <c r="N14" s="170"/>
      <c r="O14" s="170"/>
      <c r="P14" s="170"/>
      <c r="Q14" s="170"/>
    </row>
    <row r="15" spans="1:23" ht="15.75" customHeight="1" x14ac:dyDescent="0.25">
      <c r="A15" s="281"/>
      <c r="B15" s="170">
        <v>5</v>
      </c>
      <c r="C15" s="170">
        <v>3</v>
      </c>
      <c r="D15" s="170">
        <v>4</v>
      </c>
      <c r="E15" s="170">
        <v>5</v>
      </c>
      <c r="F15" s="170"/>
      <c r="G15" s="170"/>
      <c r="H15" s="170"/>
      <c r="I15" s="170"/>
      <c r="J15" s="170"/>
      <c r="K15" s="170"/>
      <c r="L15" s="170"/>
      <c r="M15" s="170"/>
      <c r="N15" s="170"/>
      <c r="O15" s="170"/>
      <c r="P15" s="170"/>
      <c r="Q15" s="170"/>
    </row>
    <row r="16" spans="1:23" s="1" customFormat="1" ht="15.75" customHeight="1" x14ac:dyDescent="0.25">
      <c r="A16" s="281"/>
      <c r="B16" s="170">
        <v>5</v>
      </c>
      <c r="C16" s="170">
        <v>4</v>
      </c>
      <c r="D16" s="170">
        <v>4</v>
      </c>
      <c r="E16" s="170">
        <v>5</v>
      </c>
      <c r="F16" s="170"/>
      <c r="G16" s="170"/>
      <c r="H16" s="170"/>
      <c r="I16" s="170"/>
      <c r="J16" s="170"/>
      <c r="K16" s="170"/>
      <c r="L16" s="170"/>
      <c r="M16" s="170"/>
      <c r="N16" s="170"/>
      <c r="O16" s="170"/>
      <c r="P16" s="170"/>
      <c r="Q16" s="170"/>
    </row>
    <row r="17" spans="1:17" s="1" customFormat="1" ht="15.75" customHeight="1" x14ac:dyDescent="0.25">
      <c r="A17" s="281"/>
      <c r="B17" s="196">
        <v>4</v>
      </c>
      <c r="C17" s="170">
        <v>3</v>
      </c>
      <c r="D17" s="170">
        <v>3</v>
      </c>
      <c r="E17" s="196">
        <v>4</v>
      </c>
      <c r="F17" s="170"/>
      <c r="G17" s="170"/>
      <c r="H17" s="170"/>
      <c r="I17" s="170"/>
      <c r="J17" s="170"/>
      <c r="K17" s="170"/>
      <c r="L17" s="170"/>
      <c r="M17" s="170"/>
      <c r="N17" s="170"/>
      <c r="O17" s="170"/>
      <c r="P17" s="170"/>
      <c r="Q17" s="170"/>
    </row>
    <row r="18" spans="1:17" s="1" customFormat="1" ht="15.75" customHeight="1" x14ac:dyDescent="0.25">
      <c r="A18" s="281"/>
      <c r="B18" s="170">
        <v>5</v>
      </c>
      <c r="C18" s="170">
        <v>4</v>
      </c>
      <c r="D18" s="170">
        <v>4</v>
      </c>
      <c r="E18" s="170">
        <v>3</v>
      </c>
      <c r="F18" s="170"/>
      <c r="G18" s="170"/>
      <c r="H18" s="170"/>
      <c r="I18" s="170"/>
      <c r="J18" s="170"/>
      <c r="K18" s="170"/>
      <c r="L18" s="170"/>
      <c r="M18" s="170"/>
      <c r="N18" s="170"/>
      <c r="O18" s="170"/>
      <c r="P18" s="170"/>
      <c r="Q18" s="170"/>
    </row>
    <row r="19" spans="1:17" s="199" customFormat="1" ht="15.75" customHeight="1" x14ac:dyDescent="0.25">
      <c r="A19" s="197" t="s">
        <v>162</v>
      </c>
      <c r="B19" s="198">
        <f t="shared" ref="B19:Q19" si="2">IF(B14&lt;=2,-1,1)+IF(B15&lt;=2,-1,1)+IF(B16&lt;=2,-1,1)+IF(B17&gt;=4,-1,1)+IF(B18&lt;=2,-1,1)</f>
        <v>3</v>
      </c>
      <c r="C19" s="198">
        <f t="shared" si="2"/>
        <v>5</v>
      </c>
      <c r="D19" s="198">
        <f t="shared" si="2"/>
        <v>5</v>
      </c>
      <c r="E19" s="198">
        <f t="shared" si="2"/>
        <v>3</v>
      </c>
      <c r="F19" s="198">
        <f t="shared" si="2"/>
        <v>-3</v>
      </c>
      <c r="G19" s="198">
        <f t="shared" si="2"/>
        <v>-3</v>
      </c>
      <c r="H19" s="198">
        <f t="shared" si="2"/>
        <v>-3</v>
      </c>
      <c r="I19" s="198">
        <f t="shared" si="2"/>
        <v>-3</v>
      </c>
      <c r="J19" s="198">
        <f t="shared" si="2"/>
        <v>-3</v>
      </c>
      <c r="K19" s="198">
        <f t="shared" si="2"/>
        <v>-3</v>
      </c>
      <c r="L19" s="198">
        <f t="shared" si="2"/>
        <v>-3</v>
      </c>
      <c r="M19" s="198">
        <f t="shared" si="2"/>
        <v>-3</v>
      </c>
      <c r="N19" s="198">
        <f t="shared" si="2"/>
        <v>-3</v>
      </c>
      <c r="O19" s="198">
        <f t="shared" si="2"/>
        <v>-3</v>
      </c>
      <c r="P19" s="198">
        <f t="shared" si="2"/>
        <v>-3</v>
      </c>
      <c r="Q19" s="198">
        <f t="shared" si="2"/>
        <v>-3</v>
      </c>
    </row>
    <row r="20" spans="1:17" s="1" customFormat="1" ht="15.75" customHeight="1" x14ac:dyDescent="0.25">
      <c r="A20" s="281" t="s">
        <v>51</v>
      </c>
      <c r="B20" s="170">
        <v>5</v>
      </c>
      <c r="C20" s="170">
        <v>3</v>
      </c>
      <c r="D20" s="170">
        <v>4</v>
      </c>
      <c r="E20" s="170">
        <v>3</v>
      </c>
      <c r="F20" s="170"/>
      <c r="G20" s="170"/>
      <c r="H20" s="170"/>
      <c r="I20" s="170"/>
      <c r="J20" s="170"/>
      <c r="K20" s="170"/>
      <c r="L20" s="170"/>
      <c r="M20" s="170"/>
      <c r="N20" s="170"/>
      <c r="O20" s="170"/>
      <c r="P20" s="170"/>
      <c r="Q20" s="170"/>
    </row>
    <row r="21" spans="1:17" s="1" customFormat="1" ht="15.75" customHeight="1" x14ac:dyDescent="0.25">
      <c r="A21" s="281"/>
      <c r="B21" s="170">
        <v>5</v>
      </c>
      <c r="C21" s="170">
        <v>3</v>
      </c>
      <c r="D21" s="196">
        <v>2</v>
      </c>
      <c r="E21" s="170">
        <v>3</v>
      </c>
      <c r="F21" s="170"/>
      <c r="G21" s="170"/>
      <c r="H21" s="170"/>
      <c r="I21" s="170"/>
      <c r="J21" s="170"/>
      <c r="K21" s="170"/>
      <c r="L21" s="170"/>
      <c r="M21" s="170"/>
      <c r="N21" s="170"/>
      <c r="O21" s="170"/>
      <c r="P21" s="170"/>
      <c r="Q21" s="170"/>
    </row>
    <row r="22" spans="1:17" ht="15.75" customHeight="1" x14ac:dyDescent="0.25">
      <c r="A22" s="281"/>
      <c r="B22" s="170">
        <v>5</v>
      </c>
      <c r="C22" s="170">
        <v>3</v>
      </c>
      <c r="D22" s="196">
        <v>1</v>
      </c>
      <c r="E22" s="170">
        <v>3</v>
      </c>
      <c r="F22" s="170"/>
      <c r="G22" s="170"/>
      <c r="H22" s="170"/>
      <c r="I22" s="170"/>
      <c r="J22" s="170"/>
      <c r="K22" s="170"/>
      <c r="L22" s="170"/>
      <c r="M22" s="170"/>
      <c r="N22" s="170"/>
      <c r="O22" s="170"/>
      <c r="P22" s="170"/>
      <c r="Q22" s="170"/>
    </row>
    <row r="23" spans="1:17" s="1" customFormat="1" ht="15.75" customHeight="1" x14ac:dyDescent="0.25">
      <c r="A23" s="281"/>
      <c r="B23" s="170">
        <v>5</v>
      </c>
      <c r="C23" s="170">
        <v>3</v>
      </c>
      <c r="D23" s="196">
        <v>2</v>
      </c>
      <c r="E23" s="170">
        <v>3</v>
      </c>
      <c r="F23" s="170"/>
      <c r="G23" s="170"/>
      <c r="H23" s="170"/>
      <c r="I23" s="170"/>
      <c r="J23" s="170"/>
      <c r="K23" s="170"/>
      <c r="L23" s="170"/>
      <c r="M23" s="170"/>
      <c r="N23" s="170"/>
      <c r="O23" s="170"/>
      <c r="P23" s="170"/>
      <c r="Q23" s="170"/>
    </row>
    <row r="24" spans="1:17" s="1" customFormat="1" ht="15.75" customHeight="1" x14ac:dyDescent="0.25">
      <c r="A24" s="281"/>
      <c r="B24" s="170">
        <v>5</v>
      </c>
      <c r="C24" s="170">
        <v>3</v>
      </c>
      <c r="D24" s="170">
        <v>4</v>
      </c>
      <c r="E24" s="170">
        <v>3</v>
      </c>
      <c r="F24" s="170"/>
      <c r="G24" s="170"/>
      <c r="H24" s="170"/>
      <c r="I24" s="170"/>
      <c r="J24" s="170"/>
      <c r="K24" s="170"/>
      <c r="L24" s="170"/>
      <c r="M24" s="170"/>
      <c r="N24" s="170"/>
      <c r="O24" s="170"/>
      <c r="P24" s="170"/>
      <c r="Q24" s="170"/>
    </row>
    <row r="25" spans="1:17" s="199" customFormat="1" ht="15.75" customHeight="1" x14ac:dyDescent="0.25">
      <c r="A25" s="197" t="s">
        <v>162</v>
      </c>
      <c r="B25" s="198">
        <f t="shared" ref="B25:Q25" si="3">IF(B20&lt;=2,-1,1)+IF(B21&lt;=2,-1,1)+IF(B22&lt;=2,-1,1)+IF(B23&lt;=2,-1,1)+IF(B24&lt;=2,-1,1)</f>
        <v>5</v>
      </c>
      <c r="C25" s="198">
        <f t="shared" si="3"/>
        <v>5</v>
      </c>
      <c r="D25" s="198">
        <f t="shared" si="3"/>
        <v>-1</v>
      </c>
      <c r="E25" s="198">
        <f t="shared" si="3"/>
        <v>5</v>
      </c>
      <c r="F25" s="198">
        <f t="shared" si="3"/>
        <v>-5</v>
      </c>
      <c r="G25" s="198">
        <f t="shared" si="3"/>
        <v>-5</v>
      </c>
      <c r="H25" s="198">
        <f t="shared" si="3"/>
        <v>-5</v>
      </c>
      <c r="I25" s="198">
        <f t="shared" si="3"/>
        <v>-5</v>
      </c>
      <c r="J25" s="198">
        <f t="shared" si="3"/>
        <v>-5</v>
      </c>
      <c r="K25" s="198">
        <f t="shared" si="3"/>
        <v>-5</v>
      </c>
      <c r="L25" s="198">
        <f t="shared" si="3"/>
        <v>-5</v>
      </c>
      <c r="M25" s="198">
        <f t="shared" si="3"/>
        <v>-5</v>
      </c>
      <c r="N25" s="198">
        <f t="shared" si="3"/>
        <v>-5</v>
      </c>
      <c r="O25" s="198">
        <f t="shared" si="3"/>
        <v>-5</v>
      </c>
      <c r="P25" s="198">
        <f t="shared" si="3"/>
        <v>-5</v>
      </c>
      <c r="Q25" s="198">
        <f t="shared" si="3"/>
        <v>-5</v>
      </c>
    </row>
    <row r="26" spans="1:17" ht="15.75" customHeight="1" x14ac:dyDescent="0.25">
      <c r="A26" s="281" t="s">
        <v>57</v>
      </c>
      <c r="B26" s="170">
        <v>5</v>
      </c>
      <c r="C26" s="170">
        <v>5</v>
      </c>
      <c r="D26" s="170">
        <v>5</v>
      </c>
      <c r="E26" s="170">
        <v>5</v>
      </c>
      <c r="F26" s="170"/>
      <c r="G26" s="170"/>
      <c r="H26" s="170"/>
      <c r="I26" s="170"/>
      <c r="J26" s="170"/>
      <c r="K26" s="170"/>
      <c r="L26" s="170"/>
      <c r="M26" s="170"/>
      <c r="N26" s="170"/>
      <c r="O26" s="170"/>
      <c r="P26" s="170"/>
      <c r="Q26" s="170"/>
    </row>
    <row r="27" spans="1:17" s="1" customFormat="1" ht="15.75" customHeight="1" x14ac:dyDescent="0.25">
      <c r="A27" s="281"/>
      <c r="B27" s="170">
        <v>5</v>
      </c>
      <c r="C27" s="170">
        <v>3</v>
      </c>
      <c r="D27" s="170">
        <v>4</v>
      </c>
      <c r="E27" s="170">
        <v>4</v>
      </c>
      <c r="F27" s="170"/>
      <c r="G27" s="170"/>
      <c r="H27" s="170"/>
      <c r="I27" s="170"/>
      <c r="J27" s="170"/>
      <c r="K27" s="170"/>
      <c r="L27" s="170"/>
      <c r="M27" s="170"/>
      <c r="N27" s="170"/>
      <c r="O27" s="170"/>
      <c r="P27" s="170"/>
      <c r="Q27" s="170"/>
    </row>
    <row r="28" spans="1:17" s="1" customFormat="1" ht="15.75" customHeight="1" x14ac:dyDescent="0.25">
      <c r="A28" s="281"/>
      <c r="B28" s="170">
        <v>5</v>
      </c>
      <c r="C28" s="170">
        <v>3</v>
      </c>
      <c r="D28" s="170">
        <v>4</v>
      </c>
      <c r="E28" s="170">
        <v>3</v>
      </c>
      <c r="F28" s="170"/>
      <c r="G28" s="170"/>
      <c r="H28" s="170"/>
      <c r="I28" s="170"/>
      <c r="J28" s="170"/>
      <c r="K28" s="170"/>
      <c r="L28" s="170"/>
      <c r="M28" s="170"/>
      <c r="N28" s="170"/>
      <c r="O28" s="170"/>
      <c r="P28" s="170"/>
      <c r="Q28" s="170"/>
    </row>
    <row r="29" spans="1:17" s="1" customFormat="1" ht="15.75" customHeight="1" x14ac:dyDescent="0.25">
      <c r="A29" s="281"/>
      <c r="B29" s="170">
        <v>5</v>
      </c>
      <c r="C29" s="170">
        <v>4</v>
      </c>
      <c r="D29" s="196">
        <v>2</v>
      </c>
      <c r="E29" s="196">
        <v>2</v>
      </c>
      <c r="F29" s="170"/>
      <c r="G29" s="170"/>
      <c r="H29" s="170"/>
      <c r="I29" s="170"/>
      <c r="J29" s="170"/>
      <c r="K29" s="170"/>
      <c r="L29" s="170"/>
      <c r="M29" s="170"/>
      <c r="N29" s="170"/>
      <c r="O29" s="170"/>
      <c r="P29" s="170"/>
      <c r="Q29" s="170"/>
    </row>
    <row r="30" spans="1:17" s="1" customFormat="1" ht="15.75" customHeight="1" x14ac:dyDescent="0.25">
      <c r="A30" s="281"/>
      <c r="B30" s="170">
        <v>1</v>
      </c>
      <c r="C30" s="170">
        <v>3</v>
      </c>
      <c r="D30" s="196">
        <v>5</v>
      </c>
      <c r="E30" s="170">
        <v>3</v>
      </c>
      <c r="F30" s="170"/>
      <c r="G30" s="170"/>
      <c r="H30" s="170"/>
      <c r="I30" s="170"/>
      <c r="J30" s="170"/>
      <c r="K30" s="170"/>
      <c r="L30" s="170"/>
      <c r="M30" s="170"/>
      <c r="N30" s="170"/>
      <c r="O30" s="170"/>
      <c r="P30" s="170"/>
      <c r="Q30" s="170"/>
    </row>
    <row r="31" spans="1:17" s="199" customFormat="1" ht="15.75" customHeight="1" x14ac:dyDescent="0.25">
      <c r="A31" s="197" t="s">
        <v>162</v>
      </c>
      <c r="B31" s="198">
        <f t="shared" ref="B31:Q31" si="4">IF(B26&lt;=2,-1,1)+IF(B27&lt;=2,-1,1)+IF(B28&lt;=2,-1,1)+IF(B29&lt;=2,-1,1)+IF(B30&gt;=4,-1,1)</f>
        <v>5</v>
      </c>
      <c r="C31" s="198">
        <f t="shared" si="4"/>
        <v>5</v>
      </c>
      <c r="D31" s="198">
        <f t="shared" si="4"/>
        <v>1</v>
      </c>
      <c r="E31" s="198">
        <f t="shared" si="4"/>
        <v>3</v>
      </c>
      <c r="F31" s="198">
        <f t="shared" si="4"/>
        <v>-3</v>
      </c>
      <c r="G31" s="198">
        <f t="shared" si="4"/>
        <v>-3</v>
      </c>
      <c r="H31" s="198">
        <f t="shared" si="4"/>
        <v>-3</v>
      </c>
      <c r="I31" s="198">
        <f t="shared" si="4"/>
        <v>-3</v>
      </c>
      <c r="J31" s="198">
        <f t="shared" si="4"/>
        <v>-3</v>
      </c>
      <c r="K31" s="198">
        <f t="shared" si="4"/>
        <v>-3</v>
      </c>
      <c r="L31" s="198">
        <f t="shared" si="4"/>
        <v>-3</v>
      </c>
      <c r="M31" s="198">
        <f t="shared" si="4"/>
        <v>-3</v>
      </c>
      <c r="N31" s="198">
        <f t="shared" si="4"/>
        <v>-3</v>
      </c>
      <c r="O31" s="198">
        <f t="shared" si="4"/>
        <v>-3</v>
      </c>
      <c r="P31" s="198">
        <f t="shared" si="4"/>
        <v>-3</v>
      </c>
      <c r="Q31" s="198">
        <f t="shared" si="4"/>
        <v>-3</v>
      </c>
    </row>
    <row r="32" spans="1:17" ht="15.75" customHeight="1" x14ac:dyDescent="0.25">
      <c r="A32" s="282" t="s">
        <v>63</v>
      </c>
      <c r="B32" s="170">
        <v>5</v>
      </c>
      <c r="C32" s="170">
        <v>4</v>
      </c>
      <c r="D32" s="170">
        <v>4</v>
      </c>
      <c r="E32" s="170">
        <v>4</v>
      </c>
      <c r="F32" s="170"/>
      <c r="G32" s="170"/>
      <c r="H32" s="170"/>
      <c r="I32" s="170"/>
      <c r="J32" s="170"/>
      <c r="K32" s="170"/>
      <c r="L32" s="170"/>
      <c r="M32" s="170"/>
      <c r="N32" s="170"/>
      <c r="O32" s="170"/>
      <c r="P32" s="170"/>
      <c r="Q32" s="170"/>
    </row>
    <row r="33" spans="1:17" s="1" customFormat="1" ht="15.75" customHeight="1" x14ac:dyDescent="0.25">
      <c r="A33" s="282"/>
      <c r="B33" s="202">
        <v>1</v>
      </c>
      <c r="C33" s="170">
        <v>3</v>
      </c>
      <c r="D33" s="170">
        <v>4</v>
      </c>
      <c r="E33" s="170">
        <v>2</v>
      </c>
      <c r="F33" s="170"/>
      <c r="G33" s="170"/>
      <c r="H33" s="170"/>
      <c r="I33" s="170"/>
      <c r="J33" s="170"/>
      <c r="K33" s="170"/>
      <c r="L33" s="170"/>
      <c r="M33" s="170"/>
      <c r="N33" s="170"/>
      <c r="O33" s="170"/>
      <c r="P33" s="170"/>
      <c r="Q33" s="170"/>
    </row>
    <row r="34" spans="1:17" s="1" customFormat="1" ht="15.75" customHeight="1" x14ac:dyDescent="0.25">
      <c r="A34" s="282"/>
      <c r="B34" s="202">
        <v>1</v>
      </c>
      <c r="C34" s="170">
        <v>2</v>
      </c>
      <c r="D34" s="170">
        <v>1</v>
      </c>
      <c r="E34" s="170">
        <v>1</v>
      </c>
      <c r="F34" s="170"/>
      <c r="G34" s="170"/>
      <c r="H34" s="170"/>
      <c r="I34" s="170"/>
      <c r="J34" s="170"/>
      <c r="K34" s="170"/>
      <c r="L34" s="170"/>
      <c r="M34" s="170"/>
      <c r="N34" s="170"/>
      <c r="O34" s="170"/>
      <c r="P34" s="170"/>
      <c r="Q34" s="170"/>
    </row>
    <row r="35" spans="1:17" s="1" customFormat="1" ht="15.75" customHeight="1" x14ac:dyDescent="0.25">
      <c r="A35" s="282"/>
      <c r="B35" s="202">
        <v>1</v>
      </c>
      <c r="C35" s="170">
        <v>3</v>
      </c>
      <c r="D35" s="196">
        <v>3</v>
      </c>
      <c r="E35" s="170">
        <v>2</v>
      </c>
      <c r="F35" s="170"/>
      <c r="G35" s="170"/>
      <c r="H35" s="170"/>
      <c r="I35" s="170"/>
      <c r="J35" s="170"/>
      <c r="K35" s="170"/>
      <c r="L35" s="170"/>
      <c r="M35" s="170"/>
      <c r="N35" s="170"/>
      <c r="O35" s="170"/>
      <c r="P35" s="170"/>
      <c r="Q35" s="170"/>
    </row>
    <row r="36" spans="1:17" s="1" customFormat="1" ht="15.75" customHeight="1" x14ac:dyDescent="0.25">
      <c r="A36" s="282"/>
      <c r="B36" s="170">
        <v>5</v>
      </c>
      <c r="C36" s="170">
        <v>3</v>
      </c>
      <c r="D36" s="196">
        <v>5</v>
      </c>
      <c r="E36" s="200">
        <v>3</v>
      </c>
      <c r="F36" s="170"/>
      <c r="G36" s="170"/>
      <c r="H36" s="170"/>
      <c r="I36" s="170"/>
      <c r="J36" s="170"/>
      <c r="K36" s="170"/>
      <c r="L36" s="170"/>
      <c r="M36" s="170"/>
      <c r="N36" s="170"/>
      <c r="O36" s="170"/>
      <c r="P36" s="170"/>
      <c r="Q36" s="170"/>
    </row>
    <row r="37" spans="1:17" s="199" customFormat="1" ht="15.75" customHeight="1" x14ac:dyDescent="0.25">
      <c r="A37" s="197" t="s">
        <v>162</v>
      </c>
      <c r="B37" s="201">
        <f>IF(B32&lt;=2,-1,1)+IF(B33&gt;=4,-1,1)+IF(B34&gt;=4,-1,1)+IF(B35&gt;=4,-1,1)+IF(B36&gt;=4,-1,1)</f>
        <v>3</v>
      </c>
      <c r="C37" s="201">
        <f>IF(C32&lt;=2,-1,1)+IF(C33&gt;=4,-1,1)+IF(C34&lt;=2,-1,1)+IF(C35&lt;=2,-1,1)+IF(C36&gt;=4,-1,1)</f>
        <v>3</v>
      </c>
      <c r="D37" s="201">
        <f t="shared" ref="D37:Q37" si="5">IF(D32&lt;=2,-1,1)+IF(D33&gt;=4,-1,1)+IF(D34&gt;=4,-1,1)+IF(D35&gt;=4,-1,1)+IF(D36&gt;=4,-1,1)</f>
        <v>1</v>
      </c>
      <c r="E37" s="201">
        <f t="shared" si="5"/>
        <v>5</v>
      </c>
      <c r="F37" s="201">
        <f t="shared" si="5"/>
        <v>3</v>
      </c>
      <c r="G37" s="201">
        <f t="shared" si="5"/>
        <v>3</v>
      </c>
      <c r="H37" s="201">
        <f t="shared" si="5"/>
        <v>3</v>
      </c>
      <c r="I37" s="201">
        <f t="shared" si="5"/>
        <v>3</v>
      </c>
      <c r="J37" s="201">
        <f t="shared" si="5"/>
        <v>3</v>
      </c>
      <c r="K37" s="201">
        <f t="shared" si="5"/>
        <v>3</v>
      </c>
      <c r="L37" s="201">
        <f t="shared" si="5"/>
        <v>3</v>
      </c>
      <c r="M37" s="201">
        <f t="shared" si="5"/>
        <v>3</v>
      </c>
      <c r="N37" s="201">
        <f t="shared" si="5"/>
        <v>3</v>
      </c>
      <c r="O37" s="201">
        <f t="shared" si="5"/>
        <v>3</v>
      </c>
      <c r="P37" s="201">
        <f t="shared" si="5"/>
        <v>3</v>
      </c>
      <c r="Q37" s="201">
        <f t="shared" si="5"/>
        <v>3</v>
      </c>
    </row>
    <row r="38" spans="1:17" ht="15.75" customHeight="1" x14ac:dyDescent="0.25">
      <c r="A38" s="281" t="s">
        <v>69</v>
      </c>
      <c r="B38" s="170">
        <v>5</v>
      </c>
      <c r="C38" s="170">
        <v>3</v>
      </c>
      <c r="D38" s="196">
        <v>1</v>
      </c>
      <c r="E38" s="170">
        <v>4</v>
      </c>
      <c r="F38" s="170"/>
      <c r="G38" s="170"/>
      <c r="H38" s="170"/>
      <c r="I38" s="170"/>
      <c r="J38" s="170"/>
      <c r="K38" s="170"/>
      <c r="L38" s="170"/>
      <c r="M38" s="170"/>
      <c r="N38" s="170"/>
      <c r="O38" s="170"/>
      <c r="P38" s="170"/>
      <c r="Q38" s="170"/>
    </row>
    <row r="39" spans="1:17" x14ac:dyDescent="0.25">
      <c r="A39" s="281"/>
      <c r="B39" s="170">
        <v>5</v>
      </c>
      <c r="C39" s="170">
        <v>3</v>
      </c>
      <c r="D39" s="170">
        <v>4</v>
      </c>
      <c r="E39" s="170">
        <v>5</v>
      </c>
      <c r="F39" s="170"/>
      <c r="G39" s="170"/>
      <c r="H39" s="170"/>
      <c r="I39" s="170"/>
      <c r="J39" s="170"/>
      <c r="K39" s="170"/>
      <c r="L39" s="170"/>
      <c r="M39" s="170"/>
      <c r="N39" s="170"/>
      <c r="O39" s="170"/>
      <c r="P39" s="170"/>
      <c r="Q39" s="170"/>
    </row>
    <row r="40" spans="1:17" x14ac:dyDescent="0.25">
      <c r="A40" s="281"/>
      <c r="B40" s="170">
        <v>5</v>
      </c>
      <c r="C40" s="170">
        <v>3</v>
      </c>
      <c r="D40" s="170">
        <v>4</v>
      </c>
      <c r="E40" s="170">
        <v>5</v>
      </c>
      <c r="F40" s="170"/>
      <c r="G40" s="170"/>
      <c r="H40" s="170"/>
      <c r="I40" s="170"/>
      <c r="J40" s="170"/>
      <c r="K40" s="170"/>
      <c r="L40" s="170"/>
      <c r="M40" s="170"/>
      <c r="N40" s="170"/>
      <c r="O40" s="170"/>
      <c r="P40" s="170"/>
      <c r="Q40" s="170"/>
    </row>
    <row r="41" spans="1:17" x14ac:dyDescent="0.25">
      <c r="A41" s="281"/>
      <c r="B41" s="170">
        <v>3</v>
      </c>
      <c r="C41" s="170">
        <v>3</v>
      </c>
      <c r="D41" s="196">
        <v>1</v>
      </c>
      <c r="E41" s="170">
        <v>3</v>
      </c>
      <c r="F41" s="170"/>
      <c r="G41" s="170"/>
      <c r="H41" s="170"/>
      <c r="I41" s="170"/>
      <c r="J41" s="170"/>
      <c r="K41" s="170"/>
      <c r="L41" s="170"/>
      <c r="M41" s="170"/>
      <c r="N41" s="170"/>
      <c r="O41" s="170"/>
      <c r="P41" s="170"/>
      <c r="Q41" s="170"/>
    </row>
    <row r="42" spans="1:17" x14ac:dyDescent="0.25">
      <c r="A42" s="281"/>
      <c r="B42" s="170">
        <v>5</v>
      </c>
      <c r="C42" s="170">
        <v>3</v>
      </c>
      <c r="D42" s="196">
        <v>3</v>
      </c>
      <c r="E42" s="170">
        <v>3</v>
      </c>
      <c r="F42" s="170"/>
      <c r="G42" s="170"/>
      <c r="H42" s="170"/>
      <c r="I42" s="170"/>
      <c r="J42" s="170"/>
      <c r="K42" s="170"/>
      <c r="L42" s="170"/>
      <c r="M42" s="170"/>
      <c r="N42" s="170"/>
      <c r="O42" s="170"/>
      <c r="P42" s="170"/>
      <c r="Q42" s="170"/>
    </row>
    <row r="43" spans="1:17" s="199" customFormat="1" ht="15.75" customHeight="1" x14ac:dyDescent="0.25">
      <c r="A43" s="197" t="s">
        <v>162</v>
      </c>
      <c r="B43" s="198">
        <f t="shared" ref="B43:Q43" si="6">IF(B38&lt;=2,-1,1)+IF(B39&lt;=2,-1,1)+IF(B40&lt;=2,-1,1)+IF(B41&lt;=2,-1,1)+IF(B42&lt;=2,-1,1)</f>
        <v>5</v>
      </c>
      <c r="C43" s="198">
        <f t="shared" si="6"/>
        <v>5</v>
      </c>
      <c r="D43" s="198">
        <f t="shared" si="6"/>
        <v>1</v>
      </c>
      <c r="E43" s="198">
        <f t="shared" si="6"/>
        <v>5</v>
      </c>
      <c r="F43" s="198">
        <f t="shared" si="6"/>
        <v>-5</v>
      </c>
      <c r="G43" s="198">
        <f t="shared" si="6"/>
        <v>-5</v>
      </c>
      <c r="H43" s="198">
        <f t="shared" si="6"/>
        <v>-5</v>
      </c>
      <c r="I43" s="198">
        <f t="shared" si="6"/>
        <v>-5</v>
      </c>
      <c r="J43" s="198">
        <f t="shared" si="6"/>
        <v>-5</v>
      </c>
      <c r="K43" s="198">
        <f t="shared" si="6"/>
        <v>-5</v>
      </c>
      <c r="L43" s="198">
        <f t="shared" si="6"/>
        <v>-5</v>
      </c>
      <c r="M43" s="198">
        <f t="shared" si="6"/>
        <v>-5</v>
      </c>
      <c r="N43" s="198">
        <f t="shared" si="6"/>
        <v>-5</v>
      </c>
      <c r="O43" s="198">
        <f t="shared" si="6"/>
        <v>-5</v>
      </c>
      <c r="P43" s="198">
        <f t="shared" si="6"/>
        <v>-5</v>
      </c>
      <c r="Q43" s="198">
        <f t="shared" si="6"/>
        <v>-5</v>
      </c>
    </row>
  </sheetData>
  <mergeCells count="7">
    <mergeCell ref="A38:A42"/>
    <mergeCell ref="A2:A6"/>
    <mergeCell ref="A8:A12"/>
    <mergeCell ref="A14:A18"/>
    <mergeCell ref="A20:A24"/>
    <mergeCell ref="A26:A30"/>
    <mergeCell ref="A32:A36"/>
  </mergeCells>
  <conditionalFormatting sqref="B7:Q7">
    <cfRule type="colorScale" priority="35">
      <colorScale>
        <cfvo type="min"/>
        <cfvo type="num" val="3"/>
        <cfvo type="max"/>
        <color rgb="FFFF0000"/>
        <color rgb="FFFFEB84"/>
        <color theme="6"/>
      </colorScale>
    </cfRule>
  </conditionalFormatting>
  <conditionalFormatting sqref="B13:Q13 B25:Q25 B43:Q43 B31:Q31 B19:Q19">
    <cfRule type="colorScale" priority="34">
      <colorScale>
        <cfvo type="min"/>
        <cfvo type="num" val="3"/>
        <cfvo type="max"/>
        <color rgb="FFF8696B"/>
        <color rgb="FFFFEB84"/>
        <color rgb="FF63BE7B"/>
      </colorScale>
    </cfRule>
  </conditionalFormatting>
  <conditionalFormatting sqref="B37">
    <cfRule type="colorScale" priority="33">
      <colorScale>
        <cfvo type="min"/>
        <cfvo type="num" val="3"/>
        <cfvo type="max"/>
        <color rgb="FFFF0000"/>
        <color rgb="FFFFEB84"/>
        <color theme="6"/>
      </colorScale>
    </cfRule>
  </conditionalFormatting>
  <conditionalFormatting sqref="C37">
    <cfRule type="colorScale" priority="32">
      <colorScale>
        <cfvo type="min"/>
        <cfvo type="num" val="3"/>
        <cfvo type="max"/>
        <color rgb="FFFF0000"/>
        <color rgb="FFFFEB84"/>
        <color theme="6"/>
      </colorScale>
    </cfRule>
  </conditionalFormatting>
  <conditionalFormatting sqref="Q37">
    <cfRule type="colorScale" priority="16">
      <colorScale>
        <cfvo type="min"/>
        <cfvo type="num" val="3"/>
        <cfvo type="max"/>
        <color rgb="FFFF0000"/>
        <color rgb="FFFFEB84"/>
        <color theme="6"/>
      </colorScale>
    </cfRule>
  </conditionalFormatting>
  <conditionalFormatting sqref="P37">
    <cfRule type="colorScale" priority="15">
      <colorScale>
        <cfvo type="min"/>
        <cfvo type="num" val="3"/>
        <cfvo type="max"/>
        <color rgb="FFFF0000"/>
        <color rgb="FFFFEB84"/>
        <color theme="6"/>
      </colorScale>
    </cfRule>
  </conditionalFormatting>
  <conditionalFormatting sqref="O37">
    <cfRule type="colorScale" priority="14">
      <colorScale>
        <cfvo type="min"/>
        <cfvo type="num" val="3"/>
        <cfvo type="max"/>
        <color rgb="FFFF0000"/>
        <color rgb="FFFFEB84"/>
        <color theme="6"/>
      </colorScale>
    </cfRule>
  </conditionalFormatting>
  <conditionalFormatting sqref="N37">
    <cfRule type="colorScale" priority="13">
      <colorScale>
        <cfvo type="min"/>
        <cfvo type="num" val="3"/>
        <cfvo type="max"/>
        <color rgb="FFFF0000"/>
        <color rgb="FFFFEB84"/>
        <color theme="6"/>
      </colorScale>
    </cfRule>
  </conditionalFormatting>
  <conditionalFormatting sqref="M37">
    <cfRule type="colorScale" priority="12">
      <colorScale>
        <cfvo type="min"/>
        <cfvo type="num" val="3"/>
        <cfvo type="max"/>
        <color rgb="FFFF0000"/>
        <color rgb="FFFFEB84"/>
        <color theme="6"/>
      </colorScale>
    </cfRule>
  </conditionalFormatting>
  <conditionalFormatting sqref="L37">
    <cfRule type="colorScale" priority="11">
      <colorScale>
        <cfvo type="min"/>
        <cfvo type="num" val="3"/>
        <cfvo type="max"/>
        <color rgb="FFFF0000"/>
        <color rgb="FFFFEB84"/>
        <color theme="6"/>
      </colorScale>
    </cfRule>
  </conditionalFormatting>
  <conditionalFormatting sqref="K37">
    <cfRule type="colorScale" priority="10">
      <colorScale>
        <cfvo type="min"/>
        <cfvo type="num" val="3"/>
        <cfvo type="max"/>
        <color rgb="FFFF0000"/>
        <color rgb="FFFFEB84"/>
        <color theme="6"/>
      </colorScale>
    </cfRule>
  </conditionalFormatting>
  <conditionalFormatting sqref="J37">
    <cfRule type="colorScale" priority="9">
      <colorScale>
        <cfvo type="min"/>
        <cfvo type="num" val="3"/>
        <cfvo type="max"/>
        <color rgb="FFFF0000"/>
        <color rgb="FFFFEB84"/>
        <color theme="6"/>
      </colorScale>
    </cfRule>
  </conditionalFormatting>
  <conditionalFormatting sqref="I37">
    <cfRule type="colorScale" priority="8">
      <colorScale>
        <cfvo type="min"/>
        <cfvo type="num" val="3"/>
        <cfvo type="max"/>
        <color rgb="FFFF0000"/>
        <color rgb="FFFFEB84"/>
        <color theme="6"/>
      </colorScale>
    </cfRule>
  </conditionalFormatting>
  <conditionalFormatting sqref="H37">
    <cfRule type="colorScale" priority="7">
      <colorScale>
        <cfvo type="min"/>
        <cfvo type="num" val="3"/>
        <cfvo type="max"/>
        <color rgb="FFFF0000"/>
        <color rgb="FFFFEB84"/>
        <color theme="6"/>
      </colorScale>
    </cfRule>
  </conditionalFormatting>
  <conditionalFormatting sqref="G37">
    <cfRule type="colorScale" priority="6">
      <colorScale>
        <cfvo type="min"/>
        <cfvo type="num" val="3"/>
        <cfvo type="max"/>
        <color rgb="FFFF0000"/>
        <color rgb="FFFFEB84"/>
        <color theme="6"/>
      </colorScale>
    </cfRule>
  </conditionalFormatting>
  <conditionalFormatting sqref="F37">
    <cfRule type="colorScale" priority="5">
      <colorScale>
        <cfvo type="min"/>
        <cfvo type="num" val="3"/>
        <cfvo type="max"/>
        <color rgb="FFFF0000"/>
        <color rgb="FFFFEB84"/>
        <color theme="6"/>
      </colorScale>
    </cfRule>
  </conditionalFormatting>
  <conditionalFormatting sqref="E37">
    <cfRule type="colorScale" priority="4">
      <colorScale>
        <cfvo type="min"/>
        <cfvo type="num" val="3"/>
        <cfvo type="max"/>
        <color rgb="FFFF0000"/>
        <color rgb="FFFFEB84"/>
        <color theme="6"/>
      </colorScale>
    </cfRule>
  </conditionalFormatting>
  <conditionalFormatting sqref="D37">
    <cfRule type="colorScale" priority="3">
      <colorScale>
        <cfvo type="min"/>
        <cfvo type="num" val="3"/>
        <cfvo type="max"/>
        <color rgb="FFFF0000"/>
        <color rgb="FFFFEB84"/>
        <color theme="6"/>
      </colorScale>
    </cfRule>
    <cfRule type="colorScale" priority="2">
      <colorScale>
        <cfvo type="min"/>
        <cfvo type="num" val="3"/>
        <cfvo type="max"/>
        <color rgb="FFF8696B"/>
        <color rgb="FFFFEB84"/>
        <color rgb="FF63BE7B"/>
      </colorScale>
    </cfRule>
  </conditionalFormatting>
  <conditionalFormatting sqref="B37:Q37">
    <cfRule type="colorScale" priority="1">
      <colorScale>
        <cfvo type="min"/>
        <cfvo type="num" val="3"/>
        <cfvo type="max"/>
        <color rgb="FFF8696B"/>
        <color rgb="FFFFEB84"/>
        <color rgb="FF63BE7B"/>
      </colorScale>
    </cfRule>
  </conditionalFormatting>
  <pageMargins left="0.511811024" right="0.511811024" top="0.78740157499999996" bottom="0.78740157499999996" header="0.31496062000000002" footer="0.3149606200000000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2</vt:i4>
      </vt:variant>
    </vt:vector>
  </HeadingPairs>
  <TitlesOfParts>
    <vt:vector size="6" baseType="lpstr">
      <vt:lpstr>Plan1</vt:lpstr>
      <vt:lpstr>Formulário Psicossocial</vt:lpstr>
      <vt:lpstr>Plan2</vt:lpstr>
      <vt:lpstr>Plan4</vt:lpstr>
      <vt:lpstr>'Formulário Psicossocial'!Area_de_impressao</vt:lpstr>
      <vt:lpstr>Plan1!Area_de_impressao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dc:creator>
  <cp:lastModifiedBy>Marcelo</cp:lastModifiedBy>
  <cp:lastPrinted>2026-06-11T15:04:04Z</cp:lastPrinted>
  <dcterms:created xsi:type="dcterms:W3CDTF">2026-04-22T11:50:24Z</dcterms:created>
  <dcterms:modified xsi:type="dcterms:W3CDTF">2026-06-15T11:20:34Z</dcterms:modified>
</cp:coreProperties>
</file>