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OCUMENTOS AGÊNCIA BINDER\Controle de Verbas\SECOM\"/>
    </mc:Choice>
  </mc:AlternateContent>
  <bookViews>
    <workbookView xWindow="0" yWindow="0" windowWidth="24000" windowHeight="9735" firstSheet="6" activeTab="12"/>
  </bookViews>
  <sheets>
    <sheet name="NOVEMBRO 2019" sheetId="2" r:id="rId1"/>
    <sheet name="DEZEMBRO 2019" sheetId="3" r:id="rId2"/>
    <sheet name="JANEIRO 2020" sheetId="4" r:id="rId3"/>
    <sheet name="FEVEREIRO 2020" sheetId="5" r:id="rId4"/>
    <sheet name="MARÇO 2020" sheetId="6" r:id="rId5"/>
    <sheet name="ABRIL 2020" sheetId="7" r:id="rId6"/>
    <sheet name="MAIO 2020" sheetId="8" r:id="rId7"/>
    <sheet name="JUNHO 2020" sheetId="9" r:id="rId8"/>
    <sheet name="JULHO 2020" sheetId="10" r:id="rId9"/>
    <sheet name="AGOSTO 2020" sheetId="11" r:id="rId10"/>
    <sheet name="SETEMBRO 2020" sheetId="12" r:id="rId11"/>
    <sheet name="OUTUBRO 2020" sheetId="13" r:id="rId12"/>
    <sheet name="NOVEMBRO 2020" sheetId="14" r:id="rId13"/>
  </sheets>
  <calcPr calcId="152511"/>
  <extLst>
    <ext uri="GoogleSheetsCustomDataVersion1">
      <go:sheetsCustomData xmlns:go="http://customooxmlschemas.google.com/" r:id="rId18" roundtripDataSignature="AMtx7mhg1VClWbg1LgPu+SihpFh4YdF4HQ=="/>
    </ext>
  </extLst>
</workbook>
</file>

<file path=xl/calcChain.xml><?xml version="1.0" encoding="utf-8"?>
<calcChain xmlns="http://schemas.openxmlformats.org/spreadsheetml/2006/main">
  <c r="G14" i="14" l="1"/>
  <c r="G6" i="14"/>
  <c r="G14" i="13"/>
  <c r="G6" i="13"/>
  <c r="G14" i="12"/>
  <c r="G6" i="12"/>
  <c r="G17" i="11"/>
  <c r="G6" i="11"/>
  <c r="G14" i="10"/>
  <c r="G6" i="10"/>
  <c r="F14" i="9"/>
  <c r="F6" i="9"/>
  <c r="G14" i="8"/>
  <c r="G6" i="8"/>
  <c r="G16" i="7"/>
  <c r="G8" i="7"/>
  <c r="G27" i="6"/>
  <c r="G6" i="6"/>
  <c r="G22" i="5"/>
  <c r="G6" i="5"/>
  <c r="G14" i="4"/>
  <c r="G6" i="4"/>
  <c r="G42" i="3"/>
  <c r="G13" i="3"/>
  <c r="G17" i="2"/>
  <c r="G6" i="2"/>
</calcChain>
</file>

<file path=xl/sharedStrings.xml><?xml version="1.0" encoding="utf-8"?>
<sst xmlns="http://schemas.openxmlformats.org/spreadsheetml/2006/main" count="684" uniqueCount="243">
  <si>
    <t>RELATÓRIO DE PRODUÇÃO - NOVEMBRO/2019</t>
  </si>
  <si>
    <t xml:space="preserve">Campanha </t>
  </si>
  <si>
    <t>Peça</t>
  </si>
  <si>
    <t>Formato</t>
  </si>
  <si>
    <t>Quantidade</t>
  </si>
  <si>
    <t>Observações</t>
  </si>
  <si>
    <t>Valor (R$)</t>
  </si>
  <si>
    <t>OC / PP</t>
  </si>
  <si>
    <t>Status Faturamento</t>
  </si>
  <si>
    <t>PREFEITURA MUNICIPAL DE BRAGANÇA PAULISTA</t>
  </si>
  <si>
    <t>RELATÓRIO DE MÍDIA - NOVEMBRO/2019</t>
  </si>
  <si>
    <t>Veículo</t>
  </si>
  <si>
    <t>Data de Veiculação</t>
  </si>
  <si>
    <t xml:space="preserve">Autorização </t>
  </si>
  <si>
    <t>PREFEITURA BRAGANÇA NOVEMBRO - BRAGANTINO</t>
  </si>
  <si>
    <t>FILME</t>
  </si>
  <si>
    <t>15"</t>
  </si>
  <si>
    <t>23/11  a 30/11</t>
  </si>
  <si>
    <t>1892</t>
  </si>
  <si>
    <t>PAGO - NF BINDER 286</t>
  </si>
  <si>
    <t>PREFEITURA BRAGANÇA NOVEMBRO - REFIS</t>
  </si>
  <si>
    <t>10"</t>
  </si>
  <si>
    <t>24/11 a 30/11</t>
  </si>
  <si>
    <t>1893</t>
  </si>
  <si>
    <t>PAGO - NF BINDER 287</t>
  </si>
  <si>
    <t>1894</t>
  </si>
  <si>
    <t>PAGO - NF BINDER 288</t>
  </si>
  <si>
    <t>23/11 a 30/11</t>
  </si>
  <si>
    <t>1895</t>
  </si>
  <si>
    <t>PAGO - NF BINDER 289</t>
  </si>
  <si>
    <t>RELATÓRIO DE PRODUÇÃO - DEZEMBRO/2019</t>
  </si>
  <si>
    <t>REFIS</t>
  </si>
  <si>
    <t>FILME E SPOT</t>
  </si>
  <si>
    <t>30"</t>
  </si>
  <si>
    <t>872 / 728</t>
  </si>
  <si>
    <t>PAGO - NF BINDER 290</t>
  </si>
  <si>
    <t>CALÇADA LIMPA</t>
  </si>
  <si>
    <t>873 / 729</t>
  </si>
  <si>
    <t>PAGO - NF BINDER 291</t>
  </si>
  <si>
    <t>ANIVERSÁRIO BRAGANÇA</t>
  </si>
  <si>
    <t>874 / 730</t>
  </si>
  <si>
    <t>PAGO - NF BINDER 292</t>
  </si>
  <si>
    <t>NATAL 2019</t>
  </si>
  <si>
    <t>875 / 731</t>
  </si>
  <si>
    <t>PAGO - NF BINDER 293</t>
  </si>
  <si>
    <t>PRÓ EMPREGO</t>
  </si>
  <si>
    <t>PAGO - NF BINDER 294</t>
  </si>
  <si>
    <t>ENTREGAS</t>
  </si>
  <si>
    <t>2' / 30"</t>
  </si>
  <si>
    <t>885 / 741</t>
  </si>
  <si>
    <t>PAGO - NF BINDER 295</t>
  </si>
  <si>
    <t>INSTITUCIONAL</t>
  </si>
  <si>
    <t>JORNAL</t>
  </si>
  <si>
    <t>GERMÂNICO</t>
  </si>
  <si>
    <t>884 / 740</t>
  </si>
  <si>
    <t>PAGO - NF BINDER 296</t>
  </si>
  <si>
    <t>DISTRIBUIÇÃO DIGITAL DE COMERCIAL - DEZEMBRO 2019</t>
  </si>
  <si>
    <t>DIGITAL</t>
  </si>
  <si>
    <t>898 / 755</t>
  </si>
  <si>
    <t>PAGO - NF BINDER 297</t>
  </si>
  <si>
    <t>RELATÓRIO DE MÍDIA - DEZEMBRO/2019</t>
  </si>
  <si>
    <t>13/12 a 15/12</t>
  </si>
  <si>
    <t>1947</t>
  </si>
  <si>
    <t>PAGO - NF BINDER 298</t>
  </si>
  <si>
    <t>PREFEITURA BRAGANÇA DEZEMBRO</t>
  </si>
  <si>
    <t>10/12 a 30/12</t>
  </si>
  <si>
    <t>1946</t>
  </si>
  <si>
    <t>PAGO - NF BINDER 299</t>
  </si>
  <si>
    <t>ANO NOVO</t>
  </si>
  <si>
    <t>27/12 a 31/12</t>
  </si>
  <si>
    <t>1956</t>
  </si>
  <si>
    <t>PAGO - NF BINDER 300</t>
  </si>
  <si>
    <t>21/12 a 31/12</t>
  </si>
  <si>
    <t>1957</t>
  </si>
  <si>
    <t>PAGO - NF BINDER 301</t>
  </si>
  <si>
    <t>07/12 a 27/12</t>
  </si>
  <si>
    <t>1940</t>
  </si>
  <si>
    <t>PAGO - NF BINDER 302</t>
  </si>
  <si>
    <t>23/12 a 30/12</t>
  </si>
  <si>
    <t>1958</t>
  </si>
  <si>
    <t>PAGO - NF BINDER 303</t>
  </si>
  <si>
    <t>10/12 a 20/12</t>
  </si>
  <si>
    <t>1941</t>
  </si>
  <si>
    <t>PAGO - NF BINDER 304</t>
  </si>
  <si>
    <t>10/12 a 31/12</t>
  </si>
  <si>
    <t>1948</t>
  </si>
  <si>
    <t>PAGO - NF BINDER 305</t>
  </si>
  <si>
    <t>SPOT</t>
  </si>
  <si>
    <t>09/12 a 31/12</t>
  </si>
  <si>
    <t>1942</t>
  </si>
  <si>
    <t>PAGO - NF BINDER 306</t>
  </si>
  <si>
    <t>09/12 a 29/12</t>
  </si>
  <si>
    <t>PAGO - NF BINDER 307</t>
  </si>
  <si>
    <t>04/12 a 31/12</t>
  </si>
  <si>
    <t>PAGO - NF BINDER 308</t>
  </si>
  <si>
    <t>ANÚNCIO</t>
  </si>
  <si>
    <t>PÁGINA INTEIRA</t>
  </si>
  <si>
    <t>07, 10, 14, 17, 21, 24 e 28/12</t>
  </si>
  <si>
    <t>PAGO - NF BINDER 309</t>
  </si>
  <si>
    <t>07, 14, 21 e 28/12</t>
  </si>
  <si>
    <t>PAGO - NF BINDER 310</t>
  </si>
  <si>
    <t>07, 14 e 21/12</t>
  </si>
  <si>
    <t>PAGO - NF BINDER 311</t>
  </si>
  <si>
    <t>07, 14, e 21/12</t>
  </si>
  <si>
    <t>PAGO - NF BINDER 312</t>
  </si>
  <si>
    <t>05, 07, 10, 12, 14, 17, 19, 21, 24, 28 e 31/12</t>
  </si>
  <si>
    <t>PAGO - NF BINDER 313</t>
  </si>
  <si>
    <t>05/12 e 18/12</t>
  </si>
  <si>
    <t>PAGO - NF BINDER 314</t>
  </si>
  <si>
    <t>WEB</t>
  </si>
  <si>
    <t>BANNER</t>
  </si>
  <si>
    <t>16/12 a 31/12</t>
  </si>
  <si>
    <t>PAGO - NF BINDER 315</t>
  </si>
  <si>
    <t>06/12 a 31/12</t>
  </si>
  <si>
    <t>PAGO - NF BINDER 316</t>
  </si>
  <si>
    <t>PAGO - NF BINDER 317</t>
  </si>
  <si>
    <t>PAGO - NF BINDER 318</t>
  </si>
  <si>
    <t>OUTDOOR</t>
  </si>
  <si>
    <t>9X3M</t>
  </si>
  <si>
    <t>23/12 a 05/01</t>
  </si>
  <si>
    <t>PAGO - NF BINDER 319</t>
  </si>
  <si>
    <t>RELATÓRIO DE PRODUÇÃO - JANEIRO/2020</t>
  </si>
  <si>
    <t>RELATÓRIO DE MÍDIA - JANEIRO/2020</t>
  </si>
  <si>
    <t>RELATÓRIO DE PRODUÇÃO - FEVEREIRO/2020</t>
  </si>
  <si>
    <t>DISTRIBUIÇÃO DIGITAL DE COMERCIAL - DEZEMBRO/2019</t>
  </si>
  <si>
    <t>929 / 770</t>
  </si>
  <si>
    <t>PAGO - NF BINDER 444</t>
  </si>
  <si>
    <t>RELATÓRIO DE MÍDIA - FEVEREIRO/2020</t>
  </si>
  <si>
    <t>CARNAVAL</t>
  </si>
  <si>
    <t>20/02 a 26/02</t>
  </si>
  <si>
    <t>1990</t>
  </si>
  <si>
    <t>PAGO - NF BINDER 445</t>
  </si>
  <si>
    <t>PRESTAÇÃO DE CONTAS</t>
  </si>
  <si>
    <t>ANÚNCIO JORNAL</t>
  </si>
  <si>
    <t>1/4 PÁGINA</t>
  </si>
  <si>
    <t>01, 04 e 06/02</t>
  </si>
  <si>
    <t>2028</t>
  </si>
  <si>
    <t>PAGO - NF BINDER 446</t>
  </si>
  <si>
    <t>01 e 04/02</t>
  </si>
  <si>
    <t>2029</t>
  </si>
  <si>
    <t>PAGO - NF BINDER 447</t>
  </si>
  <si>
    <t>01/02</t>
  </si>
  <si>
    <t>2030</t>
  </si>
  <si>
    <t>PAGO - NF BINDER 448</t>
  </si>
  <si>
    <t>2032</t>
  </si>
  <si>
    <t>PAGO - NF BINDER 449</t>
  </si>
  <si>
    <t>05/02</t>
  </si>
  <si>
    <t>2033</t>
  </si>
  <si>
    <t>PAGO - NF BINDER 450</t>
  </si>
  <si>
    <t>PAGO - NF BINDER 451</t>
  </si>
  <si>
    <t>BANNER SITE</t>
  </si>
  <si>
    <t>BANNER 728 x 90</t>
  </si>
  <si>
    <t>01/02 a 07/02</t>
  </si>
  <si>
    <t>PAGO - NF BINDER 452</t>
  </si>
  <si>
    <t>BANNER 615 x 160</t>
  </si>
  <si>
    <t>PAGO - NF BINDER 453</t>
  </si>
  <si>
    <t>RELATÓRIO DE PRODUÇÃO - MARÇO/2020</t>
  </si>
  <si>
    <t>RELATÓRIO DE MÍDIA - MARÇO/2020</t>
  </si>
  <si>
    <t>CORONA VÍRUS</t>
  </si>
  <si>
    <t>21/03</t>
  </si>
  <si>
    <t>2071</t>
  </si>
  <si>
    <t>PAGO - NF BINDER 554</t>
  </si>
  <si>
    <t>1/2 PÁGINA</t>
  </si>
  <si>
    <t>28/03</t>
  </si>
  <si>
    <t>2083</t>
  </si>
  <si>
    <t>PAGO - NF BINDER 555</t>
  </si>
  <si>
    <t>2072</t>
  </si>
  <si>
    <t>PAGO - NF BINDER 556</t>
  </si>
  <si>
    <t>2084</t>
  </si>
  <si>
    <t>PAGO - NF BINDER 557</t>
  </si>
  <si>
    <t>PAGO - NF BINDER 558</t>
  </si>
  <si>
    <t>PAGO - NF BINDER 559</t>
  </si>
  <si>
    <t>2074</t>
  </si>
  <si>
    <t>PAGO - NF BINDER 560</t>
  </si>
  <si>
    <t>2086</t>
  </si>
  <si>
    <t>PAGO - NF BINDER 561</t>
  </si>
  <si>
    <t>01/04</t>
  </si>
  <si>
    <t>2087</t>
  </si>
  <si>
    <t>PAGO - NF BINDER 562</t>
  </si>
  <si>
    <t>2070</t>
  </si>
  <si>
    <t>PAGO - NF BINDER 566</t>
  </si>
  <si>
    <t>2082</t>
  </si>
  <si>
    <t>PAGO - NF BINDER 567</t>
  </si>
  <si>
    <t>PUBLI + BANNERS</t>
  </si>
  <si>
    <t>25/03 a 31/03</t>
  </si>
  <si>
    <t>2075</t>
  </si>
  <si>
    <t>PAGO - NF BINDER 563</t>
  </si>
  <si>
    <t>PUBLI + BANNER 870X190</t>
  </si>
  <si>
    <t>21/03 a 31/03</t>
  </si>
  <si>
    <t>PAGO - NF BINDER 564</t>
  </si>
  <si>
    <t>PUBLI + BANNER 720X200</t>
  </si>
  <si>
    <t>PAGO - NF BINDER 565</t>
  </si>
  <si>
    <t>RELATÓRIO DE PRODUÇÃO - ABRIL/2020</t>
  </si>
  <si>
    <t>CORONAVÍRUS</t>
  </si>
  <si>
    <t>2'</t>
  </si>
  <si>
    <t>979 / 801</t>
  </si>
  <si>
    <t>PAGO - NF BINDER 577</t>
  </si>
  <si>
    <t>980 / 802</t>
  </si>
  <si>
    <t>PAGO - NF BINDER 578</t>
  </si>
  <si>
    <t>IMAGEM</t>
  </si>
  <si>
    <t>ROYALT-FREE</t>
  </si>
  <si>
    <t>981 / 803</t>
  </si>
  <si>
    <t>PAGO - NF BINDER 579</t>
  </si>
  <si>
    <t>RELATÓRIO DE MÍDIA - ABRIL/2020</t>
  </si>
  <si>
    <t>15/04</t>
  </si>
  <si>
    <t>2137</t>
  </si>
  <si>
    <t>PAGO - NF BINDER 576</t>
  </si>
  <si>
    <t>RELATÓRIO DE PRODUÇÃO - MAIO/2020</t>
  </si>
  <si>
    <t>RELATÓRIO DE MÍDIA - MAIO/2020</t>
  </si>
  <si>
    <t>RELATÓRIO DE PRODUÇÃO - JUNHO/2020</t>
  </si>
  <si>
    <t>RELATÓRIO DE MÍDIA - JUNHO/2020</t>
  </si>
  <si>
    <t>RELATÓRIO DE PRODUÇÃO - JULHO/2020</t>
  </si>
  <si>
    <t>RELATÓRIO DE MÍDIA - JULHO/2020</t>
  </si>
  <si>
    <t>RELATÓRIO DE PRODUÇÃO - AGOSTO/2020</t>
  </si>
  <si>
    <t>RELATÓRIO DE MÍDIA -  AGOSTO/2020</t>
  </si>
  <si>
    <t>INFORMATIVO PREFEITURA</t>
  </si>
  <si>
    <t>2272</t>
  </si>
  <si>
    <t>PAGO - NF BINDER 825</t>
  </si>
  <si>
    <t>2273</t>
  </si>
  <si>
    <t>PAGO - NF BINDER 822</t>
  </si>
  <si>
    <t>2274</t>
  </si>
  <si>
    <t>PAGO - NF BINDER 823</t>
  </si>
  <si>
    <t>2275</t>
  </si>
  <si>
    <t>PAGO - NF BINDER 824</t>
  </si>
  <si>
    <t>RELATÓRIO DE PRODUÇÃO - SETEMBRO/2020</t>
  </si>
  <si>
    <t>RELATÓRIO DE MÍDIA - SETEMBRO/2020</t>
  </si>
  <si>
    <t>RELATÓRIO DE PRODUÇÃO - OUTUBRO/2020</t>
  </si>
  <si>
    <t>RELATÓRIO DE MÍDIA - OUTUBRO/2020</t>
  </si>
  <si>
    <t>RELATÓRIO DE PRODUÇÃO - NOVEMBRO/2020</t>
  </si>
  <si>
    <t>RELATÓRIO DE MÍDIA - NOVEMBRO/2020</t>
  </si>
  <si>
    <t xml:space="preserve">TV </t>
  </si>
  <si>
    <t>RÁDIO</t>
  </si>
  <si>
    <t>JORNAL IMPRESSO</t>
  </si>
  <si>
    <t>JORNAL ONLINE</t>
  </si>
  <si>
    <t xml:space="preserve">PRODUÇÃO DE FILME E SPOT </t>
  </si>
  <si>
    <t xml:space="preserve">PRODUÇÃO DE FILME </t>
  </si>
  <si>
    <t>PRODUÇÃO DE FILME</t>
  </si>
  <si>
    <t xml:space="preserve">PRODUÇÃO DE JORNAL </t>
  </si>
  <si>
    <t xml:space="preserve">DISTRIBUIÇÃO DIGITAL DE COMERCIAL </t>
  </si>
  <si>
    <t>PATROCÍNIO - ESPECIAL CARNAVAL</t>
  </si>
  <si>
    <t>SITE</t>
  </si>
  <si>
    <t xml:space="preserve"> OUTDOOR</t>
  </si>
  <si>
    <t xml:space="preserve">COMPRA DE IMAGEM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</si>
</sst>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8" formatCode="&quot;R$ &quot;#,##0.00"/>
    <numFmt numFmtId="169" formatCode="dd/mm"/>
  </numFmts>
  <fonts count="9" x14ac:knownFonts="1">
    <font>
      <sz val="10"/>
      <color rgb="FF000000"/>
      <name val="Arial"/>
    </font>
    <font>
      <sz val="12"/>
      <color theme="1"/>
      <name val="Arial"/>
    </font>
    <font>
      <sz val="10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4" fillId="0" borderId="0" xfId="0" applyFont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  <xf numFmtId="0" fontId="3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6" borderId="9" xfId="0" applyFont="1" applyFill="1" applyBorder="1"/>
    <xf numFmtId="0" fontId="5" fillId="6" borderId="10" xfId="0" applyFont="1" applyFill="1" applyBorder="1" applyAlignment="1">
      <alignment horizontal="center"/>
    </xf>
    <xf numFmtId="0" fontId="2" fillId="0" borderId="11" xfId="0" applyFont="1" applyBorder="1"/>
    <xf numFmtId="168" fontId="5" fillId="6" borderId="10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7" borderId="2" xfId="0" applyFont="1" applyFill="1" applyBorder="1"/>
    <xf numFmtId="0" fontId="5" fillId="7" borderId="2" xfId="0" applyFont="1" applyFill="1" applyBorder="1"/>
    <xf numFmtId="0" fontId="4" fillId="7" borderId="2" xfId="0" applyFont="1" applyFill="1" applyBorder="1" applyAlignment="1">
      <alignment horizontal="center"/>
    </xf>
    <xf numFmtId="0" fontId="1" fillId="7" borderId="2" xfId="0" applyFont="1" applyFill="1" applyBorder="1"/>
    <xf numFmtId="0" fontId="3" fillId="7" borderId="2" xfId="0" applyFont="1" applyFill="1" applyBorder="1"/>
    <xf numFmtId="0" fontId="1" fillId="7" borderId="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14" fontId="4" fillId="3" borderId="13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5" fillId="6" borderId="10" xfId="0" applyFont="1" applyFill="1" applyBorder="1" applyAlignment="1">
      <alignment horizontal="right" wrapText="1"/>
    </xf>
    <xf numFmtId="4" fontId="4" fillId="3" borderId="7" xfId="0" applyNumberFormat="1" applyFont="1" applyFill="1" applyBorder="1" applyAlignment="1">
      <alignment horizontal="center"/>
    </xf>
    <xf numFmtId="14" fontId="4" fillId="3" borderId="15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" fontId="4" fillId="3" borderId="6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6" fillId="8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2" fillId="0" borderId="18" xfId="0" applyFont="1" applyBorder="1"/>
    <xf numFmtId="49" fontId="6" fillId="3" borderId="1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169" fontId="6" fillId="3" borderId="8" xfId="0" applyNumberFormat="1" applyFont="1" applyFill="1" applyBorder="1" applyAlignment="1">
      <alignment horizontal="center"/>
    </xf>
    <xf numFmtId="0" fontId="5" fillId="6" borderId="19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A6" sqref="A6"/>
    </sheetView>
  </sheetViews>
  <sheetFormatPr defaultColWidth="14.42578125" defaultRowHeight="15" customHeight="1" x14ac:dyDescent="0.2"/>
  <cols>
    <col min="1" max="1" width="55.7109375" customWidth="1"/>
    <col min="2" max="2" width="21.85546875" customWidth="1"/>
    <col min="3" max="3" width="21.140625" customWidth="1"/>
    <col min="4" max="4" width="23" customWidth="1"/>
    <col min="5" max="5" width="28.140625" customWidth="1"/>
    <col min="6" max="6" width="18.42578125" customWidth="1"/>
    <col min="7" max="7" width="17.7109375" customWidth="1"/>
    <col min="8" max="8" width="20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0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thickBot="1" x14ac:dyDescent="0.25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thickBot="1" x14ac:dyDescent="0.2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3.5" thickBot="1" x14ac:dyDescent="0.25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3.5" thickBot="1" x14ac:dyDescent="0.25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10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3.5" thickBot="1" x14ac:dyDescent="0.25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3.5" thickBot="1" x14ac:dyDescent="0.25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 t="s">
        <v>14</v>
      </c>
      <c r="B13" s="12" t="s">
        <v>15</v>
      </c>
      <c r="C13" s="12" t="s">
        <v>230</v>
      </c>
      <c r="D13" s="12" t="s">
        <v>16</v>
      </c>
      <c r="E13" s="34" t="s">
        <v>17</v>
      </c>
      <c r="F13" s="15">
        <v>20866.61</v>
      </c>
      <c r="G13" s="35" t="s">
        <v>18</v>
      </c>
      <c r="H13" s="17" t="s">
        <v>19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3" t="s">
        <v>20</v>
      </c>
      <c r="B14" s="12" t="s">
        <v>15</v>
      </c>
      <c r="C14" s="12" t="s">
        <v>230</v>
      </c>
      <c r="D14" s="12" t="s">
        <v>21</v>
      </c>
      <c r="E14" s="36" t="s">
        <v>22</v>
      </c>
      <c r="F14" s="15">
        <v>13765.1</v>
      </c>
      <c r="G14" s="35" t="s">
        <v>23</v>
      </c>
      <c r="H14" s="17" t="s">
        <v>24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2.75" x14ac:dyDescent="0.2">
      <c r="A15" s="13" t="s">
        <v>14</v>
      </c>
      <c r="B15" s="12" t="s">
        <v>15</v>
      </c>
      <c r="C15" s="12" t="s">
        <v>230</v>
      </c>
      <c r="D15" s="12" t="s">
        <v>16</v>
      </c>
      <c r="E15" s="37" t="s">
        <v>17</v>
      </c>
      <c r="F15" s="15">
        <v>13984.5</v>
      </c>
      <c r="G15" s="35" t="s">
        <v>25</v>
      </c>
      <c r="H15" s="17" t="s">
        <v>26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3.5" thickBot="1" x14ac:dyDescent="0.25">
      <c r="A16" s="13" t="s">
        <v>20</v>
      </c>
      <c r="B16" s="12" t="s">
        <v>15</v>
      </c>
      <c r="C16" s="12" t="s">
        <v>230</v>
      </c>
      <c r="D16" s="12" t="s">
        <v>21</v>
      </c>
      <c r="E16" s="37" t="s">
        <v>27</v>
      </c>
      <c r="F16" s="15">
        <v>8390.7000000000007</v>
      </c>
      <c r="G16" s="35" t="s">
        <v>28</v>
      </c>
      <c r="H16" s="17" t="s">
        <v>29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3.5" thickBot="1" x14ac:dyDescent="0.25">
      <c r="A17" s="19" t="s">
        <v>9</v>
      </c>
      <c r="B17" s="20"/>
      <c r="C17" s="20"/>
      <c r="D17" s="20"/>
      <c r="E17" s="20"/>
      <c r="F17" s="38"/>
      <c r="G17" s="22">
        <f>SUM(F13:F16)</f>
        <v>57006.91</v>
      </c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A21" sqref="A21"/>
    </sheetView>
  </sheetViews>
  <sheetFormatPr defaultColWidth="14.42578125" defaultRowHeight="15" customHeight="1" x14ac:dyDescent="0.2"/>
  <cols>
    <col min="1" max="1" width="53.28515625" customWidth="1"/>
    <col min="2" max="2" width="29.42578125" customWidth="1"/>
    <col min="3" max="3" width="30.42578125" customWidth="1"/>
    <col min="4" max="4" width="25" customWidth="1"/>
    <col min="5" max="5" width="55.140625" customWidth="1"/>
    <col min="6" max="6" width="21.5703125" customWidth="1"/>
    <col min="7" max="7" width="15.5703125" customWidth="1"/>
    <col min="8" max="8" width="21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30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 t="s">
        <v>31</v>
      </c>
      <c r="B5" s="12" t="s">
        <v>32</v>
      </c>
      <c r="C5" s="12" t="s">
        <v>33</v>
      </c>
      <c r="D5" s="13">
        <v>1</v>
      </c>
      <c r="E5" s="14" t="s">
        <v>234</v>
      </c>
      <c r="F5" s="15">
        <v>6500</v>
      </c>
      <c r="G5" s="16" t="s">
        <v>34</v>
      </c>
      <c r="H5" s="17" t="s">
        <v>35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3" t="s">
        <v>36</v>
      </c>
      <c r="B6" s="12" t="s">
        <v>15</v>
      </c>
      <c r="C6" s="12" t="s">
        <v>33</v>
      </c>
      <c r="D6" s="13">
        <v>1</v>
      </c>
      <c r="E6" s="14" t="s">
        <v>235</v>
      </c>
      <c r="F6" s="15">
        <v>15000</v>
      </c>
      <c r="G6" s="16" t="s">
        <v>37</v>
      </c>
      <c r="H6" s="17" t="s">
        <v>38</v>
      </c>
      <c r="I6" s="1"/>
      <c r="J6" s="1"/>
      <c r="K6" s="1"/>
      <c r="L6" s="18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3" t="s">
        <v>39</v>
      </c>
      <c r="B7" s="12" t="s">
        <v>15</v>
      </c>
      <c r="C7" s="12" t="s">
        <v>33</v>
      </c>
      <c r="D7" s="13">
        <v>1</v>
      </c>
      <c r="E7" s="14" t="s">
        <v>235</v>
      </c>
      <c r="F7" s="15">
        <v>9000</v>
      </c>
      <c r="G7" s="16" t="s">
        <v>40</v>
      </c>
      <c r="H7" s="17" t="s">
        <v>41</v>
      </c>
      <c r="I7" s="1"/>
      <c r="J7" s="1"/>
      <c r="K7" s="1"/>
      <c r="L7" s="18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3" t="s">
        <v>42</v>
      </c>
      <c r="B8" s="12" t="s">
        <v>15</v>
      </c>
      <c r="C8" s="12" t="s">
        <v>33</v>
      </c>
      <c r="D8" s="13">
        <v>1</v>
      </c>
      <c r="E8" s="14" t="s">
        <v>235</v>
      </c>
      <c r="F8" s="15">
        <v>27500</v>
      </c>
      <c r="G8" s="16" t="s">
        <v>43</v>
      </c>
      <c r="H8" s="17" t="s">
        <v>44</v>
      </c>
      <c r="I8" s="1"/>
      <c r="J8" s="1"/>
      <c r="K8" s="1"/>
      <c r="L8" s="18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3" t="s">
        <v>45</v>
      </c>
      <c r="B9" s="12" t="s">
        <v>15</v>
      </c>
      <c r="C9" s="12" t="s">
        <v>33</v>
      </c>
      <c r="D9" s="13">
        <v>1</v>
      </c>
      <c r="E9" s="14" t="s">
        <v>236</v>
      </c>
      <c r="F9" s="15">
        <v>11800</v>
      </c>
      <c r="G9" s="16" t="s">
        <v>43</v>
      </c>
      <c r="H9" s="17" t="s">
        <v>46</v>
      </c>
      <c r="I9" s="1"/>
      <c r="J9" s="1"/>
      <c r="K9" s="1"/>
      <c r="L9" s="18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13" t="s">
        <v>47</v>
      </c>
      <c r="B10" s="12" t="s">
        <v>15</v>
      </c>
      <c r="C10" s="12" t="s">
        <v>48</v>
      </c>
      <c r="D10" s="13">
        <v>4</v>
      </c>
      <c r="E10" s="14" t="s">
        <v>236</v>
      </c>
      <c r="F10" s="15">
        <v>18300</v>
      </c>
      <c r="G10" s="16" t="s">
        <v>49</v>
      </c>
      <c r="H10" s="17" t="s">
        <v>50</v>
      </c>
      <c r="I10" s="1"/>
      <c r="J10" s="1"/>
      <c r="K10" s="1"/>
      <c r="L10" s="18"/>
      <c r="M10" s="1"/>
      <c r="N10" s="1"/>
      <c r="O10" s="1"/>
      <c r="P10" s="1"/>
      <c r="Q10" s="1"/>
      <c r="R10" s="1"/>
      <c r="S10" s="1"/>
      <c r="T10" s="1"/>
      <c r="U10" s="1"/>
    </row>
    <row r="11" spans="1:22" ht="12.75" x14ac:dyDescent="0.2">
      <c r="A11" s="13" t="s">
        <v>51</v>
      </c>
      <c r="B11" s="12" t="s">
        <v>52</v>
      </c>
      <c r="C11" s="12" t="s">
        <v>53</v>
      </c>
      <c r="D11" s="39">
        <v>70000</v>
      </c>
      <c r="E11" s="14" t="s">
        <v>237</v>
      </c>
      <c r="F11" s="15">
        <v>128741.59</v>
      </c>
      <c r="G11" s="16" t="s">
        <v>54</v>
      </c>
      <c r="H11" s="17" t="s">
        <v>55</v>
      </c>
      <c r="I11" s="1"/>
      <c r="J11" s="1"/>
      <c r="K11" s="1"/>
      <c r="L11" s="18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13" t="s">
        <v>56</v>
      </c>
      <c r="B12" s="12" t="s">
        <v>15</v>
      </c>
      <c r="C12" s="12" t="s">
        <v>57</v>
      </c>
      <c r="D12" s="13">
        <v>5</v>
      </c>
      <c r="E12" s="14" t="s">
        <v>238</v>
      </c>
      <c r="F12" s="15">
        <v>1150</v>
      </c>
      <c r="G12" s="16" t="s">
        <v>58</v>
      </c>
      <c r="H12" s="17" t="s">
        <v>59</v>
      </c>
      <c r="I12" s="1"/>
      <c r="J12" s="1"/>
      <c r="K12" s="1"/>
      <c r="L12" s="18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9" t="s">
        <v>9</v>
      </c>
      <c r="B13" s="20"/>
      <c r="C13" s="20"/>
      <c r="D13" s="20"/>
      <c r="E13" s="20"/>
      <c r="F13" s="21"/>
      <c r="G13" s="22">
        <f>SUM(F5:F12)</f>
        <v>217991.59</v>
      </c>
      <c r="H13" s="20"/>
      <c r="I13" s="1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2"/>
      <c r="B14" s="3"/>
      <c r="C14" s="3"/>
      <c r="D14" s="3"/>
      <c r="E14" s="3"/>
      <c r="F14" s="23"/>
      <c r="G14" s="24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25"/>
      <c r="B15" s="25"/>
      <c r="C15" s="25"/>
      <c r="D15" s="25"/>
      <c r="E15" s="25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28"/>
      <c r="B16" s="28"/>
      <c r="C16" s="28"/>
      <c r="D16" s="28"/>
      <c r="E16" s="28"/>
      <c r="F16" s="27"/>
      <c r="G16" s="27"/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31" t="s">
        <v>60</v>
      </c>
      <c r="B17" s="31"/>
      <c r="C17" s="31"/>
      <c r="D17" s="31"/>
      <c r="E17" s="31"/>
      <c r="F17" s="30"/>
      <c r="G17" s="30"/>
      <c r="H17" s="3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2.75" x14ac:dyDescent="0.2">
      <c r="A18" s="27"/>
      <c r="B18" s="27"/>
      <c r="C18" s="27"/>
      <c r="D18" s="27"/>
      <c r="E18" s="27"/>
      <c r="F18" s="27"/>
      <c r="G18" s="27"/>
      <c r="H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8" t="s">
        <v>1</v>
      </c>
      <c r="B19" s="8" t="s">
        <v>2</v>
      </c>
      <c r="C19" s="8" t="s">
        <v>11</v>
      </c>
      <c r="D19" s="8" t="s">
        <v>3</v>
      </c>
      <c r="E19" s="33" t="s">
        <v>12</v>
      </c>
      <c r="F19" s="8" t="s">
        <v>6</v>
      </c>
      <c r="G19" s="10" t="s">
        <v>13</v>
      </c>
      <c r="H19" s="11" t="s">
        <v>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2.75" x14ac:dyDescent="0.2">
      <c r="A20" s="13" t="s">
        <v>39</v>
      </c>
      <c r="B20" s="12" t="s">
        <v>15</v>
      </c>
      <c r="C20" s="12" t="s">
        <v>230</v>
      </c>
      <c r="D20" s="12" t="s">
        <v>33</v>
      </c>
      <c r="E20" s="34" t="s">
        <v>61</v>
      </c>
      <c r="F20" s="15">
        <v>28354.94</v>
      </c>
      <c r="G20" s="35" t="s">
        <v>62</v>
      </c>
      <c r="H20" s="17" t="s">
        <v>63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13" t="s">
        <v>64</v>
      </c>
      <c r="B21" s="12" t="s">
        <v>15</v>
      </c>
      <c r="C21" s="12" t="s">
        <v>230</v>
      </c>
      <c r="D21" s="12" t="s">
        <v>33</v>
      </c>
      <c r="E21" s="37" t="s">
        <v>65</v>
      </c>
      <c r="F21" s="15">
        <v>152694.57999999999</v>
      </c>
      <c r="G21" s="35" t="s">
        <v>66</v>
      </c>
      <c r="H21" s="17" t="s">
        <v>67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13" t="s">
        <v>68</v>
      </c>
      <c r="B22" s="12" t="s">
        <v>15</v>
      </c>
      <c r="C22" s="12" t="s">
        <v>230</v>
      </c>
      <c r="D22" s="12" t="s">
        <v>33</v>
      </c>
      <c r="E22" s="37" t="s">
        <v>69</v>
      </c>
      <c r="F22" s="15">
        <v>39784.1</v>
      </c>
      <c r="G22" s="35" t="s">
        <v>70</v>
      </c>
      <c r="H22" s="17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13" t="s">
        <v>64</v>
      </c>
      <c r="B23" s="12" t="s">
        <v>15</v>
      </c>
      <c r="C23" s="12" t="s">
        <v>230</v>
      </c>
      <c r="D23" s="12" t="s">
        <v>33</v>
      </c>
      <c r="E23" s="37" t="s">
        <v>72</v>
      </c>
      <c r="F23" s="15">
        <v>60666.05</v>
      </c>
      <c r="G23" s="35" t="s">
        <v>73</v>
      </c>
      <c r="H23" s="17" t="s">
        <v>74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13" t="s">
        <v>64</v>
      </c>
      <c r="B24" s="12" t="s">
        <v>15</v>
      </c>
      <c r="C24" s="12" t="s">
        <v>230</v>
      </c>
      <c r="D24" s="12" t="s">
        <v>33</v>
      </c>
      <c r="E24" s="37" t="s">
        <v>75</v>
      </c>
      <c r="F24" s="15">
        <v>110000</v>
      </c>
      <c r="G24" s="35" t="s">
        <v>76</v>
      </c>
      <c r="H24" s="17" t="s">
        <v>77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75" customHeight="1" x14ac:dyDescent="0.2">
      <c r="A25" s="13" t="s">
        <v>64</v>
      </c>
      <c r="B25" s="12" t="s">
        <v>15</v>
      </c>
      <c r="C25" s="12" t="s">
        <v>230</v>
      </c>
      <c r="D25" s="12" t="s">
        <v>33</v>
      </c>
      <c r="E25" s="37" t="s">
        <v>78</v>
      </c>
      <c r="F25" s="15">
        <v>21887.599999999999</v>
      </c>
      <c r="G25" s="35" t="s">
        <v>79</v>
      </c>
      <c r="H25" s="17" t="s">
        <v>80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75" customHeight="1" x14ac:dyDescent="0.2">
      <c r="A26" s="13" t="s">
        <v>64</v>
      </c>
      <c r="B26" s="12" t="s">
        <v>15</v>
      </c>
      <c r="C26" s="12" t="s">
        <v>230</v>
      </c>
      <c r="D26" s="12" t="s">
        <v>33</v>
      </c>
      <c r="E26" s="37" t="s">
        <v>81</v>
      </c>
      <c r="F26" s="15">
        <v>49325.5</v>
      </c>
      <c r="G26" s="35" t="s">
        <v>82</v>
      </c>
      <c r="H26" s="17" t="s">
        <v>83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.75" customHeight="1" x14ac:dyDescent="0.2">
      <c r="A27" s="13" t="s">
        <v>64</v>
      </c>
      <c r="B27" s="12" t="s">
        <v>15</v>
      </c>
      <c r="C27" s="12" t="s">
        <v>230</v>
      </c>
      <c r="D27" s="12" t="s">
        <v>33</v>
      </c>
      <c r="E27" s="37" t="s">
        <v>84</v>
      </c>
      <c r="F27" s="15">
        <v>30090</v>
      </c>
      <c r="G27" s="35" t="s">
        <v>85</v>
      </c>
      <c r="H27" s="17" t="s">
        <v>86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ht="15.75" customHeight="1" x14ac:dyDescent="0.2">
      <c r="A28" s="13" t="s">
        <v>64</v>
      </c>
      <c r="B28" s="12" t="s">
        <v>87</v>
      </c>
      <c r="C28" s="12" t="s">
        <v>231</v>
      </c>
      <c r="D28" s="12" t="s">
        <v>33</v>
      </c>
      <c r="E28" s="40" t="s">
        <v>88</v>
      </c>
      <c r="F28" s="15">
        <v>20140</v>
      </c>
      <c r="G28" s="35" t="s">
        <v>89</v>
      </c>
      <c r="H28" s="17" t="s">
        <v>90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ht="15.75" customHeight="1" x14ac:dyDescent="0.2">
      <c r="A29" s="13" t="s">
        <v>64</v>
      </c>
      <c r="B29" s="12" t="s">
        <v>87</v>
      </c>
      <c r="C29" s="12" t="s">
        <v>231</v>
      </c>
      <c r="D29" s="12" t="s">
        <v>33</v>
      </c>
      <c r="E29" s="40" t="s">
        <v>91</v>
      </c>
      <c r="F29" s="15">
        <v>24931.8</v>
      </c>
      <c r="G29" s="16">
        <v>1944</v>
      </c>
      <c r="H29" s="17" t="s">
        <v>92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 ht="15.75" customHeight="1" x14ac:dyDescent="0.2">
      <c r="A30" s="13" t="s">
        <v>64</v>
      </c>
      <c r="B30" s="12" t="s">
        <v>87</v>
      </c>
      <c r="C30" s="12" t="s">
        <v>231</v>
      </c>
      <c r="D30" s="12" t="s">
        <v>33</v>
      </c>
      <c r="E30" s="40" t="s">
        <v>93</v>
      </c>
      <c r="F30" s="15">
        <v>10020</v>
      </c>
      <c r="G30" s="16">
        <v>1943</v>
      </c>
      <c r="H30" s="17" t="s">
        <v>94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2" ht="15.75" customHeight="1" x14ac:dyDescent="0.2">
      <c r="A31" s="13" t="s">
        <v>64</v>
      </c>
      <c r="B31" s="12" t="s">
        <v>95</v>
      </c>
      <c r="C31" s="12" t="s">
        <v>232</v>
      </c>
      <c r="D31" s="12" t="s">
        <v>96</v>
      </c>
      <c r="E31" s="40" t="s">
        <v>97</v>
      </c>
      <c r="F31" s="15">
        <v>25000</v>
      </c>
      <c r="G31" s="16">
        <v>1935</v>
      </c>
      <c r="H31" s="17" t="s">
        <v>98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2" ht="15.75" customHeight="1" x14ac:dyDescent="0.2">
      <c r="A32" s="13" t="s">
        <v>64</v>
      </c>
      <c r="B32" s="12" t="s">
        <v>95</v>
      </c>
      <c r="C32" s="12" t="s">
        <v>232</v>
      </c>
      <c r="D32" s="12" t="s">
        <v>96</v>
      </c>
      <c r="E32" s="40" t="s">
        <v>99</v>
      </c>
      <c r="F32" s="15">
        <v>5000</v>
      </c>
      <c r="G32" s="16">
        <v>1936</v>
      </c>
      <c r="H32" s="17" t="s">
        <v>100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2" ht="15.75" customHeight="1" x14ac:dyDescent="0.2">
      <c r="A33" s="13" t="s">
        <v>64</v>
      </c>
      <c r="B33" s="12" t="s">
        <v>95</v>
      </c>
      <c r="C33" s="12" t="s">
        <v>232</v>
      </c>
      <c r="D33" s="12" t="s">
        <v>96</v>
      </c>
      <c r="E33" s="40" t="s">
        <v>101</v>
      </c>
      <c r="F33" s="15">
        <v>8736</v>
      </c>
      <c r="G33" s="16">
        <v>1937</v>
      </c>
      <c r="H33" s="17" t="s">
        <v>102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2" ht="15.75" customHeight="1" x14ac:dyDescent="0.2">
      <c r="A34" s="13" t="s">
        <v>64</v>
      </c>
      <c r="B34" s="12" t="s">
        <v>95</v>
      </c>
      <c r="C34" s="12" t="s">
        <v>232</v>
      </c>
      <c r="D34" s="12" t="s">
        <v>96</v>
      </c>
      <c r="E34" s="40" t="s">
        <v>103</v>
      </c>
      <c r="F34" s="15">
        <v>9675</v>
      </c>
      <c r="G34" s="16">
        <v>1938</v>
      </c>
      <c r="H34" s="17" t="s">
        <v>104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15.75" customHeight="1" x14ac:dyDescent="0.2">
      <c r="A35" s="13" t="s">
        <v>64</v>
      </c>
      <c r="B35" s="12" t="s">
        <v>95</v>
      </c>
      <c r="C35" s="12" t="s">
        <v>232</v>
      </c>
      <c r="D35" s="12" t="s">
        <v>96</v>
      </c>
      <c r="E35" s="40" t="s">
        <v>105</v>
      </c>
      <c r="F35" s="15">
        <v>40592</v>
      </c>
      <c r="G35" s="16">
        <v>1945</v>
      </c>
      <c r="H35" s="17" t="s">
        <v>106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2" ht="15.75" customHeight="1" x14ac:dyDescent="0.2">
      <c r="A36" s="13" t="s">
        <v>64</v>
      </c>
      <c r="B36" s="12" t="s">
        <v>95</v>
      </c>
      <c r="C36" s="12" t="s">
        <v>232</v>
      </c>
      <c r="D36" s="12" t="s">
        <v>96</v>
      </c>
      <c r="E36" s="41" t="s">
        <v>107</v>
      </c>
      <c r="F36" s="15">
        <v>5070</v>
      </c>
      <c r="G36" s="16">
        <v>1949</v>
      </c>
      <c r="H36" s="17" t="s">
        <v>108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2" ht="15.75" customHeight="1" x14ac:dyDescent="0.2">
      <c r="A37" s="13" t="s">
        <v>64</v>
      </c>
      <c r="B37" s="12" t="s">
        <v>109</v>
      </c>
      <c r="C37" s="12" t="s">
        <v>233</v>
      </c>
      <c r="D37" s="12" t="s">
        <v>110</v>
      </c>
      <c r="E37" s="14" t="s">
        <v>111</v>
      </c>
      <c r="F37" s="15">
        <v>15900</v>
      </c>
      <c r="G37" s="16">
        <v>1934</v>
      </c>
      <c r="H37" s="17" t="s">
        <v>112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2" ht="15.75" customHeight="1" x14ac:dyDescent="0.2">
      <c r="A38" s="13" t="s">
        <v>64</v>
      </c>
      <c r="B38" s="12" t="s">
        <v>109</v>
      </c>
      <c r="C38" s="12" t="s">
        <v>233</v>
      </c>
      <c r="D38" s="12" t="s">
        <v>110</v>
      </c>
      <c r="E38" s="14" t="s">
        <v>113</v>
      </c>
      <c r="F38" s="15">
        <v>12000</v>
      </c>
      <c r="G38" s="16">
        <v>1952</v>
      </c>
      <c r="H38" s="17" t="s">
        <v>114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2" ht="15.75" customHeight="1" x14ac:dyDescent="0.2">
      <c r="A39" s="13" t="s">
        <v>64</v>
      </c>
      <c r="B39" s="12" t="s">
        <v>109</v>
      </c>
      <c r="C39" s="12" t="s">
        <v>233</v>
      </c>
      <c r="D39" s="12" t="s">
        <v>110</v>
      </c>
      <c r="E39" s="14" t="s">
        <v>113</v>
      </c>
      <c r="F39" s="15">
        <v>3940</v>
      </c>
      <c r="G39" s="16">
        <v>1939</v>
      </c>
      <c r="H39" s="17" t="s">
        <v>115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2" ht="15.75" customHeight="1" x14ac:dyDescent="0.2">
      <c r="A40" s="13" t="s">
        <v>64</v>
      </c>
      <c r="B40" s="12" t="s">
        <v>109</v>
      </c>
      <c r="C40" s="12" t="s">
        <v>233</v>
      </c>
      <c r="D40" s="12" t="s">
        <v>110</v>
      </c>
      <c r="E40" s="41" t="s">
        <v>84</v>
      </c>
      <c r="F40" s="15">
        <v>4000</v>
      </c>
      <c r="G40" s="16">
        <v>1950</v>
      </c>
      <c r="H40" s="17" t="s">
        <v>116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2" ht="15.75" customHeight="1" x14ac:dyDescent="0.2">
      <c r="A41" s="13" t="s">
        <v>64</v>
      </c>
      <c r="B41" s="12" t="s">
        <v>117</v>
      </c>
      <c r="C41" s="12" t="s">
        <v>117</v>
      </c>
      <c r="D41" s="42" t="s">
        <v>118</v>
      </c>
      <c r="E41" s="41" t="s">
        <v>119</v>
      </c>
      <c r="F41" s="18">
        <v>7385</v>
      </c>
      <c r="G41" s="16">
        <v>1951</v>
      </c>
      <c r="H41" s="17" t="s">
        <v>120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2" ht="15.75" customHeight="1" x14ac:dyDescent="0.2">
      <c r="A42" s="19" t="s">
        <v>9</v>
      </c>
      <c r="B42" s="20"/>
      <c r="C42" s="20"/>
      <c r="D42" s="20"/>
      <c r="E42" s="20"/>
      <c r="F42" s="38"/>
      <c r="G42" s="22">
        <f>SUM(F20:F41)</f>
        <v>685192.57</v>
      </c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D23" sqref="D23"/>
    </sheetView>
  </sheetViews>
  <sheetFormatPr defaultColWidth="14.42578125" defaultRowHeight="15" customHeight="1" x14ac:dyDescent="0.2"/>
  <cols>
    <col min="1" max="1" width="28.140625" customWidth="1"/>
    <col min="2" max="2" width="32" customWidth="1"/>
    <col min="3" max="3" width="25.5703125" customWidth="1"/>
    <col min="4" max="4" width="25.42578125" customWidth="1"/>
    <col min="5" max="5" width="55.85546875" customWidth="1"/>
    <col min="6" max="6" width="24.28515625" customWidth="1"/>
    <col min="7" max="7" width="17.7109375" customWidth="1"/>
    <col min="8" max="8" width="20.140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121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122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/>
      <c r="B13" s="12"/>
      <c r="C13" s="12"/>
      <c r="D13" s="12"/>
      <c r="E13" s="34"/>
      <c r="F13" s="15">
        <v>0</v>
      </c>
      <c r="G13" s="35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9" t="s">
        <v>9</v>
      </c>
      <c r="B14" s="20"/>
      <c r="C14" s="20"/>
      <c r="D14" s="20"/>
      <c r="E14" s="20"/>
      <c r="F14" s="38"/>
      <c r="G14" s="22">
        <f>SUM(F13)</f>
        <v>0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C26" sqref="C26"/>
    </sheetView>
  </sheetViews>
  <sheetFormatPr defaultColWidth="14.42578125" defaultRowHeight="15" customHeight="1" x14ac:dyDescent="0.2"/>
  <cols>
    <col min="1" max="1" width="53.85546875" customWidth="1"/>
    <col min="2" max="2" width="33.140625" customWidth="1"/>
    <col min="3" max="3" width="28.140625" customWidth="1"/>
    <col min="4" max="4" width="22.42578125" customWidth="1"/>
    <col min="5" max="5" width="45.85546875" customWidth="1"/>
    <col min="6" max="6" width="31.28515625" customWidth="1"/>
    <col min="7" max="7" width="17.7109375" customWidth="1"/>
    <col min="8" max="8" width="21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123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thickBot="1" x14ac:dyDescent="0.25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thickBot="1" x14ac:dyDescent="0.2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3.5" thickBot="1" x14ac:dyDescent="0.25">
      <c r="A5" s="13" t="s">
        <v>124</v>
      </c>
      <c r="B5" s="12" t="s">
        <v>15</v>
      </c>
      <c r="C5" s="12" t="s">
        <v>33</v>
      </c>
      <c r="D5" s="13">
        <v>1</v>
      </c>
      <c r="E5" s="61" t="s">
        <v>238</v>
      </c>
      <c r="F5" s="15">
        <v>375</v>
      </c>
      <c r="G5" s="16" t="s">
        <v>125</v>
      </c>
      <c r="H5" s="17" t="s">
        <v>126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3.5" thickBot="1" x14ac:dyDescent="0.25">
      <c r="A6" s="19" t="s">
        <v>9</v>
      </c>
      <c r="B6" s="20"/>
      <c r="C6" s="20"/>
      <c r="D6" s="20"/>
      <c r="E6" s="20"/>
      <c r="F6" s="21"/>
      <c r="G6" s="22">
        <f>SUM(F5)</f>
        <v>375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127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3.5" thickBot="1" x14ac:dyDescent="0.25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3.5" thickBot="1" x14ac:dyDescent="0.25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 t="s">
        <v>128</v>
      </c>
      <c r="B13" s="12" t="s">
        <v>239</v>
      </c>
      <c r="C13" s="12" t="s">
        <v>240</v>
      </c>
      <c r="D13" s="12" t="s">
        <v>110</v>
      </c>
      <c r="E13" s="34" t="s">
        <v>129</v>
      </c>
      <c r="F13" s="15">
        <v>3045</v>
      </c>
      <c r="G13" s="35" t="s">
        <v>130</v>
      </c>
      <c r="H13" s="17" t="s">
        <v>131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3" t="s">
        <v>132</v>
      </c>
      <c r="B14" s="12" t="s">
        <v>133</v>
      </c>
      <c r="C14" s="12" t="s">
        <v>232</v>
      </c>
      <c r="D14" s="43" t="s">
        <v>134</v>
      </c>
      <c r="E14" s="37" t="s">
        <v>135</v>
      </c>
      <c r="F14" s="15">
        <v>2400</v>
      </c>
      <c r="G14" s="35" t="s">
        <v>136</v>
      </c>
      <c r="H14" s="17" t="s">
        <v>137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2.75" x14ac:dyDescent="0.2">
      <c r="A15" s="13" t="s">
        <v>132</v>
      </c>
      <c r="B15" s="12" t="s">
        <v>133</v>
      </c>
      <c r="C15" s="12" t="s">
        <v>232</v>
      </c>
      <c r="D15" s="43" t="s">
        <v>134</v>
      </c>
      <c r="E15" s="37" t="s">
        <v>138</v>
      </c>
      <c r="F15" s="15">
        <v>2400</v>
      </c>
      <c r="G15" s="35" t="s">
        <v>139</v>
      </c>
      <c r="H15" s="17" t="s">
        <v>140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2.75" x14ac:dyDescent="0.2">
      <c r="A16" s="13" t="s">
        <v>132</v>
      </c>
      <c r="B16" s="12" t="s">
        <v>133</v>
      </c>
      <c r="C16" s="12" t="s">
        <v>232</v>
      </c>
      <c r="D16" s="43" t="s">
        <v>134</v>
      </c>
      <c r="E16" s="14" t="s">
        <v>141</v>
      </c>
      <c r="F16" s="15">
        <v>500</v>
      </c>
      <c r="G16" s="35" t="s">
        <v>142</v>
      </c>
      <c r="H16" s="17" t="s">
        <v>143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2.75" x14ac:dyDescent="0.2">
      <c r="A17" s="13" t="s">
        <v>132</v>
      </c>
      <c r="B17" s="12" t="s">
        <v>133</v>
      </c>
      <c r="C17" s="12" t="s">
        <v>232</v>
      </c>
      <c r="D17" s="43" t="s">
        <v>134</v>
      </c>
      <c r="E17" s="44" t="s">
        <v>141</v>
      </c>
      <c r="F17" s="15">
        <v>650</v>
      </c>
      <c r="G17" s="35" t="s">
        <v>144</v>
      </c>
      <c r="H17" s="17" t="s">
        <v>145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2.75" x14ac:dyDescent="0.2">
      <c r="A18" s="13" t="s">
        <v>132</v>
      </c>
      <c r="B18" s="12" t="s">
        <v>133</v>
      </c>
      <c r="C18" s="12" t="s">
        <v>232</v>
      </c>
      <c r="D18" s="43" t="s">
        <v>134</v>
      </c>
      <c r="E18" s="44" t="s">
        <v>146</v>
      </c>
      <c r="F18" s="15">
        <v>422</v>
      </c>
      <c r="G18" s="35" t="s">
        <v>147</v>
      </c>
      <c r="H18" s="17" t="s">
        <v>148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2.75" x14ac:dyDescent="0.2">
      <c r="A19" s="13" t="s">
        <v>132</v>
      </c>
      <c r="B19" s="12" t="s">
        <v>133</v>
      </c>
      <c r="C19" s="12" t="s">
        <v>232</v>
      </c>
      <c r="D19" s="43" t="s">
        <v>134</v>
      </c>
      <c r="E19" s="44" t="s">
        <v>141</v>
      </c>
      <c r="F19" s="15">
        <v>800</v>
      </c>
      <c r="G19" s="16">
        <v>2031</v>
      </c>
      <c r="H19" s="17" t="s">
        <v>149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2.75" x14ac:dyDescent="0.2">
      <c r="A20" s="13" t="s">
        <v>132</v>
      </c>
      <c r="B20" s="12" t="s">
        <v>150</v>
      </c>
      <c r="C20" s="12" t="s">
        <v>233</v>
      </c>
      <c r="D20" s="12" t="s">
        <v>151</v>
      </c>
      <c r="E20" s="40" t="s">
        <v>152</v>
      </c>
      <c r="F20" s="15">
        <v>1104</v>
      </c>
      <c r="G20" s="16">
        <v>2035</v>
      </c>
      <c r="H20" s="17" t="s">
        <v>153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thickBot="1" x14ac:dyDescent="0.25">
      <c r="A21" s="13" t="s">
        <v>132</v>
      </c>
      <c r="B21" s="12" t="s">
        <v>150</v>
      </c>
      <c r="C21" s="12" t="s">
        <v>233</v>
      </c>
      <c r="D21" s="12" t="s">
        <v>154</v>
      </c>
      <c r="E21" s="40" t="s">
        <v>152</v>
      </c>
      <c r="F21" s="15">
        <v>415</v>
      </c>
      <c r="G21" s="16">
        <v>2034</v>
      </c>
      <c r="H21" s="17" t="s">
        <v>155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thickBot="1" x14ac:dyDescent="0.25">
      <c r="A22" s="19" t="s">
        <v>9</v>
      </c>
      <c r="B22" s="20"/>
      <c r="C22" s="20"/>
      <c r="D22" s="20"/>
      <c r="E22" s="20"/>
      <c r="F22" s="38"/>
      <c r="G22" s="22">
        <f>SUM(F13:F21)</f>
        <v>11736</v>
      </c>
      <c r="H22" s="2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1"/>
  <sheetViews>
    <sheetView showGridLines="0" workbookViewId="0">
      <selection activeCell="D25" sqref="D25"/>
    </sheetView>
  </sheetViews>
  <sheetFormatPr defaultColWidth="14.42578125" defaultRowHeight="15" customHeight="1" x14ac:dyDescent="0.2"/>
  <cols>
    <col min="1" max="1" width="32.140625" customWidth="1"/>
    <col min="2" max="2" width="30.7109375" customWidth="1"/>
    <col min="3" max="3" width="32.42578125" customWidth="1"/>
    <col min="4" max="4" width="29.5703125" customWidth="1"/>
    <col min="5" max="5" width="34.42578125" customWidth="1"/>
    <col min="6" max="6" width="23.42578125" customWidth="1"/>
    <col min="7" max="7" width="17.7109375" customWidth="1"/>
    <col min="8" max="8" width="20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156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157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 t="s">
        <v>158</v>
      </c>
      <c r="B13" s="12" t="s">
        <v>133</v>
      </c>
      <c r="C13" s="12" t="s">
        <v>232</v>
      </c>
      <c r="D13" s="43" t="s">
        <v>96</v>
      </c>
      <c r="E13" s="14" t="s">
        <v>159</v>
      </c>
      <c r="F13" s="15">
        <v>3564</v>
      </c>
      <c r="G13" s="35" t="s">
        <v>160</v>
      </c>
      <c r="H13" s="45" t="s">
        <v>161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3" t="s">
        <v>158</v>
      </c>
      <c r="B14" s="12" t="s">
        <v>133</v>
      </c>
      <c r="C14" s="12" t="s">
        <v>232</v>
      </c>
      <c r="D14" s="12" t="s">
        <v>162</v>
      </c>
      <c r="E14" s="14" t="s">
        <v>163</v>
      </c>
      <c r="F14" s="15">
        <v>1749</v>
      </c>
      <c r="G14" s="35" t="s">
        <v>164</v>
      </c>
      <c r="H14" s="45" t="s">
        <v>165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2.75" x14ac:dyDescent="0.2">
      <c r="A15" s="13" t="s">
        <v>158</v>
      </c>
      <c r="B15" s="12" t="s">
        <v>133</v>
      </c>
      <c r="C15" s="12" t="s">
        <v>232</v>
      </c>
      <c r="D15" s="43" t="s">
        <v>96</v>
      </c>
      <c r="E15" s="14" t="s">
        <v>159</v>
      </c>
      <c r="F15" s="15">
        <v>1435.5</v>
      </c>
      <c r="G15" s="35" t="s">
        <v>166</v>
      </c>
      <c r="H15" s="45" t="s">
        <v>167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2.75" x14ac:dyDescent="0.2">
      <c r="A16" s="13" t="s">
        <v>158</v>
      </c>
      <c r="B16" s="12" t="s">
        <v>133</v>
      </c>
      <c r="C16" s="12" t="s">
        <v>232</v>
      </c>
      <c r="D16" s="12" t="s">
        <v>162</v>
      </c>
      <c r="E16" s="14" t="s">
        <v>163</v>
      </c>
      <c r="F16" s="15">
        <v>737.85</v>
      </c>
      <c r="G16" s="35" t="s">
        <v>168</v>
      </c>
      <c r="H16" s="45" t="s">
        <v>169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2.75" x14ac:dyDescent="0.2">
      <c r="A17" s="13" t="s">
        <v>158</v>
      </c>
      <c r="B17" s="12" t="s">
        <v>133</v>
      </c>
      <c r="C17" s="12" t="s">
        <v>232</v>
      </c>
      <c r="D17" s="43" t="s">
        <v>96</v>
      </c>
      <c r="E17" s="14" t="s">
        <v>159</v>
      </c>
      <c r="F17" s="15">
        <v>1872</v>
      </c>
      <c r="G17" s="16">
        <v>2073</v>
      </c>
      <c r="H17" s="45" t="s">
        <v>170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2.75" x14ac:dyDescent="0.2">
      <c r="A18" s="13" t="s">
        <v>158</v>
      </c>
      <c r="B18" s="12" t="s">
        <v>133</v>
      </c>
      <c r="C18" s="12" t="s">
        <v>232</v>
      </c>
      <c r="D18" s="12" t="s">
        <v>162</v>
      </c>
      <c r="E18" s="14" t="s">
        <v>163</v>
      </c>
      <c r="F18" s="15">
        <v>1365</v>
      </c>
      <c r="G18" s="16">
        <v>2085</v>
      </c>
      <c r="H18" s="45" t="s">
        <v>171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2.75" x14ac:dyDescent="0.2">
      <c r="A19" s="13" t="s">
        <v>158</v>
      </c>
      <c r="B19" s="12" t="s">
        <v>133</v>
      </c>
      <c r="C19" s="12" t="s">
        <v>232</v>
      </c>
      <c r="D19" s="43" t="s">
        <v>96</v>
      </c>
      <c r="E19" s="14" t="s">
        <v>159</v>
      </c>
      <c r="F19" s="15">
        <v>2150</v>
      </c>
      <c r="G19" s="35" t="s">
        <v>172</v>
      </c>
      <c r="H19" s="45" t="s">
        <v>173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2.75" x14ac:dyDescent="0.2">
      <c r="A20" s="13" t="s">
        <v>158</v>
      </c>
      <c r="B20" s="12" t="s">
        <v>133</v>
      </c>
      <c r="C20" s="12" t="s">
        <v>232</v>
      </c>
      <c r="D20" s="12" t="s">
        <v>162</v>
      </c>
      <c r="E20" s="46" t="s">
        <v>163</v>
      </c>
      <c r="F20" s="15">
        <v>1100</v>
      </c>
      <c r="G20" s="35" t="s">
        <v>174</v>
      </c>
      <c r="H20" s="45" t="s">
        <v>175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2.75" x14ac:dyDescent="0.2">
      <c r="A21" s="13" t="s">
        <v>158</v>
      </c>
      <c r="B21" s="12" t="s">
        <v>133</v>
      </c>
      <c r="C21" s="12" t="s">
        <v>232</v>
      </c>
      <c r="D21" s="12" t="s">
        <v>162</v>
      </c>
      <c r="E21" s="46" t="s">
        <v>176</v>
      </c>
      <c r="F21" s="15">
        <v>845</v>
      </c>
      <c r="G21" s="35" t="s">
        <v>177</v>
      </c>
      <c r="H21" s="45" t="s">
        <v>178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2.75" x14ac:dyDescent="0.2">
      <c r="A22" s="13" t="s">
        <v>158</v>
      </c>
      <c r="B22" s="12" t="s">
        <v>133</v>
      </c>
      <c r="C22" s="12" t="s">
        <v>232</v>
      </c>
      <c r="D22" s="43" t="s">
        <v>96</v>
      </c>
      <c r="E22" s="14" t="s">
        <v>159</v>
      </c>
      <c r="F22" s="15">
        <v>2500</v>
      </c>
      <c r="G22" s="35" t="s">
        <v>179</v>
      </c>
      <c r="H22" s="45" t="s">
        <v>180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2.75" x14ac:dyDescent="0.2">
      <c r="A23" s="13" t="s">
        <v>158</v>
      </c>
      <c r="B23" s="12" t="s">
        <v>133</v>
      </c>
      <c r="C23" s="12" t="s">
        <v>232</v>
      </c>
      <c r="D23" s="12" t="s">
        <v>162</v>
      </c>
      <c r="E23" s="14" t="s">
        <v>163</v>
      </c>
      <c r="F23" s="15">
        <v>1800</v>
      </c>
      <c r="G23" s="35" t="s">
        <v>181</v>
      </c>
      <c r="H23" s="45" t="s">
        <v>182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2.75" x14ac:dyDescent="0.2">
      <c r="A24" s="13" t="s">
        <v>158</v>
      </c>
      <c r="B24" s="12" t="s">
        <v>150</v>
      </c>
      <c r="C24" s="47" t="s">
        <v>233</v>
      </c>
      <c r="D24" s="12" t="s">
        <v>183</v>
      </c>
      <c r="E24" s="37" t="s">
        <v>184</v>
      </c>
      <c r="F24" s="15">
        <v>1900</v>
      </c>
      <c r="G24" s="35" t="s">
        <v>185</v>
      </c>
      <c r="H24" s="45" t="s">
        <v>186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2.75" x14ac:dyDescent="0.2">
      <c r="A25" s="13" t="s">
        <v>158</v>
      </c>
      <c r="B25" s="12" t="s">
        <v>150</v>
      </c>
      <c r="C25" s="47" t="s">
        <v>233</v>
      </c>
      <c r="D25" s="12" t="s">
        <v>187</v>
      </c>
      <c r="E25" s="37" t="s">
        <v>188</v>
      </c>
      <c r="F25" s="15">
        <v>1250</v>
      </c>
      <c r="G25" s="16">
        <v>2076</v>
      </c>
      <c r="H25" s="45" t="s">
        <v>189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2.75" x14ac:dyDescent="0.2">
      <c r="A26" s="13" t="s">
        <v>158</v>
      </c>
      <c r="B26" s="12" t="s">
        <v>150</v>
      </c>
      <c r="C26" s="47" t="s">
        <v>233</v>
      </c>
      <c r="D26" s="12" t="s">
        <v>190</v>
      </c>
      <c r="E26" s="40" t="s">
        <v>188</v>
      </c>
      <c r="F26" s="15">
        <v>897</v>
      </c>
      <c r="G26" s="16">
        <v>2077</v>
      </c>
      <c r="H26" s="45" t="s">
        <v>191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.75" customHeight="1" x14ac:dyDescent="0.2">
      <c r="A27" s="19" t="s">
        <v>9</v>
      </c>
      <c r="B27" s="20"/>
      <c r="C27" s="20"/>
      <c r="D27" s="20"/>
      <c r="E27" s="20"/>
      <c r="F27" s="38"/>
      <c r="G27" s="22">
        <f>SUM(F13:F26)</f>
        <v>23165.35</v>
      </c>
      <c r="H27" s="2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2"/>
  <sheetViews>
    <sheetView showGridLines="0" workbookViewId="0">
      <selection activeCell="E24" sqref="E24"/>
    </sheetView>
  </sheetViews>
  <sheetFormatPr defaultColWidth="14.42578125" defaultRowHeight="15" customHeight="1" x14ac:dyDescent="0.2"/>
  <cols>
    <col min="1" max="1" width="31.42578125" customWidth="1"/>
    <col min="2" max="2" width="30.42578125" customWidth="1"/>
    <col min="3" max="3" width="25.7109375" customWidth="1"/>
    <col min="4" max="4" width="22.85546875" customWidth="1"/>
    <col min="5" max="5" width="35.28515625" customWidth="1"/>
    <col min="6" max="6" width="20.140625" customWidth="1"/>
    <col min="7" max="7" width="17.7109375" customWidth="1"/>
    <col min="8" max="8" width="21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192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 t="s">
        <v>193</v>
      </c>
      <c r="B5" s="12" t="s">
        <v>15</v>
      </c>
      <c r="C5" s="47" t="s">
        <v>194</v>
      </c>
      <c r="D5" s="13">
        <v>1</v>
      </c>
      <c r="E5" s="59" t="s">
        <v>236</v>
      </c>
      <c r="F5" s="48">
        <v>5000</v>
      </c>
      <c r="G5" s="49" t="s">
        <v>195</v>
      </c>
      <c r="H5" s="45" t="s">
        <v>196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50" t="s">
        <v>193</v>
      </c>
      <c r="B6" s="47" t="s">
        <v>15</v>
      </c>
      <c r="C6" s="47" t="s">
        <v>16</v>
      </c>
      <c r="D6" s="13">
        <v>1</v>
      </c>
      <c r="E6" s="59" t="s">
        <v>236</v>
      </c>
      <c r="F6" s="48">
        <v>1500</v>
      </c>
      <c r="G6" s="49" t="s">
        <v>197</v>
      </c>
      <c r="H6" s="45" t="s">
        <v>198</v>
      </c>
      <c r="I6" s="1"/>
      <c r="J6" s="1"/>
      <c r="K6" s="1"/>
      <c r="L6" s="18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51" t="s">
        <v>193</v>
      </c>
      <c r="B7" s="52" t="s">
        <v>199</v>
      </c>
      <c r="C7" s="52" t="s">
        <v>200</v>
      </c>
      <c r="D7" s="52">
        <v>1</v>
      </c>
      <c r="E7" s="60" t="s">
        <v>242</v>
      </c>
      <c r="F7" s="48">
        <v>700</v>
      </c>
      <c r="G7" s="49" t="s">
        <v>201</v>
      </c>
      <c r="H7" s="45" t="s">
        <v>202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9" t="s">
        <v>9</v>
      </c>
      <c r="B8" s="20"/>
      <c r="C8" s="20"/>
      <c r="D8" s="20"/>
      <c r="E8" s="20"/>
      <c r="F8" s="53"/>
      <c r="G8" s="22">
        <f>SUM(F5:F7)</f>
        <v>7200</v>
      </c>
      <c r="H8" s="20"/>
      <c r="I8" s="1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"/>
      <c r="B9" s="3"/>
      <c r="C9" s="3"/>
      <c r="D9" s="3"/>
      <c r="E9" s="3"/>
      <c r="F9" s="23"/>
      <c r="G9" s="24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5"/>
      <c r="B10" s="25"/>
      <c r="C10" s="25"/>
      <c r="D10" s="25"/>
      <c r="E10" s="25"/>
      <c r="F10" s="1"/>
      <c r="G10" s="1"/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8"/>
      <c r="B11" s="28"/>
      <c r="C11" s="28"/>
      <c r="D11" s="28"/>
      <c r="E11" s="28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31" t="s">
        <v>203</v>
      </c>
      <c r="B12" s="31"/>
      <c r="C12" s="31"/>
      <c r="D12" s="31"/>
      <c r="E12" s="31"/>
      <c r="F12" s="30"/>
      <c r="G12" s="30"/>
      <c r="H12" s="3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2.75" x14ac:dyDescent="0.2">
      <c r="A13" s="27"/>
      <c r="B13" s="27"/>
      <c r="C13" s="27"/>
      <c r="D13" s="27"/>
      <c r="E13" s="27"/>
      <c r="F13" s="27"/>
      <c r="G13" s="27"/>
      <c r="H13" s="2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8" t="s">
        <v>1</v>
      </c>
      <c r="B14" s="8" t="s">
        <v>2</v>
      </c>
      <c r="C14" s="8" t="s">
        <v>11</v>
      </c>
      <c r="D14" s="8" t="s">
        <v>3</v>
      </c>
      <c r="E14" s="33" t="s">
        <v>12</v>
      </c>
      <c r="F14" s="8" t="s">
        <v>6</v>
      </c>
      <c r="G14" s="10" t="s">
        <v>13</v>
      </c>
      <c r="H14" s="11" t="s">
        <v>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2.75" x14ac:dyDescent="0.2">
      <c r="A15" s="50" t="s">
        <v>193</v>
      </c>
      <c r="B15" s="47" t="s">
        <v>117</v>
      </c>
      <c r="C15" s="58" t="s">
        <v>241</v>
      </c>
      <c r="D15" s="47" t="s">
        <v>118</v>
      </c>
      <c r="E15" s="54" t="s">
        <v>204</v>
      </c>
      <c r="F15" s="48">
        <v>6330</v>
      </c>
      <c r="G15" s="55" t="s">
        <v>205</v>
      </c>
      <c r="H15" s="45" t="s">
        <v>206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2.75" x14ac:dyDescent="0.2">
      <c r="A16" s="19" t="s">
        <v>9</v>
      </c>
      <c r="B16" s="20"/>
      <c r="C16" s="20"/>
      <c r="D16" s="20"/>
      <c r="E16" s="20"/>
      <c r="F16" s="38"/>
      <c r="G16" s="22">
        <f>SUM(F15)</f>
        <v>6330</v>
      </c>
      <c r="H16" s="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G23" sqref="G23"/>
    </sheetView>
  </sheetViews>
  <sheetFormatPr defaultColWidth="14.42578125" defaultRowHeight="15" customHeight="1" x14ac:dyDescent="0.2"/>
  <cols>
    <col min="1" max="1" width="28.85546875" customWidth="1"/>
    <col min="2" max="2" width="31.42578125" customWidth="1"/>
    <col min="3" max="3" width="37.7109375" customWidth="1"/>
    <col min="4" max="4" width="34.28515625" customWidth="1"/>
    <col min="5" max="5" width="29" customWidth="1"/>
    <col min="6" max="6" width="37.140625" customWidth="1"/>
    <col min="7" max="7" width="17.7109375" customWidth="1"/>
    <col min="8" max="8" width="20.42578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207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208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/>
      <c r="B13" s="12"/>
      <c r="C13" s="12"/>
      <c r="D13" s="12"/>
      <c r="E13" s="34"/>
      <c r="F13" s="15">
        <v>0</v>
      </c>
      <c r="G13" s="35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9" t="s">
        <v>9</v>
      </c>
      <c r="B14" s="20"/>
      <c r="C14" s="20"/>
      <c r="D14" s="20"/>
      <c r="E14" s="20"/>
      <c r="F14" s="38"/>
      <c r="G14" s="22">
        <f>SUM(F13)</f>
        <v>0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1000"/>
  <sheetViews>
    <sheetView showGridLines="0" workbookViewId="0">
      <selection activeCell="C25" sqref="C25"/>
    </sheetView>
  </sheetViews>
  <sheetFormatPr defaultColWidth="14.42578125" defaultRowHeight="15" customHeight="1" x14ac:dyDescent="0.2"/>
  <cols>
    <col min="1" max="1" width="27.42578125" customWidth="1"/>
    <col min="2" max="2" width="48.42578125" customWidth="1"/>
    <col min="3" max="3" width="24.85546875" customWidth="1"/>
    <col min="4" max="4" width="25.42578125" customWidth="1"/>
    <col min="5" max="5" width="34" customWidth="1"/>
    <col min="6" max="6" width="17.7109375" customWidth="1"/>
    <col min="7" max="7" width="22.28515625" customWidth="1"/>
    <col min="8" max="8" width="27.5703125" customWidth="1"/>
    <col min="9" max="9" width="19.8554687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6" t="s">
        <v>209</v>
      </c>
      <c r="B2" s="6"/>
      <c r="C2" s="6"/>
      <c r="D2" s="6"/>
      <c r="E2" s="6"/>
      <c r="F2" s="5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75" x14ac:dyDescent="0.2">
      <c r="A3" s="2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6</v>
      </c>
      <c r="F4" s="10" t="s">
        <v>7</v>
      </c>
      <c r="G4" s="11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13"/>
      <c r="B5" s="12"/>
      <c r="C5" s="12"/>
      <c r="D5" s="13"/>
      <c r="E5" s="15">
        <v>0</v>
      </c>
      <c r="F5" s="16"/>
      <c r="G5" s="17"/>
      <c r="H5" s="1"/>
      <c r="I5" s="1"/>
      <c r="J5" s="1"/>
      <c r="K5" s="18"/>
      <c r="L5" s="1"/>
      <c r="M5" s="1"/>
      <c r="N5" s="1"/>
      <c r="O5" s="1"/>
      <c r="P5" s="1"/>
      <c r="Q5" s="1"/>
      <c r="R5" s="1"/>
      <c r="S5" s="1"/>
      <c r="T5" s="1"/>
    </row>
    <row r="6" spans="1:21" ht="12.75" x14ac:dyDescent="0.2">
      <c r="A6" s="19" t="s">
        <v>9</v>
      </c>
      <c r="B6" s="20"/>
      <c r="C6" s="20"/>
      <c r="D6" s="20"/>
      <c r="E6" s="20"/>
      <c r="F6" s="22">
        <f>SUM(E5)</f>
        <v>0</v>
      </c>
      <c r="G6" s="20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.75" x14ac:dyDescent="0.2">
      <c r="A7" s="2"/>
      <c r="B7" s="3"/>
      <c r="C7" s="3"/>
      <c r="D7" s="3"/>
      <c r="E7" s="3"/>
      <c r="F7" s="24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2.75" x14ac:dyDescent="0.2">
      <c r="A8" s="25"/>
      <c r="B8" s="25"/>
      <c r="C8" s="25"/>
      <c r="D8" s="25"/>
      <c r="E8" s="25"/>
      <c r="F8" s="1"/>
      <c r="G8" s="2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2.75" x14ac:dyDescent="0.2">
      <c r="A9" s="28"/>
      <c r="B9" s="28"/>
      <c r="C9" s="28"/>
      <c r="D9" s="28"/>
      <c r="E9" s="28"/>
      <c r="F9" s="27"/>
      <c r="G9" s="2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A10" s="31" t="s">
        <v>210</v>
      </c>
      <c r="B10" s="31"/>
      <c r="C10" s="31"/>
      <c r="D10" s="31"/>
      <c r="E10" s="31"/>
      <c r="F10" s="30"/>
      <c r="G10" s="3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2.75" x14ac:dyDescent="0.2">
      <c r="A11" s="27"/>
      <c r="B11" s="27"/>
      <c r="C11" s="27"/>
      <c r="D11" s="27"/>
      <c r="E11" s="27"/>
      <c r="F11" s="27"/>
      <c r="G11" s="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8" t="s">
        <v>1</v>
      </c>
      <c r="B12" s="8" t="s">
        <v>2</v>
      </c>
      <c r="C12" s="8" t="s">
        <v>11</v>
      </c>
      <c r="D12" s="8" t="s">
        <v>3</v>
      </c>
      <c r="E12" s="8" t="s">
        <v>6</v>
      </c>
      <c r="F12" s="10" t="s">
        <v>13</v>
      </c>
      <c r="G12" s="11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1" ht="12.75" x14ac:dyDescent="0.2">
      <c r="A13" s="13"/>
      <c r="B13" s="12"/>
      <c r="C13" s="12"/>
      <c r="D13" s="12"/>
      <c r="E13" s="15">
        <v>0</v>
      </c>
      <c r="F13" s="35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1" ht="12.75" x14ac:dyDescent="0.2">
      <c r="A14" s="19" t="s">
        <v>9</v>
      </c>
      <c r="B14" s="20"/>
      <c r="C14" s="20"/>
      <c r="D14" s="20"/>
      <c r="E14" s="20"/>
      <c r="F14" s="22">
        <f>SUM(E13)</f>
        <v>0</v>
      </c>
      <c r="G14" s="2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x14ac:dyDescent="0.2">
      <c r="A15" s="1"/>
      <c r="B15" s="1"/>
      <c r="C15" s="1"/>
      <c r="D15" s="1"/>
      <c r="E15" s="1"/>
      <c r="F15" s="1"/>
      <c r="G15" s="2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x14ac:dyDescent="0.2">
      <c r="A16" s="1"/>
      <c r="B16" s="1"/>
      <c r="C16" s="1"/>
      <c r="D16" s="1"/>
      <c r="E16" s="1"/>
      <c r="F16" s="1"/>
      <c r="G16" s="2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x14ac:dyDescent="0.2">
      <c r="A17" s="1"/>
      <c r="B17" s="1"/>
      <c r="C17" s="1"/>
      <c r="D17" s="1"/>
      <c r="E17" s="1"/>
      <c r="F17" s="1"/>
      <c r="G17" s="2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x14ac:dyDescent="0.2">
      <c r="A18" s="1"/>
      <c r="B18" s="1"/>
      <c r="C18" s="1"/>
      <c r="D18" s="1"/>
      <c r="E18" s="1"/>
      <c r="F18" s="1"/>
      <c r="G18" s="2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x14ac:dyDescent="0.2">
      <c r="A19" s="1"/>
      <c r="B19" s="1"/>
      <c r="C19" s="1"/>
      <c r="D19" s="1"/>
      <c r="E19" s="1"/>
      <c r="F19" s="1"/>
      <c r="G19" s="2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x14ac:dyDescent="0.2">
      <c r="A20" s="1"/>
      <c r="B20" s="1"/>
      <c r="C20" s="1"/>
      <c r="D20" s="1"/>
      <c r="E20" s="1"/>
      <c r="F20" s="1"/>
      <c r="G20" s="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"/>
      <c r="B21" s="1"/>
      <c r="C21" s="1"/>
      <c r="D21" s="1"/>
      <c r="E21" s="1"/>
      <c r="F21" s="1"/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1"/>
      <c r="B22" s="1"/>
      <c r="C22" s="1"/>
      <c r="D22" s="1"/>
      <c r="E22" s="1"/>
      <c r="F22" s="1"/>
      <c r="G22" s="2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"/>
      <c r="B23" s="1"/>
      <c r="C23" s="1"/>
      <c r="D23" s="1"/>
      <c r="E23" s="1"/>
      <c r="F23" s="1"/>
      <c r="G23" s="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"/>
      <c r="B24" s="1"/>
      <c r="C24" s="1"/>
      <c r="D24" s="1"/>
      <c r="E24" s="1"/>
      <c r="F24" s="1"/>
      <c r="G24" s="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1"/>
      <c r="B26" s="1"/>
      <c r="C26" s="1"/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B27" s="1"/>
      <c r="C27" s="1"/>
      <c r="D27" s="1"/>
      <c r="E27" s="1"/>
      <c r="F27" s="1"/>
      <c r="G27" s="2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"/>
      <c r="B28" s="1"/>
      <c r="C28" s="1"/>
      <c r="D28" s="1"/>
      <c r="E28" s="1"/>
      <c r="F28" s="1"/>
      <c r="G28" s="2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B29" s="1"/>
      <c r="C29" s="1"/>
      <c r="D29" s="1"/>
      <c r="E29" s="1"/>
      <c r="F29" s="1"/>
      <c r="G29" s="2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1"/>
      <c r="B30" s="1"/>
      <c r="C30" s="1"/>
      <c r="D30" s="1"/>
      <c r="E30" s="1"/>
      <c r="F30" s="1"/>
      <c r="G30" s="2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1"/>
      <c r="B32" s="1"/>
      <c r="C32" s="1"/>
      <c r="D32" s="1"/>
      <c r="E32" s="1"/>
      <c r="F32" s="1"/>
      <c r="G32" s="2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B33" s="1"/>
      <c r="C33" s="1"/>
      <c r="D33" s="1"/>
      <c r="E33" s="1"/>
      <c r="F33" s="1"/>
      <c r="G33" s="2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>
      <c r="A34" s="1"/>
      <c r="B34" s="1"/>
      <c r="C34" s="1"/>
      <c r="D34" s="1"/>
      <c r="E34" s="1"/>
      <c r="F34" s="1"/>
      <c r="G34" s="2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1"/>
      <c r="B35" s="1"/>
      <c r="C35" s="1"/>
      <c r="D35" s="1"/>
      <c r="E35" s="1"/>
      <c r="F35" s="1"/>
      <c r="G35" s="2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B36" s="1"/>
      <c r="C36" s="1"/>
      <c r="D36" s="1"/>
      <c r="E36" s="1"/>
      <c r="F36" s="1"/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B37" s="1"/>
      <c r="C37" s="1"/>
      <c r="D37" s="1"/>
      <c r="E37" s="1"/>
      <c r="F37" s="1"/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2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2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2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2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2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2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2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2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2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2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2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2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2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2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2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2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2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2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2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2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2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2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2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2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2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2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2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2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2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2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2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2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2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2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2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2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2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2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2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2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2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2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2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2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2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2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2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2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2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2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2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2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2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2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2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2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2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2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2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2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2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2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2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2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2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2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2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2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2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2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2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2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2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2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2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2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2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2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2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2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2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2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2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2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2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2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2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2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2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2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2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2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2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2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2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2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2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2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2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2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2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2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2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2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2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2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2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2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2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2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2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2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2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2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2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2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2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2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2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2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2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2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2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2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2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2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2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2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2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2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2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2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2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2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2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2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2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2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2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2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2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2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2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2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2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2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2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2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2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2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2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2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2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2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2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2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2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2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2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2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2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2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2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2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2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2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2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2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2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2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2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2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2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2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2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2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2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2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2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2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2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2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2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2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2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2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2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2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2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2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2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2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2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2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2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2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2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2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2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2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2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2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2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2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2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2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2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2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2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2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2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2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2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2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2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2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2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2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2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2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2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2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2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2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2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2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2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2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2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2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2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2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2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2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2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2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2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2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2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2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2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2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2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2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2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2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2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2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2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2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2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2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2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2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2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2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2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2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2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2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2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2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2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2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2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2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2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2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2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2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2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2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2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2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2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2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2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2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2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2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2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2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2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2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2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2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2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2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2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2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2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2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2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2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2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2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2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2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2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2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2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2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2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2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2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2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2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2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2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2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2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2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2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2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2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2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2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2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2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2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2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2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2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2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2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2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2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2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2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2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2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2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2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2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2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2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2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2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2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2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2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2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2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2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2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2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2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2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2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2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2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2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2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2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2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2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2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2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2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2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2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2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2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2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2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2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2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2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2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2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2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2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2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2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2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2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2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2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2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2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2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2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2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2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2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2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2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2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2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2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2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2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2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2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2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2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2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2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2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2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2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2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2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2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2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2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2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2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2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2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2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2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2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2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2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2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2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2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2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2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2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2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2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2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2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2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2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2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2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2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2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2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2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2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2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2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2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2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2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2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2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2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2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2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2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2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2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2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2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2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2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2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2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2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2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2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2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2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2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2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2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2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2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2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2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2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2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2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2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2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2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2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2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2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2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2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2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2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2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2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2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2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2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2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2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2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2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2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2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2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2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2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2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2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2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2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2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2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2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2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2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2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2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2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2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2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2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2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2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2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2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2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2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2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2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2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2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2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2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2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2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2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2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2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2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2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2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2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2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2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2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2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2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2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2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2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2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2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2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2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2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2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2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2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2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2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2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2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2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2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2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2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2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2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2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2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2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2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2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2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2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2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2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2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2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2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2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2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2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2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2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2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2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2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2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2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2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2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2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2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2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2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2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2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2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2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2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2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2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2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2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2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2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2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2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2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2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2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2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2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2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2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2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2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2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2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2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2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2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2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2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2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2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2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2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2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2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2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2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2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2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2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2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2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2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2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2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2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2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2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2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2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2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2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2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2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2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2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2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2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2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2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2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2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2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2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2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2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2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2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2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2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2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2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2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2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2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2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2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2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2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2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2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2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2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2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2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2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2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2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2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2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2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2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2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2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2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2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2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2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2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2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2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2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2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2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2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2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2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2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2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2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2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2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2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2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2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2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2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2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2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2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2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2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2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2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2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2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2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2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2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2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2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2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2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2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2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2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2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2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2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2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2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2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2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2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2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2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2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2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2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2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2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2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2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2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2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2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2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2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2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2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2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2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2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2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2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2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2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2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2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2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2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2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2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2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2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2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2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2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2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2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2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2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2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2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2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2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2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2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2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2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2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2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2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2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2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2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2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2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2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2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2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2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2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2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2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2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2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2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2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2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2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2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2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2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2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2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2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2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2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2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2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2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2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2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2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2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2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2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2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2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2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2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2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2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2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2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2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2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2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2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2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2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2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2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2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2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2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2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2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2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2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2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2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2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2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2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2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2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2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2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2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2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2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2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2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2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2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2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2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2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2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2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2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2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2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2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2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2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2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2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2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2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2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2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2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2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2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2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2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2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2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2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2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1"/>
      <c r="C966" s="1"/>
      <c r="D966" s="1"/>
      <c r="E966" s="1"/>
      <c r="F966" s="1"/>
      <c r="G966" s="2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B967" s="1"/>
      <c r="C967" s="1"/>
      <c r="D967" s="1"/>
      <c r="E967" s="1"/>
      <c r="F967" s="1"/>
      <c r="G967" s="2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B968" s="1"/>
      <c r="C968" s="1"/>
      <c r="D968" s="1"/>
      <c r="E968" s="1"/>
      <c r="F968" s="1"/>
      <c r="G968" s="2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>
      <c r="A969" s="1"/>
      <c r="B969" s="1"/>
      <c r="C969" s="1"/>
      <c r="D969" s="1"/>
      <c r="E969" s="1"/>
      <c r="F969" s="1"/>
      <c r="G969" s="2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">
      <c r="A970" s="1"/>
      <c r="B970" s="1"/>
      <c r="C970" s="1"/>
      <c r="D970" s="1"/>
      <c r="E970" s="1"/>
      <c r="F970" s="1"/>
      <c r="G970" s="2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">
      <c r="A971" s="1"/>
      <c r="B971" s="1"/>
      <c r="C971" s="1"/>
      <c r="D971" s="1"/>
      <c r="E971" s="1"/>
      <c r="F971" s="1"/>
      <c r="G971" s="2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">
      <c r="A972" s="1"/>
      <c r="B972" s="1"/>
      <c r="C972" s="1"/>
      <c r="D972" s="1"/>
      <c r="E972" s="1"/>
      <c r="F972" s="1"/>
      <c r="G972" s="2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">
      <c r="A973" s="1"/>
      <c r="B973" s="1"/>
      <c r="C973" s="1"/>
      <c r="D973" s="1"/>
      <c r="E973" s="1"/>
      <c r="F973" s="1"/>
      <c r="G973" s="2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">
      <c r="A974" s="1"/>
      <c r="B974" s="1"/>
      <c r="C974" s="1"/>
      <c r="D974" s="1"/>
      <c r="E974" s="1"/>
      <c r="F974" s="1"/>
      <c r="G974" s="2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">
      <c r="A975" s="1"/>
      <c r="B975" s="1"/>
      <c r="C975" s="1"/>
      <c r="D975" s="1"/>
      <c r="E975" s="1"/>
      <c r="F975" s="1"/>
      <c r="G975" s="2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A976" s="1"/>
      <c r="B976" s="1"/>
      <c r="C976" s="1"/>
      <c r="D976" s="1"/>
      <c r="E976" s="1"/>
      <c r="F976" s="1"/>
      <c r="G976" s="2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">
      <c r="A977" s="1"/>
      <c r="B977" s="1"/>
      <c r="C977" s="1"/>
      <c r="D977" s="1"/>
      <c r="E977" s="1"/>
      <c r="F977" s="1"/>
      <c r="G977" s="2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">
      <c r="A978" s="1"/>
      <c r="B978" s="1"/>
      <c r="C978" s="1"/>
      <c r="D978" s="1"/>
      <c r="E978" s="1"/>
      <c r="F978" s="1"/>
      <c r="G978" s="2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">
      <c r="A979" s="1"/>
      <c r="B979" s="1"/>
      <c r="C979" s="1"/>
      <c r="D979" s="1"/>
      <c r="E979" s="1"/>
      <c r="F979" s="1"/>
      <c r="G979" s="2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">
      <c r="A980" s="1"/>
      <c r="B980" s="1"/>
      <c r="C980" s="1"/>
      <c r="D980" s="1"/>
      <c r="E980" s="1"/>
      <c r="F980" s="1"/>
      <c r="G980" s="2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">
      <c r="A981" s="1"/>
      <c r="B981" s="1"/>
      <c r="C981" s="1"/>
      <c r="D981" s="1"/>
      <c r="E981" s="1"/>
      <c r="F981" s="1"/>
      <c r="G981" s="2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">
      <c r="A982" s="1"/>
      <c r="B982" s="1"/>
      <c r="C982" s="1"/>
      <c r="D982" s="1"/>
      <c r="E982" s="1"/>
      <c r="F982" s="1"/>
      <c r="G982" s="2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">
      <c r="A983" s="1"/>
      <c r="B983" s="1"/>
      <c r="C983" s="1"/>
      <c r="D983" s="1"/>
      <c r="E983" s="1"/>
      <c r="F983" s="1"/>
      <c r="G983" s="2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">
      <c r="A984" s="1"/>
      <c r="B984" s="1"/>
      <c r="C984" s="1"/>
      <c r="D984" s="1"/>
      <c r="E984" s="1"/>
      <c r="F984" s="1"/>
      <c r="G984" s="2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">
      <c r="A985" s="1"/>
      <c r="B985" s="1"/>
      <c r="C985" s="1"/>
      <c r="D985" s="1"/>
      <c r="E985" s="1"/>
      <c r="F985" s="1"/>
      <c r="G985" s="2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">
      <c r="A986" s="1"/>
      <c r="B986" s="1"/>
      <c r="C986" s="1"/>
      <c r="D986" s="1"/>
      <c r="E986" s="1"/>
      <c r="F986" s="1"/>
      <c r="G986" s="2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">
      <c r="A987" s="1"/>
      <c r="B987" s="1"/>
      <c r="C987" s="1"/>
      <c r="D987" s="1"/>
      <c r="E987" s="1"/>
      <c r="F987" s="1"/>
      <c r="G987" s="2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">
      <c r="A988" s="1"/>
      <c r="B988" s="1"/>
      <c r="C988" s="1"/>
      <c r="D988" s="1"/>
      <c r="E988" s="1"/>
      <c r="F988" s="1"/>
      <c r="G988" s="2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">
      <c r="A989" s="1"/>
      <c r="B989" s="1"/>
      <c r="C989" s="1"/>
      <c r="D989" s="1"/>
      <c r="E989" s="1"/>
      <c r="F989" s="1"/>
      <c r="G989" s="2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">
      <c r="A990" s="1"/>
      <c r="B990" s="1"/>
      <c r="C990" s="1"/>
      <c r="D990" s="1"/>
      <c r="E990" s="1"/>
      <c r="F990" s="1"/>
      <c r="G990" s="2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">
      <c r="A991" s="1"/>
      <c r="B991" s="1"/>
      <c r="C991" s="1"/>
      <c r="D991" s="1"/>
      <c r="E991" s="1"/>
      <c r="F991" s="1"/>
      <c r="G991" s="2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">
      <c r="A992" s="1"/>
      <c r="B992" s="1"/>
      <c r="C992" s="1"/>
      <c r="D992" s="1"/>
      <c r="E992" s="1"/>
      <c r="F992" s="1"/>
      <c r="G992" s="2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">
      <c r="A993" s="1"/>
      <c r="B993" s="1"/>
      <c r="C993" s="1"/>
      <c r="D993" s="1"/>
      <c r="E993" s="1"/>
      <c r="F993" s="1"/>
      <c r="G993" s="2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">
      <c r="A994" s="1"/>
      <c r="B994" s="1"/>
      <c r="C994" s="1"/>
      <c r="D994" s="1"/>
      <c r="E994" s="1"/>
      <c r="F994" s="1"/>
      <c r="G994" s="2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">
      <c r="A995" s="1"/>
      <c r="B995" s="1"/>
      <c r="C995" s="1"/>
      <c r="D995" s="1"/>
      <c r="E995" s="1"/>
      <c r="F995" s="1"/>
      <c r="G995" s="2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">
      <c r="A996" s="1"/>
      <c r="B996" s="1"/>
      <c r="C996" s="1"/>
      <c r="D996" s="1"/>
      <c r="E996" s="1"/>
      <c r="F996" s="1"/>
      <c r="G996" s="2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">
      <c r="A997" s="1"/>
      <c r="B997" s="1"/>
      <c r="C997" s="1"/>
      <c r="D997" s="1"/>
      <c r="E997" s="1"/>
      <c r="F997" s="1"/>
      <c r="G997" s="2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">
      <c r="A998" s="1"/>
      <c r="B998" s="1"/>
      <c r="C998" s="1"/>
      <c r="D998" s="1"/>
      <c r="E998" s="1"/>
      <c r="F998" s="1"/>
      <c r="G998" s="2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">
      <c r="A999" s="1"/>
      <c r="B999" s="1"/>
      <c r="C999" s="1"/>
      <c r="D999" s="1"/>
      <c r="E999" s="1"/>
      <c r="F999" s="1"/>
      <c r="G999" s="2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">
      <c r="A1000" s="1"/>
      <c r="B1000" s="1"/>
      <c r="C1000" s="1"/>
      <c r="D1000" s="1"/>
      <c r="E1000" s="1"/>
      <c r="F1000" s="1"/>
      <c r="G1000" s="2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L18" sqref="L18"/>
    </sheetView>
  </sheetViews>
  <sheetFormatPr defaultColWidth="14.42578125" defaultRowHeight="15" customHeight="1" x14ac:dyDescent="0.2"/>
  <cols>
    <col min="1" max="1" width="23.28515625" customWidth="1"/>
    <col min="2" max="2" width="29.140625" customWidth="1"/>
    <col min="3" max="3" width="23.28515625" customWidth="1"/>
    <col min="4" max="4" width="23.7109375" customWidth="1"/>
    <col min="5" max="5" width="36" customWidth="1"/>
    <col min="6" max="6" width="36.140625" customWidth="1"/>
    <col min="7" max="8" width="17.71093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211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212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/>
      <c r="B13" s="12"/>
      <c r="C13" s="12"/>
      <c r="D13" s="12"/>
      <c r="E13" s="34"/>
      <c r="F13" s="15">
        <v>0</v>
      </c>
      <c r="G13" s="35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9" t="s">
        <v>9</v>
      </c>
      <c r="B14" s="20"/>
      <c r="C14" s="20"/>
      <c r="D14" s="20"/>
      <c r="E14" s="20"/>
      <c r="F14" s="38"/>
      <c r="G14" s="22">
        <f>SUM(F13)</f>
        <v>0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3"/>
  <sheetViews>
    <sheetView showGridLines="0" workbookViewId="0">
      <selection activeCell="F25" sqref="F25"/>
    </sheetView>
  </sheetViews>
  <sheetFormatPr defaultColWidth="14.42578125" defaultRowHeight="15" customHeight="1" x14ac:dyDescent="0.2"/>
  <cols>
    <col min="1" max="1" width="31.5703125" customWidth="1"/>
    <col min="2" max="2" width="32.5703125" customWidth="1"/>
    <col min="3" max="3" width="24.28515625" customWidth="1"/>
    <col min="4" max="4" width="23.42578125" customWidth="1"/>
    <col min="5" max="5" width="28.85546875" customWidth="1"/>
    <col min="6" max="6" width="23.140625" customWidth="1"/>
    <col min="7" max="7" width="17.7109375" customWidth="1"/>
    <col min="8" max="8" width="24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213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214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50" t="s">
        <v>215</v>
      </c>
      <c r="B13" s="12" t="s">
        <v>133</v>
      </c>
      <c r="C13" s="62" t="s">
        <v>232</v>
      </c>
      <c r="D13" s="47" t="s">
        <v>96</v>
      </c>
      <c r="E13" s="56">
        <v>44051</v>
      </c>
      <c r="F13" s="48">
        <v>3200</v>
      </c>
      <c r="G13" s="55" t="s">
        <v>216</v>
      </c>
      <c r="H13" s="45" t="s">
        <v>217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50" t="s">
        <v>215</v>
      </c>
      <c r="B14" s="47" t="s">
        <v>133</v>
      </c>
      <c r="C14" s="62" t="s">
        <v>232</v>
      </c>
      <c r="D14" s="47" t="s">
        <v>96</v>
      </c>
      <c r="E14" s="56">
        <v>44051</v>
      </c>
      <c r="F14" s="48">
        <v>3200</v>
      </c>
      <c r="G14" s="55" t="s">
        <v>218</v>
      </c>
      <c r="H14" s="45" t="s">
        <v>219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2.75" x14ac:dyDescent="0.2">
      <c r="A15" s="50" t="s">
        <v>215</v>
      </c>
      <c r="B15" s="47" t="s">
        <v>133</v>
      </c>
      <c r="C15" s="62" t="s">
        <v>232</v>
      </c>
      <c r="D15" s="47" t="s">
        <v>96</v>
      </c>
      <c r="E15" s="56">
        <v>44051</v>
      </c>
      <c r="F15" s="48">
        <v>2000</v>
      </c>
      <c r="G15" s="55" t="s">
        <v>220</v>
      </c>
      <c r="H15" s="45" t="s">
        <v>221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2.75" x14ac:dyDescent="0.2">
      <c r="A16" s="50" t="s">
        <v>215</v>
      </c>
      <c r="B16" s="47" t="s">
        <v>133</v>
      </c>
      <c r="C16" s="62" t="s">
        <v>232</v>
      </c>
      <c r="D16" s="47" t="s">
        <v>96</v>
      </c>
      <c r="E16" s="56">
        <v>44051</v>
      </c>
      <c r="F16" s="48">
        <v>2100</v>
      </c>
      <c r="G16" s="55" t="s">
        <v>222</v>
      </c>
      <c r="H16" s="45" t="s">
        <v>223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2.75" x14ac:dyDescent="0.2">
      <c r="A17" s="19" t="s">
        <v>9</v>
      </c>
      <c r="B17" s="20"/>
      <c r="C17" s="20"/>
      <c r="D17" s="20"/>
      <c r="E17" s="20"/>
      <c r="F17" s="57"/>
      <c r="G17" s="22">
        <f>SUM(F13:F16)</f>
        <v>10500</v>
      </c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6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C25" sqref="C25"/>
    </sheetView>
  </sheetViews>
  <sheetFormatPr defaultColWidth="14.42578125" defaultRowHeight="15" customHeight="1" x14ac:dyDescent="0.2"/>
  <cols>
    <col min="1" max="1" width="25.5703125" customWidth="1"/>
    <col min="2" max="2" width="29.140625" customWidth="1"/>
    <col min="3" max="3" width="26.5703125" customWidth="1"/>
    <col min="4" max="4" width="24.5703125" customWidth="1"/>
    <col min="5" max="5" width="35.5703125" customWidth="1"/>
    <col min="6" max="6" width="28.28515625" customWidth="1"/>
    <col min="7" max="7" width="17.7109375" customWidth="1"/>
    <col min="8" max="8" width="19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224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225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/>
      <c r="B13" s="12"/>
      <c r="C13" s="12"/>
      <c r="D13" s="12"/>
      <c r="E13" s="34"/>
      <c r="F13" s="15">
        <v>0</v>
      </c>
      <c r="G13" s="35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9" t="s">
        <v>9</v>
      </c>
      <c r="B14" s="20"/>
      <c r="C14" s="20"/>
      <c r="D14" s="20"/>
      <c r="E14" s="20"/>
      <c r="F14" s="38"/>
      <c r="G14" s="22">
        <f>SUM(F13)</f>
        <v>0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D27" sqref="D27"/>
    </sheetView>
  </sheetViews>
  <sheetFormatPr defaultColWidth="14.42578125" defaultRowHeight="15" customHeight="1" x14ac:dyDescent="0.2"/>
  <cols>
    <col min="1" max="1" width="32.140625" customWidth="1"/>
    <col min="2" max="2" width="28.5703125" customWidth="1"/>
    <col min="3" max="3" width="24.7109375" customWidth="1"/>
    <col min="4" max="4" width="21.85546875" customWidth="1"/>
    <col min="5" max="5" width="31.42578125" customWidth="1"/>
    <col min="6" max="6" width="34.85546875" customWidth="1"/>
    <col min="7" max="7" width="17.7109375" customWidth="1"/>
    <col min="8" max="8" width="23.71093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226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227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/>
      <c r="B13" s="12"/>
      <c r="C13" s="12"/>
      <c r="D13" s="12"/>
      <c r="E13" s="34"/>
      <c r="F13" s="15">
        <v>0</v>
      </c>
      <c r="G13" s="35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9" t="s">
        <v>9</v>
      </c>
      <c r="B14" s="20"/>
      <c r="C14" s="20"/>
      <c r="D14" s="20"/>
      <c r="E14" s="20"/>
      <c r="F14" s="38"/>
      <c r="G14" s="22">
        <f>SUM(F13)</f>
        <v>0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tabSelected="1" workbookViewId="0">
      <selection activeCell="K24" sqref="K24"/>
    </sheetView>
  </sheetViews>
  <sheetFormatPr defaultColWidth="14.42578125" defaultRowHeight="15" customHeight="1" x14ac:dyDescent="0.2"/>
  <cols>
    <col min="1" max="1" width="27.5703125" customWidth="1"/>
    <col min="2" max="2" width="28.5703125" customWidth="1"/>
    <col min="3" max="3" width="27.85546875" customWidth="1"/>
    <col min="4" max="4" width="22.140625" customWidth="1"/>
    <col min="5" max="5" width="39.28515625" customWidth="1"/>
    <col min="6" max="6" width="33.42578125" customWidth="1"/>
    <col min="7" max="7" width="17.7109375" customWidth="1"/>
    <col min="8" max="8" width="17.855468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228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1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3"/>
      <c r="B5" s="12"/>
      <c r="C5" s="12"/>
      <c r="D5" s="13"/>
      <c r="E5" s="14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9</v>
      </c>
      <c r="B6" s="20"/>
      <c r="C6" s="20"/>
      <c r="D6" s="20"/>
      <c r="E6" s="20"/>
      <c r="F6" s="21"/>
      <c r="G6" s="22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23"/>
      <c r="G7" s="24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5"/>
      <c r="B8" s="25"/>
      <c r="C8" s="25"/>
      <c r="D8" s="25"/>
      <c r="E8" s="25"/>
      <c r="F8" s="1"/>
      <c r="G8" s="1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8"/>
      <c r="B9" s="28"/>
      <c r="C9" s="28"/>
      <c r="D9" s="28"/>
      <c r="E9" s="28"/>
      <c r="F9" s="27"/>
      <c r="G9" s="27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31" t="s">
        <v>229</v>
      </c>
      <c r="B10" s="31"/>
      <c r="C10" s="31"/>
      <c r="D10" s="31"/>
      <c r="E10" s="31"/>
      <c r="F10" s="30"/>
      <c r="G10" s="30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7"/>
      <c r="B11" s="27"/>
      <c r="C11" s="27"/>
      <c r="D11" s="27"/>
      <c r="E11" s="27"/>
      <c r="F11" s="27"/>
      <c r="G11" s="27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8" t="s">
        <v>1</v>
      </c>
      <c r="B12" s="8" t="s">
        <v>2</v>
      </c>
      <c r="C12" s="8" t="s">
        <v>11</v>
      </c>
      <c r="D12" s="8" t="s">
        <v>3</v>
      </c>
      <c r="E12" s="33" t="s">
        <v>12</v>
      </c>
      <c r="F12" s="8" t="s">
        <v>6</v>
      </c>
      <c r="G12" s="10" t="s">
        <v>13</v>
      </c>
      <c r="H12" s="11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3"/>
      <c r="B13" s="12"/>
      <c r="C13" s="12"/>
      <c r="D13" s="12"/>
      <c r="E13" s="34"/>
      <c r="F13" s="15">
        <v>0</v>
      </c>
      <c r="G13" s="35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9" t="s">
        <v>9</v>
      </c>
      <c r="B14" s="20"/>
      <c r="C14" s="20"/>
      <c r="D14" s="20"/>
      <c r="E14" s="20"/>
      <c r="F14" s="38"/>
      <c r="G14" s="22">
        <f>SUM(F13)</f>
        <v>0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NOVEMBRO 2019</vt:lpstr>
      <vt:lpstr>DEZEMBRO 2019</vt:lpstr>
      <vt:lpstr>JANEIRO 2020</vt:lpstr>
      <vt:lpstr>FEVEREIRO 2020</vt:lpstr>
      <vt:lpstr>MARÇO 2020</vt:lpstr>
      <vt:lpstr>ABRIL 2020</vt:lpstr>
      <vt:lpstr>MAIO 2020</vt:lpstr>
      <vt:lpstr>JUNHO 2020</vt:lpstr>
      <vt:lpstr>JULHO 2020</vt:lpstr>
      <vt:lpstr>AGOSTO 2020</vt:lpstr>
      <vt:lpstr>SETEMBRO 2020</vt:lpstr>
      <vt:lpstr>OUTUBRO 2020</vt:lpstr>
      <vt:lpstr>NOVEMBRO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paula.fernandes</dc:creator>
  <cp:lastModifiedBy>Bárbara Franco Quadrini</cp:lastModifiedBy>
  <dcterms:created xsi:type="dcterms:W3CDTF">2008-03-24T20:50:46Z</dcterms:created>
  <dcterms:modified xsi:type="dcterms:W3CDTF">2023-04-05T17:49:24Z</dcterms:modified>
</cp:coreProperties>
</file>