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10050" activeTab="0"/>
  </bookViews>
  <sheets>
    <sheet name="Plan1" sheetId="1" r:id="rId1"/>
  </sheets>
  <definedNames/>
  <calcPr fullCalcOnLoad="1"/>
</workbook>
</file>

<file path=xl/sharedStrings.xml><?xml version="1.0" encoding="utf-8"?>
<sst xmlns="http://schemas.openxmlformats.org/spreadsheetml/2006/main" count="275" uniqueCount="127">
  <si>
    <t>MUNICIPIO DE ILHA COMPRIDA
CNPJ: 64.037.872/0001-07</t>
  </si>
  <si>
    <t>PP</t>
  </si>
  <si>
    <t>R</t>
  </si>
  <si>
    <t>DIGITAÇÃO ELETRÔNICA DA PROPOSTA</t>
  </si>
  <si>
    <t>PREGÃO PRESENCIAL</t>
  </si>
  <si>
    <t>SEQUENCIA: 31</t>
  </si>
  <si>
    <t>Data Abertura: 28/09/2020 Hrs: 09:00</t>
  </si>
  <si>
    <t>Local Entrega: AALMOXARIFADO CENTRAL, RUA CURITIBA, 120 - BALNEARIO ADRIANA</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</si>
  <si>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</si>
  <si>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</si>
  <si>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</si>
  <si>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</si>
  <si>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</si>
  <si>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</si>
  <si>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</si>
  <si>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</si>
  <si>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</si>
  <si>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</si>
  <si>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</si>
  <si>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</si>
  <si>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</si>
  <si>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</si>
  <si>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</si>
  <si>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</si>
  <si>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LIMPA VIDROS - TUBOS DE 500 ML, ACONDICIONADOS EM CAIXA DE PAPELÃO DEVIDAMENTE IDENTIFICADAS. APRESENTAR FICHA DE INFORMAÇÃO DE SEGURANÇA DE PRODUTOS QUÍMICOS - FISPQ.</t>
  </si>
  <si>
    <t>UN</t>
  </si>
  <si>
    <t>Aberta</t>
  </si>
  <si>
    <t>PRENDEDOR DE ROUPA COM 12 UNIDADES</t>
  </si>
  <si>
    <t>DZ</t>
  </si>
  <si>
    <t xml:space="preserve">DESINFETANTE - ASPECTO FÍSICO LÍQUIDO, APLICACAO BACTERICIDA, AROMA DE LAVANDA, FRASCO DE 2 LITROS. ACONDICIONADAS EM EMBALAGENS DE PAPELAO IDENTIFICADAS, COM 12 UNIDADES CADA.
</t>
  </si>
  <si>
    <t>LT</t>
  </si>
  <si>
    <t xml:space="preserve">LUSTRA MÓVEIS FRAGRÂNCIA FLORAL, COR: BRANCO. UNIDADE PESO: 500 ML. CARACTERÍSTICAS: LIMPADOR PARA SUPERFÍCIES DE MADEIRA, FORMULADO COM CERA NATURAL, SILICONE E TEFLON, PROMOVE BRILHO E PROTEÇÃO. O VENCEDOR DEVERÁ APRESENTAR NO PRAZO MÁXIMO IMPRORROGÁVEL, DE 05(CINCO) DIAS ÚTEIS, CONTADOS DO TÉRMINO DA FASE DE LANCES DO PREGÃO, SOB PENA DE DESCLASSIFICAÇÃO: AMOSTRA DO PRODUTO NA SUA EMBALAGEM ORIGINAL, (EMBALAGEMPRIMÁRIA);  COMPROVANTE DE REGULARIDADE DO PRODUTO NA AGÊNCIA NACIONALDE VIGILÂNCIA SANITÁRIA - ANVISA, ATRAVÉS DO REGISTRO, NOTIFICAÇÃO OU COMPROVAÇÃO DE QUE OS PRODUTOS NÃO ESTÃO SOB CONTROLESANITÁRIO;
 FICHA DE INFORMAÇÃO DE SEGURANÇA DE PRODUTOS QUÍMICOS - FISPQ
</t>
  </si>
  <si>
    <t>FR</t>
  </si>
  <si>
    <t xml:space="preserve">RODO - MATERIAL SUPORTE DE PLÁSTICO, COMPRIMENTO DE SUPORTE 60 CM, QUANTIDADE DE BORRACHA 02 UN., CARACTERÍSTICA ADICIONAIS CABO COM ROSCA PLÁSTICA. 
</t>
  </si>
  <si>
    <t>CREME DENTAL INFANTIL - COM FLÚOR, APROVADO PELA ASSOCIAÇÃO BRASILEIRA DE ODONTOLOGIA, INGREDIENTES: SORBITOL, ÁGUA, SÍLICA HIDRATADA, GOMA DE CELULOSA, LAURILSULFATO DE SÓDIO, SABOR, SACARINA SÓDICA, FLUORURO DE SÓDIO. PEG 12, AROMA, FLUORETO DE SÓDIO (500PPM DE FLÚOR). EMBALAGEM: MEDINDO 14,5X3, 8X3, 8 CM (AXLXP),TUBO CONTENDO 90 GRAMAS.</t>
  </si>
  <si>
    <t>BALDE PLÁSTICO 10 LITROS BALDE P/USO DOMESTICO; DE POLIPROPILENO; COM CAPACIDADE PARA 10 LITROS; COM ALÇA METÁLICA, ABA E ENCAIXE PARA AS MÃOS NA PARTE INFERIOR</t>
  </si>
  <si>
    <t>BALDE PLÁSTICO 20 LITROS - BALDE PARA USO DOMESTICO; DE POLIPROPILENO; COM CAPACIDADE PARA 20 LITROS;COM ALÇA METÁLICA, ABA E ENCAIXE PARA AS MÃOS NA PARTE INFERIOR</t>
  </si>
  <si>
    <t xml:space="preserve">ALGODÃO HIDRÓFILO COM PAPEL INTERCALADO, EM MANTA FINA, COM CAMADAS SOBREPOSTAS FORMANDO UMA MANTA COM ESPESSURA UNIFORME ENTRE 1,0 A 1,5CM E REGULARMENTE COMPACTO COM AUSÊNCIA DE GRUMOS E IMPUREZAS, DE ASPECTO HOMOGÊNEO E MACIO, COR BRANCA, BOA ABSORVÊNCIA, INODORO, ENROLADO EM PAPEL INTERCALADO, MEDINDO APROXIMADAMENTE 22CM DE LARGURA E PESANDO 500 GRS, EMBALADO INDIVIDUALMENTE EM PAPEL E SACO PLÁSTICO. EMBALAGEM INDIVIDUAL QUE CONTENHA EXTERNAMENTE DADOS DE ROTULAGEM CONFORME PORTARIA DO MS-SVS, N°01 DE 23 /10/96.  </t>
  </si>
  <si>
    <t>RL</t>
  </si>
  <si>
    <t>CLORO PARA LIMPEZA - LIQUIDA CONCENTRAÇÃO: CLORO ATIVO 8 A 10%; SOLÚVEL EM ÁGUA; ACONDICIONADO EM GALÃO DE 5 LITROS. APRESENTAR FICHA DE INFORMAÇÃO DE SEGURANÇA DE PRODUTOS QUÍMICOS - FISPQ.</t>
  </si>
  <si>
    <t>GL</t>
  </si>
  <si>
    <t xml:space="preserve">CERA LIQUIDA - AUTO BRILHO, COR ARDÓSIA, PARA PISO FRIO, DISPENSANDO O USO DE ENCERADEIRA, COM PELÍCULA PROTETORA, EMBALAGEM COM 750 ML. </t>
  </si>
  <si>
    <t>TOUCA CAPILAR TIPO REDE CONFECCINADA EM TECIDO DE  NYLON LAVÁVEL NA COR PRETA COM 50PÇ</t>
  </si>
  <si>
    <t>PCT</t>
  </si>
  <si>
    <t>RODO PARA PIA - EM POLIPROPILENO COM BASE EMBORRACHADA TENDO APROXIMADAMENTE 20 CM. (APRESENTAR AMOSTRA)</t>
  </si>
  <si>
    <t>SABONETE LIQUIDO PRONTO USO: ANTIALÉRGICO, CONTENDO SUBSTANCIA EMOLIENTE, GLICERINA, AROMA SUAVE E AGRADÁVEL, ISENTO DE CORANTES E PH NEUTRO, COM AÇÃO DETERGENTE E UMECTANTE QUE PROTEJA E EVITE O RESSECAMENTO DAS MÃOS. EMBALAGEM DE NO MÁXIMO 5 LITROS, COM DADOS DE IDENTIFICAÇÃO E PROCEDÊNCIA, RESPONSÁVEL TÉCNICO, VALIDADE MÍNIMA DE 6 MESES COM COMODATO DE 400 SABONETEIRAS</t>
  </si>
  <si>
    <t>PAPEL ALUMÍNIO - 45 CM DE LARGURA, ROLO COM 7,5M.</t>
  </si>
  <si>
    <t>ÁGUA SANITÁRIA - COMPOSIÇÃO QUÍMICA HIDRÓXIDO DE SÓDIO E CARBONATO DE SÓDIO, PRINCIPIO ATIVO: HIPOCLORITO DE SÓDIO; TEOR DE CLORO ATIVO DE 2,0% À 2,5% P/P. APLICAÇÃO; LAVAGEM E ALVEJANTE DE ROUPAS, BANHEIROS E PIAS. EMBALAGEM: FRASCO DE 2 LITROS, ACONDICIONADAS EM EMBALAGENS DE PAPELÃO IDENTIFICADAS CONTENDO 12 UNIDADES CADA.</t>
  </si>
  <si>
    <t>ÁLCOOL LIQUIDO ETÍLICO E HIDRATADO - COM CONCENTRAÇÃO DE 92,8º INPM. EMBALAGEM; PLÁSTICA DE 1 LITRO, CONTENDO ESPECIFICAÇÕES, INDICAÇÕES, PRECAUÇÕES E MODO DE USAR, NOME, ENDEREÇO, CNPJ DO FABRICANTE, SERVIÇO DE ATENDIMENTO AO CONSUMIDOR, REGISTRO NO MINISTÉRIO DA SAÚDE, NOME E REGISTRO DO TÉCNICO OU PROFISSIONAL RESPONSÁVEL NA ENTIDADE PROFISSIONAL COMPETENTE. A EMBALAGEM DEVERÁ OSTENTAR A IDENTIFICAÇÃO DE CERTIDÃO OBTIDA NO ÂMBITO DO SISTEMA BRASILEIRO DE CERTIFICAÇÃO SBC, DEMONSTRANDO CONFORMIDADE Á NORMA BNR 5991:1997, DA ASSOCIAÇÃO BRASILEIRA DE NORMAS TÉCNICAS - ABNT,CONFORME EXIGÊNCIA DA PORTARIA N.15 DO INMETRO,DE 29-01-2001. AROMA DE EUCALIPTO. DATA DE FABRICAÇÃO, DATA DA VALIDADE E CÓDIGO DE BARRAS INDICADOS NO PRODUTO E NA CAIXA. VALIDADE MÍNIMA: 24 MESES A PARTIR DE CADA PEDIDO DE ENTREGA MENSAL. APRESENTAR FICHA DE INFORMAÇÃO DE SEGURANÇA DE PRODUTOS QUÍMICOS - FISPQ.</t>
  </si>
  <si>
    <t xml:space="preserve">CESTO DE ROUPA VAZADO - 60 LITROS, REFORÇADO, PARA UTILIZAÇÃO DE ROUPAS. </t>
  </si>
  <si>
    <t xml:space="preserve">CERA LIQUIDA - AUTO BRILHO, COR VERMELHA, PARA PISO FRIO, DISPENSANDO USO DE ENCERADEIRA, COM PELÍCULA PROTETORA, EMBALAGEM COM 750 ML. </t>
  </si>
  <si>
    <t>CONDICIONADOR INFANTIL BABY - COM 200 ML, EMBALAGEM PLÁSTICA, COMPOSIÇÃO: CLORETO DE DIESTEARIL DIAMONIO, ÁLCOOL ESTEARILICO, POLIETILENOGLICOL LOURATO DE SORBITANO, HIDROXIETIL CELULOSE, ÁLCOOL BENZILICO, EDTA TETRASSODICO, FRAGRÂNCIA ACIDO CÍTRICO,D&amp;C AMARELO Nº10, D&amp;C LARANJA E ÁGUA;NÃO ARDE OS OLHOS</t>
  </si>
  <si>
    <t>CREME CONTRA ASSADURA - EM BISNAGA COM 45G, COMPOSIÇÃO: POLIETILENO, ÓLEO MINERAL PESADO, ÓXIDO DE ZINCO, PROPILENOGLICOL, HIDROXIBENZOATO DE METILA, HIDROXIBENZOATO DE PROPILA, ÓLEO DE PERFUME</t>
  </si>
  <si>
    <t>DETERGENTE LÍQUIDO - COMPOSTO DE TENSOATIVOS, ANIÔNICOS, COADJUVANTES, PRESERVANTES COMPONENTE ATIVO LINEAR ALQUIBENZENO SULFONATO DE SÓDIO. APLICAÇÃO; REMOÇÃO DE GORDURA DE LOUÇAS, TALHERES E PANELAS, AROMA NEUTRO, COM TENSOATIVOS BIODEGRADÁVEL. FRASCO DE 500 ML, ACONDICIONADO EM CAIXA DE PAPELÃO DEVIDAMENTE IDENTIFICADA. CAIXA COM 24 FRASCOS APRESENTAR FICHA DE INFORMAÇÃO DE SEGURANÇA DE PRODUTOS QUÍMICOS - FISPQ.</t>
  </si>
  <si>
    <t>ESPONJA DE LIMPEZA - DUPLA FACE MACIA E OUTRA ÁSPERA, ESPUMA/FIBRA SINTÉTICA, FORMATO RETANGULAR, ABRASIVIDADE ALTA/MÍNIMA, APLICAÇÃO LIMPEZA EM GERAL COM DADOS DE IDENTIFICACAO NA EMBALAGEM. DIMENSÃO 110 MM X 75 MM X 20 MM</t>
  </si>
  <si>
    <t xml:space="preserve">ESPONJA DE LIMPEZA - MATERIAL LÃ DE AÇO FINA, ABRASIVIDADE MÍNIMA, APLICAÇÃO; UTENSÍLIOS DE ALUMÍNIO, PACOTE COM 8 UNIDADES.  </t>
  </si>
  <si>
    <t>FRALDA INFANTIL TAMANHO M - ACONDICIONADOS EM PACOTES COM 44 UNIDADES, DESENHO ANATÔMICO OFERECENDO EFICIÊNCIA, COMODIDADE E LIBERDADE DE MOVIMENTOS, COBERTURA FILTRATANTE E FLOCOS DE GEL, FIBRAS DE CELULOSE, PAPEL ABSORVENTE, FIBRAS DE POLIPROPILENO, POLÍMEROS TERMOPLÁSTICOS, POLÍMEROS SUPERABSORVENTE, FITAREPOSICIONAVEL, FILME DE POLIETILENO E LYCRA.</t>
  </si>
  <si>
    <t>FRALDA INFANTIL TAMANHO G - ACONDICIONADOS EM PACOTES COM 38 UNIDADES, DESENHO ANATÔMICO OFERECENDO EFICIÊNCIA, COMODIDADE E LIBERDADE DE MOVIMENTOS, COBERTURA FILTRATANTE E FLOCOS DE GEL, FIBRAS DE CELULOSE, PAPEL ABSORVENTE, FIBRAS DE POLIPROPILENO, POLÍMEROS TERMOPLÁSTICOS, POLÍMEROS SUPERABSORVENTE, FITA REPOSICIONAVEL, FILME DE POLIETILENO E LYCRA.</t>
  </si>
  <si>
    <t xml:space="preserve">FRALDA INFANTIL TAMANHO EG - ACONDICIONADAS EM PACOTES COM 32 UNIDADES, DESENHO ANATÔMICO OFERECENDO EFICIÊNCIA, COMODIDADE E LIBERDADE DE MOVIMENTOS, COBERTURA FILTRANTE E FLOCOS DE GEL, FIBRAS DE CELULOSE, PAPEL ABSORVENTE, FIBRAS DE POLIPROPILENO TERMOPLÁSTICO, POLÍMEROS SUPERABSORVENTES, FITA REPOSICIONAVEL, FILME DE POLIETILENO E LYCRA. </t>
  </si>
  <si>
    <t>FLANELA DE ALGODÃO - CONFECCIONADO EM PANO DE 100% ALGODÃO, FLANELADO, NA COR LARANJA, NAS MEDIDAS APROXIMADAS 40X60CM</t>
  </si>
  <si>
    <t>LIMPA ALUMÍNIO - LÍQUIDO; COMPOSIÇÃO BÁSICA TENSOATIVOS COM 85 TUFOS ANIÔNICOS, SULFÔNICO, CONSERVANTE, ABRASIVOS, CORANTE E VEICULO; TIPO LÍQUIDO; COM VALIDADE DE DOIS ANOS; ACONDICIONADO EM FRASCO PLÁSTICO, CONTENDO 500 ML; EMBALADO EM CAIXA DE PAPELÃO REFORÇADO. APRESENTAR FICHA DE INFORMAÇÃO DE SEGURANÇA DE PRODUTOS QUÍMICOS - FISPQ.</t>
  </si>
  <si>
    <t>LIMPADOR DE USO EM GERAL (MULTIUSO) - TUBO COM 500 ML. UTILIDADE PARA LIMPEZA DE AZULEJOS, PLÁSTICOS E ESMALTADOS. INDICADO PARA REMOVER GORDURAS, FULIGEM, POEIRA, ETC. AROMA CAMPESTRE. SEM A PRESENÇA DE AMÔNIA NA COMPOSIÇÃO. ACONDICIONADAS EM EMBALAGENS DE PAPELÃO DEVIDAMENTE IDENTIFICADAS. APRESENTAR FICHA DE INFORMAÇÃO DE SEGURANÇA DE PRODUTOS QUÍMICOS - FISPQ.</t>
  </si>
  <si>
    <t>LIXEIRA EM PLÁSTICO REFORÇADO - COM TAMPA SOLTA, CAPACIDADE 100 LITROS, PRETA. (APRESENTAR CATÁLOGO OU PROSPECTO OU PRINT SCREEN DE IMAGEM, OU QUALQUER OUTRO DOCUMENTO QUE CONTENHA IMAGEM DO PRODUTO, OU, SE PREFERIR, AMOSTRA DO PRODUTO</t>
  </si>
  <si>
    <t>LIXEIRA EM PLÁSTICO REFORÇADO - COM TAMPA SOLTA, CAPACIDADE DE 20 LITROS, PRETA. APRESENTAR CATÁLOGO OU PROSPECTO OU PRINT SCREEN DE IMAGEM, OU QUALQUER OUTRO DOCUMENTO QUE CONTENHA IMAGEM DO PRODUTO, OU, SE PREFERIR, AMOSTRA DO PRODUTO</t>
  </si>
  <si>
    <t>LUVAS DE BORRACHA - MATERIAL LÁTEX NATURAL, COM CA (CERTIFICADO DE AVALIAÇÃO DO MINISTÉRIO DO TRABALHO), TAMANHO GRANDE, COR AMARELA, CARACTERÍSTICAS ADICIONAIS AVELUDADA INTERNAMENTE E ANTIDERRAPANTE, USO DOMÉSTICO. (APRESENTAR AMOSTRA).</t>
  </si>
  <si>
    <t>PAR</t>
  </si>
  <si>
    <t>LUVAS DE BORRACHA - MATERIAL LÁTEX NATURAL, COM CA (CERTIFICADO DE AVALIAÇÃO DO MINISTÉRIO DO TRABALHO),TAMANHO MÉDIO,COR AMARELA, CARACTERÍSTICA ADICIONAIS AVELUDADA INTERNAMENTE E ANTIDERRAPANTE,USO DOMÉSTICO.</t>
  </si>
  <si>
    <t>LUVAS DE BORRACHA - MATERIAL LÁTEX NATURAL, COM CA (CERTIFICADO DE AVALIAÇÃO DO MINISTÉRIO DO TRABALHO),TAMANHO PEQUENO,COR AMARELA,CARACTERÍSTICAS ADICIONAIS AVELUDADA INTERNAMENTE E ANTIDERRAPANTE,USO DOMÉSTICO.</t>
  </si>
  <si>
    <t>LUVAS DE LÁTEX NATURAL - DESCARTÁVEIS, PARA PROCEDIMENTO, NÃO ESTÉRIL, AMBIDESTRA, LEVEMENTE PULVERIZADA EM PÓ BIODEGRADÁVEL, TAMANHO GRANDE, COMPRIMENTO 24 CM, CAIXAS COM 100 UNIDADES, COM REGISTRO NA ANVISA.</t>
  </si>
  <si>
    <t>CX</t>
  </si>
  <si>
    <t>LUVAS DE LÁTEX NATURAL - DESCARTÁVEIS, PARA PROCEDIMENTO, NÃO ESTÉRIL, AMBIDESTRA, LEVEMENTE PULVERIZADA EM PÓ BIODEGRADÁVEL, TAMANHO MÉDIO, COMPRIMENTO 24 CM, CAIXAS COM 100 UNIDADES, COM REGISTRO NA ANVISA.</t>
  </si>
  <si>
    <t>NAFTALINA - SÓLIDA EM PASTILHAS, EMBALAGEM PLÁSTICA RESISTENTE DE 50G. DATA DE FABRICAÇÃO NÃO SUPERIOR A 30 DIAS. APRESENTAR FICHA DE INFORMAÇÃO DE SEGURANÇA DE PRODUTOS QUÍMICOS - FISPQ.</t>
  </si>
  <si>
    <t>PÁ COLETORA COM TAMPA, EM POLIPROPILENO, COM CABO, MEDIDAS APROX. 29X29X14X70. APRESENTAR CATÁLOGO OU PROSPECTO OU PRINT SCREEN DE IMAGEM, OU QUALQUER OUTRO DOCUMENTO QUE CONTENHA IMAGEM DO PRODUTO, OU, SE PREFERIR, AMOSTRA DO PRODUTO</t>
  </si>
  <si>
    <t>PAPEL HIGIÊNICO 30M X 10CM - FOLHA DUPLA, PICOTADO, CLASSE 1, COR BRANCA, DE ALTA QUALIDADE, GOFRADO, 100% CELULOSE VIRGEM, NEUTRO, MEDIDA DE 30 M X 10 CM, EMBALAGEM COM 4 UNIDADES</t>
  </si>
  <si>
    <t xml:space="preserve">PAPEL TOALHA - FOLHA DUPLA, PICOTADA, BRANCA, TAMANHO APROXIMADO 22,5X21,5CM, NÃO RECICLADO. APRESENTAR AMOSTRA NA EMBALAGEM ORIGINAL. </t>
  </si>
  <si>
    <t xml:space="preserve">PANO DE CHÃO - SACO ALVEJADO MEDINDO 60X70 CM, GRAMATURA MÍNIMA DE 210GR. COMPOSIÇÃO 100% ALGODÃO. </t>
  </si>
  <si>
    <t xml:space="preserve">PANO DE PRATO - ALVEJADO EXTRA COM 0,90X70 CM, COM BAINHA, 100% ALGODÃO. 
</t>
  </si>
  <si>
    <t>SHAMPOO INFANTIL - NEUTRO COM PROTEÍNA, FOTOPROTETOR, FORMULA SUAVE, NÃO IRRITA OS OLHOS, HIDRATAÇÃO E BRILHO PARA TODOS OS TIPOS DE CABELOS, DERMATOLOGICAMENTE E OFTALMOLOGICAMENTE APROVADO, INGREDIENTES: AGUÁ, SULFATO DE SÓDIO, PEG-150 EDTA, EMBALAGEM: POTES PLÁSTICOS CONTENDO NO MÍNIMO 350 ML</t>
  </si>
  <si>
    <t>SABONETE INFANTIL - ALTO PODER DE GLICERINA, FÓRMULA HIPOALERGÊNICA, SEM ÁLCOOL E DE PH BALANCEADO, DERMATOLOGICAMENTE TESTADO. EMBALAGEM: DEVERÁ CONTER NO MÍNIMO 80 GRAMAS VALIDADE: 24 MESES A PARTIR DA DATA DA FABRICAÇÃO QUE NÃO PODERÁ EXCEDER 30 DIAS A PARTIR DA ENTREGA.</t>
  </si>
  <si>
    <t>TOUCA CAPILAR - TIPO REDE CONFECCIONADA EM TECIDO DE NYLON LAVÁVEL NA COR BRANCA COM 50 PÇ.</t>
  </si>
  <si>
    <t xml:space="preserve">TOUCA CAPILAR - CONFECCIONADA EM TNT (TECIDO NÃO TECIDO) EMBALAGEM COM 100 PÇ. </t>
  </si>
  <si>
    <t>VASSOURA DE NYLON - DIMENSÕES: 33 X 30 X 4CM. INDICADA PARA VARRIÇÃO DE GRANDES VOLUMES DE DETRITOS LEVES, COMO FOLHAS. TAMANHO MAIOR QUE PERMITE MAIOR RENDIMENTO. PARA LIMPEZA EM GERAL, TIPO DOMÉSTICA. (APRESENTAR CATÁLOGO OU PROSPECTO OU PRINT SCREEN DE IMAGEM, OU QUALQUER OUTRO DOCUMENTO QUE CONTENHA IMAGEM DO PRODUTO, OU, SE PREFERIR, AMOSTRA DO PRODUTO.</t>
  </si>
  <si>
    <t>COPO DESCARTÁVEL DE 200 ML - PACOTE COM 100 UN - COPO DESCARTÁVEL, CAPACIDADE 2000ML, EM POLIPROPILENO BRANCO, ATÓXICO, ISENTO DE SUJIDADES, SEM BORDAS AFIADAS OU REBARBAS. EMBALAGEM PRIMARIA PLÁSTICA COM 100 UNIDADES, COM PESO MÍNIMO ESPECIFICADO NA MANGA DE 198 G PARA CADA 100UND E SELO DO INMETRO, REEMBALADO EM CAIXA DE PAPELÃO REFORÇADO. EM CONFORMIDADE COM NORMA ABNT NBR 14865 E PORTARIAS DO INMETRO Nº453/2010 E Nº125/201</t>
  </si>
  <si>
    <t>COPO DESCARTÁVEL - MATERIAL POLIESTIRENO ATÓXICO, CAPACIDADE DE 50 ML, APLICAÇÃO CAFÉ. TIRAS COM 100 UN. GRAVAÇÃO NO FUNDO DO COPO SÍMBOLO DE IDENTIFICAÇÃO PARA RECICLAGEM "PS", CONFORME NBR13230 E CAPACIDADE DO COPO. EMBALAGEM COM 5000UNIDADES.</t>
  </si>
  <si>
    <t>CENTO</t>
  </si>
  <si>
    <t xml:space="preserve">PÁ PLÁSTICA PARA LIXO - MÍNIMO DE 20 CM DE LARGURA E CABO SUPERIOR A 50 CM DE ALTURA. </t>
  </si>
  <si>
    <t>LENÇOL HOSPITALAR - TAMANHO 50 CM X 50M. COM 20 DISPENSER EM COMODATO</t>
  </si>
  <si>
    <t>COPO DESCARTÁVEL DE 200 ML - PACOTE COM 100 UN - COPO DESCARTÁVEL, CAPACIDADE 2000ML, EM POLIPROPILENO BRANCO, ATÓXICO, ISENTO DE SUJIDADES, SEM BORDAS AFIADAS OU REBARBAS. EMBALAGEM PRIMARIA PLÁSTICA COM 100 UNIDADES, COM PESO MÍNIMO ESPECIFICADO NA MANGA DE 198 G PARA CADA 100 UND E SELO DO INMETRO, REEMBALADO EM CAIXA DE PAPELÃO REFORÇADO. EM CONFORMIDADE COM NORMA ABNT NBR 14865 E PORTARIAS DO INMETRO Nº453/2010 E Nº125/201</t>
  </si>
  <si>
    <t>SABÃO EM PÓ - CAIXA DE 1 KG COM TENSOATIVOS, COADJUVANTE, CINERGISTA, BRANQUEADOR ÓPTICOS, ENZIMAS, TAMPAMENTOS, CORANTES, ALEVANDOR DE ESPUMA, CARGA, PERFUME E ÁGUA,PRODUTO ACONDICIONADO EM CAIXAS DE PAPELÃO DE 1KG,DEVIDAMENTE IDENTIFICADAS. APRESENTAR FICHA DE INFORMAÇÃO DE SEGURANÇA DE PRODUTOS QUÍMICOS - FISPQ.</t>
  </si>
  <si>
    <t>KG</t>
  </si>
  <si>
    <t>ALCOOL GEL 70% - ALCOOL ELTILICO ABSOLUTO 500 GR (LIMPEZA GERAL) ÁLCOOL GEL HIGIENIZADOR, GEL, NEUTRO, ALCOOL ETILICO 70%, BACTERICIDA/ANTISSEPTICO ESPECIFICAÇÃO TÉCNICA DETALHADA DO PRODUTO HIGIENIZADOR; EM GEL; NEUTRO; COMPOSTO DE ALCOOL ETILICO 70%; INDICADO PARA ACAO BACTERICIDA E ANTISSEPTICO IDEAL PARA LIMPEZA DE SUPERFÍCIES FIXAS; PRODUTO EMBALAGEM CONTENDO 500GR SUJEITO A VERIFICACAO NO ATO DA ENTREGA AOS PROCEDIMENTOS ADM. DETERMINADOS PELA ANVISA. o APRESENTAR FICHA DE INFORMAÇÃO DE SEGURANÇA DE PRODUTOS QUÍMICOS - FISPQ.  o APRESENTAR AMOSTRA NA EMBALAGEM ORIGINAL.</t>
  </si>
  <si>
    <t xml:space="preserve">CERA LIQUIDA - AUTO BRILHO, COR INCOLOR, PARA PISO FRIO, DISPENSANDO O USO DE ENCERADEIRA, COM PELÍCULA PROTETORA, EMBALAGEM COM 750 ML. </t>
  </si>
  <si>
    <t>FÓSFORO - PACOTE COM 10 CAIXAS DE 40 UND.</t>
  </si>
  <si>
    <t>ALCOOL GEL 70% - ALCOOL ELTILICO ABSOLUTO (LIMPEZA GERAL) ÁLCOOL GEL HIGIENIZADOR, GEL, NEUTRO, ALCOOL ETILICO 70%, BACTERICIDA/ANTISSEPTICO ESPECIFICAÇÃO TÉCNICA DETALHADA DO PRODUTO HIGIENIZADOR; EM GEL; NEUTRO; COMPOSTO DE ALCOOL ETILICO 70%; INDICADO PARA ACAO BACTERICIDA E ANTISSEPTICO IDEAL PARA LIMPEZA DE SUPERFÍCIES FIXAS; PRODUTO EMBALAGEM CONTENDO 500GR SUJEITO A VERIFICACAO NO ATO DA ENTREGA AOS PROCEDIMENTOS ADM. DETERMINADOS PELA ANVISA.  APRESENTAR FICHA DE INFORMAÇÃO DE SEGURANÇA DE PRODUTOS QUÍMICOS - FISPQ.  O VENCEDOR DEVERÁ APRESENTAR NO PRAZO MÁXIMO, IMPRORROGÁVEL, DE 05(CINCO) DIAS ÚTEIS, CONTADOS DO TÉRMINO DA FASE DE LANCES DO PREGÃO, SOB PENA DE DESCLASSIFICAÇÃO: AMOSTRA DO PRODUTO NA SUA EMBALAGEM ORIGINAL (EMBALAGEM PRIMÁRIA) GALÃO DE 05 LITROS</t>
  </si>
  <si>
    <t>PAPEL INTERFOLHA BRANCO, 100% CELULOSE VIRGEM, COM 1000FLS, 22,5 X 20,5CM, COM TOLERÂNCIA DE 1CM, APRESENTAR AMOSTRA NA EMBALAGEM ORIGINAL. APRESENTAR LAUDO MICROBIOLÓGICO</t>
  </si>
  <si>
    <t>VASSOURA DE NYLON - DIMENSÕES: 30X 16,5X 4,5CM. VASSOURA MULTIUSO, PARA PISOS INTERNOS E EXTERNOS. CERDAS PLUMADAS QUE CAPTURAM MELHOR A SUJEIRA. CERDAS COM APARAÇÃO CURVA, FACILITANDO O CARREGAMENTO DA SUJEIRA. PARA LIMPEZA EM GERAL, TIPO DOMÉSTICO. (APRESENTAR CATÁLOGO OU PROSPECTO OU PRINT SCREEN DE IMAGEM, OU QUALQUER OUTRO DOCUMENTO QUE CONTENHA IMAGEM DO PRODUTO, OU, SE PREFERIR, AMOSTRA DO PRODUTO). COM CABO</t>
  </si>
  <si>
    <t>INSETICIDA AEROSOL - INODORO A BASE DE ÁGUA, PARA MOSCAS, MOSQUITOS E BARATAS, FRASCO 300 ML. APRESENTAR FICHA DE INFORMAÇÃO DE SEGURANÇA DE PRODUTOS QUÍMICOS - FISPQ.</t>
  </si>
  <si>
    <t>AMACIANTE DE ROUPA - ASPECTO FÍSICO LIQUIDO VISCOS, FRAGRÂNCIA LAVANDA, APLICAÇÃO AMACIANTE DE ARTIGOS TÊXTEIS, SOLÚVEL EM ÁGUA, DE TUBO COM 5 LITROS. APRESENTAR FICHA DE INFORMAÇÃO DE SEGURANÇA DE PRODUTOS QUÍMICOS - FISPQ.</t>
  </si>
  <si>
    <t>PAPEL HIGIÊNICO 300M X 10CM, FOLHA SIMPLES, GOFRADO, SEM PICOTE, PRODUZIDO COM 100% DE CELULOSE VIRGEM, NA COR BRANCA, RESISTENTE ESOLÚVEL EM ÁGUA, COMPATÍVEL COM O SUPORTE, ROLÃO COM 300 METROS X10CM DE LARGURA, VALIDADE INDETERMINADA. FARDO COM 8 ROLOS. DEVERÁ DISSOLVER-SE EM ÁGUA, MACIO, ABSORVENTE E HOMOGÊNEO, NÃO PODERÁ ESFARELAR DURANTE O USO, NÃO PODERÁ APRESENTAR ODOR DESAGRADÁVEL (NÃO CARACTERÍSTICO), CORTE IMPERFEITO, ENRUGAMENTO COM DOBRAS EDEVERÁ APRESENTAR RESISTÊNCIA ADEQUADA À TRAÇÃO. COM COMODATO DE 300 DISPENSADORES</t>
  </si>
  <si>
    <t>CORDA PARA VARAL - EM NYLON COM COMPRIMENTO DE 10 METROS.</t>
  </si>
  <si>
    <t>DESENTUPIDOR DE VASO SANITARIO - COM BOCAL DE BORRACHA E CABO DE PLASTICO.</t>
  </si>
  <si>
    <t>ESCOVA DE MAMADEIRA - EM NYLON CERDAS MACIAS. DESIGN ANATOMICO E CERDAS DE DIMENSOES ESTAVEIS QUE POSSIBILITAM LIMPEZA PROFUNDA DE BICOS E MAMADEIRAS. DEVEM SER DISPONIBILIZADOS 2 TAMANHOS, MENOR PARA A LIMPEZA DE BICOS, A MAIOR PARA LIMPEZA DE MAMADEIRA.</t>
  </si>
  <si>
    <t>ESCOVA DE VASO SANITARIO COM SUPORTE - EM FIO DE NYLON COM CABO E SUPORTE.</t>
  </si>
  <si>
    <t>ESCOVAO PLASTICO PARA ROUPA - COM BASE DE PLASTICO RESISTENTE, CERDAS DE NYLON MACIAS. TAMANHO MEDIO, ALÇA ANATOMICA.</t>
  </si>
  <si>
    <t>LENÇOS UMEDECIDOS - BALDE COM 400 LENÇOS UMEDECIDOS COM EXTRATO DE ALOE VERA, SEM ALCOOL, FORMULA SUAVE, DEVE SER TESTADO DERMATOLOGICAMENTE. DIMENSOES APROXIMADAS DO LENÇO 20CMX12CM.</t>
  </si>
  <si>
    <t>PT</t>
  </si>
  <si>
    <t>LIXEIRA PARA BANHEIRO - EM PLASTICO RESISTENTE, COM ACIONAMENTO POR PEDAL E CAPACIDADE PARA 12 A 14 LITROS, COR PRETA.</t>
  </si>
  <si>
    <t>LUVAS DE LÁTEX NATURAL - DESCARTÁVEIS, PARA PROCEDIMENTO, NÃO ESTÉRIL, AMBIDESTRA, LEVEMENTE PULVERIZADA EM PÓ BIODEGRADÁVEL, TAMANHO PEQUENO, COMPRIMENTO 24 CM, CAIXAS COM 100 UNIDADES, COM REGISTRO NA ANVISA.</t>
  </si>
  <si>
    <t xml:space="preserve">PANO MULTIUSO (TIPO PERFEX) - EM ROLO DE 30 METROS, FURADO E PICOTADO A CADA 50 CENTI?METROS. COMPOSIC?A?O: 70% DE VISCOSE E 30% POLIE?STER. (COMODATO: 15 UNIDADES DE SUPORTE PARA PANO MULTIUSO (TIPO PERFEX) - DE METAL, PARA FIXAC?A?O EM PAREDE, PARA USO DE ROLO DE 30 METROS).  </t>
  </si>
  <si>
    <t>TOALHA DE PAPEL FOLHA SIMPLES, NÃO RECICLÁVEL, TAMANHO 20 CM X 200M, FARDO COM 6 ROLOS. COM 15 DISPENSER EM COMODATO</t>
  </si>
  <si>
    <t>SACO PLASTICO TRANSPARENTE - SACO EM BOBINA PARA EMBALAGEM. EM POLIPROPILENO (VIRGEM). MEDINDO 50X70 CM, COM PICOTES, SUPORTANDO ATE 05 KG, COM ESPESSURA DE 6 MICRAS, TRANSPARENTE.</t>
  </si>
  <si>
    <t>BOB</t>
  </si>
  <si>
    <t>SACOLA PLASTICA 60X80 CM REFORÇADA - ESPESSURA 9 MICRAS; AZUL.</t>
  </si>
  <si>
    <t xml:space="preserve">SACO PLÁSTICO PARA LIXO COR PRETA 30 LITROS ALTA RESISTÊNCIA, REFORÇADO (ESPESSURA 14MM). ATENDER A ABNT NBR 9191 ULTIMA VERSÃO (2008). APRESENTAÇÃO: PACOTES COM 100 UNIDADES COM FORNECIMENTO DA MESMA QUANTIDADE DE LACRESO VENCEDOR DEVERÁ APRESENTAR NO PRAZO MÁXIMO, IMPRORROGÁVEL, DE 05 (CINCO) DIAS ÚTEIS, CONTADOS DO TÉRMINO DAFASE DE LANCES DO PREGÃO, SOB PENA DE DESCLASSIFICAÇÃO: AMOSTRA DO PRODUTO NA SUA EMBALAGEM ORIGINAL DEVENDA, (EMBALAGEM PRIMÁRIA); 
LAUDO DE ENSAIO TÉCNICO DO IPT OU OUTRO LABORATÓRIO CREDENCIADO PELO INMETRO, QUE COMPROVE OS CRITÉRIOSDE ACEITAÇÃO ESTABELECIDOS NA NORMA ABNT NBR 9191:2008. OBSERVAÇÃO: DEVERÁ HAVER CONFORMIDADE ENTRE A MARCA OFERTADA E O LAUDO APRESENTADO
</t>
  </si>
  <si>
    <t>RODO - MATERIAL SUPORTE DE PLÁSTICO, COMPRIMENTO DE SUPORTE 30 CM, QUANTIDADE DE BORRACHA 02 UN, CARACTERÍSTICA ADICIONAIS CABO COM ROSCA PLÁSTICA. (APRESENTAR AMOSTRA).</t>
  </si>
  <si>
    <t>Reservada</t>
  </si>
  <si>
    <t>RATICIDA - ANTICOAGULANTE DE DOSE ÚNICA, JA VEM PRONTO, JÁ VEM PRONTO PARA USO. RECOMENDADO PARA CAMUNDONGOS, RATOS E RATAZANAS, 25GRS EMBALAGEM COM 1KG. RECOMENDADO PARA CAMUNDONGOS, RATOS E RATAZANAS.</t>
  </si>
  <si>
    <t>SABÃO EM BARRA - DE GLICERINA, 200 GRAMAS. - PACOTE COM 5 UNIDADES APRESENTAR FICHA DE INFORMAÇÃO DE SEGURANÇA DE PRODUTOS QUÍMICOS - FISPQ.</t>
  </si>
  <si>
    <t>SABONETE - 90 GRS, COR BRANCA, PELE NORMAL,GLICERINADO</t>
  </si>
  <si>
    <t xml:space="preserve">SUPORTE PARA PANO MULTIUSO (TIPO PERFEX) - DE METAL PARA FIXAÇÃO NA PAREDE,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</si>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</sst>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45">
      <c r="A17">
        <v>13</v>
      </c>
      <c r="B17">
        <v>31</v>
      </c>
      <c r="C17">
        <v>2020</v>
      </c>
      <c r="D17">
        <v>1</v>
      </c>
      <c r="G17" s="15">
        <v>1</v>
      </c>
      <c r="H17" s="20" t="s">
        <v>24</v>
      </c>
      <c r="I17" s="23">
        <v>1500</v>
      </c>
      <c r="J17" s="23" t="s">
        <v>25</v>
      </c>
      <c r="K17" s="15" t="s">
        <v>26</v>
      </c>
      <c r="L17" s="7"/>
      <c r="M17" s="2"/>
      <c r="N17" s="2"/>
      <c r="O17" s="29">
        <f>(IF(AND(J17&gt;0,J17&lt;=I17),J17,I17)*(L17-M17+N17))</f>
        <v>0</v>
      </c>
      <c r="P17" s="12"/>
      <c r="Q17" s="2"/>
      <c r="R17" s="2"/>
    </row>
    <row r="18" spans="1:18" ht="15">
      <c r="A18">
        <v>13</v>
      </c>
      <c r="B18">
        <v>31</v>
      </c>
      <c r="C18">
        <v>2020</v>
      </c>
      <c r="D18">
        <v>2</v>
      </c>
      <c r="G18" s="15">
        <v>2</v>
      </c>
      <c r="H18" s="20" t="s">
        <v>27</v>
      </c>
      <c r="I18" s="23">
        <v>250</v>
      </c>
      <c r="J18" s="23" t="s">
        <v>28</v>
      </c>
      <c r="K18" s="15" t="s">
        <v>26</v>
      </c>
      <c r="L18" s="7"/>
      <c r="M18" s="2"/>
      <c r="N18" s="2"/>
      <c r="O18" s="29">
        <f>(IF(AND(J18&gt;0,J18&lt;=I18),J18,I18)*(L18-M18+N18))</f>
        <v>0</v>
      </c>
      <c r="P18" s="12"/>
      <c r="Q18" s="2"/>
      <c r="R18" s="2"/>
    </row>
    <row r="19" spans="1:18" ht="56.25">
      <c r="A19">
        <v>13</v>
      </c>
      <c r="B19">
        <v>31</v>
      </c>
      <c r="C19">
        <v>2020</v>
      </c>
      <c r="D19">
        <v>3</v>
      </c>
      <c r="G19" s="15">
        <v>3</v>
      </c>
      <c r="H19" s="20" t="s">
        <v>29</v>
      </c>
      <c r="I19" s="23">
        <v>7500</v>
      </c>
      <c r="J19" s="23" t="s">
        <v>30</v>
      </c>
      <c r="K19" s="15" t="s">
        <v>26</v>
      </c>
      <c r="L19" s="7"/>
      <c r="M19" s="2"/>
      <c r="N19" s="2"/>
      <c r="O19" s="29">
        <f>(IF(AND(J19&gt;0,J19&lt;=I19),J19,I19)*(L19-M19+N19))</f>
        <v>0</v>
      </c>
      <c r="P19" s="12"/>
      <c r="Q19" s="2"/>
      <c r="R19" s="2"/>
    </row>
    <row r="20" spans="1:18" ht="180">
      <c r="A20">
        <v>13</v>
      </c>
      <c r="B20">
        <v>31</v>
      </c>
      <c r="C20">
        <v>2020</v>
      </c>
      <c r="D20">
        <v>4</v>
      </c>
      <c r="G20" s="15">
        <v>4</v>
      </c>
      <c r="H20" s="20" t="s">
        <v>31</v>
      </c>
      <c r="I20" s="23">
        <v>800</v>
      </c>
      <c r="J20" s="23" t="s">
        <v>32</v>
      </c>
      <c r="K20" s="15" t="s">
        <v>26</v>
      </c>
      <c r="L20" s="7"/>
      <c r="M20" s="2"/>
      <c r="N20" s="2"/>
      <c r="O20" s="29">
        <f>(IF(AND(J20&gt;0,J20&lt;=I20),J20,I20)*(L20-M20+N20))</f>
        <v>0</v>
      </c>
      <c r="P20" s="12"/>
      <c r="Q20" s="2"/>
      <c r="R20" s="2"/>
    </row>
    <row r="21" spans="1:18" ht="45">
      <c r="A21">
        <v>13</v>
      </c>
      <c r="B21">
        <v>31</v>
      </c>
      <c r="C21">
        <v>2020</v>
      </c>
      <c r="D21">
        <v>5</v>
      </c>
      <c r="G21" s="15">
        <v>5</v>
      </c>
      <c r="H21" s="20" t="s">
        <v>33</v>
      </c>
      <c r="I21" s="23">
        <v>500</v>
      </c>
      <c r="J21" s="23" t="s">
        <v>25</v>
      </c>
      <c r="K21" s="15" t="s">
        <v>26</v>
      </c>
      <c r="L21" s="7"/>
      <c r="M21" s="2"/>
      <c r="N21" s="2"/>
      <c r="O21" s="29">
        <f>(IF(AND(J21&gt;0,J21&lt;=I21),J21,I21)*(L21-M21+N21))</f>
        <v>0</v>
      </c>
      <c r="P21" s="12"/>
      <c r="Q21" s="2"/>
      <c r="R21" s="2"/>
    </row>
    <row r="22" spans="1:18" ht="78.75">
      <c r="A22">
        <v>13</v>
      </c>
      <c r="B22">
        <v>31</v>
      </c>
      <c r="C22">
        <v>2020</v>
      </c>
      <c r="D22">
        <v>6</v>
      </c>
      <c r="G22" s="15">
        <v>6</v>
      </c>
      <c r="H22" s="20" t="s">
        <v>34</v>
      </c>
      <c r="I22" s="23">
        <v>800</v>
      </c>
      <c r="J22" s="23" t="s">
        <v>25</v>
      </c>
      <c r="K22" s="15" t="s">
        <v>26</v>
      </c>
      <c r="L22" s="7"/>
      <c r="M22" s="2"/>
      <c r="N22" s="2"/>
      <c r="O22" s="29">
        <f>(IF(AND(J22&gt;0,J22&lt;=I22),J22,I22)*(L22-M22+N22))</f>
        <v>0</v>
      </c>
      <c r="P22" s="12"/>
      <c r="Q22" s="2"/>
      <c r="R22" s="2"/>
    </row>
    <row r="23" spans="1:18" ht="45">
      <c r="A23">
        <v>13</v>
      </c>
      <c r="B23">
        <v>31</v>
      </c>
      <c r="C23">
        <v>2020</v>
      </c>
      <c r="D23">
        <v>7</v>
      </c>
      <c r="G23" s="15">
        <v>7</v>
      </c>
      <c r="H23" s="20" t="s">
        <v>35</v>
      </c>
      <c r="I23" s="23">
        <v>350</v>
      </c>
      <c r="J23" s="23" t="s">
        <v>25</v>
      </c>
      <c r="K23" s="15" t="s">
        <v>26</v>
      </c>
      <c r="L23" s="7"/>
      <c r="M23" s="2"/>
      <c r="N23" s="2"/>
      <c r="O23" s="29">
        <f>(IF(AND(J23&gt;0,J23&lt;=I23),J23,I23)*(L23-M23+N23))</f>
        <v>0</v>
      </c>
      <c r="P23" s="12"/>
      <c r="Q23" s="2"/>
      <c r="R23" s="2"/>
    </row>
    <row r="24" spans="1:18" ht="45">
      <c r="A24">
        <v>13</v>
      </c>
      <c r="B24">
        <v>31</v>
      </c>
      <c r="C24">
        <v>2020</v>
      </c>
      <c r="D24">
        <v>8</v>
      </c>
      <c r="G24" s="15">
        <v>8</v>
      </c>
      <c r="H24" s="20" t="s">
        <v>36</v>
      </c>
      <c r="I24" s="23">
        <v>350</v>
      </c>
      <c r="J24" s="23" t="s">
        <v>25</v>
      </c>
      <c r="K24" s="15" t="s">
        <v>26</v>
      </c>
      <c r="L24" s="7"/>
      <c r="M24" s="2"/>
      <c r="N24" s="2"/>
      <c r="O24" s="29">
        <f>(IF(AND(J24&gt;0,J24&lt;=I24),J24,I24)*(L24-M24+N24))</f>
        <v>0</v>
      </c>
      <c r="P24" s="12"/>
      <c r="Q24" s="2"/>
      <c r="R24" s="2"/>
    </row>
    <row r="25" spans="1:18" ht="135">
      <c r="A25">
        <v>13</v>
      </c>
      <c r="B25">
        <v>31</v>
      </c>
      <c r="C25">
        <v>2020</v>
      </c>
      <c r="D25">
        <v>9</v>
      </c>
      <c r="G25" s="15">
        <v>9</v>
      </c>
      <c r="H25" s="20" t="s">
        <v>37</v>
      </c>
      <c r="I25" s="23">
        <v>800</v>
      </c>
      <c r="J25" s="23" t="s">
        <v>38</v>
      </c>
      <c r="K25" s="15" t="s">
        <v>26</v>
      </c>
      <c r="L25" s="7"/>
      <c r="M25" s="2"/>
      <c r="N25" s="2"/>
      <c r="O25" s="29">
        <f>(IF(AND(J25&gt;0,J25&lt;=I25),J25,I25)*(L25-M25+N25))</f>
        <v>0</v>
      </c>
      <c r="P25" s="12"/>
      <c r="Q25" s="2"/>
      <c r="R25" s="2"/>
    </row>
    <row r="26" spans="1:18" ht="45">
      <c r="A26">
        <v>13</v>
      </c>
      <c r="B26">
        <v>31</v>
      </c>
      <c r="C26">
        <v>2020</v>
      </c>
      <c r="D26">
        <v>10</v>
      </c>
      <c r="G26" s="15">
        <v>10</v>
      </c>
      <c r="H26" s="20" t="s">
        <v>39</v>
      </c>
      <c r="I26" s="23">
        <v>2500</v>
      </c>
      <c r="J26" s="23" t="s">
        <v>40</v>
      </c>
      <c r="K26" s="15" t="s">
        <v>26</v>
      </c>
      <c r="L26" s="7"/>
      <c r="M26" s="2"/>
      <c r="N26" s="2"/>
      <c r="O26" s="29">
        <f>(IF(AND(J26&gt;0,J26&lt;=I26),J26,I26)*(L26-M26+N26))</f>
        <v>0</v>
      </c>
      <c r="P26" s="12"/>
      <c r="Q26" s="2"/>
      <c r="R26" s="2"/>
    </row>
    <row r="27" spans="1:18" ht="33.75">
      <c r="A27">
        <v>13</v>
      </c>
      <c r="B27">
        <v>31</v>
      </c>
      <c r="C27">
        <v>2020</v>
      </c>
      <c r="D27">
        <v>11</v>
      </c>
      <c r="G27" s="15">
        <v>11</v>
      </c>
      <c r="H27" s="20" t="s">
        <v>41</v>
      </c>
      <c r="I27" s="23">
        <v>5000</v>
      </c>
      <c r="J27" s="23" t="s">
        <v>32</v>
      </c>
      <c r="K27" s="15" t="s">
        <v>26</v>
      </c>
      <c r="L27" s="7"/>
      <c r="M27" s="2"/>
      <c r="N27" s="2"/>
      <c r="O27" s="29">
        <f>(IF(AND(J27&gt;0,J27&lt;=I27),J27,I27)*(L27-M27+N27))</f>
        <v>0</v>
      </c>
      <c r="P27" s="12"/>
      <c r="Q27" s="2"/>
      <c r="R27" s="2"/>
    </row>
    <row r="28" spans="1:18" ht="22.5">
      <c r="A28">
        <v>13</v>
      </c>
      <c r="B28">
        <v>31</v>
      </c>
      <c r="C28">
        <v>2020</v>
      </c>
      <c r="D28">
        <v>12</v>
      </c>
      <c r="G28" s="15">
        <v>12</v>
      </c>
      <c r="H28" s="20" t="s">
        <v>42</v>
      </c>
      <c r="I28" s="23">
        <v>150</v>
      </c>
      <c r="J28" s="23" t="s">
        <v>43</v>
      </c>
      <c r="K28" s="15" t="s">
        <v>26</v>
      </c>
      <c r="L28" s="7"/>
      <c r="M28" s="2"/>
      <c r="N28" s="2"/>
      <c r="O28" s="29">
        <f>(IF(AND(J28&gt;0,J28&lt;=I28),J28,I28)*(L28-M28+N28))</f>
        <v>0</v>
      </c>
      <c r="P28" s="12"/>
      <c r="Q28" s="2"/>
      <c r="R28" s="2"/>
    </row>
    <row r="29" spans="1:18" ht="33.75">
      <c r="A29">
        <v>13</v>
      </c>
      <c r="B29">
        <v>31</v>
      </c>
      <c r="C29">
        <v>2020</v>
      </c>
      <c r="D29">
        <v>13</v>
      </c>
      <c r="G29" s="15">
        <v>13</v>
      </c>
      <c r="H29" s="20" t="s">
        <v>44</v>
      </c>
      <c r="I29" s="23">
        <v>150</v>
      </c>
      <c r="J29" s="23" t="s">
        <v>25</v>
      </c>
      <c r="K29" s="15" t="s">
        <v>26</v>
      </c>
      <c r="L29" s="7"/>
      <c r="M29" s="2"/>
      <c r="N29" s="2"/>
      <c r="O29" s="29">
        <f>(IF(AND(J29&gt;0,J29&lt;=I29),J29,I29)*(L29-M29+N29))</f>
        <v>0</v>
      </c>
      <c r="P29" s="12"/>
      <c r="Q29" s="2"/>
      <c r="R29" s="2"/>
    </row>
    <row r="30" spans="1:18" ht="90">
      <c r="A30">
        <v>13</v>
      </c>
      <c r="B30">
        <v>31</v>
      </c>
      <c r="C30">
        <v>2020</v>
      </c>
      <c r="D30">
        <v>14</v>
      </c>
      <c r="G30" s="15">
        <v>14</v>
      </c>
      <c r="H30" s="20" t="s">
        <v>45</v>
      </c>
      <c r="I30" s="23">
        <v>650</v>
      </c>
      <c r="J30" s="23" t="s">
        <v>40</v>
      </c>
      <c r="K30" s="15" t="s">
        <v>26</v>
      </c>
      <c r="L30" s="7"/>
      <c r="M30" s="2"/>
      <c r="N30" s="2"/>
      <c r="O30" s="29">
        <f>(IF(AND(J30&gt;0,J30&lt;=I30),J30,I30)*(L30-M30+N30))</f>
        <v>0</v>
      </c>
      <c r="P30" s="12"/>
      <c r="Q30" s="2"/>
      <c r="R30" s="2"/>
    </row>
    <row r="31" spans="1:18" ht="15">
      <c r="A31">
        <v>13</v>
      </c>
      <c r="B31">
        <v>31</v>
      </c>
      <c r="C31">
        <v>2020</v>
      </c>
      <c r="D31">
        <v>15</v>
      </c>
      <c r="G31" s="15">
        <v>15</v>
      </c>
      <c r="H31" s="20" t="s">
        <v>46</v>
      </c>
      <c r="I31" s="23">
        <v>1000</v>
      </c>
      <c r="J31" s="23" t="s">
        <v>25</v>
      </c>
      <c r="K31" s="15" t="s">
        <v>26</v>
      </c>
      <c r="L31" s="7"/>
      <c r="M31" s="2"/>
      <c r="N31" s="2"/>
      <c r="O31" s="29">
        <f>(IF(AND(J31&gt;0,J31&lt;=I31),J31,I31)*(L31-M31+N31))</f>
        <v>0</v>
      </c>
      <c r="P31" s="12"/>
      <c r="Q31" s="2"/>
      <c r="R31" s="2"/>
    </row>
    <row r="32" spans="1:18" ht="78.75">
      <c r="A32">
        <v>13</v>
      </c>
      <c r="B32">
        <v>31</v>
      </c>
      <c r="C32">
        <v>2020</v>
      </c>
      <c r="D32">
        <v>16</v>
      </c>
      <c r="G32" s="15">
        <v>16</v>
      </c>
      <c r="H32" s="20" t="s">
        <v>47</v>
      </c>
      <c r="I32" s="23">
        <v>10000</v>
      </c>
      <c r="J32" s="23" t="s">
        <v>30</v>
      </c>
      <c r="K32" s="15" t="s">
        <v>26</v>
      </c>
      <c r="L32" s="7"/>
      <c r="M32" s="2"/>
      <c r="N32" s="2"/>
      <c r="O32" s="29">
        <f>(IF(AND(J32&gt;0,J32&lt;=I32),J32,I32)*(L32-M32+N32))</f>
        <v>0</v>
      </c>
      <c r="P32" s="12"/>
      <c r="Q32" s="2"/>
      <c r="R32" s="2"/>
    </row>
    <row r="33" spans="1:18" ht="213.75">
      <c r="A33">
        <v>13</v>
      </c>
      <c r="B33">
        <v>31</v>
      </c>
      <c r="C33">
        <v>2020</v>
      </c>
      <c r="D33">
        <v>17</v>
      </c>
      <c r="G33" s="15">
        <v>17</v>
      </c>
      <c r="H33" s="20" t="s">
        <v>48</v>
      </c>
      <c r="I33" s="23">
        <v>3500</v>
      </c>
      <c r="J33" s="23" t="s">
        <v>30</v>
      </c>
      <c r="K33" s="15" t="s">
        <v>26</v>
      </c>
      <c r="L33" s="7"/>
      <c r="M33" s="2"/>
      <c r="N33" s="2"/>
      <c r="O33" s="29">
        <f>(IF(AND(J33&gt;0,J33&lt;=I33),J33,I33)*(L33-M33+N33))</f>
        <v>0</v>
      </c>
      <c r="P33" s="12"/>
      <c r="Q33" s="2"/>
      <c r="R33" s="2"/>
    </row>
    <row r="34" spans="1:18" ht="22.5">
      <c r="A34">
        <v>13</v>
      </c>
      <c r="B34">
        <v>31</v>
      </c>
      <c r="C34">
        <v>2020</v>
      </c>
      <c r="D34">
        <v>18</v>
      </c>
      <c r="G34" s="15">
        <v>18</v>
      </c>
      <c r="H34" s="20" t="s">
        <v>49</v>
      </c>
      <c r="I34" s="23">
        <v>150</v>
      </c>
      <c r="J34" s="23" t="s">
        <v>25</v>
      </c>
      <c r="K34" s="15" t="s">
        <v>26</v>
      </c>
      <c r="L34" s="7"/>
      <c r="M34" s="2"/>
      <c r="N34" s="2"/>
      <c r="O34" s="29">
        <f>(IF(AND(J34&gt;0,J34&lt;=I34),J34,I34)*(L34-M34+N34))</f>
        <v>0</v>
      </c>
      <c r="P34" s="12"/>
      <c r="Q34" s="2"/>
      <c r="R34" s="2"/>
    </row>
    <row r="35" spans="1:18" ht="33.75">
      <c r="A35">
        <v>13</v>
      </c>
      <c r="B35">
        <v>31</v>
      </c>
      <c r="C35">
        <v>2020</v>
      </c>
      <c r="D35">
        <v>19</v>
      </c>
      <c r="G35" s="15">
        <v>19</v>
      </c>
      <c r="H35" s="20" t="s">
        <v>50</v>
      </c>
      <c r="I35" s="23">
        <v>800</v>
      </c>
      <c r="J35" s="23" t="s">
        <v>25</v>
      </c>
      <c r="K35" s="15" t="s">
        <v>26</v>
      </c>
      <c r="L35" s="7"/>
      <c r="M35" s="2"/>
      <c r="N35" s="2"/>
      <c r="O35" s="29">
        <f>(IF(AND(J35&gt;0,J35&lt;=I35),J35,I35)*(L35-M35+N35))</f>
        <v>0</v>
      </c>
      <c r="P35" s="12"/>
      <c r="Q35" s="2"/>
      <c r="R35" s="2"/>
    </row>
    <row r="36" spans="1:18" ht="78.75">
      <c r="A36">
        <v>13</v>
      </c>
      <c r="B36">
        <v>31</v>
      </c>
      <c r="C36">
        <v>2020</v>
      </c>
      <c r="D36">
        <v>20</v>
      </c>
      <c r="G36" s="15">
        <v>20</v>
      </c>
      <c r="H36" s="20" t="s">
        <v>51</v>
      </c>
      <c r="I36" s="23">
        <v>500</v>
      </c>
      <c r="J36" s="23" t="s">
        <v>25</v>
      </c>
      <c r="K36" s="15" t="s">
        <v>26</v>
      </c>
      <c r="L36" s="7"/>
      <c r="M36" s="2"/>
      <c r="N36" s="2"/>
      <c r="O36" s="29">
        <f>(IF(AND(J36&gt;0,J36&lt;=I36),J36,I36)*(L36-M36+N36))</f>
        <v>0</v>
      </c>
      <c r="P36" s="12"/>
      <c r="Q36" s="2"/>
      <c r="R36" s="2"/>
    </row>
    <row r="37" spans="1:18" ht="45">
      <c r="A37">
        <v>13</v>
      </c>
      <c r="B37">
        <v>31</v>
      </c>
      <c r="C37">
        <v>2020</v>
      </c>
      <c r="D37">
        <v>21</v>
      </c>
      <c r="G37" s="15">
        <v>21</v>
      </c>
      <c r="H37" s="20" t="s">
        <v>52</v>
      </c>
      <c r="I37" s="23">
        <v>500</v>
      </c>
      <c r="J37" s="23" t="s">
        <v>25</v>
      </c>
      <c r="K37" s="15" t="s">
        <v>26</v>
      </c>
      <c r="L37" s="7"/>
      <c r="M37" s="2"/>
      <c r="N37" s="2"/>
      <c r="O37" s="29">
        <f>(IF(AND(J37&gt;0,J37&lt;=I37),J37,I37)*(L37-M37+N37))</f>
        <v>0</v>
      </c>
      <c r="P37" s="12"/>
      <c r="Q37" s="2"/>
      <c r="R37" s="2"/>
    </row>
    <row r="38" spans="1:18" ht="101.25">
      <c r="A38">
        <v>13</v>
      </c>
      <c r="B38">
        <v>31</v>
      </c>
      <c r="C38">
        <v>2020</v>
      </c>
      <c r="D38">
        <v>22</v>
      </c>
      <c r="G38" s="15">
        <v>22</v>
      </c>
      <c r="H38" s="20" t="s">
        <v>53</v>
      </c>
      <c r="I38" s="23">
        <v>9000</v>
      </c>
      <c r="J38" s="23" t="s">
        <v>25</v>
      </c>
      <c r="K38" s="15" t="s">
        <v>26</v>
      </c>
      <c r="L38" s="7"/>
      <c r="M38" s="2"/>
      <c r="N38" s="2"/>
      <c r="O38" s="29">
        <f>(IF(AND(J38&gt;0,J38&lt;=I38),J38,I38)*(L38-M38+N38))</f>
        <v>0</v>
      </c>
      <c r="P38" s="12"/>
      <c r="Q38" s="2"/>
      <c r="R38" s="2"/>
    </row>
    <row r="39" spans="1:18" ht="56.25">
      <c r="A39">
        <v>13</v>
      </c>
      <c r="B39">
        <v>31</v>
      </c>
      <c r="C39">
        <v>2020</v>
      </c>
      <c r="D39">
        <v>23</v>
      </c>
      <c r="G39" s="15">
        <v>23</v>
      </c>
      <c r="H39" s="20" t="s">
        <v>54</v>
      </c>
      <c r="I39" s="23">
        <v>5000</v>
      </c>
      <c r="J39" s="23" t="s">
        <v>25</v>
      </c>
      <c r="K39" s="15" t="s">
        <v>26</v>
      </c>
      <c r="L39" s="7"/>
      <c r="M39" s="2"/>
      <c r="N39" s="2"/>
      <c r="O39" s="29">
        <f>(IF(AND(J39&gt;0,J39&lt;=I39),J39,I39)*(L39-M39+N39))</f>
        <v>0</v>
      </c>
      <c r="P39" s="12"/>
      <c r="Q39" s="2"/>
      <c r="R39" s="2"/>
    </row>
    <row r="40" spans="1:18" ht="33.75">
      <c r="A40">
        <v>13</v>
      </c>
      <c r="B40">
        <v>31</v>
      </c>
      <c r="C40">
        <v>2020</v>
      </c>
      <c r="D40">
        <v>24</v>
      </c>
      <c r="G40" s="15">
        <v>24</v>
      </c>
      <c r="H40" s="20" t="s">
        <v>55</v>
      </c>
      <c r="I40" s="23">
        <v>3000</v>
      </c>
      <c r="J40" s="23" t="s">
        <v>43</v>
      </c>
      <c r="K40" s="15" t="s">
        <v>26</v>
      </c>
      <c r="L40" s="7"/>
      <c r="M40" s="2"/>
      <c r="N40" s="2"/>
      <c r="O40" s="29">
        <f>(IF(AND(J40&gt;0,J40&lt;=I40),J40,I40)*(L40-M40+N40))</f>
        <v>0</v>
      </c>
      <c r="P40" s="12"/>
      <c r="Q40" s="2"/>
      <c r="R40" s="2"/>
    </row>
    <row r="41" spans="1:18" ht="90">
      <c r="A41">
        <v>13</v>
      </c>
      <c r="B41">
        <v>31</v>
      </c>
      <c r="C41">
        <v>2020</v>
      </c>
      <c r="D41">
        <v>25</v>
      </c>
      <c r="G41" s="15">
        <v>25</v>
      </c>
      <c r="H41" s="20" t="s">
        <v>56</v>
      </c>
      <c r="I41" s="23">
        <v>1500</v>
      </c>
      <c r="J41" s="23" t="s">
        <v>43</v>
      </c>
      <c r="K41" s="15" t="s">
        <v>26</v>
      </c>
      <c r="L41" s="7"/>
      <c r="M41" s="2"/>
      <c r="N41" s="2"/>
      <c r="O41" s="29">
        <f>(IF(AND(J41&gt;0,J41&lt;=I41),J41,I41)*(L41-M41+N41))</f>
        <v>0</v>
      </c>
      <c r="P41" s="12"/>
      <c r="Q41" s="2"/>
      <c r="R41" s="2"/>
    </row>
    <row r="42" spans="1:18" ht="90">
      <c r="A42">
        <v>13</v>
      </c>
      <c r="B42">
        <v>31</v>
      </c>
      <c r="C42">
        <v>2020</v>
      </c>
      <c r="D42">
        <v>26</v>
      </c>
      <c r="G42" s="15">
        <v>26</v>
      </c>
      <c r="H42" s="20" t="s">
        <v>57</v>
      </c>
      <c r="I42" s="23">
        <v>1500</v>
      </c>
      <c r="J42" s="23" t="s">
        <v>43</v>
      </c>
      <c r="K42" s="15" t="s">
        <v>26</v>
      </c>
      <c r="L42" s="7"/>
      <c r="M42" s="2"/>
      <c r="N42" s="2"/>
      <c r="O42" s="29">
        <f>(IF(AND(J42&gt;0,J42&lt;=I42),J42,I42)*(L42-M42+N42))</f>
        <v>0</v>
      </c>
      <c r="P42" s="12"/>
      <c r="Q42" s="2"/>
      <c r="R42" s="2"/>
    </row>
    <row r="43" spans="1:18" ht="90">
      <c r="A43">
        <v>13</v>
      </c>
      <c r="B43">
        <v>31</v>
      </c>
      <c r="C43">
        <v>2020</v>
      </c>
      <c r="D43">
        <v>27</v>
      </c>
      <c r="G43" s="15">
        <v>27</v>
      </c>
      <c r="H43" s="20" t="s">
        <v>58</v>
      </c>
      <c r="I43" s="23">
        <v>2500</v>
      </c>
      <c r="J43" s="23" t="s">
        <v>43</v>
      </c>
      <c r="K43" s="15" t="s">
        <v>26</v>
      </c>
      <c r="L43" s="7"/>
      <c r="M43" s="2"/>
      <c r="N43" s="2"/>
      <c r="O43" s="29">
        <f>(IF(AND(J43&gt;0,J43&lt;=I43),J43,I43)*(L43-M43+N43))</f>
        <v>0</v>
      </c>
      <c r="P43" s="12"/>
      <c r="Q43" s="2"/>
      <c r="R43" s="2"/>
    </row>
    <row r="44" spans="1:18" ht="33.75">
      <c r="A44">
        <v>13</v>
      </c>
      <c r="B44">
        <v>31</v>
      </c>
      <c r="C44">
        <v>2020</v>
      </c>
      <c r="D44">
        <v>28</v>
      </c>
      <c r="G44" s="15">
        <v>28</v>
      </c>
      <c r="H44" s="20" t="s">
        <v>59</v>
      </c>
      <c r="I44" s="23">
        <v>3500</v>
      </c>
      <c r="J44" s="23" t="s">
        <v>25</v>
      </c>
      <c r="K44" s="15" t="s">
        <v>26</v>
      </c>
      <c r="L44" s="7"/>
      <c r="M44" s="2"/>
      <c r="N44" s="2"/>
      <c r="O44" s="29">
        <f>(IF(AND(J44&gt;0,J44&lt;=I44),J44,I44)*(L44-M44+N44))</f>
        <v>0</v>
      </c>
      <c r="P44" s="12"/>
      <c r="Q44" s="2"/>
      <c r="R44" s="2"/>
    </row>
    <row r="45" spans="1:18" ht="90">
      <c r="A45">
        <v>13</v>
      </c>
      <c r="B45">
        <v>31</v>
      </c>
      <c r="C45">
        <v>2020</v>
      </c>
      <c r="D45">
        <v>29</v>
      </c>
      <c r="G45" s="15">
        <v>29</v>
      </c>
      <c r="H45" s="20" t="s">
        <v>60</v>
      </c>
      <c r="I45" s="23">
        <v>3500</v>
      </c>
      <c r="J45" s="23" t="s">
        <v>25</v>
      </c>
      <c r="K45" s="15" t="s">
        <v>26</v>
      </c>
      <c r="L45" s="7"/>
      <c r="M45" s="2"/>
      <c r="N45" s="2"/>
      <c r="O45" s="29">
        <f>(IF(AND(J45&gt;0,J45&lt;=I45),J45,I45)*(L45-M45+N45))</f>
        <v>0</v>
      </c>
      <c r="P45" s="12"/>
      <c r="Q45" s="2"/>
      <c r="R45" s="2"/>
    </row>
    <row r="46" spans="1:18" ht="90">
      <c r="A46">
        <v>13</v>
      </c>
      <c r="B46">
        <v>31</v>
      </c>
      <c r="C46">
        <v>2020</v>
      </c>
      <c r="D46">
        <v>30</v>
      </c>
      <c r="G46" s="15">
        <v>30</v>
      </c>
      <c r="H46" s="20" t="s">
        <v>61</v>
      </c>
      <c r="I46" s="23">
        <v>4500</v>
      </c>
      <c r="J46" s="23" t="s">
        <v>25</v>
      </c>
      <c r="K46" s="15" t="s">
        <v>26</v>
      </c>
      <c r="L46" s="7"/>
      <c r="M46" s="2"/>
      <c r="N46" s="2"/>
      <c r="O46" s="29">
        <f>(IF(AND(J46&gt;0,J46&lt;=I46),J46,I46)*(L46-M46+N46))</f>
        <v>0</v>
      </c>
      <c r="P46" s="12"/>
      <c r="Q46" s="2"/>
      <c r="R46" s="2"/>
    </row>
    <row r="47" spans="1:18" ht="56.25">
      <c r="A47">
        <v>13</v>
      </c>
      <c r="B47">
        <v>31</v>
      </c>
      <c r="C47">
        <v>2020</v>
      </c>
      <c r="D47">
        <v>31</v>
      </c>
      <c r="G47" s="15">
        <v>31</v>
      </c>
      <c r="H47" s="20" t="s">
        <v>62</v>
      </c>
      <c r="I47" s="23">
        <v>100</v>
      </c>
      <c r="J47" s="23" t="s">
        <v>25</v>
      </c>
      <c r="K47" s="15" t="s">
        <v>26</v>
      </c>
      <c r="L47" s="7"/>
      <c r="M47" s="2"/>
      <c r="N47" s="2"/>
      <c r="O47" s="29">
        <f>(IF(AND(J47&gt;0,J47&lt;=I47),J47,I47)*(L47-M47+N47))</f>
        <v>0</v>
      </c>
      <c r="P47" s="12"/>
      <c r="Q47" s="2"/>
      <c r="R47" s="2"/>
    </row>
    <row r="48" spans="1:18" ht="56.25">
      <c r="A48">
        <v>13</v>
      </c>
      <c r="B48">
        <v>31</v>
      </c>
      <c r="C48">
        <v>2020</v>
      </c>
      <c r="D48">
        <v>32</v>
      </c>
      <c r="G48" s="15">
        <v>32</v>
      </c>
      <c r="H48" s="20" t="s">
        <v>63</v>
      </c>
      <c r="I48" s="23">
        <v>200</v>
      </c>
      <c r="J48" s="23" t="s">
        <v>25</v>
      </c>
      <c r="K48" s="15" t="s">
        <v>26</v>
      </c>
      <c r="L48" s="7"/>
      <c r="M48" s="2"/>
      <c r="N48" s="2"/>
      <c r="O48" s="29">
        <f>(IF(AND(J48&gt;0,J48&lt;=I48),J48,I48)*(L48-M48+N48))</f>
        <v>0</v>
      </c>
      <c r="P48" s="12"/>
      <c r="Q48" s="2"/>
      <c r="R48" s="2"/>
    </row>
    <row r="49" spans="1:18" ht="67.5">
      <c r="A49">
        <v>13</v>
      </c>
      <c r="B49">
        <v>31</v>
      </c>
      <c r="C49">
        <v>2020</v>
      </c>
      <c r="D49">
        <v>33</v>
      </c>
      <c r="G49" s="15">
        <v>33</v>
      </c>
      <c r="H49" s="20" t="s">
        <v>64</v>
      </c>
      <c r="I49" s="23">
        <v>2500</v>
      </c>
      <c r="J49" s="23" t="s">
        <v>65</v>
      </c>
      <c r="K49" s="15" t="s">
        <v>26</v>
      </c>
      <c r="L49" s="7"/>
      <c r="M49" s="2"/>
      <c r="N49" s="2"/>
      <c r="O49" s="29">
        <f>(IF(AND(J49&gt;0,J49&lt;=I49),J49,I49)*(L49-M49+N49))</f>
        <v>0</v>
      </c>
      <c r="P49" s="12"/>
      <c r="Q49" s="2"/>
      <c r="R49" s="2"/>
    </row>
    <row r="50" spans="1:18" ht="56.25">
      <c r="A50">
        <v>13</v>
      </c>
      <c r="B50">
        <v>31</v>
      </c>
      <c r="C50">
        <v>2020</v>
      </c>
      <c r="D50">
        <v>34</v>
      </c>
      <c r="G50" s="15">
        <v>34</v>
      </c>
      <c r="H50" s="20" t="s">
        <v>66</v>
      </c>
      <c r="I50" s="23">
        <v>3000</v>
      </c>
      <c r="J50" s="23" t="s">
        <v>65</v>
      </c>
      <c r="K50" s="15" t="s">
        <v>26</v>
      </c>
      <c r="L50" s="7"/>
      <c r="M50" s="2"/>
      <c r="N50" s="2"/>
      <c r="O50" s="29">
        <f>(IF(AND(J50&gt;0,J50&lt;=I50),J50,I50)*(L50-M50+N50))</f>
        <v>0</v>
      </c>
      <c r="P50" s="12"/>
      <c r="Q50" s="2"/>
      <c r="R50" s="2"/>
    </row>
    <row r="51" spans="1:18" ht="56.25">
      <c r="A51">
        <v>13</v>
      </c>
      <c r="B51">
        <v>31</v>
      </c>
      <c r="C51">
        <v>2020</v>
      </c>
      <c r="D51">
        <v>35</v>
      </c>
      <c r="G51" s="15">
        <v>35</v>
      </c>
      <c r="H51" s="20" t="s">
        <v>67</v>
      </c>
      <c r="I51" s="23">
        <v>1000</v>
      </c>
      <c r="J51" s="23" t="s">
        <v>65</v>
      </c>
      <c r="K51" s="15" t="s">
        <v>26</v>
      </c>
      <c r="L51" s="7"/>
      <c r="M51" s="2"/>
      <c r="N51" s="2"/>
      <c r="O51" s="29">
        <f>(IF(AND(J51&gt;0,J51&lt;=I51),J51,I51)*(L51-M51+N51))</f>
        <v>0</v>
      </c>
      <c r="P51" s="12"/>
      <c r="Q51" s="2"/>
      <c r="R51" s="2"/>
    </row>
    <row r="52" spans="1:18" ht="56.25">
      <c r="A52">
        <v>13</v>
      </c>
      <c r="B52">
        <v>31</v>
      </c>
      <c r="C52">
        <v>2020</v>
      </c>
      <c r="D52">
        <v>36</v>
      </c>
      <c r="G52" s="15">
        <v>36</v>
      </c>
      <c r="H52" s="20" t="s">
        <v>68</v>
      </c>
      <c r="I52" s="23">
        <v>500</v>
      </c>
      <c r="J52" s="23" t="s">
        <v>69</v>
      </c>
      <c r="K52" s="15" t="s">
        <v>26</v>
      </c>
      <c r="L52" s="7"/>
      <c r="M52" s="2"/>
      <c r="N52" s="2"/>
      <c r="O52" s="29">
        <f>(IF(AND(J52&gt;0,J52&lt;=I52),J52,I52)*(L52-M52+N52))</f>
        <v>0</v>
      </c>
      <c r="P52" s="12"/>
      <c r="Q52" s="2"/>
      <c r="R52" s="2"/>
    </row>
    <row r="53" spans="1:18" ht="56.25">
      <c r="A53">
        <v>13</v>
      </c>
      <c r="B53">
        <v>31</v>
      </c>
      <c r="C53">
        <v>2020</v>
      </c>
      <c r="D53">
        <v>37</v>
      </c>
      <c r="G53" s="15">
        <v>37</v>
      </c>
      <c r="H53" s="20" t="s">
        <v>70</v>
      </c>
      <c r="I53" s="23">
        <v>500</v>
      </c>
      <c r="J53" s="23" t="s">
        <v>69</v>
      </c>
      <c r="K53" s="15" t="s">
        <v>26</v>
      </c>
      <c r="L53" s="7"/>
      <c r="M53" s="2"/>
      <c r="N53" s="2"/>
      <c r="O53" s="29">
        <f>(IF(AND(J53&gt;0,J53&lt;=I53),J53,I53)*(L53-M53+N53))</f>
        <v>0</v>
      </c>
      <c r="P53" s="12"/>
      <c r="Q53" s="2"/>
      <c r="R53" s="2"/>
    </row>
    <row r="54" spans="1:18" ht="45">
      <c r="A54">
        <v>13</v>
      </c>
      <c r="B54">
        <v>31</v>
      </c>
      <c r="C54">
        <v>2020</v>
      </c>
      <c r="D54">
        <v>38</v>
      </c>
      <c r="G54" s="15">
        <v>38</v>
      </c>
      <c r="H54" s="20" t="s">
        <v>71</v>
      </c>
      <c r="I54" s="23">
        <v>100</v>
      </c>
      <c r="J54" s="23" t="s">
        <v>43</v>
      </c>
      <c r="K54" s="15" t="s">
        <v>26</v>
      </c>
      <c r="L54" s="7"/>
      <c r="M54" s="2"/>
      <c r="N54" s="2"/>
      <c r="O54" s="29">
        <f>(IF(AND(J54&gt;0,J54&lt;=I54),J54,I54)*(L54-M54+N54))</f>
        <v>0</v>
      </c>
      <c r="P54" s="12"/>
      <c r="Q54" s="2"/>
      <c r="R54" s="2"/>
    </row>
    <row r="55" spans="1:18" ht="56.25">
      <c r="A55">
        <v>13</v>
      </c>
      <c r="B55">
        <v>31</v>
      </c>
      <c r="C55">
        <v>2020</v>
      </c>
      <c r="D55">
        <v>39</v>
      </c>
      <c r="G55" s="15">
        <v>39</v>
      </c>
      <c r="H55" s="20" t="s">
        <v>72</v>
      </c>
      <c r="I55" s="23">
        <v>40</v>
      </c>
      <c r="J55" s="23" t="s">
        <v>25</v>
      </c>
      <c r="K55" s="15" t="s">
        <v>26</v>
      </c>
      <c r="L55" s="7"/>
      <c r="M55" s="2"/>
      <c r="N55" s="2"/>
      <c r="O55" s="29">
        <f>(IF(AND(J55&gt;0,J55&lt;=I55),J55,I55)*(L55-M55+N55))</f>
        <v>0</v>
      </c>
      <c r="P55" s="12"/>
      <c r="Q55" s="2"/>
      <c r="R55" s="2"/>
    </row>
    <row r="56" spans="1:18" ht="45">
      <c r="A56">
        <v>13</v>
      </c>
      <c r="B56">
        <v>31</v>
      </c>
      <c r="C56">
        <v>2020</v>
      </c>
      <c r="D56">
        <v>40</v>
      </c>
      <c r="G56" s="15">
        <v>40</v>
      </c>
      <c r="H56" s="20" t="s">
        <v>73</v>
      </c>
      <c r="I56" s="23">
        <v>20000</v>
      </c>
      <c r="J56" s="23" t="s">
        <v>38</v>
      </c>
      <c r="K56" s="15" t="s">
        <v>26</v>
      </c>
      <c r="L56" s="7"/>
      <c r="M56" s="2"/>
      <c r="N56" s="2"/>
      <c r="O56" s="29">
        <f>(IF(AND(J56&gt;0,J56&lt;=I56),J56,I56)*(L56-M56+N56))</f>
        <v>0</v>
      </c>
      <c r="P56" s="12"/>
      <c r="Q56" s="2"/>
      <c r="R56" s="2"/>
    </row>
    <row r="57" spans="1:18" ht="33.75">
      <c r="A57">
        <v>13</v>
      </c>
      <c r="B57">
        <v>31</v>
      </c>
      <c r="C57">
        <v>2020</v>
      </c>
      <c r="D57">
        <v>41</v>
      </c>
      <c r="G57" s="15">
        <v>41</v>
      </c>
      <c r="H57" s="20" t="s">
        <v>74</v>
      </c>
      <c r="I57" s="23">
        <v>5500</v>
      </c>
      <c r="J57" s="23" t="s">
        <v>43</v>
      </c>
      <c r="K57" s="15" t="s">
        <v>26</v>
      </c>
      <c r="L57" s="7"/>
      <c r="M57" s="2"/>
      <c r="N57" s="2"/>
      <c r="O57" s="29">
        <f>(IF(AND(J57&gt;0,J57&lt;=I57),J57,I57)*(L57-M57+N57))</f>
        <v>0</v>
      </c>
      <c r="P57" s="12"/>
      <c r="Q57" s="2"/>
      <c r="R57" s="2"/>
    </row>
    <row r="58" spans="1:18" ht="33.75">
      <c r="A58">
        <v>13</v>
      </c>
      <c r="B58">
        <v>31</v>
      </c>
      <c r="C58">
        <v>2020</v>
      </c>
      <c r="D58">
        <v>42</v>
      </c>
      <c r="G58" s="15">
        <v>42</v>
      </c>
      <c r="H58" s="20" t="s">
        <v>75</v>
      </c>
      <c r="I58" s="23">
        <v>3300</v>
      </c>
      <c r="J58" s="23" t="s">
        <v>25</v>
      </c>
      <c r="K58" s="15" t="s">
        <v>26</v>
      </c>
      <c r="L58" s="7"/>
      <c r="M58" s="2"/>
      <c r="N58" s="2"/>
      <c r="O58" s="29">
        <f>(IF(AND(J58&gt;0,J58&lt;=I58),J58,I58)*(L58-M58+N58))</f>
        <v>0</v>
      </c>
      <c r="P58" s="12"/>
      <c r="Q58" s="2"/>
      <c r="R58" s="2"/>
    </row>
    <row r="59" spans="1:18" ht="45">
      <c r="A59">
        <v>13</v>
      </c>
      <c r="B59">
        <v>31</v>
      </c>
      <c r="C59">
        <v>2020</v>
      </c>
      <c r="D59">
        <v>43</v>
      </c>
      <c r="G59" s="15">
        <v>43</v>
      </c>
      <c r="H59" s="20" t="s">
        <v>76</v>
      </c>
      <c r="I59" s="23">
        <v>1500</v>
      </c>
      <c r="J59" s="23" t="s">
        <v>25</v>
      </c>
      <c r="K59" s="15" t="s">
        <v>26</v>
      </c>
      <c r="L59" s="7"/>
      <c r="M59" s="2"/>
      <c r="N59" s="2"/>
      <c r="O59" s="29">
        <f>(IF(AND(J59&gt;0,J59&lt;=I59),J59,I59)*(L59-M59+N59))</f>
        <v>0</v>
      </c>
      <c r="P59" s="12"/>
      <c r="Q59" s="2"/>
      <c r="R59" s="2"/>
    </row>
    <row r="60" spans="1:18" ht="78.75">
      <c r="A60">
        <v>13</v>
      </c>
      <c r="B60">
        <v>31</v>
      </c>
      <c r="C60">
        <v>2020</v>
      </c>
      <c r="D60">
        <v>44</v>
      </c>
      <c r="G60" s="15">
        <v>44</v>
      </c>
      <c r="H60" s="20" t="s">
        <v>77</v>
      </c>
      <c r="I60" s="23">
        <v>400</v>
      </c>
      <c r="J60" s="23" t="s">
        <v>25</v>
      </c>
      <c r="K60" s="15" t="s">
        <v>26</v>
      </c>
      <c r="L60" s="7"/>
      <c r="M60" s="2"/>
      <c r="N60" s="2"/>
      <c r="O60" s="29">
        <f>(IF(AND(J60&gt;0,J60&lt;=I60),J60,I60)*(L60-M60+N60))</f>
        <v>0</v>
      </c>
      <c r="P60" s="12"/>
      <c r="Q60" s="2"/>
      <c r="R60" s="2"/>
    </row>
    <row r="61" spans="1:18" ht="67.5">
      <c r="A61">
        <v>13</v>
      </c>
      <c r="B61">
        <v>31</v>
      </c>
      <c r="C61">
        <v>2020</v>
      </c>
      <c r="D61">
        <v>45</v>
      </c>
      <c r="G61" s="15">
        <v>45</v>
      </c>
      <c r="H61" s="20" t="s">
        <v>78</v>
      </c>
      <c r="I61" s="23">
        <v>500</v>
      </c>
      <c r="J61" s="23" t="s">
        <v>25</v>
      </c>
      <c r="K61" s="15" t="s">
        <v>26</v>
      </c>
      <c r="L61" s="7"/>
      <c r="M61" s="2"/>
      <c r="N61" s="2"/>
      <c r="O61" s="29">
        <f>(IF(AND(J61&gt;0,J61&lt;=I61),J61,I61)*(L61-M61+N61))</f>
        <v>0</v>
      </c>
      <c r="P61" s="12"/>
      <c r="Q61" s="2"/>
      <c r="R61" s="2"/>
    </row>
    <row r="62" spans="1:18" ht="22.5">
      <c r="A62">
        <v>13</v>
      </c>
      <c r="B62">
        <v>31</v>
      </c>
      <c r="C62">
        <v>2020</v>
      </c>
      <c r="D62">
        <v>46</v>
      </c>
      <c r="G62" s="15">
        <v>46</v>
      </c>
      <c r="H62" s="20" t="s">
        <v>79</v>
      </c>
      <c r="I62" s="23">
        <v>150</v>
      </c>
      <c r="J62" s="23" t="s">
        <v>43</v>
      </c>
      <c r="K62" s="15" t="s">
        <v>26</v>
      </c>
      <c r="L62" s="7"/>
      <c r="M62" s="2"/>
      <c r="N62" s="2"/>
      <c r="O62" s="29">
        <f>(IF(AND(J62&gt;0,J62&lt;=I62),J62,I62)*(L62-M62+N62))</f>
        <v>0</v>
      </c>
      <c r="P62" s="12"/>
      <c r="Q62" s="2"/>
      <c r="R62" s="2"/>
    </row>
    <row r="63" spans="1:18" ht="22.5">
      <c r="A63">
        <v>13</v>
      </c>
      <c r="B63">
        <v>31</v>
      </c>
      <c r="C63">
        <v>2020</v>
      </c>
      <c r="D63">
        <v>47</v>
      </c>
      <c r="G63" s="15">
        <v>47</v>
      </c>
      <c r="H63" s="20" t="s">
        <v>80</v>
      </c>
      <c r="I63" s="23">
        <v>150</v>
      </c>
      <c r="J63" s="23" t="s">
        <v>43</v>
      </c>
      <c r="K63" s="15" t="s">
        <v>26</v>
      </c>
      <c r="L63" s="7"/>
      <c r="M63" s="2"/>
      <c r="N63" s="2"/>
      <c r="O63" s="29">
        <f>(IF(AND(J63&gt;0,J63&lt;=I63),J63,I63)*(L63-M63+N63))</f>
        <v>0</v>
      </c>
      <c r="P63" s="12"/>
      <c r="Q63" s="2"/>
      <c r="R63" s="2"/>
    </row>
    <row r="64" spans="1:18" ht="90">
      <c r="A64">
        <v>13</v>
      </c>
      <c r="B64">
        <v>31</v>
      </c>
      <c r="C64">
        <v>2020</v>
      </c>
      <c r="D64">
        <v>48</v>
      </c>
      <c r="G64" s="15">
        <v>48</v>
      </c>
      <c r="H64" s="20" t="s">
        <v>81</v>
      </c>
      <c r="I64" s="23">
        <v>250</v>
      </c>
      <c r="J64" s="23" t="s">
        <v>25</v>
      </c>
      <c r="K64" s="15" t="s">
        <v>26</v>
      </c>
      <c r="L64" s="7"/>
      <c r="M64" s="2"/>
      <c r="N64" s="2"/>
      <c r="O64" s="29">
        <f>(IF(AND(J64&gt;0,J64&lt;=I64),J64,I64)*(L64-M64+N64))</f>
        <v>0</v>
      </c>
      <c r="P64" s="12"/>
      <c r="Q64" s="2"/>
      <c r="R64" s="2"/>
    </row>
    <row r="65" spans="1:18" ht="112.5">
      <c r="A65">
        <v>13</v>
      </c>
      <c r="B65">
        <v>31</v>
      </c>
      <c r="C65">
        <v>2020</v>
      </c>
      <c r="D65">
        <v>49</v>
      </c>
      <c r="G65" s="15">
        <v>49</v>
      </c>
      <c r="H65" s="20" t="s">
        <v>82</v>
      </c>
      <c r="I65" s="23">
        <v>17500</v>
      </c>
      <c r="J65" s="23" t="s">
        <v>69</v>
      </c>
      <c r="K65" s="15" t="s">
        <v>26</v>
      </c>
      <c r="L65" s="7"/>
      <c r="M65" s="2"/>
      <c r="N65" s="2"/>
      <c r="O65" s="29">
        <f>(IF(AND(J65&gt;0,J65&lt;=I65),J65,I65)*(L65-M65+N65))</f>
        <v>0</v>
      </c>
      <c r="P65" s="12"/>
      <c r="Q65" s="2"/>
      <c r="R65" s="2"/>
    </row>
    <row r="66" spans="1:18" ht="67.5">
      <c r="A66">
        <v>13</v>
      </c>
      <c r="B66">
        <v>31</v>
      </c>
      <c r="C66">
        <v>2020</v>
      </c>
      <c r="D66">
        <v>50</v>
      </c>
      <c r="G66" s="15">
        <v>50</v>
      </c>
      <c r="H66" s="20" t="s">
        <v>83</v>
      </c>
      <c r="I66" s="23">
        <v>10500</v>
      </c>
      <c r="J66" s="23" t="s">
        <v>84</v>
      </c>
      <c r="K66" s="15" t="s">
        <v>26</v>
      </c>
      <c r="L66" s="7"/>
      <c r="M66" s="2"/>
      <c r="N66" s="2"/>
      <c r="O66" s="29">
        <f>(IF(AND(J66&gt;0,J66&lt;=I66),J66,I66)*(L66-M66+N66))</f>
        <v>0</v>
      </c>
      <c r="P66" s="12"/>
      <c r="Q66" s="2"/>
      <c r="R66" s="2"/>
    </row>
    <row r="67" spans="1:18" ht="22.5">
      <c r="A67">
        <v>13</v>
      </c>
      <c r="B67">
        <v>31</v>
      </c>
      <c r="C67">
        <v>2020</v>
      </c>
      <c r="D67">
        <v>51</v>
      </c>
      <c r="G67" s="15">
        <v>51</v>
      </c>
      <c r="H67" s="20" t="s">
        <v>85</v>
      </c>
      <c r="I67" s="23">
        <v>150</v>
      </c>
      <c r="J67" s="23" t="s">
        <v>25</v>
      </c>
      <c r="K67" s="15" t="s">
        <v>26</v>
      </c>
      <c r="L67" s="7"/>
      <c r="M67" s="2"/>
      <c r="N67" s="2"/>
      <c r="O67" s="29">
        <f>(IF(AND(J67&gt;0,J67&lt;=I67),J67,I67)*(L67-M67+N67))</f>
        <v>0</v>
      </c>
      <c r="P67" s="12"/>
      <c r="Q67" s="2"/>
      <c r="R67" s="2"/>
    </row>
    <row r="68" spans="1:18" ht="22.5">
      <c r="A68">
        <v>13</v>
      </c>
      <c r="B68">
        <v>31</v>
      </c>
      <c r="C68">
        <v>2020</v>
      </c>
      <c r="D68">
        <v>52</v>
      </c>
      <c r="G68" s="15">
        <v>52</v>
      </c>
      <c r="H68" s="20" t="s">
        <v>86</v>
      </c>
      <c r="I68" s="23">
        <v>5000</v>
      </c>
      <c r="J68" s="23" t="s">
        <v>38</v>
      </c>
      <c r="K68" s="15" t="s">
        <v>26</v>
      </c>
      <c r="L68" s="7"/>
      <c r="M68" s="2"/>
      <c r="N68" s="2"/>
      <c r="O68" s="29">
        <f>(IF(AND(J68&gt;0,J68&lt;=I68),J68,I68)*(L68-M68+N68))</f>
        <v>0</v>
      </c>
      <c r="P68" s="12"/>
      <c r="Q68" s="2"/>
      <c r="R68" s="2"/>
    </row>
    <row r="69" spans="1:18" ht="112.5">
      <c r="A69">
        <v>13</v>
      </c>
      <c r="B69">
        <v>31</v>
      </c>
      <c r="C69">
        <v>2020</v>
      </c>
      <c r="D69">
        <v>53</v>
      </c>
      <c r="G69" s="15">
        <v>53</v>
      </c>
      <c r="H69" s="20" t="s">
        <v>87</v>
      </c>
      <c r="I69" s="23">
        <v>17500</v>
      </c>
      <c r="J69" s="23" t="s">
        <v>84</v>
      </c>
      <c r="K69" s="15" t="s">
        <v>26</v>
      </c>
      <c r="L69" s="7"/>
      <c r="M69" s="2"/>
      <c r="N69" s="2"/>
      <c r="O69" s="29">
        <f>(IF(AND(J69&gt;0,J69&lt;=I69),J69,I69)*(L69-M69+N69))</f>
        <v>0</v>
      </c>
      <c r="P69" s="12"/>
      <c r="Q69" s="2"/>
      <c r="R69" s="2"/>
    </row>
    <row r="70" spans="1:18" ht="90">
      <c r="A70">
        <v>13</v>
      </c>
      <c r="B70">
        <v>31</v>
      </c>
      <c r="C70">
        <v>2020</v>
      </c>
      <c r="D70">
        <v>54</v>
      </c>
      <c r="G70" s="15">
        <v>54</v>
      </c>
      <c r="H70" s="20" t="s">
        <v>88</v>
      </c>
      <c r="I70" s="23">
        <v>5000</v>
      </c>
      <c r="J70" s="23" t="s">
        <v>89</v>
      </c>
      <c r="K70" s="15" t="s">
        <v>26</v>
      </c>
      <c r="L70" s="7"/>
      <c r="M70" s="2"/>
      <c r="N70" s="2"/>
      <c r="O70" s="29">
        <f>(IF(AND(J70&gt;0,J70&lt;=I70),J70,I70)*(L70-M70+N70))</f>
        <v>0</v>
      </c>
      <c r="P70" s="12"/>
      <c r="Q70" s="2"/>
      <c r="R70" s="2"/>
    </row>
    <row r="71" spans="1:18" ht="135">
      <c r="A71">
        <v>13</v>
      </c>
      <c r="B71">
        <v>31</v>
      </c>
      <c r="C71">
        <v>2020</v>
      </c>
      <c r="D71">
        <v>55</v>
      </c>
      <c r="G71" s="15">
        <v>55</v>
      </c>
      <c r="H71" s="20" t="s">
        <v>90</v>
      </c>
      <c r="I71" s="23">
        <v>3000</v>
      </c>
      <c r="J71" s="23" t="s">
        <v>25</v>
      </c>
      <c r="K71" s="15" t="s">
        <v>26</v>
      </c>
      <c r="L71" s="7"/>
      <c r="M71" s="2"/>
      <c r="N71" s="2"/>
      <c r="O71" s="29">
        <f>(IF(AND(J71&gt;0,J71&lt;=I71),J71,I71)*(L71-M71+N71))</f>
        <v>0</v>
      </c>
      <c r="P71" s="12"/>
      <c r="Q71" s="2"/>
      <c r="R71" s="2"/>
    </row>
    <row r="72" spans="1:18" ht="33.75">
      <c r="A72">
        <v>13</v>
      </c>
      <c r="B72">
        <v>31</v>
      </c>
      <c r="C72">
        <v>2020</v>
      </c>
      <c r="D72">
        <v>56</v>
      </c>
      <c r="G72" s="15">
        <v>56</v>
      </c>
      <c r="H72" s="20" t="s">
        <v>91</v>
      </c>
      <c r="I72" s="23">
        <v>2500</v>
      </c>
      <c r="J72" s="23" t="s">
        <v>25</v>
      </c>
      <c r="K72" s="15" t="s">
        <v>26</v>
      </c>
      <c r="L72" s="7"/>
      <c r="M72" s="2"/>
      <c r="N72" s="2"/>
      <c r="O72" s="29">
        <f>(IF(AND(J72&gt;0,J72&lt;=I72),J72,I72)*(L72-M72+N72))</f>
        <v>0</v>
      </c>
      <c r="P72" s="12"/>
      <c r="Q72" s="2"/>
      <c r="R72" s="2"/>
    </row>
    <row r="73" spans="1:18" ht="15">
      <c r="A73">
        <v>13</v>
      </c>
      <c r="B73">
        <v>31</v>
      </c>
      <c r="C73">
        <v>2020</v>
      </c>
      <c r="D73">
        <v>57</v>
      </c>
      <c r="G73" s="15">
        <v>57</v>
      </c>
      <c r="H73" s="20" t="s">
        <v>92</v>
      </c>
      <c r="I73" s="23">
        <v>900</v>
      </c>
      <c r="J73" s="23" t="s">
        <v>43</v>
      </c>
      <c r="K73" s="15" t="s">
        <v>26</v>
      </c>
      <c r="L73" s="7"/>
      <c r="M73" s="2"/>
      <c r="N73" s="2"/>
      <c r="O73" s="29">
        <f>(IF(AND(J73&gt;0,J73&lt;=I73),J73,I73)*(L73-M73+N73))</f>
        <v>0</v>
      </c>
      <c r="P73" s="12"/>
      <c r="Q73" s="2"/>
      <c r="R73" s="2"/>
    </row>
    <row r="74" spans="1:18" ht="180">
      <c r="A74">
        <v>13</v>
      </c>
      <c r="B74">
        <v>31</v>
      </c>
      <c r="C74">
        <v>2020</v>
      </c>
      <c r="D74">
        <v>58</v>
      </c>
      <c r="G74" s="15">
        <v>58</v>
      </c>
      <c r="H74" s="20" t="s">
        <v>93</v>
      </c>
      <c r="I74" s="23">
        <v>1000</v>
      </c>
      <c r="J74" s="23" t="s">
        <v>40</v>
      </c>
      <c r="K74" s="15" t="s">
        <v>26</v>
      </c>
      <c r="L74" s="7"/>
      <c r="M74" s="2"/>
      <c r="N74" s="2"/>
      <c r="O74" s="29">
        <f>(IF(AND(J74&gt;0,J74&lt;=I74),J74,I74)*(L74-M74+N74))</f>
        <v>0</v>
      </c>
      <c r="P74" s="12"/>
      <c r="Q74" s="2"/>
      <c r="R74" s="2"/>
    </row>
    <row r="75" spans="1:18" ht="45">
      <c r="A75">
        <v>13</v>
      </c>
      <c r="B75">
        <v>31</v>
      </c>
      <c r="C75">
        <v>2020</v>
      </c>
      <c r="D75">
        <v>59</v>
      </c>
      <c r="G75" s="15">
        <v>59</v>
      </c>
      <c r="H75" s="20" t="s">
        <v>94</v>
      </c>
      <c r="I75" s="23">
        <v>5000</v>
      </c>
      <c r="J75" s="23" t="s">
        <v>43</v>
      </c>
      <c r="K75" s="15" t="s">
        <v>26</v>
      </c>
      <c r="L75" s="7"/>
      <c r="M75" s="2"/>
      <c r="N75" s="2"/>
      <c r="O75" s="29">
        <f>(IF(AND(J75&gt;0,J75&lt;=I75),J75,I75)*(L75-M75+N75))</f>
        <v>0</v>
      </c>
      <c r="P75" s="12"/>
      <c r="Q75" s="2"/>
      <c r="R75" s="2"/>
    </row>
    <row r="76" spans="1:18" ht="101.25">
      <c r="A76">
        <v>13</v>
      </c>
      <c r="B76">
        <v>31</v>
      </c>
      <c r="C76">
        <v>2020</v>
      </c>
      <c r="D76">
        <v>60</v>
      </c>
      <c r="G76" s="15">
        <v>60</v>
      </c>
      <c r="H76" s="20" t="s">
        <v>95</v>
      </c>
      <c r="I76" s="23">
        <v>800</v>
      </c>
      <c r="J76" s="23" t="s">
        <v>25</v>
      </c>
      <c r="K76" s="15" t="s">
        <v>26</v>
      </c>
      <c r="L76" s="7"/>
      <c r="M76" s="2"/>
      <c r="N76" s="2"/>
      <c r="O76" s="29">
        <f>(IF(AND(J76&gt;0,J76&lt;=I76),J76,I76)*(L76-M76+N76))</f>
        <v>0</v>
      </c>
      <c r="P76" s="12"/>
      <c r="Q76" s="2"/>
      <c r="R76" s="2"/>
    </row>
    <row r="77" spans="1:18" ht="45">
      <c r="A77">
        <v>13</v>
      </c>
      <c r="B77">
        <v>31</v>
      </c>
      <c r="C77">
        <v>2020</v>
      </c>
      <c r="D77">
        <v>61</v>
      </c>
      <c r="G77" s="15">
        <v>61</v>
      </c>
      <c r="H77" s="20" t="s">
        <v>96</v>
      </c>
      <c r="I77" s="23">
        <v>2000</v>
      </c>
      <c r="J77" s="23" t="s">
        <v>25</v>
      </c>
      <c r="K77" s="15" t="s">
        <v>26</v>
      </c>
      <c r="L77" s="7"/>
      <c r="M77" s="2"/>
      <c r="N77" s="2"/>
      <c r="O77" s="29">
        <f>(IF(AND(J77&gt;0,J77&lt;=I77),J77,I77)*(L77-M77+N77))</f>
        <v>0</v>
      </c>
      <c r="P77" s="12"/>
      <c r="Q77" s="2"/>
      <c r="R77" s="2"/>
    </row>
    <row r="78" spans="1:18" ht="56.25">
      <c r="A78">
        <v>13</v>
      </c>
      <c r="B78">
        <v>31</v>
      </c>
      <c r="C78">
        <v>2020</v>
      </c>
      <c r="D78">
        <v>62</v>
      </c>
      <c r="G78" s="15">
        <v>62</v>
      </c>
      <c r="H78" s="20" t="s">
        <v>97</v>
      </c>
      <c r="I78" s="23">
        <v>5000</v>
      </c>
      <c r="J78" s="23" t="s">
        <v>30</v>
      </c>
      <c r="K78" s="15" t="s">
        <v>26</v>
      </c>
      <c r="L78" s="7"/>
      <c r="M78" s="2"/>
      <c r="N78" s="2"/>
      <c r="O78" s="29">
        <f>(IF(AND(J78&gt;0,J78&lt;=I78),J78,I78)*(L78-M78+N78))</f>
        <v>0</v>
      </c>
      <c r="P78" s="12"/>
      <c r="Q78" s="2"/>
      <c r="R78" s="2"/>
    </row>
    <row r="79" spans="1:18" ht="135">
      <c r="A79">
        <v>13</v>
      </c>
      <c r="B79">
        <v>31</v>
      </c>
      <c r="C79">
        <v>2020</v>
      </c>
      <c r="D79">
        <v>63</v>
      </c>
      <c r="G79" s="15">
        <v>63</v>
      </c>
      <c r="H79" s="20" t="s">
        <v>98</v>
      </c>
      <c r="I79" s="23">
        <v>15000</v>
      </c>
      <c r="J79" s="23" t="s">
        <v>38</v>
      </c>
      <c r="K79" s="15" t="s">
        <v>26</v>
      </c>
      <c r="L79" s="7"/>
      <c r="M79" s="2"/>
      <c r="N79" s="2"/>
      <c r="O79" s="29">
        <f>(IF(AND(J79&gt;0,J79&lt;=I79),J79,I79)*(L79-M79+N79))</f>
        <v>0</v>
      </c>
      <c r="P79" s="12"/>
      <c r="Q79" s="2"/>
      <c r="R79" s="2"/>
    </row>
    <row r="80" spans="1:18" ht="22.5">
      <c r="A80">
        <v>13</v>
      </c>
      <c r="B80">
        <v>31</v>
      </c>
      <c r="C80">
        <v>2020</v>
      </c>
      <c r="D80">
        <v>64</v>
      </c>
      <c r="G80" s="15">
        <v>64</v>
      </c>
      <c r="H80" s="20" t="s">
        <v>99</v>
      </c>
      <c r="I80" s="23">
        <v>350</v>
      </c>
      <c r="J80" s="23" t="s">
        <v>25</v>
      </c>
      <c r="K80" s="15" t="s">
        <v>26</v>
      </c>
      <c r="L80" s="7"/>
      <c r="M80" s="2"/>
      <c r="N80" s="2"/>
      <c r="O80" s="29">
        <f>(IF(AND(J80&gt;0,J80&lt;=I80),J80,I80)*(L80-M80+N80))</f>
        <v>0</v>
      </c>
      <c r="P80" s="12"/>
      <c r="Q80" s="2"/>
      <c r="R80" s="2"/>
    </row>
    <row r="81" spans="1:18" ht="22.5">
      <c r="A81">
        <v>13</v>
      </c>
      <c r="B81">
        <v>31</v>
      </c>
      <c r="C81">
        <v>2020</v>
      </c>
      <c r="D81">
        <v>65</v>
      </c>
      <c r="G81" s="15">
        <v>65</v>
      </c>
      <c r="H81" s="20" t="s">
        <v>100</v>
      </c>
      <c r="I81" s="23">
        <v>100</v>
      </c>
      <c r="J81" s="23" t="s">
        <v>25</v>
      </c>
      <c r="K81" s="15" t="s">
        <v>26</v>
      </c>
      <c r="L81" s="7"/>
      <c r="M81" s="2"/>
      <c r="N81" s="2"/>
      <c r="O81" s="29">
        <f>(IF(AND(J81&gt;0,J81&lt;=I81),J81,I81)*(L81-M81+N81))</f>
        <v>0</v>
      </c>
      <c r="P81" s="12"/>
      <c r="Q81" s="2"/>
      <c r="R81" s="2"/>
    </row>
    <row r="82" spans="1:18" ht="67.5">
      <c r="A82">
        <v>13</v>
      </c>
      <c r="B82">
        <v>31</v>
      </c>
      <c r="C82">
        <v>2020</v>
      </c>
      <c r="D82">
        <v>66</v>
      </c>
      <c r="G82" s="15">
        <v>66</v>
      </c>
      <c r="H82" s="20" t="s">
        <v>101</v>
      </c>
      <c r="I82" s="23">
        <v>250</v>
      </c>
      <c r="J82" s="23" t="s">
        <v>25</v>
      </c>
      <c r="K82" s="15" t="s">
        <v>26</v>
      </c>
      <c r="L82" s="7"/>
      <c r="M82" s="2"/>
      <c r="N82" s="2"/>
      <c r="O82" s="29">
        <f>(IF(AND(J82&gt;0,J82&lt;=I82),J82,I82)*(L82-M82+N82))</f>
        <v>0</v>
      </c>
      <c r="P82" s="12"/>
      <c r="Q82" s="2"/>
      <c r="R82" s="2"/>
    </row>
    <row r="83" spans="1:18" ht="22.5">
      <c r="A83">
        <v>13</v>
      </c>
      <c r="B83">
        <v>31</v>
      </c>
      <c r="C83">
        <v>2020</v>
      </c>
      <c r="D83">
        <v>67</v>
      </c>
      <c r="G83" s="15">
        <v>67</v>
      </c>
      <c r="H83" s="20" t="s">
        <v>102</v>
      </c>
      <c r="I83" s="23">
        <v>400</v>
      </c>
      <c r="J83" s="23" t="s">
        <v>25</v>
      </c>
      <c r="K83" s="15" t="s">
        <v>26</v>
      </c>
      <c r="L83" s="7"/>
      <c r="M83" s="2"/>
      <c r="N83" s="2"/>
      <c r="O83" s="29">
        <f>(IF(AND(J83&gt;0,J83&lt;=I83),J83,I83)*(L83-M83+N83))</f>
        <v>0</v>
      </c>
      <c r="P83" s="12"/>
      <c r="Q83" s="2"/>
      <c r="R83" s="2"/>
    </row>
    <row r="84" spans="1:18" ht="33.75">
      <c r="A84">
        <v>13</v>
      </c>
      <c r="B84">
        <v>31</v>
      </c>
      <c r="C84">
        <v>2020</v>
      </c>
      <c r="D84">
        <v>68</v>
      </c>
      <c r="G84" s="15">
        <v>68</v>
      </c>
      <c r="H84" s="20" t="s">
        <v>103</v>
      </c>
      <c r="I84" s="23">
        <v>100</v>
      </c>
      <c r="J84" s="23" t="s">
        <v>25</v>
      </c>
      <c r="K84" s="15" t="s">
        <v>26</v>
      </c>
      <c r="L84" s="7"/>
      <c r="M84" s="2"/>
      <c r="N84" s="2"/>
      <c r="O84" s="29">
        <f>(IF(AND(J84&gt;0,J84&lt;=I84),J84,I84)*(L84-M84+N84))</f>
        <v>0</v>
      </c>
      <c r="P84" s="12"/>
      <c r="Q84" s="2"/>
      <c r="R84" s="2"/>
    </row>
    <row r="85" spans="1:18" ht="56.25">
      <c r="A85">
        <v>13</v>
      </c>
      <c r="B85">
        <v>31</v>
      </c>
      <c r="C85">
        <v>2020</v>
      </c>
      <c r="D85">
        <v>69</v>
      </c>
      <c r="G85" s="15">
        <v>69</v>
      </c>
      <c r="H85" s="20" t="s">
        <v>104</v>
      </c>
      <c r="I85" s="23">
        <v>1000</v>
      </c>
      <c r="J85" s="23" t="s">
        <v>105</v>
      </c>
      <c r="K85" s="15" t="s">
        <v>26</v>
      </c>
      <c r="L85" s="7"/>
      <c r="M85" s="2"/>
      <c r="N85" s="2"/>
      <c r="O85" s="29">
        <f>(IF(AND(J85&gt;0,J85&lt;=I85),J85,I85)*(L85-M85+N85))</f>
        <v>0</v>
      </c>
      <c r="P85" s="12"/>
      <c r="Q85" s="2"/>
      <c r="R85" s="2"/>
    </row>
    <row r="86" spans="1:18" ht="33.75">
      <c r="A86">
        <v>13</v>
      </c>
      <c r="B86">
        <v>31</v>
      </c>
      <c r="C86">
        <v>2020</v>
      </c>
      <c r="D86">
        <v>70</v>
      </c>
      <c r="G86" s="15">
        <v>70</v>
      </c>
      <c r="H86" s="20" t="s">
        <v>106</v>
      </c>
      <c r="I86" s="23">
        <v>200</v>
      </c>
      <c r="J86" s="23" t="s">
        <v>25</v>
      </c>
      <c r="K86" s="15" t="s">
        <v>26</v>
      </c>
      <c r="L86" s="7"/>
      <c r="M86" s="2"/>
      <c r="N86" s="2"/>
      <c r="O86" s="29">
        <f>(IF(AND(J86&gt;0,J86&lt;=I86),J86,I86)*(L86-M86+N86))</f>
        <v>0</v>
      </c>
      <c r="P86" s="12"/>
      <c r="Q86" s="2"/>
      <c r="R86" s="2"/>
    </row>
    <row r="87" spans="1:18" ht="56.25">
      <c r="A87">
        <v>13</v>
      </c>
      <c r="B87">
        <v>31</v>
      </c>
      <c r="C87">
        <v>2020</v>
      </c>
      <c r="D87">
        <v>71</v>
      </c>
      <c r="G87" s="15">
        <v>71</v>
      </c>
      <c r="H87" s="20" t="s">
        <v>107</v>
      </c>
      <c r="I87" s="23">
        <v>500</v>
      </c>
      <c r="J87" s="23" t="s">
        <v>69</v>
      </c>
      <c r="K87" s="15" t="s">
        <v>26</v>
      </c>
      <c r="L87" s="7"/>
      <c r="M87" s="2"/>
      <c r="N87" s="2"/>
      <c r="O87" s="29">
        <f>(IF(AND(J87&gt;0,J87&lt;=I87),J87,I87)*(L87-M87+N87))</f>
        <v>0</v>
      </c>
      <c r="P87" s="12"/>
      <c r="Q87" s="2"/>
      <c r="R87" s="2"/>
    </row>
    <row r="88" spans="1:18" ht="67.5">
      <c r="A88">
        <v>13</v>
      </c>
      <c r="B88">
        <v>31</v>
      </c>
      <c r="C88">
        <v>2020</v>
      </c>
      <c r="D88">
        <v>72</v>
      </c>
      <c r="G88" s="15">
        <v>72</v>
      </c>
      <c r="H88" s="20" t="s">
        <v>108</v>
      </c>
      <c r="I88" s="23">
        <v>200</v>
      </c>
      <c r="J88" s="23" t="s">
        <v>38</v>
      </c>
      <c r="K88" s="15" t="s">
        <v>26</v>
      </c>
      <c r="L88" s="7"/>
      <c r="M88" s="2"/>
      <c r="N88" s="2"/>
      <c r="O88" s="29">
        <f>(IF(AND(J88&gt;0,J88&lt;=I88),J88,I88)*(L88-M88+N88))</f>
        <v>0</v>
      </c>
      <c r="P88" s="12"/>
      <c r="Q88" s="2"/>
      <c r="R88" s="2"/>
    </row>
    <row r="89" spans="1:18" ht="33.75">
      <c r="A89">
        <v>13</v>
      </c>
      <c r="B89">
        <v>31</v>
      </c>
      <c r="C89">
        <v>2020</v>
      </c>
      <c r="D89">
        <v>73</v>
      </c>
      <c r="G89" s="15">
        <v>73</v>
      </c>
      <c r="H89" s="20" t="s">
        <v>109</v>
      </c>
      <c r="I89" s="23">
        <v>600</v>
      </c>
      <c r="J89" s="23" t="s">
        <v>38</v>
      </c>
      <c r="K89" s="15" t="s">
        <v>26</v>
      </c>
      <c r="L89" s="7"/>
      <c r="M89" s="2"/>
      <c r="N89" s="2"/>
      <c r="O89" s="29">
        <f>(IF(AND(J89&gt;0,J89&lt;=I89),J89,I89)*(L89-M89+N89))</f>
        <v>0</v>
      </c>
      <c r="P89" s="12"/>
      <c r="Q89" s="2"/>
      <c r="R89" s="2"/>
    </row>
    <row r="90" spans="1:18" ht="45">
      <c r="A90">
        <v>13</v>
      </c>
      <c r="B90">
        <v>31</v>
      </c>
      <c r="C90">
        <v>2020</v>
      </c>
      <c r="D90">
        <v>74</v>
      </c>
      <c r="G90" s="15">
        <v>74</v>
      </c>
      <c r="H90" s="20" t="s">
        <v>110</v>
      </c>
      <c r="I90" s="23">
        <v>50</v>
      </c>
      <c r="J90" s="23" t="s">
        <v>111</v>
      </c>
      <c r="K90" s="15" t="s">
        <v>26</v>
      </c>
      <c r="L90" s="7"/>
      <c r="M90" s="2"/>
      <c r="N90" s="2"/>
      <c r="O90" s="29">
        <f>(IF(AND(J90&gt;0,J90&lt;=I90),J90,I90)*(L90-M90+N90))</f>
        <v>0</v>
      </c>
      <c r="P90" s="12"/>
      <c r="Q90" s="2"/>
      <c r="R90" s="2"/>
    </row>
    <row r="91" spans="1:18" ht="22.5">
      <c r="A91">
        <v>13</v>
      </c>
      <c r="B91">
        <v>31</v>
      </c>
      <c r="C91">
        <v>2020</v>
      </c>
      <c r="D91">
        <v>75</v>
      </c>
      <c r="G91" s="15">
        <v>75</v>
      </c>
      <c r="H91" s="20" t="s">
        <v>112</v>
      </c>
      <c r="I91" s="23">
        <v>3000</v>
      </c>
      <c r="J91" s="23" t="s">
        <v>25</v>
      </c>
      <c r="K91" s="15" t="s">
        <v>26</v>
      </c>
      <c r="L91" s="7"/>
      <c r="M91" s="2"/>
      <c r="N91" s="2"/>
      <c r="O91" s="29">
        <f>(IF(AND(J91&gt;0,J91&lt;=I91),J91,I91)*(L91-M91+N91))</f>
        <v>0</v>
      </c>
      <c r="P91" s="12"/>
      <c r="Q91" s="2"/>
      <c r="R91" s="2"/>
    </row>
    <row r="92" spans="1:18" ht="191.25">
      <c r="A92">
        <v>13</v>
      </c>
      <c r="B92">
        <v>31</v>
      </c>
      <c r="C92">
        <v>2020</v>
      </c>
      <c r="D92">
        <v>76</v>
      </c>
      <c r="G92" s="15">
        <v>76</v>
      </c>
      <c r="H92" s="20" t="s">
        <v>113</v>
      </c>
      <c r="I92" s="23">
        <v>1000</v>
      </c>
      <c r="J92" s="23" t="s">
        <v>89</v>
      </c>
      <c r="K92" s="15" t="s">
        <v>26</v>
      </c>
      <c r="L92" s="7"/>
      <c r="M92" s="2"/>
      <c r="N92" s="2"/>
      <c r="O92" s="29">
        <f>(IF(AND(J92&gt;0,J92&lt;=I92),J92,I92)*(L92-M92+N92))</f>
        <v>0</v>
      </c>
      <c r="P92" s="12"/>
      <c r="Q92" s="2"/>
      <c r="R92" s="2"/>
    </row>
    <row r="93" spans="1:18" ht="45">
      <c r="A93">
        <v>13</v>
      </c>
      <c r="B93">
        <v>31</v>
      </c>
      <c r="C93">
        <v>2020</v>
      </c>
      <c r="D93">
        <v>77</v>
      </c>
      <c r="G93" s="15">
        <v>77</v>
      </c>
      <c r="H93" s="20" t="s">
        <v>114</v>
      </c>
      <c r="I93" s="23">
        <v>500</v>
      </c>
      <c r="J93" s="23" t="s">
        <v>25</v>
      </c>
      <c r="K93" s="15" t="s">
        <v>115</v>
      </c>
      <c r="L93" s="7"/>
      <c r="M93" s="2"/>
      <c r="N93" s="2"/>
      <c r="O93" s="29">
        <f>(IF(AND(J93&gt;0,J93&lt;=I93),J93,I93)*(L93-M93+N93))</f>
        <v>0</v>
      </c>
      <c r="P93" s="12"/>
      <c r="Q93" s="2"/>
      <c r="R93" s="2"/>
    </row>
    <row r="94" spans="1:18" ht="56.25">
      <c r="A94">
        <v>13</v>
      </c>
      <c r="B94">
        <v>31</v>
      </c>
      <c r="C94">
        <v>2020</v>
      </c>
      <c r="D94">
        <v>78</v>
      </c>
      <c r="G94" s="15">
        <v>78</v>
      </c>
      <c r="H94" s="20" t="s">
        <v>116</v>
      </c>
      <c r="I94" s="23">
        <v>200</v>
      </c>
      <c r="J94" s="23" t="s">
        <v>25</v>
      </c>
      <c r="K94" s="15" t="s">
        <v>115</v>
      </c>
      <c r="L94" s="7"/>
      <c r="M94" s="2"/>
      <c r="N94" s="2"/>
      <c r="O94" s="29">
        <f>(IF(AND(J94&gt;0,J94&lt;=I94),J94,I94)*(L94-M94+N94))</f>
        <v>0</v>
      </c>
      <c r="P94" s="12"/>
      <c r="Q94" s="2"/>
      <c r="R94" s="2"/>
    </row>
    <row r="95" spans="1:18" ht="33.75">
      <c r="A95">
        <v>13</v>
      </c>
      <c r="B95">
        <v>31</v>
      </c>
      <c r="C95">
        <v>2020</v>
      </c>
      <c r="D95">
        <v>79</v>
      </c>
      <c r="G95" s="15">
        <v>79</v>
      </c>
      <c r="H95" s="20" t="s">
        <v>117</v>
      </c>
      <c r="I95" s="23">
        <v>5000</v>
      </c>
      <c r="J95" s="23" t="s">
        <v>25</v>
      </c>
      <c r="K95" s="15" t="s">
        <v>115</v>
      </c>
      <c r="L95" s="7"/>
      <c r="M95" s="2"/>
      <c r="N95" s="2"/>
      <c r="O95" s="29">
        <f>(IF(AND(J95&gt;0,J95&lt;=I95),J95,I95)*(L95-M95+N95))</f>
        <v>0</v>
      </c>
      <c r="P95" s="12"/>
      <c r="Q95" s="2"/>
      <c r="R95" s="2"/>
    </row>
    <row r="96" spans="1:18" ht="22.5">
      <c r="A96">
        <v>13</v>
      </c>
      <c r="B96">
        <v>31</v>
      </c>
      <c r="C96">
        <v>2020</v>
      </c>
      <c r="D96">
        <v>80</v>
      </c>
      <c r="G96" s="15">
        <v>80</v>
      </c>
      <c r="H96" s="20" t="s">
        <v>118</v>
      </c>
      <c r="I96" s="23">
        <v>500</v>
      </c>
      <c r="J96" s="23" t="s">
        <v>25</v>
      </c>
      <c r="K96" s="15" t="s">
        <v>115</v>
      </c>
      <c r="L96" s="7"/>
      <c r="M96" s="2"/>
      <c r="N96" s="2"/>
      <c r="O96" s="29">
        <f>(IF(AND(J96&gt;0,J96&lt;=I96),J96,I96)*(L96-M96+N96))</f>
        <v>0</v>
      </c>
      <c r="P96" s="12"/>
      <c r="Q96" s="2"/>
      <c r="R96" s="2"/>
    </row>
    <row r="97" spans="1:18" ht="22.5">
      <c r="A97">
        <v>13</v>
      </c>
      <c r="B97">
        <v>31</v>
      </c>
      <c r="C97">
        <v>2020</v>
      </c>
      <c r="D97">
        <v>81</v>
      </c>
      <c r="G97" s="15">
        <v>81</v>
      </c>
      <c r="H97" s="20" t="s">
        <v>119</v>
      </c>
      <c r="I97" s="23">
        <v>20</v>
      </c>
      <c r="J97" s="23" t="s">
        <v>25</v>
      </c>
      <c r="K97" s="15" t="s">
        <v>115</v>
      </c>
      <c r="L97" s="7"/>
      <c r="M97" s="2"/>
      <c r="N97" s="2"/>
      <c r="O97" s="29">
        <f>(IF(AND(J97&gt;0,J97&lt;=I97),J97,I97)*(L97-M97+N97))</f>
        <v>0</v>
      </c>
      <c r="P97" s="12"/>
      <c r="Q97" s="2"/>
      <c r="R97" s="2"/>
    </row>
    <row r="98" spans="7:18" ht="15">
      <c r="G98" s="15"/>
      <c r="H98" s="20"/>
      <c r="I98" s="23"/>
      <c r="J98" s="23"/>
      <c r="K98" s="15"/>
      <c r="L98" s="7"/>
      <c r="M98" s="2"/>
      <c r="N98" s="2"/>
      <c r="O98" s="9"/>
      <c r="P98" s="12"/>
      <c r="Q98" s="2"/>
      <c r="R98" s="2"/>
    </row>
    <row r="99" spans="8:15" ht="15">
      <c r="H99" s="16"/>
      <c r="L99" s="31" t="s">
        <v>120</v>
      </c>
      <c r="N99" s="32"/>
      <c r="O99" s="33">
        <f>SUM(O10:O97)</f>
        <v>0</v>
      </c>
    </row>
    <row r="100" ht="15.75" thickBot="1">
      <c r="H100" s="16"/>
    </row>
    <row r="101" spans="8:16" ht="15">
      <c r="H101" s="16"/>
      <c r="N101" s="38"/>
      <c r="O101" s="41"/>
      <c r="P101" s="42" t="s">
        <v>125</v>
      </c>
    </row>
    <row r="102" spans="8:16" ht="15">
      <c r="H102" s="16" t="s">
        <v>121</v>
      </c>
      <c r="I102" s="36"/>
      <c r="N102" s="38"/>
      <c r="O102" s="40"/>
      <c r="P102" s="39"/>
    </row>
    <row r="103" spans="8:16" ht="15">
      <c r="H103" s="16" t="s">
        <v>122</v>
      </c>
      <c r="I103" s="36"/>
      <c r="N103" s="38"/>
      <c r="O103" s="40"/>
      <c r="P103" s="39"/>
    </row>
    <row r="104" spans="8:16" ht="15">
      <c r="H104" s="16" t="s">
        <v>123</v>
      </c>
      <c r="I104" s="4"/>
      <c r="N104" s="38"/>
      <c r="O104" s="40"/>
      <c r="P104" s="39"/>
    </row>
    <row r="105" spans="8:16" ht="15">
      <c r="H105" s="16" t="s">
        <v>124</v>
      </c>
      <c r="I105" s="36"/>
      <c r="N105" s="38"/>
      <c r="O105" s="40"/>
      <c r="P105" s="39"/>
    </row>
    <row r="106" spans="8:16" ht="15">
      <c r="H106" s="16"/>
      <c r="I106" s="37"/>
      <c r="N106" s="38"/>
      <c r="O106" s="40"/>
      <c r="P106" s="39"/>
    </row>
    <row r="107" spans="8:16" ht="15">
      <c r="H107" s="16"/>
      <c r="I107" s="4"/>
      <c r="N107" s="38"/>
      <c r="O107" s="40"/>
      <c r="P107" s="39"/>
    </row>
    <row r="108" spans="8:16" ht="15">
      <c r="H108" s="16"/>
      <c r="I108" s="4"/>
      <c r="N108" s="38"/>
      <c r="O108" s="40"/>
      <c r="P108" s="39"/>
    </row>
    <row r="109" spans="14:16" ht="15">
      <c r="N109" s="38"/>
      <c r="O109" s="40"/>
      <c r="P109" s="39"/>
    </row>
    <row r="110" spans="14:16" ht="15.75" thickBot="1">
      <c r="N110" s="38"/>
      <c r="O110" s="43"/>
      <c r="P110" s="44" t="s">
        <v>126</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Cirino Ribeiro</dc:creator>
  <cp:keywords/>
  <dc:description/>
  <cp:lastModifiedBy>Mauricio Cirino Ribeiro</cp:lastModifiedBy>
  <dcterms:created xsi:type="dcterms:W3CDTF">2020-09-10T17:37:49Z</dcterms:created>
  <dcterms:modified xsi:type="dcterms:W3CDTF">2020-09-10T17:37:54Z</dcterms:modified>
  <cp:category/>
  <cp:version/>
  <cp:contentType/>
  <cp:contentStatus/>
</cp:coreProperties>
</file>