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055" windowHeight="10485" activeTab="0"/>
  </bookViews>
  <sheets>
    <sheet name="Plan1" sheetId="1" r:id="rId1"/>
  </sheets>
  <definedNames/>
  <calcPr fullCalcOnLoad="1"/>
</workbook>
</file>

<file path=xl/sharedStrings.xml><?xml version="1.0" encoding="utf-8"?>
<sst xmlns="http://schemas.openxmlformats.org/spreadsheetml/2006/main" count="494" uniqueCount="198">
  <si>
    <t>MUNICIPIO DE ILHA COMPRIDA
CNPJ: 64.037.872/0001-07</t>
  </si>
  <si>
    <t>PP</t>
  </si>
  <si>
    <t>R</t>
  </si>
  <si>
    <t>DIGITAÇÃO ELETRÔNICA DA PROPOSTA</t>
  </si>
  <si>
    <t>PREGÃO PRESENCIAL</t>
  </si>
  <si>
    <t>SEQUENCIA: 36</t>
  </si>
  <si>
    <t>Data Abertura: 15/10/2020 Hrs: 09:00</t>
  </si>
  <si>
    <t>Local Entrega: PAÇO MUNICIPAL, AVENIDA BEIRA MAR, N.º 11.000 - BALNEÁRIO MEU RECANTO</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</si>
  <si>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</si>
  <si>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</si>
  <si>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</si>
  <si>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</si>
  <si>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</si>
  <si>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</si>
  <si>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</si>
  <si>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</si>
  <si>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</si>
  <si>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</si>
  <si>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</si>
  <si>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</si>
  <si>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</si>
  <si>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</si>
  <si>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</si>
  <si>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</si>
  <si>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BROCA 1092, PONTA DIAMANTADA, HASTE EM ACO INOXIDAVEL, GRAU CIRURGICO, CILINDRICA, VALIDADE INDETERMINADA. EMBALAGEM COM 01 UNIDADE PM (PECA DE MAO). DEVERA CONSTAR NA EMBALAGEM SELO DO INMETRO.</t>
  </si>
  <si>
    <t>UN</t>
  </si>
  <si>
    <t>Aberta</t>
  </si>
  <si>
    <t xml:space="preserve">CABO DE BISTURI N.º 03 EM ACO INOX </t>
  </si>
  <si>
    <t>ESCOVA DE ROBSON PARA PROFILAXIA E MICO-ABRASAO, EM CERDAS DE NYLON, PINCEL NA COR BRANCA. VALIDADE INDETERMINADA. EMBALAGEM COM 01 UNIDADE. DEVERA CONSTAR NA EMBALAGEM SELO DO INMETRO.</t>
  </si>
  <si>
    <t>ESCOVA DENTAL INFANTIL MACIA, CERDAS DE NYLON MACIAS, 04 FILEIRAS DE TUFOS, 28 TUFOS DE CERDAS APARADAS UNIFORMEMENTE E ARREDONDADAS NA MESMA ALTURA, CABO RETO, 15CM DE COMPRIMENTO, ANATOMICO, COM EMPUNHADURA. EMBALADA INDIVIDUALMENTE EM SAQUINHO PLASTICO LACRADO. EMBALAGEM COM 01 UNIDADE. DEVERA CONSTAR NA EMBALAGEM SELO DO INMETRO.</t>
  </si>
  <si>
    <t>FORMOCRESOL. FRASCO COM 10 ML. COMPOSICAO: FORMALDEIDO, ORTO-CRESOL, GLICERINA E ALCOOL ETILICO 96º.  O PRAZO DE VALIDADE DEVERA CONSTAR NA EMBALAGEM DO PRODUTO</t>
  </si>
  <si>
    <t>FR</t>
  </si>
  <si>
    <t xml:space="preserve">PASTA ZINCO ENOLICA PARA MOLDAGENS DE BOCAS TOTALMENTE DESDENTADAS - KIT COM PASTA BASE 60G E ACELERADORA 60G </t>
  </si>
  <si>
    <t>KIT</t>
  </si>
  <si>
    <t>SUGADOR DESCARTÁVEL COM 40 UNIDADES</t>
  </si>
  <si>
    <t>PCT</t>
  </si>
  <si>
    <t>ACIDO GEL -SERINGA COM 03 UNID.</t>
  </si>
  <si>
    <t>HIDROXIDO DE CALCIO PA. EMBALAGEM COM 10G</t>
  </si>
  <si>
    <t>IONOMERO DE VIDRO FOTOPOLIMERIZAVEL PARA RESTAURACAO. EMBALAGEM COM 1 FRASCO DE PO COM 5G, 1 FRASCO DE LIQUIDO COM 2,5ML, 1 PRIMER COM 2,5ML, 1 FRASCO BOND COM 5 ML. O PRAZO DE VALIDADE DEVERA CONSTAR NA EMBALAGEM DO PRODUTO.</t>
  </si>
  <si>
    <t>SELANTE FOTOPOLIMERIZAVEL LEITOSO CONTENDO 50% EM PESO DE CARGAS INORGANICAS COM LIBERADOR DE FLUOR, DESENVOLVIDO PARA SELAR FOSSULAS E FISSURAS. COMPOSICAO: MONOMERO NCO, NUPOL BIS GMA, TEGDMA, PENTA, N-METIL DIETOLAMINA, BHT, METACRILATO DE 2_N, CANFOROQUINON, CERVIT T 1000, BARIO SILANIZADO, FLUORETO DE SODIO, CABOSIL TS 720 E TITANOX 3328. SERINGA COM 2 GRS. O PRAZO DE VALIDADE DEVERA CONSTAR NA EMBALAGEM DO PRODUTO.</t>
  </si>
  <si>
    <t>SERIN</t>
  </si>
  <si>
    <t>PORTA AMALGAMA, UTILIZADO PARA AUXILIAR NO TRANSPORTE E COLOCACAO DO AMALGAMA NA CAVIDADE DENTARIA, AUTOCLAVAVEL. DEVERA CONSTAR NA EMBALAGEM SELO DO INMETRO.</t>
  </si>
  <si>
    <t>RESINA A2 RESINA COMPOSTA FOTOPOLIMERIZAVEL A BASE DE MICROGLASS, PRODUZIDA COM BASE EM BIS-GMA E COM 58% DO SEU VOLUME DE PARTICULAS DE CARGA - VIDRO BARIO ALUMINIO FLUORETADO (0,02-2 MM) - DIOXIDO DE SILICIO ALTAMENTE DISPERSO (0,02-0,07 MM). SERINGA COM 4 GRAMAS. O PRAZO DE VALIDADE DEVERA CONSTAR NA EMBALAGEM DO PRODUTO</t>
  </si>
  <si>
    <t>RESINA A0A2 COMPOSTA FOTOPOLIMERIZAVEL A BASE DE MICROGLASS, PRODUZIADA COM BASE EM BIS-GMA E COM 58% DO SEU VOLUME DE PARTICULAS DE CARGA, VIDRO BARIO ALUMINIO FLUORETADO (0,02-2 MM), DIOXIDO DE SILICIO ALTAMENTE DISPERSO (0,02-0,07 MM). SERINGA COM 4 GRAMAS. O PRAZO DE VALIDADE DEVERA CONSTAR NA EMABALAGEM DO PRODUTO</t>
  </si>
  <si>
    <t>RESINA A1 RESINA COMPOSTA FOTOPOLIMERIZAVEL A BASE DE MICROGLASS, PRODUZIDA COM BASE EM BIG-GMA E COM 58% DO SEU VOLUME DE PARTICULAS DE CARGA, VIDRO BARIO ALUMINIO FLUORETADO (0,02-2 MM), DIOXIDO DE SILICIO ALTAMENTE DISPERSO (0,02-0,07 MM). SERINGA COM 4 GRAMAS. O PRAZO DE VALIDADE DEVERA CONSTAR NA EMBALAGEM DO PRODUTO</t>
  </si>
  <si>
    <t>FIXADOR DE RX. FRASCO COM 500ML</t>
  </si>
  <si>
    <t>REVELADOR DE RX. FRASCO COM 500ML</t>
  </si>
  <si>
    <t>BROQUEIRO EM ALUMINIO, 60 FUROS, AUTOCLAVAVEL. EMBALAGEMCOM 01 UNIDADE. DEVERA CONSTAR NA EMBALAGEM SELO DO INMETRO.</t>
  </si>
  <si>
    <t>ANESTESICO MEPIVACAINA SEM VASOCONSTRITOR. O PRAZO DE VALIDADE DEVERA CONSTAR NA EMBALAGEM DO PRODUTO. CAIXA COM 50 TUBETES COM 1,8ML CADA.</t>
  </si>
  <si>
    <t>CX</t>
  </si>
  <si>
    <t>EUGENOL. FRASCO COM 20 ML O PRAZO DE VALIDADE DO PRODUTO DEVERA CONSTAR NA EMBALGEM DO PRODUTO</t>
  </si>
  <si>
    <t>CIMENTO DE ZINCO PO + LIQUIDO COM GRANDE RESISTENCIA E BAIXA SOLUBILIDADE CIMENTO DE ZINCO PO - PO COM PARTICULAS UNIFORMES, ULTRAFINAS. COMPOSICAO PO: OXIDO DE ZINCO, OXIDO DE MAGNESIO, CORANTES CI 77288, CI 77268, CI 77491. FRASCO COM 28G DE PO. CIMENTO DE ZINCO LIQUIDO - LIQUIDO LIMPIDO, INCOLOR, VISCOSO. COMPOSICAO LIQUIDA: ACIDO FOSFORICO, HIDROXIDO DE ALUMINIO, OXIDO DE ZINCO, AGUA DESTILADA. FRASCO COM 10ML DE LIQUIDO. O PRAZO DE VALIDADE DEVERA CONSTAR NA EMBALAGEM DO PRODUTO.</t>
  </si>
  <si>
    <t>RESINA B2 RESINA COMPOSTA FOTOPOLIMERIZAVEL A BASE DE MICROGLASS, PRODUZIDA COM BASE EM BIS-GMA E COM 58% DO SEU VOLUME DE PARTICULAS DE CARGA, VIDRO BARIO ALUMINIO FLUORETADO (0,02-2 MM), DIOXIDO DE SILICIO ALTAMENTE DISPERSO (0,02-0,07 MM). SERINGA COM 4 GRAMAS. O PRAZO DE VALIDADE DEVERA CONSTAR NA EMBALAGEM DO PRODUTO.</t>
  </si>
  <si>
    <t>RESINA B1 RESINA COMPOSTA FOTOPOLIMERIZAVEL A BASE DE MICROGLASS, PRODUZIDA COM BASE EM BIS-GMA E COM 58% DO SEU VOLUME DE PARTICULAS DE CARGA, VIDRO BARIO ALUMINIO FLUORETADO (0,02-2 MM), DIOXIDO DE SILICIO ALTAMENTE DISPERSO (0,02-0,07 MM). SERINGA COM 4 GRAMAS. O PRAZO DE VALIDADE DEVERA CONSTAR NA EMBALAGEM DO PRODUTO.</t>
  </si>
  <si>
    <t>ADESIVO PRIME E BOND 2.1, FRASCO UNICO COM RESINAS ELASTOMERICAS E ACETONA COM SOLVENTE, BAIXA VISCOSIDADE E ALTO PODER DE PENERACAO. O PRAZO DE VALIDADE DEVERÁ CONSTA NA EMBALAGEM DO PRODUTO. FRASCO 4ML</t>
  </si>
  <si>
    <t>BABADOR DESCARTAVEL, IMPERMEAVEL, COMPOSTO DE FIBRAS DE CELULOSE VIRGENS SEM CONTAMINANTES E SILME DE POLIETILENO ATOXICO, DUAS CAMADAS (01 DE PLASTICO E 01 DE PAPEL), SEM ADESIVO NAS DIMENSOES: 32CMx47CM. EMBALAGEM COM 100 UNIDADES. DEVERA CONSTAR NA EMBALAGEM O SELO DO INMETRO.</t>
  </si>
  <si>
    <t>ADESIVO PARA ADESAO AO ESMALTE DENTAL, SEM SOLVENTE, VISCOSO, ALTO GRAU DE POLIMERIZACAO. O PRAZO DE VALIDADE DEVERA CONSTAR NA EMBALAGEM DO PRODUTO. FRASCO COM 5ML</t>
  </si>
  <si>
    <t>BROCA 1034, PONTA DIAMANTADA, HASTE EM ACO INOXIDAVEL, GRAU CIRURGICO, CONICA INVERTIDA, VALIDADE INDETERMINADA. EMBALAGEM COM 01 UNIDADE OM (PECA DE MAO). DEVERA CONTAR NA EMBALAGEM SELO DO INMETRO.</t>
  </si>
  <si>
    <t>FLUOR GEL NEUTRO A 2%. EMBALAGEM COM 200ML. O PRAZO DE VALIDADE DEVERA CONSTAR NA EMBALAGEM DO PRODUTO.</t>
  </si>
  <si>
    <t>HIDROXIDO DE CALCIO CIMENTO COMPOSICAO DE HIDROXIDO DE CALCIO AUTO-ENDURECIVEL E RIGIDA, INDICADA PARA CAPEAMENTO PULPAR E FORRAMENTO PROTETOR SOB MATERIAIS RESTAURADORES. BASE COM 3 GRAMAS: ESTER GLICOL SALICILATO, FOSFATO DE CALCIO, TUNGSTATO DE CALCIO, OXIDO DE ZINCO E CORANTES MINERAIS. CATALISADOR COM 11 GRAMAS: ETILTOLUENO SULFONAMIDA, HIDROXIDO DE CALCIO, OXIDO DE ZINCO, DIOXIDO DE TITANIO, ESTEARATO DE ZINCO  CORANTES MINERAIS. O PRAZO DE VALIDADE DEVERA CONSTAR NA EMBALAEM DO PRODUTO.</t>
  </si>
  <si>
    <t>PASTA PROFILATICA, ISENTA DE OLEO E FLUOR, EMBALAGEM COM 90G. O PRAZO DE VALIDADE DO PRODUTO DEVERA CONSTAR NA EMBALAGEM DO PRODUTO.</t>
  </si>
  <si>
    <t>TB</t>
  </si>
  <si>
    <t>RESINA A3 RESINA COMPOSTA FOTOPOLIMERIZAVEL A BASE DE MICROGLASS, PRODUZIDA COM BASE EM BIS-GMA E COM 58% DO SEU VOLUME DE PARTICULAS DE CARGA - VIDRO BARIO ALUMINIO FLUORETADO (0,02-2 MM), DIOXIDO DE SILICIO ALTAMENTE DISPERSO (0,02-0,07 MM). SERINGA COM 4 GRAMAS. O PRAZO DE VALIDADE DEVERA CONSTAR NA EMBALAGEM DO PRODUTO</t>
  </si>
  <si>
    <t>GEL DENTAL INFANTIL SEM FLUOR. EMBALAGEM COM 50GR. O PRAZO DE VALIDADE DEVERA CONSTAR NA EMBALAGEM DO PRODUTO</t>
  </si>
  <si>
    <t>FLUORETO DE SODIO SACHE PARA BOCHECHO. 1G POR SACHE OU CAPS. O PRAZO DE VALIDADE DEVERA CONSTAR NA EMALAGEM DO PRODUTO.</t>
  </si>
  <si>
    <t>SACHE</t>
  </si>
  <si>
    <t>CURATIVO ALVEOLAR CONTENDO PROPOLIS, IODOFORMIO E ISENTO DE EUGENOL. O PRAZO DE VALIDADE DEVERÁ CONSTAR NA EMBALAGEM DO PRODUTO. FRASCO COM 10GR</t>
  </si>
  <si>
    <t>CARIOSTATICO A 30%, COMPOSICAO: ACIDO FLUORIDRICO, NITRATO DE PRATA, HIDROXIDO DE AMONIA E AGUA DEIONIZADA. O PRAZO DE VALIDADE DEVERA CONSTAR NA EMBALAGEM DO PRODUTO. FRASCO COM 5ML</t>
  </si>
  <si>
    <t>RESINA ACRILICA AUTOPOLIMERIZAVEL EM PO NA COR ROSA, NAO INFLAMAVEL, NAO TOXICO. EMBALAGEM COM 220GRS. DEVERA CONSTAR NA EMBALAGEM SELO DO INMETRO E PRAZO DE VALIDADE.</t>
  </si>
  <si>
    <t>RESINA ACRILICA AUTOPOLIMERIZAVEL EM PO INCOLOR, NAO INFLAMAVEL, NAO TOXICO. EMBALAGEM COM 220GRS . DEVERA CONSTAR NA EMBALAGEM SELO DO INMETRO E PRAZO DE VALIDADE.</t>
  </si>
  <si>
    <t>RESINA ACRILICA AUTOPOLIMERIZAVEL LIQUIDO. PRODUTO COMPOSTO DE AETONA, ACIDO CIANIDRICO E ALCOOL METILICO. COM VALIDADE DE 2 ANOS APOS A DATA DE FABRICACAO. EMBALAGEM COM 120 ML. DEVERA CONSTAR NA EMBALAGEM SELO DO INMETRO E PRAZO DE VALIDADE.</t>
  </si>
  <si>
    <t>EVIDENCIADOR DE PLACA BACTERIANA, PASTILHAS. O PRAZO DE VALIDADE DEVERA CONSTAR NA EMBALAGEM DO PRODUTO</t>
  </si>
  <si>
    <t>VERNIZ CAVITARIO DE SECAGEM RAPIDA, UTILIZADO PARA FORRACAO DE CAVIDADES E PROTECAO DAS RESTAURACOES. COMPOSICAO: NITROCELULOSE 8G%. EXCIPIENTES: ACETATO DE ETILA, ALCOOL ETILICO. FRASCO COM 15ML. O PRAZO DE VALIDADE DEVERA CONSTAR NA EMBALAGEM</t>
  </si>
  <si>
    <t>MASCARA COM TIRAS COM EFICIENCIA EM FILTRAGEM BACTERIANA SUPERIOR A 96%, HIPOALERGENICAS, COM CLIP NASAL PARA AJUSTE ANATOMICO, EM TRES CAMADAS DE P.P (TECIDO-NAO-TECIDO). EMBALAGEM COM 50 UNIDADES. DEVERA CONSTAR NA EMBALAGEM SELO DO INMETRO.</t>
  </si>
  <si>
    <t>MASCARAS ELASTICO COM EFICIENCIA EM FILTRAGEM BACTERIANA SUPERIOR A 96%, HIPOALERGENICAS, COM CLIP NASAL PARA AJUSTE ANATOMICO, EM TRES CAMADAS DE P.P (TECIDO-NAO-TECIDO). EMBALAGEM COM 50 UNIDADES. DEVERA CONSTAR NA EMBALAGEM SELO DO INMETRO.</t>
  </si>
  <si>
    <t>SACA BROCAS PARA TURBINA SUPERTORQUE</t>
  </si>
  <si>
    <t>ANESTESICO LIDOCAINA COM NOREPRINEFINA  A 3% 1:50.000 COM VASOCONSTRITOR. O PRAZO DE VALIDADE DEVERÁ CONSTAR NA EMBALAGEM DO PRODUTO. CAIXA COM 50 TUBETES DE 1,8ML.</t>
  </si>
  <si>
    <t>CAPSULAS AMALGAMA, SEM ZINCO, ISENTO DA FASE GAMA II E ALTO TEOR DE COBRE. O PRAZO DE VALIDADE DEVERA CONSTAR NA EMBALAGEM DO PRODUTO. EMBALAGEM COM 50 CAPSULAS.</t>
  </si>
  <si>
    <t xml:space="preserve">ALAVANCA SELDIN 1R, EM ACO INOX, AUTOCLAVAVEL, COM 03 ANOS DE GARANTIA CONTRA DEFEITOS DE FABRICACAO. EMBALAGEM COM 1 UNIDADE.
DEVERA CONSTAR NA EMBALAGEM SELO DO INMETRO
</t>
  </si>
  <si>
    <t xml:space="preserve">ALAVANCA SELDIN N.º 2, RETA,  EM ACO INOX, AUTOCLAVAVEL, COM 03 ANOS DE GARANTIA CONTRA DEFEITOS DE FABRICACAO. EMBALAGEM COM 1 UNIDADE.
DEVERA CONSTAR NA EMBALAGEM SELO DO INMETRO
</t>
  </si>
  <si>
    <t xml:space="preserve">ALAVANCA SELDIN 1L, EM ACO INOX, AUTOCLAVAVEL, COM 03 ANOS DE GARANTIA CONTRA DEFEITOS DE FABRICACAO. EMBALAGEM COM 01 UNIDADE. DEVERA CONSTAR NA EMBALAGEM SELO DO INMETRO.
</t>
  </si>
  <si>
    <t xml:space="preserve">APLICADOR DE HIDROXIDO DE CALCIO DUPLO, AUTOCLAVAVEL, EM ACO INOXIDAVEL. EMBALAGEM COM 01 UNIDADE. DEVERA CONSTAR NA EMBALAGEM SELO DO INMETRO.
</t>
  </si>
  <si>
    <t xml:space="preserve">BRUNIDOR Z  OITAVADO, EM ACO INOXIDAVEL, AUTOCLAVAVEL. EMBALAGEM COM 01 UNIDADE. DEVERA CONSTAR NA EMBALAGEM O DO SELO INMETRO.
</t>
  </si>
  <si>
    <t xml:space="preserve">CURETA DE LUCAS N.º 85, AUTOCLAVAVEL, EM ACO INOXIDAVEL. EMBALAGEM COM 01 UNIDADE. DEVERA CONSTAR NA EMBALAGEM O SELO DO INMETRO.
</t>
  </si>
  <si>
    <t xml:space="preserve">CURETA GRACEY N.º 5-6, AUTOCLAVAVEL, EM ACO INOXIDAVEL. EMBALAGEM COM 01 UNIDADE. DEVERA CONSTAR NA EMBALAGEM O SELO DO INMETRO.
</t>
  </si>
  <si>
    <t xml:space="preserve">CURETA GRACEY N.º 7-8, AUTOCLAVAVEL, EM ACO INOXIDAVEL.
EMBALAGEM COM 01 UNIDADE. DEVERA CONSTAR NA EMBALAGEM O SELO DO INMETRO.
</t>
  </si>
  <si>
    <t xml:space="preserve">CURETA GRACEY N.º 11-12, AUTOCLAVAVEL, EM ACO INOXIDAVEL. 
EMBALAGEM COM 01 UNIDADE. DEVERA CONSTAR NA EMBALAGEM O SELO DO INMETRO.
</t>
  </si>
  <si>
    <t xml:space="preserve">CURETA GRACEY N.º 13-14, AUTOCLAVAVEL, EM ACO INOXIDAVEL.
EMBALAGEM COM 01 UNIDADE. DEVERA CONSTAR NA EMBALAGEM O SELO DO INMETRO.
</t>
  </si>
  <si>
    <t xml:space="preserve">CURETA GRACEY N.º 15-16, AUTOCLAVAVEL, EM ACO INOXIDAVEL. EMBALAGEM COM 01 UNIDADE. DEVERA CONSTAR NA EMBALAGEM O SELO DO INMETRO.
</t>
  </si>
  <si>
    <t xml:space="preserve">ESPELHO BUCAL N.º 5, PLANO, EM ACO INOX, AUTOCLAVAVEL, COM 03 ANOS DE GARANTIA CONTRA DEFEITOS DE FABRICACAO, COM TOQUE DE  PONTAS ATIVAS. EMBALAGEM COM 01 UNIDADE. DEVERA CONSTAR NA EMBALAGEM O SELO DO INMETRO.
</t>
  </si>
  <si>
    <t xml:space="preserve">FORCEPS 27, EM ACO INOX, AUTOCLAVAVEL, COM 03 ANOS DE GARANTIA CONTRA DEFEITOS DE FABRICACAO, COM TOQUE DE  PONTAS ATIVAS.
EMBALAGEM COM 01 UNIDADE.
DEVERA CONSTAR NA EMBALAGEM SELO DO INMETRO.
</t>
  </si>
  <si>
    <t xml:space="preserve">FORCEPS 69, EM ACO INOX, AUTOCLAVAVEL, COM 03 ANOS DE GARANTIA CONTRA DEFEITOS DE FABRICACAO, COM TOQUE DE  PONTAS ATIVAS.
EMBALAGEM COM 01 UNIDADE.
DEVERA CONSTAR NA EMBALAGEM SELO DO INMETRO.
</t>
  </si>
  <si>
    <t xml:space="preserve">FORCEPS 150, EM ACO INOX, AUTOCLAVAVEL, COM 03 ANOS DE GARANTIA CONTRA DEFEITOS DE FABRICACAO, COM TOQUE DE  PONTAS ATIVAS. EMBALAGEM COM 01 UNIDADE. DEVERA CONSTAR NA EMBALAGEM O SELO DO INMETRO.
</t>
  </si>
  <si>
    <t xml:space="preserve">FORCEPS 151, EM ACO INOX, AUTOCLAVAVEL, COM 03 ANOS DE GARANTIA CONTRA DEFEITOS DE FABRICACAO, COM TOQUE DE  PONTAS ATIVAS. EMBALAGEM COM 01 UNIDADE. DEVERA CONSTAR NA EMBALAGEM O SELO DO INMETRO.
</t>
  </si>
  <si>
    <t xml:space="preserve">FORCEPS 16, EM ACO INOX, AUTOCLAVAVEL, COM 03 ANOS DE GARANTIA CONTRA DEFEITOS DE FABRICACAO, COM TOQUE DE  PONTAS ATIVAS.
EMBALAGEM COM 01 UNIDADE.
DEVERA CONSTAR NA EMBALAGEM SELO DO INMETRO.
</t>
  </si>
  <si>
    <t xml:space="preserve">FORCEPS 17, EM ACO INOX, AUTOCLAVAVEL, COM 03 ANOS DE GARANTIA CONTRA DEFEITOS DE FABRICACAO, COM TOQUE DE  PONTAS ATIVAS.
EMBALAGEM COM 01 UNIDADE.
DEVERA CONSTAR NA EMBALAGEM O SELO DO INMETRO.
</t>
  </si>
  <si>
    <t xml:space="preserve">FORCEPS 18L, EM ACO INOX, AUTOCLAVAVEL, COM 03 ANOS DE GARANTIA CONTRA DEFEITOS DE FABRICACAO, COM TOQUE DE  PONTAS ATIVAS.
EMBALAGEM COM 01 UNIDADE.
DEVERA CONSTAR NA EMBALAGEM O SELO DO INMETRO.
</t>
  </si>
  <si>
    <t xml:space="preserve">FORCEPS 18R, EM ACO INOX, AUTOCLAVAVEL, COM 03 ANOS DE GARANTIA CONTRA DEFEITOS DE FABRICACAO, COM TOQUE DE  PONTAS ATIVAS.
EMBALAGEM COM 01 UNIDADE.
DEVERA CONSTAR NA EMBALAGEM O SELO DO INMETRO.
</t>
  </si>
  <si>
    <t xml:space="preserve">ESCULPIDOR HOLLEMBACK 3S, AUTOCLAVAVEL, EM ACO INOXIDAVEL.
EMBALAGEM COM 01 UNIDADE.
DEVERA CONSTAR NA EMBALAGEM O SELO DO INMETRO.
</t>
  </si>
  <si>
    <t xml:space="preserve">SERINGA CARPULE COM REFLUXO, AUTOCLAVAVEL, EM ACO INOXIDAVEL. EMBALAGEM COM 01 UNIDADE. DEVERA CONSTAR NA EMBALAGEM O SELO DO INMETRO.
</t>
  </si>
  <si>
    <t xml:space="preserve">TESOURA IRIS CURVA 11,5 CM, AUTOCLAVAVEL, EM ACO INOXIDAVEL. EMBALAGEM COM 01 UNIDADE. DEVERA CONSTAR NA EMBALAGEM O SELO DO INMETRO.
</t>
  </si>
  <si>
    <t xml:space="preserve">PORTA AGULHA MAYO HEGAR, 14 CM, AUTOCLAVAVEL, EM ACO INOXIDAVEL, COM 03 ANOS DE GARANTIA CONTRA DEFEITOS DE FABRICACAO. EMBALAGEM COM 01 UNIDADE. DEVERA CONSTAR NA EMBALAGEM O SELO DO INMETRO.
</t>
  </si>
  <si>
    <t xml:space="preserve">ALVEOLOTOMO LUER CURVO, AUTOCLAVAVEL, EM ACO INOXIDAVEL, COM 03 ANOS DE GARANTIA CONTRA DEFEITOS DE FABRICACAO.
EMBALAGEM COM 01 UNIDADE. DEVERA CONSTAR NA EMBALAGEM O SELO DO INMETRO.
</t>
  </si>
  <si>
    <t xml:space="preserve">SINDESMOTOMO, AUTOCLAVAVEL, EM ACO INOXIDAVEL.
EMBALAGEM COM 01 UNIDADE.
DEVERA CONSTAR NA EMBALAGEM O SELO DO INMETRO.
</t>
  </si>
  <si>
    <t xml:space="preserve">AFASTADOR MINESOTA, AUTOCLAVAVEL, EM ACO INOXIDAVEL.
EMBALAGEM COM 01 UNIDADE.
DEVERA CONSTAR NA EMBALAGEM O SELO DO INMETRO.
</t>
  </si>
  <si>
    <t xml:space="preserve">AFASTADOR MEAD, AUTOCLAVAVEL, EM ACO INOXIDAVEL.
EMBALAGEM COM 01 UNIDADE.
DEVERA CONSTAR NA EMBALAGEM O SELO DO INMETRO.
</t>
  </si>
  <si>
    <t xml:space="preserve">AFASTADOR COLUMBIA, AUTOCLAVAVEL, EM ACO INOXIDAVEL.
EMBALAGEM COM 01 UNIDADE.
DEVERA CONSTAR NA EMBALAGEM O SELO DO INMETRO.
</t>
  </si>
  <si>
    <t xml:space="preserve">PRENDEDOR DE BABADOR, AUTOCLAVAVEL, EM ACO INOXIDAVEL. EMBALAGEM COM 01 UNIDADE. DEVERA CONSTAR NA EMBALAGEM O SELO DO INMETRO.
</t>
  </si>
  <si>
    <t xml:space="preserve">CABO PARA ESPELHO BUCAL EM ALUMINIO OU ACO INOXIDAVEL,  AUTOCLAVAVEL. EMBALAGEM COM 01 UNIDADE. DEVERA CONSTAR NA EMBALAGEM O SELO DO INMETRO.
</t>
  </si>
  <si>
    <t xml:space="preserve">PINCA CLINICA UNIVERSAL LISA, AUTOCLAVAVEL, EM ACO INOXIDAVEL. EMBALAGEM COM 01 UNIDADE. DEVERA CONSTAR NA EMBALAGEM O SELO DO INMETRO.
</t>
  </si>
  <si>
    <t xml:space="preserve">SONDA EXPLORADORA N.º 05 EM ACO INOXIDAVEL, AUTOCLAVAVEL. EMBALAGEM COM 01 UNIDADE. DEVERA CONSTAR NA EMBALAGEM O SELO DO INMETRO.
</t>
  </si>
  <si>
    <t xml:space="preserve">PORTA MATRIZ TOFFLEMIRE EM ACO INOXIDAVEL, AUTOCLAVAVEL. EMBALAGEM COM 01 UNIDADE. DEVERA CONSTAR NA EMBALAGEM O SELO DO INMETRO.
</t>
  </si>
  <si>
    <t>AGULHA GENGIVAL CURTA, COM BISEL TRIFACETADO, CANULA FLEXIVEL SILICONIZADA, ESTOJO PLASTICO E PROTETOR, LACRE DE SEGURANÇA QUE GARANTE A ESTERILIDADE, ROSCA INTERNA UNIVERSAL PARA SERINGAS DE CARPULE E BISEL INTERNO COM ANGULO CURTO, PRODUTO DE USO UNICO, ESTERIL A OXIDO DE ETILENO, COMPRIMENTO DE 30MM, EMBALAGEM COM 100 UNIDADES.DEVERA CONSTAR NA EMBALAGEM SELO INMETRO E PRAZO DE VALIDADE.</t>
  </si>
  <si>
    <t>AGULHA GENGIVAL LONGA, COM BISEL TRIFACETADO, CANULA FLEXIVEL SILICONIZADA, ESTOJO PLASTICO E PROTETOR, LACRE DE SEGURANCA QUE GARANTE A ESTERILIDADE, ROSCA INTERNA UNIVERSAL PARA SERINGAS DE CARPULE E BISEL INTERNO COM ANGULO CURTO, PRODUTO DE USO UNICO, ESTERIL A OXIDO DE ETILENO, COMPRIMENTO DE 30MM, EMBALAGEM COM 100 UNIDADES.DEVERA CONSTAR NA EMBALAGEM SELO INMETRO E PRAZO DE VALIDADE.</t>
  </si>
  <si>
    <t>BROCA 1011, PONTA DIAMANTADA, HASTE EM AÇO INOXIDÁVEL, GRAU CIRÚRGICO,ESFÉRICA,VALIDADE INDETERMINADA. EMBALAGEM COM 1 UNIDADE PM (PEÇA DE MÃO). DEVERÁ CONSTAR NA EMBALAGEM SELO DO INMETRO.</t>
  </si>
  <si>
    <t>BROCA 1012, PONTA DIAMANTADA,  HASTE EM AÇO INOXIDÁVEL, GRAU CIRÚRGICO,ESFÉRICA,VALIDADE INDETERMINADA. EMBALAGEM COM 1 UNIDADE PM (PEÇA DE MÃO). DEVERÁ CONSTAR NA EMBALAGEM SELO DO INMETRO.</t>
  </si>
  <si>
    <t>BROCA 1013, PONTA DIAMANTADA,  HASTE EM AÇO INOXIDÁVEL, GRAU CIRÚRGICO,ESFÉRICA,VALIDADE INDETERMINADA. EMBALAGEM COM 1 UNIDADE PM (PEÇA DE MÃO). DEVERÁ CONSTAR NA EMBALAGEM SELO DO INMETRO.</t>
  </si>
  <si>
    <t>BROCA 1014, PONTA DIAMANTADA,  HASTE EM AÇO INOXIDÁVEL, GRAU CIRÚRGICO,ESFÉRICA, VALIDADE INDETERMINADA. EMBALAGEM COM 1 UNIDADE PM (PEÇA DE MÃO). DEVERÁ CONSTAR NA EMBALAGEM SELO DO INMETRO.</t>
  </si>
  <si>
    <t>BROCA 1016, PONTA DIAMANTADA,  HASTE EM AÇO INOXIDÁVEL, GRAU CIRÚRGICO,ESFÉRICA, VALIDADE INDETERMINADA. EMBALAGEM COM 1 UNIDADE PM (PEÇA DE MÃO). DEVERÁ CONSTAR NA EMBALAGEM SELO DO INMETRO.</t>
  </si>
  <si>
    <t>BROCA 1031, PONTA DIAMANTADA, HASTE EM AÇO INOXIDÁVEL, GRAU CIRÚRGICO, CÔNICA INVERTIDA, VALIDADE INDETERMINADA. EMBALAGEM COM 1 UNIDADE PM (PEÇA DE MÃO). DEVERÁ CONSTAR NA EMBALAGEM SELO DO INMETRO.</t>
  </si>
  <si>
    <t>BROCA 1033, PONTA DIAMANTADA, HASTE EM AÇO INOXIDÁVEL, GRAU CIRÚRGICO, CÔNICA INVERTIDA, VALIDADE INDETERMINADA. EMBALAGEM COM 1 UNIDADE PM (PEÇA DE MÃO). DEVERÁ CONSTAR NA EMBALAGEM SELO DO INMETRO.</t>
  </si>
  <si>
    <t>BROCA 1093F, PONTA DIAMANTADA, HASTE EM ACO INOXIDAVEL, GRAU CIRURGICO, CILINDRICA, VALIDADE INDETERMINADA. EMBALAGEM COM 1 UNIDADE PM (PECA DE MAO). DEVERA CONSTAR NA EMBALAGEM SELO DO INMETRO.</t>
  </si>
  <si>
    <t>BROCA 3118,  PONTA DIAMANTADA, HASTE EM ACO INOXIDAVEL, GRAU CIRURGICO, EM CHAMA, VALIDADE INDETERMINADA. EMBALAGEM COM 1 UNIDADE PM (PECA DE MAO). DEVERA CONSTAR NA EMBALAGEM SELO DO INMETRO.</t>
  </si>
  <si>
    <t>BROCA 3118F, PONTA DIAMANTADA, HASTE EM ACO INOXIDAVEL, GRAU CIRURGICO, EM CHAMA, VALIDADE INDETERMINADA. EMBALAGEM COM 1 UNIDADE PM (PECA DE MAO). DEVERA CONSTAR NA EMBALAGEM SELO DO INMETRO.</t>
  </si>
  <si>
    <t>BROCA 3168, PONTA DIAMANTADA, HASTE EM ACO INOXIDAVEL, GRAU CIRURGICO, EM PERA, VALIDADE INDETERMINADA. EMBALAGEM COM 1 UNIDADE PM (PECA DE MAO). DEVERA CONSTAR NA EMBALAGEM SELO DO INMETRO.</t>
  </si>
  <si>
    <t>BROCA 3168F, PONTA DIAMANTADA, HASTE EM ACO INOXIDAVEL, GRAU CIRURGICO, EM PERA, VALIDADE INDETERMINADA. EMBALAGEM COM 1 UNIDADE PM (PECA DE MAO). DEVERA CONSTAR NA EMBALAGEM SELO DO INMETRO.</t>
  </si>
  <si>
    <t>BROCA 3195, PONTA DIAMANTADA, HASTE EM ACO INOXIDAVEL, GRAU CIRURGICO,CONICA, VALIDADE INDETERMINADA. EMBALAGEM COM 1 UNIDADE PM (PECA DE MAO). DEVERA CONSTAR NA EMBALAGEM SELO DO INMETRO.</t>
  </si>
  <si>
    <t>BROCA 3195F, PONTA DIAMANTADA, HASTE EM ACO INOXIDAVEL, GRAU CIRURGICO,CONICA, VALIDADE INDETERMINADA. EMBALAGEM COM 1 UNIDADE PM (PECA DE MAO). DEVERA CONSTAR NA EMBALAGEM SELO DO INMETRO.</t>
  </si>
  <si>
    <t xml:space="preserve">BROCA ESFERICA Nº 10, CARBIDE PARA BAIXA ROTACAO , VALIDADE INDETERMINADA. EMBALAGEM COM 1 UNIDADE PM (PECA DE MAO). DEVERA CONSTAR NA EMBALAGEM SELO DO INMETRO. </t>
  </si>
  <si>
    <t>BROCA ESFERICA Nº 02, CARBIDE PARA BAIXA ROTACAO , VALIDADE INDETERMINADA. EMBALAGEM COM 1 UNIDADE PM (PECA DE MAO). DEVERA CONSTAR NA EMBALAGEM SELO DO INMETRO.</t>
  </si>
  <si>
    <t>BROCA ESFERICA Nº 04, CARBIDE PARA BAIXA ROTACAO Nº 04, VALIDADE INDETERMINADA. EMBALAGEM COM 1 UNIDADE PM (PECA DE MAO). DEVERA CONSTAR NA EMBALAGEM SELO DO INMETRO.</t>
  </si>
  <si>
    <t>BROCA ESFERICA Nº 06, CARBIDE PARA BAIXA ROTACAO Nº 06, VALIDADE INDETERMINADA. EMBALAGEM COM 1 UNIDADE PM (PECA DE MAO). DEVERA CONSTAR NA EMBALAGEM SELO DO INMETRO.</t>
  </si>
  <si>
    <t>BROCA ESFERICA Nº 08, CARBIDE PARA BAIXA ROTACAO Nº 08, VALIDADE INDETERMINADA. EMBALAGEM COM 1 UNIDADE PM (PECA DE MAO). DEVERA CONSTAR NA EMBALAGEM SELO DO INMETRO.</t>
  </si>
  <si>
    <t>BROCA TUNGSTENIO MAX CUT GRANDE, INDICADO PARA GESSO, RESINA ACRILICA E METAL,  CORTE CRUZADO, EXTRA GROSSO, 15''' - 25000 RPM. EMBALAGEM COM 01 UNIDADE. DEVERA CONSTAR NA EMBALAGEM SELO DO INMETRO.</t>
  </si>
  <si>
    <t>BROCA ZEKRIA DE ALTA ROTACAO EM CARBURETO DE TUNGSTENIO, UTILIZADA PARA ODONTOSSECCAO E CORTE/DESGASTE DE OSSO. EMBALAGEM COM 1 UNIDADE. DEVERA CONSTAR NA EMBALAGEM SELO DO INMETRO.</t>
  </si>
  <si>
    <t>CUNHAS INTERDENTAIS PRODUZIDAS EM MADEIRA PARA ADAPTAR MATRIZES E/OU AFASTAR OS DENTE, EMBLAGEM COM 100 UNIDADES</t>
  </si>
  <si>
    <t>EMB</t>
  </si>
  <si>
    <t xml:space="preserve">PONTA ENHANCE PONTAS DE SILICONE FLEXIVEIS IMPREGNADAS COM OXIDO DE ALUMINIO PARA POLIMENTO DE RESTAURACOES, CAIXA COM 07 PONTAS NOS FORMATOS CHAMA DE VELA, TACA E DISCO.
DEVERA CONSTAR NA EMBALAGEM SELO DO INMETRO.
</t>
  </si>
  <si>
    <t xml:space="preserve">KIT ESCOVA ADULTO/CREME/FIO
SACOLA DE PVC COM BOTÃO DE PRESSÃO MEDINDO 10X20CM,ESCOVA COM 34 TUFOS E COMPRIMENTO DE 17,5CM, TAMANHO DA CABEÇA 2,8X1,5.
- CREME DENTAL FLUORETADO 50G
- FIO DENTAL 25M
</t>
  </si>
  <si>
    <t xml:space="preserve">KIT ESCOVA INFANTIL/CREME/FIO
SACOLA DE PVC COM BOTÃO DE PRESSÃO MEDINDO 10X20CM, ESCOVA  COM  CABO RETO, COM 28 OU 34 TUFOS, COMPRIMENTO DE  15 OU 17,5CM, CREME DENTAL FLUORETADO 50G, FIO DENTAL 25M.
</t>
  </si>
  <si>
    <t>FITA BANDA MATRIZ METALICA EM ACO INOXIDAVEL - 05x0,05x500MM. EMBALAGEM COM 1 ROLO. DEVERA CONSTAR NA EMBALAGEM SELO DO INMETRO.</t>
  </si>
  <si>
    <t>FITA BANDA MATRIZ METALICA EM ACO INOXIDAVEL - 07x0,05x500MM. EMBALAGEM COM 1 ROLO. DEVERA CONSTAR NA EMBALAGEM SELO DO INMETRO.</t>
  </si>
  <si>
    <t>APLICADOR TIPO MICROBRUSH, HASTE DOBRAVEL (1 DOBRA) E PONTA COM CERDAS DE NYLON NO TAMANHO REGULAR 2,0MM. EMBALAGEM COM 100 APLICADORES. DEVERA CONSTAR NA EMBALAGEM SELO DO INMETRO.</t>
  </si>
  <si>
    <t>FILME RADIOGRAFICO PARA TOMADAS RADIOGRAFICAS INTRA-ORAIS (FILME 3x4CM), PROCESSAMENTO MANUAL OU AUTOMATICO, PLASTICO EXRA-MACIO, RESISTENTE A SALIVA E DESINFECTAVEL. EMBALAGEM COM 150 UNIDADES. DEVERA CONSTAR NA EMBALAGEM SELO DO INMETRO E PRAZO DE VALIDADE.</t>
  </si>
  <si>
    <t>PAPEL CARBONO PARA ARTICULACAO AZUL E VERMELHO, DUPLA FACE, RESISTENTE A TRACAO E A UMIDADE, RECOBERTO POR FINA CAMADA DE PARAFINA. BLOCO COM 12 FOLHAS. DEVERA CONSTAR NA EMBALAGEM SELO DO INMETRO.</t>
  </si>
  <si>
    <t xml:space="preserve">POTE DAPEN PLASTICO ESTERILIZAVEL EM AUTOCLAVE A 137°C.; EMBALAGEM COM 1 UNIDADE.
DEVERA CONSTAR NA EMBALAGEM SELO DO INMETRO.
</t>
  </si>
  <si>
    <t xml:space="preserve">POTE DAPEN VIDRO. EMBALAGEM COM 1 UNIDADE.
DEVERA CONSTAR NA EMBALAGEM SELO DO INMETRO.
</t>
  </si>
  <si>
    <t xml:space="preserve">ROLETE DE ALGODAO DENTAL  FABRICADO EM 100% FIBRAS DE ALGODAO, FORMATO CILINDRICO, ESTERILIZADO EM GAS (OXIDO DE ETILENO) OU TAMBEM EM RAIO GAMA. EMBALAGEM COM 100 UNIDADES.
DEVERA CONSTAR NA EMBALAGEM SELO DO INMETRO.
</t>
  </si>
  <si>
    <t>TIRAS DE LIXA EM POLIESTER ABRASIVAS COM NANOPARTICULAS COM 4MM CADA, CENTRO NEUTRO, ABRASIVIDADE MEDIA E FINA EM UMA SO TIRA. EMBALAGEM COM 150 UNIDADES. DEVERA CONSTAR NA EMBALAGEM SELO DO INMETRO.</t>
  </si>
  <si>
    <t>TIRA LIXA ACO 4MM COM APLICACAO DE CAMADA REGULAR DE ABRASIVOS A BASE DE OXIDO DE ALUMINIO. ENVELOPE COM 12 UNIDADES. DEVERA CONSTAR NA EMBALAGEM SELO DO INMETRO.</t>
  </si>
  <si>
    <t>TIRAS DE POLIESTER EMBALAGEM COM 50 UNIDADES PRE-CORTADAS, NO TAMANHO 0,05x10x100MM. DEVERA CONSTAR NA EMBALAGEM SELO DO INMETRO.</t>
  </si>
  <si>
    <t>TOUCAS DESCARTAVEIS BRANCA SANFONADA E COM ELASTICO, GRAMATURA 20. PRODUZIDAS A PARTIR DE POLIPROPILENO/TECIDO NÃO TECIDO (TNT), TAMANHO ÚNICO. EMBALAGEM COM 100 UNIDADES.  DEVERA CONSTAR NA EMBALAGEM SELO DO INMETRO.</t>
  </si>
  <si>
    <t>BANDEJA INOX CIRURGICA LISA AUTOCLAVAVEL 20x30x4CM</t>
  </si>
  <si>
    <t>CAMARA DE REVELACAO DE RADIOGRAFIAS ODONTOLOGICAS</t>
  </si>
  <si>
    <t>COLGADURAS PARA PRENDER FILMES RADIOGRAFICOS, EM ACO INOX, INDIVIDUAL</t>
  </si>
  <si>
    <t>CUBA EM ACO INOX REDONDA 160ML</t>
  </si>
  <si>
    <t>KIT DE POSICIONADORES DE RAIO X</t>
  </si>
  <si>
    <t>PORTA ALGODAO LIMPO COM MOLA EM ACO INOX 08x10CM</t>
  </si>
  <si>
    <t>PORTA ALGODAO/DETRITOS EM ACO INOX 08x10CM</t>
  </si>
  <si>
    <t>ESPATULA PARA CERA N.º 07 EM ACO INOX E AUTOCLAVAVEL</t>
  </si>
  <si>
    <t>ESPATULA DUPLA CERA EM ACO INOX E AUTOCLAVAVEL</t>
  </si>
  <si>
    <t>JOGO MOLDEIRAS TOTALMENTE EM INOX, LISA, SUPERIOR E INFERIOR N.º 1, 2, 3. EMBALAGEM COM 06 UNIDADES</t>
  </si>
  <si>
    <t>JOGO MOLDEIRAS TOTALMENTE EM INOX, LISA, SUPERIOR E INFERIOR N.º  1, 2, 3 E 4. EMBALAGEM COM 08 UNIDADES</t>
  </si>
  <si>
    <t>LAMPARINA ODONTOLOGICA A ALCOOL PARA DERRETER CERA, EM ACO INOX</t>
  </si>
  <si>
    <t>ALGINATO TIPO II DE PRESA NORMAL PARA MOLDAGENS, BAIXO ESCOAMENTO, BICROMATICO, CONTENDO CLOREXIDINA</t>
  </si>
  <si>
    <t>ADESIVO UNIVERSAL PARA MOLDEIRA TRAY ADHESIVE INDICADO PARA MOLDAGENS COM SILICONA, FLUIDO, COR AZUL, RAPIDA EVAPORACAO DO SOLVENTE. EMBALAGEM COM 10 ML.</t>
  </si>
  <si>
    <t>PMCC - PARAMONOCLOROFRNOL CANFORADO. EMBALAGEM COM 20ML.</t>
  </si>
  <si>
    <t>SOLUCAO HEMOSTATICA AUXILIAR NA HEMOSTASIA E RETRACAO GENGIVAL. EMBALAGEM COM 10 ML.</t>
  </si>
  <si>
    <t>AGUA DESTILADA PARA USO EM AUTOCLAVE, NAO INJETAVEL, NAO ESTERIL E QUIMICAMENTE PURA, ISENTA DE SAIS SOLUVEIS, OBTIDA ATRAVES DO PROCESSO DE CONDENSACAO DO VAPOR DE AGUA OBTIDO PELA EBULICAO OU PELA EVAPORACAO. EMBALAGEM A CONSTAR PLASTICA COM TAMPA ROSQUEAVEL, COM GALÃO DE 05 LITROS. DEVERA CONSTAR NA EMBALAGEM SELO DO INMETRO E PRAZO DE VALIDADE.</t>
  </si>
  <si>
    <t>GL</t>
  </si>
  <si>
    <t>BROCA 1091, PONTA DIAMANTADA, HASTE EM ACO INOXIDAVEL, GRAU CIRURGICO, CILINDRICA, VALIDADE INDETERMINADA. EMBALAGEM COM 01 UNIDADE PM (PECA DE MAO). DEVERA CONSTAR NA EMBALAGEM O SELO DO INMETRO.</t>
  </si>
  <si>
    <t>BROCA 1093, PONTA DIAMANTADA, HASTE EM ACO INOXIDAVEL, GRAU CIRURGICO, CILINDRICA, VALIDADE INDETERMINADA. EMBALAGEM COM 01 UNIDADE PM (PECA DE MAO). DEVERA CONSTAR NA EMBALAGEM SELO DO INMETRO.</t>
  </si>
  <si>
    <t>CERA 07 ROSA EM LAMINAS. EMBALAGEM COM 18 UNIDADES.</t>
  </si>
  <si>
    <t>CERA UTILIDADE ROSA EM LAMINAS. EMBALAGEM COM 05 UNIDADES</t>
  </si>
  <si>
    <t>CUBA DE BORRACHA PARA MANIPULACAO DE GESSO E ALGINATO - 380ML.</t>
  </si>
  <si>
    <t>CUBA DE BORRACHA PARA MANIPULACAO DE GESSO E ALGINATO - 500ML.</t>
  </si>
  <si>
    <t>SPRAY LUBRIFICANTE DE PECAS DE MAO 200ML</t>
  </si>
  <si>
    <t>GESSO PEDRA ESPECIAL TIPO IV, COR AMARELA. EMBALAGEM 1KG.</t>
  </si>
  <si>
    <t>MANDRIL PARA DISCO PECA RETA USADO EM PECA DE MAO COM DIAMETRO DE 2,35MM, ACO INOXIDAVEL ESPECIAL, CABECA L939 COM DIAMETRO DE 05MM</t>
  </si>
  <si>
    <t>MANDRIL PM CONICO PARA TIRA PARA PECA DE MAO, EM ACO INOX. TAMANHO 61,0MM.</t>
  </si>
  <si>
    <t>MANDRIL DE ROSCA PM</t>
  </si>
  <si>
    <t>PAVIO PARA LAMPARINA. EMBALAGEM COM 10 UNIDADES</t>
  </si>
  <si>
    <t>SILICONE DE CONDESACAO COM ALTA RECUPERACAO ELASTICA E BAIXA CONTRACAO DE POLIMERIZACAO. KIT COM 01 DENSO DE 1KG, 01 FLUIDO 20G E 01 CATALISADOR DE 50G</t>
  </si>
  <si>
    <t>BROCA ESFERICA CARBIDE HASTE LONGA N.º 02</t>
  </si>
  <si>
    <t>BROCA ESFERICA CARBIDE HASTE LONGA N.º 04</t>
  </si>
  <si>
    <t>BROCA ESFERICA CARBIDE HASTE LONGA N.º 06</t>
  </si>
  <si>
    <t>BROCA ESFERICA CARBIDE HASTE LONGA N.º 08</t>
  </si>
  <si>
    <t>VASELINA LIQUIDA 100% COM 100ML</t>
  </si>
  <si>
    <t>Reservada</t>
  </si>
  <si>
    <t>CLOREXIDINE 0,12%. ANTISSEPTICO BUCAL. SEM ALCOOL. EMBALAGEM COM 1 LITRO</t>
  </si>
  <si>
    <t>LT</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</si>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</sst>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83"/>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45">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56.25">
      <c r="A17">
        <v>13</v>
      </c>
      <c r="B17">
        <v>36</v>
      </c>
      <c r="C17">
        <v>2020</v>
      </c>
      <c r="D17">
        <v>1</v>
      </c>
      <c r="G17" s="15">
        <v>1</v>
      </c>
      <c r="H17" s="20" t="s">
        <v>24</v>
      </c>
      <c r="I17" s="23">
        <v>30</v>
      </c>
      <c r="J17" s="23" t="s">
        <v>25</v>
      </c>
      <c r="K17" s="15" t="s">
        <v>26</v>
      </c>
      <c r="L17" s="7"/>
      <c r="M17" s="2"/>
      <c r="N17" s="2"/>
      <c r="O17" s="29">
        <f>(IF(AND(J17&gt;0,J17&lt;=I17),J17,I17)*(L17-M17+N17))</f>
        <v>0</v>
      </c>
      <c r="P17" s="12"/>
      <c r="Q17" s="2"/>
      <c r="R17" s="2"/>
    </row>
    <row r="18" spans="1:18" ht="15">
      <c r="A18">
        <v>13</v>
      </c>
      <c r="B18">
        <v>36</v>
      </c>
      <c r="C18">
        <v>2020</v>
      </c>
      <c r="D18">
        <v>2</v>
      </c>
      <c r="G18" s="15">
        <v>2</v>
      </c>
      <c r="H18" s="20" t="s">
        <v>27</v>
      </c>
      <c r="I18" s="23">
        <v>20</v>
      </c>
      <c r="J18" s="23" t="s">
        <v>25</v>
      </c>
      <c r="K18" s="15" t="s">
        <v>26</v>
      </c>
      <c r="L18" s="7"/>
      <c r="M18" s="2"/>
      <c r="N18" s="2"/>
      <c r="O18" s="29">
        <f>(IF(AND(J18&gt;0,J18&lt;=I18),J18,I18)*(L18-M18+N18))</f>
        <v>0</v>
      </c>
      <c r="P18" s="12"/>
      <c r="Q18" s="2"/>
      <c r="R18" s="2"/>
    </row>
    <row r="19" spans="1:18" ht="45">
      <c r="A19">
        <v>13</v>
      </c>
      <c r="B19">
        <v>36</v>
      </c>
      <c r="C19">
        <v>2020</v>
      </c>
      <c r="D19">
        <v>3</v>
      </c>
      <c r="G19" s="15">
        <v>3</v>
      </c>
      <c r="H19" s="20" t="s">
        <v>28</v>
      </c>
      <c r="I19" s="23">
        <v>50</v>
      </c>
      <c r="J19" s="23" t="s">
        <v>25</v>
      </c>
      <c r="K19" s="15" t="s">
        <v>26</v>
      </c>
      <c r="L19" s="7"/>
      <c r="M19" s="2"/>
      <c r="N19" s="2"/>
      <c r="O19" s="29">
        <f>(IF(AND(J19&gt;0,J19&lt;=I19),J19,I19)*(L19-M19+N19))</f>
        <v>0</v>
      </c>
      <c r="P19" s="12"/>
      <c r="Q19" s="2"/>
      <c r="R19" s="2"/>
    </row>
    <row r="20" spans="1:18" ht="90">
      <c r="A20">
        <v>13</v>
      </c>
      <c r="B20">
        <v>36</v>
      </c>
      <c r="C20">
        <v>2020</v>
      </c>
      <c r="D20">
        <v>4</v>
      </c>
      <c r="G20" s="15">
        <v>4</v>
      </c>
      <c r="H20" s="20" t="s">
        <v>29</v>
      </c>
      <c r="I20" s="23">
        <v>4500</v>
      </c>
      <c r="J20" s="23" t="s">
        <v>25</v>
      </c>
      <c r="K20" s="15" t="s">
        <v>26</v>
      </c>
      <c r="L20" s="7"/>
      <c r="M20" s="2"/>
      <c r="N20" s="2"/>
      <c r="O20" s="29">
        <f>(IF(AND(J20&gt;0,J20&lt;=I20),J20,I20)*(L20-M20+N20))</f>
        <v>0</v>
      </c>
      <c r="P20" s="12"/>
      <c r="Q20" s="2"/>
      <c r="R20" s="2"/>
    </row>
    <row r="21" spans="1:18" ht="45">
      <c r="A21">
        <v>13</v>
      </c>
      <c r="B21">
        <v>36</v>
      </c>
      <c r="C21">
        <v>2020</v>
      </c>
      <c r="D21">
        <v>5</v>
      </c>
      <c r="G21" s="15">
        <v>5</v>
      </c>
      <c r="H21" s="20" t="s">
        <v>30</v>
      </c>
      <c r="I21" s="23">
        <v>12</v>
      </c>
      <c r="J21" s="23" t="s">
        <v>31</v>
      </c>
      <c r="K21" s="15" t="s">
        <v>26</v>
      </c>
      <c r="L21" s="7"/>
      <c r="M21" s="2"/>
      <c r="N21" s="2"/>
      <c r="O21" s="29">
        <f>(IF(AND(J21&gt;0,J21&lt;=I21),J21,I21)*(L21-M21+N21))</f>
        <v>0</v>
      </c>
      <c r="P21" s="12"/>
      <c r="Q21" s="2"/>
      <c r="R21" s="2"/>
    </row>
    <row r="22" spans="1:18" ht="33.75">
      <c r="A22">
        <v>13</v>
      </c>
      <c r="B22">
        <v>36</v>
      </c>
      <c r="C22">
        <v>2020</v>
      </c>
      <c r="D22">
        <v>6</v>
      </c>
      <c r="G22" s="15">
        <v>6</v>
      </c>
      <c r="H22" s="20" t="s">
        <v>32</v>
      </c>
      <c r="I22" s="23">
        <v>12</v>
      </c>
      <c r="J22" s="23" t="s">
        <v>33</v>
      </c>
      <c r="K22" s="15" t="s">
        <v>26</v>
      </c>
      <c r="L22" s="7"/>
      <c r="M22" s="2"/>
      <c r="N22" s="2"/>
      <c r="O22" s="29">
        <f>(IF(AND(J22&gt;0,J22&lt;=I22),J22,I22)*(L22-M22+N22))</f>
        <v>0</v>
      </c>
      <c r="P22" s="12"/>
      <c r="Q22" s="2"/>
      <c r="R22" s="2"/>
    </row>
    <row r="23" spans="1:18" ht="15">
      <c r="A23">
        <v>13</v>
      </c>
      <c r="B23">
        <v>36</v>
      </c>
      <c r="C23">
        <v>2020</v>
      </c>
      <c r="D23">
        <v>7</v>
      </c>
      <c r="G23" s="15">
        <v>7</v>
      </c>
      <c r="H23" s="20" t="s">
        <v>34</v>
      </c>
      <c r="I23" s="23">
        <v>100</v>
      </c>
      <c r="J23" s="23" t="s">
        <v>35</v>
      </c>
      <c r="K23" s="15" t="s">
        <v>26</v>
      </c>
      <c r="L23" s="7"/>
      <c r="M23" s="2"/>
      <c r="N23" s="2"/>
      <c r="O23" s="29">
        <f>(IF(AND(J23&gt;0,J23&lt;=I23),J23,I23)*(L23-M23+N23))</f>
        <v>0</v>
      </c>
      <c r="P23" s="12"/>
      <c r="Q23" s="2"/>
      <c r="R23" s="2"/>
    </row>
    <row r="24" spans="1:18" ht="15">
      <c r="A24">
        <v>13</v>
      </c>
      <c r="B24">
        <v>36</v>
      </c>
      <c r="C24">
        <v>2020</v>
      </c>
      <c r="D24">
        <v>8</v>
      </c>
      <c r="G24" s="15">
        <v>8</v>
      </c>
      <c r="H24" s="20" t="s">
        <v>36</v>
      </c>
      <c r="I24" s="23">
        <v>99</v>
      </c>
      <c r="J24" s="23" t="s">
        <v>35</v>
      </c>
      <c r="K24" s="15" t="s">
        <v>26</v>
      </c>
      <c r="L24" s="7"/>
      <c r="M24" s="2"/>
      <c r="N24" s="2"/>
      <c r="O24" s="29">
        <f>(IF(AND(J24&gt;0,J24&lt;=I24),J24,I24)*(L24-M24+N24))</f>
        <v>0</v>
      </c>
      <c r="P24" s="12"/>
      <c r="Q24" s="2"/>
      <c r="R24" s="2"/>
    </row>
    <row r="25" spans="1:18" ht="15">
      <c r="A25">
        <v>13</v>
      </c>
      <c r="B25">
        <v>36</v>
      </c>
      <c r="C25">
        <v>2020</v>
      </c>
      <c r="D25">
        <v>9</v>
      </c>
      <c r="G25" s="15">
        <v>9</v>
      </c>
      <c r="H25" s="20" t="s">
        <v>37</v>
      </c>
      <c r="I25" s="23">
        <v>12</v>
      </c>
      <c r="J25" s="23" t="s">
        <v>31</v>
      </c>
      <c r="K25" s="15" t="s">
        <v>26</v>
      </c>
      <c r="L25" s="7"/>
      <c r="M25" s="2"/>
      <c r="N25" s="2"/>
      <c r="O25" s="29">
        <f>(IF(AND(J25&gt;0,J25&lt;=I25),J25,I25)*(L25-M25+N25))</f>
        <v>0</v>
      </c>
      <c r="P25" s="12"/>
      <c r="Q25" s="2"/>
      <c r="R25" s="2"/>
    </row>
    <row r="26" spans="1:18" ht="56.25">
      <c r="A26">
        <v>13</v>
      </c>
      <c r="B26">
        <v>36</v>
      </c>
      <c r="C26">
        <v>2020</v>
      </c>
      <c r="D26">
        <v>10</v>
      </c>
      <c r="G26" s="15">
        <v>10</v>
      </c>
      <c r="H26" s="20" t="s">
        <v>38</v>
      </c>
      <c r="I26" s="23">
        <v>30</v>
      </c>
      <c r="J26" s="23" t="s">
        <v>33</v>
      </c>
      <c r="K26" s="15" t="s">
        <v>26</v>
      </c>
      <c r="L26" s="7"/>
      <c r="M26" s="2"/>
      <c r="N26" s="2"/>
      <c r="O26" s="29">
        <f>(IF(AND(J26&gt;0,J26&lt;=I26),J26,I26)*(L26-M26+N26))</f>
        <v>0</v>
      </c>
      <c r="P26" s="12"/>
      <c r="Q26" s="2"/>
      <c r="R26" s="2"/>
    </row>
    <row r="27" spans="1:18" ht="101.25">
      <c r="A27">
        <v>13</v>
      </c>
      <c r="B27">
        <v>36</v>
      </c>
      <c r="C27">
        <v>2020</v>
      </c>
      <c r="D27">
        <v>11</v>
      </c>
      <c r="G27" s="15">
        <v>11</v>
      </c>
      <c r="H27" s="20" t="s">
        <v>39</v>
      </c>
      <c r="I27" s="23">
        <v>40</v>
      </c>
      <c r="J27" s="23" t="s">
        <v>40</v>
      </c>
      <c r="K27" s="15" t="s">
        <v>26</v>
      </c>
      <c r="L27" s="7"/>
      <c r="M27" s="2"/>
      <c r="N27" s="2"/>
      <c r="O27" s="29">
        <f>(IF(AND(J27&gt;0,J27&lt;=I27),J27,I27)*(L27-M27+N27))</f>
        <v>0</v>
      </c>
      <c r="P27" s="12"/>
      <c r="Q27" s="2"/>
      <c r="R27" s="2"/>
    </row>
    <row r="28" spans="1:18" ht="45">
      <c r="A28">
        <v>13</v>
      </c>
      <c r="B28">
        <v>36</v>
      </c>
      <c r="C28">
        <v>2020</v>
      </c>
      <c r="D28">
        <v>12</v>
      </c>
      <c r="G28" s="15">
        <v>12</v>
      </c>
      <c r="H28" s="20" t="s">
        <v>41</v>
      </c>
      <c r="I28" s="23">
        <v>10</v>
      </c>
      <c r="J28" s="23" t="s">
        <v>25</v>
      </c>
      <c r="K28" s="15" t="s">
        <v>26</v>
      </c>
      <c r="L28" s="7"/>
      <c r="M28" s="2"/>
      <c r="N28" s="2"/>
      <c r="O28" s="29">
        <f>(IF(AND(J28&gt;0,J28&lt;=I28),J28,I28)*(L28-M28+N28))</f>
        <v>0</v>
      </c>
      <c r="P28" s="12"/>
      <c r="Q28" s="2"/>
      <c r="R28" s="2"/>
    </row>
    <row r="29" spans="1:18" ht="78.75">
      <c r="A29">
        <v>13</v>
      </c>
      <c r="B29">
        <v>36</v>
      </c>
      <c r="C29">
        <v>2020</v>
      </c>
      <c r="D29">
        <v>13</v>
      </c>
      <c r="G29" s="15">
        <v>13</v>
      </c>
      <c r="H29" s="20" t="s">
        <v>42</v>
      </c>
      <c r="I29" s="23">
        <v>40</v>
      </c>
      <c r="J29" s="23" t="s">
        <v>40</v>
      </c>
      <c r="K29" s="15" t="s">
        <v>26</v>
      </c>
      <c r="L29" s="7"/>
      <c r="M29" s="2"/>
      <c r="N29" s="2"/>
      <c r="O29" s="29">
        <f>(IF(AND(J29&gt;0,J29&lt;=I29),J29,I29)*(L29-M29+N29))</f>
        <v>0</v>
      </c>
      <c r="P29" s="12"/>
      <c r="Q29" s="2"/>
      <c r="R29" s="2"/>
    </row>
    <row r="30" spans="1:18" ht="78.75">
      <c r="A30">
        <v>13</v>
      </c>
      <c r="B30">
        <v>36</v>
      </c>
      <c r="C30">
        <v>2020</v>
      </c>
      <c r="D30">
        <v>14</v>
      </c>
      <c r="G30" s="15">
        <v>14</v>
      </c>
      <c r="H30" s="20" t="s">
        <v>43</v>
      </c>
      <c r="I30" s="23">
        <v>40</v>
      </c>
      <c r="J30" s="23" t="s">
        <v>40</v>
      </c>
      <c r="K30" s="15" t="s">
        <v>26</v>
      </c>
      <c r="L30" s="7"/>
      <c r="M30" s="2"/>
      <c r="N30" s="2"/>
      <c r="O30" s="29">
        <f>(IF(AND(J30&gt;0,J30&lt;=I30),J30,I30)*(L30-M30+N30))</f>
        <v>0</v>
      </c>
      <c r="P30" s="12"/>
      <c r="Q30" s="2"/>
      <c r="R30" s="2"/>
    </row>
    <row r="31" spans="1:18" ht="78.75">
      <c r="A31">
        <v>13</v>
      </c>
      <c r="B31">
        <v>36</v>
      </c>
      <c r="C31">
        <v>2020</v>
      </c>
      <c r="D31">
        <v>15</v>
      </c>
      <c r="G31" s="15">
        <v>15</v>
      </c>
      <c r="H31" s="20" t="s">
        <v>44</v>
      </c>
      <c r="I31" s="23">
        <v>40</v>
      </c>
      <c r="J31" s="23" t="s">
        <v>40</v>
      </c>
      <c r="K31" s="15" t="s">
        <v>26</v>
      </c>
      <c r="L31" s="7"/>
      <c r="M31" s="2"/>
      <c r="N31" s="2"/>
      <c r="O31" s="29">
        <f>(IF(AND(J31&gt;0,J31&lt;=I31),J31,I31)*(L31-M31+N31))</f>
        <v>0</v>
      </c>
      <c r="P31" s="12"/>
      <c r="Q31" s="2"/>
      <c r="R31" s="2"/>
    </row>
    <row r="32" spans="1:18" ht="15">
      <c r="A32">
        <v>13</v>
      </c>
      <c r="B32">
        <v>36</v>
      </c>
      <c r="C32">
        <v>2020</v>
      </c>
      <c r="D32">
        <v>16</v>
      </c>
      <c r="G32" s="15">
        <v>16</v>
      </c>
      <c r="H32" s="20" t="s">
        <v>45</v>
      </c>
      <c r="I32" s="23">
        <v>70</v>
      </c>
      <c r="J32" s="23" t="s">
        <v>31</v>
      </c>
      <c r="K32" s="15" t="s">
        <v>26</v>
      </c>
      <c r="L32" s="7"/>
      <c r="M32" s="2"/>
      <c r="N32" s="2"/>
      <c r="O32" s="29">
        <f>(IF(AND(J32&gt;0,J32&lt;=I32),J32,I32)*(L32-M32+N32))</f>
        <v>0</v>
      </c>
      <c r="P32" s="12"/>
      <c r="Q32" s="2"/>
      <c r="R32" s="2"/>
    </row>
    <row r="33" spans="1:18" ht="15">
      <c r="A33">
        <v>13</v>
      </c>
      <c r="B33">
        <v>36</v>
      </c>
      <c r="C33">
        <v>2020</v>
      </c>
      <c r="D33">
        <v>17</v>
      </c>
      <c r="G33" s="15">
        <v>17</v>
      </c>
      <c r="H33" s="20" t="s">
        <v>46</v>
      </c>
      <c r="I33" s="23">
        <v>70</v>
      </c>
      <c r="J33" s="23" t="s">
        <v>31</v>
      </c>
      <c r="K33" s="15" t="s">
        <v>26</v>
      </c>
      <c r="L33" s="7"/>
      <c r="M33" s="2"/>
      <c r="N33" s="2"/>
      <c r="O33" s="29">
        <f>(IF(AND(J33&gt;0,J33&lt;=I33),J33,I33)*(L33-M33+N33))</f>
        <v>0</v>
      </c>
      <c r="P33" s="12"/>
      <c r="Q33" s="2"/>
      <c r="R33" s="2"/>
    </row>
    <row r="34" spans="1:18" ht="33.75">
      <c r="A34">
        <v>13</v>
      </c>
      <c r="B34">
        <v>36</v>
      </c>
      <c r="C34">
        <v>2020</v>
      </c>
      <c r="D34">
        <v>18</v>
      </c>
      <c r="G34" s="15">
        <v>18</v>
      </c>
      <c r="H34" s="20" t="s">
        <v>47</v>
      </c>
      <c r="I34" s="23">
        <v>6</v>
      </c>
      <c r="J34" s="23" t="s">
        <v>25</v>
      </c>
      <c r="K34" s="15" t="s">
        <v>26</v>
      </c>
      <c r="L34" s="7"/>
      <c r="M34" s="2"/>
      <c r="N34" s="2"/>
      <c r="O34" s="29">
        <f>(IF(AND(J34&gt;0,J34&lt;=I34),J34,I34)*(L34-M34+N34))</f>
        <v>0</v>
      </c>
      <c r="P34" s="12"/>
      <c r="Q34" s="2"/>
      <c r="R34" s="2"/>
    </row>
    <row r="35" spans="1:18" ht="33.75">
      <c r="A35">
        <v>13</v>
      </c>
      <c r="B35">
        <v>36</v>
      </c>
      <c r="C35">
        <v>2020</v>
      </c>
      <c r="D35">
        <v>19</v>
      </c>
      <c r="G35" s="15">
        <v>19</v>
      </c>
      <c r="H35" s="20" t="s">
        <v>48</v>
      </c>
      <c r="I35" s="23">
        <v>20</v>
      </c>
      <c r="J35" s="23" t="s">
        <v>49</v>
      </c>
      <c r="K35" s="15" t="s">
        <v>26</v>
      </c>
      <c r="L35" s="7"/>
      <c r="M35" s="2"/>
      <c r="N35" s="2"/>
      <c r="O35" s="29">
        <f>(IF(AND(J35&gt;0,J35&lt;=I35),J35,I35)*(L35-M35+N35))</f>
        <v>0</v>
      </c>
      <c r="P35" s="12"/>
      <c r="Q35" s="2"/>
      <c r="R35" s="2"/>
    </row>
    <row r="36" spans="1:18" ht="22.5">
      <c r="A36">
        <v>13</v>
      </c>
      <c r="B36">
        <v>36</v>
      </c>
      <c r="C36">
        <v>2020</v>
      </c>
      <c r="D36">
        <v>20</v>
      </c>
      <c r="G36" s="15">
        <v>20</v>
      </c>
      <c r="H36" s="20" t="s">
        <v>50</v>
      </c>
      <c r="I36" s="23">
        <v>12</v>
      </c>
      <c r="J36" s="23" t="s">
        <v>31</v>
      </c>
      <c r="K36" s="15" t="s">
        <v>26</v>
      </c>
      <c r="L36" s="7"/>
      <c r="M36" s="2"/>
      <c r="N36" s="2"/>
      <c r="O36" s="29">
        <f>(IF(AND(J36&gt;0,J36&lt;=I36),J36,I36)*(L36-M36+N36))</f>
        <v>0</v>
      </c>
      <c r="P36" s="12"/>
      <c r="Q36" s="2"/>
      <c r="R36" s="2"/>
    </row>
    <row r="37" spans="1:18" ht="112.5">
      <c r="A37">
        <v>13</v>
      </c>
      <c r="B37">
        <v>36</v>
      </c>
      <c r="C37">
        <v>2020</v>
      </c>
      <c r="D37">
        <v>21</v>
      </c>
      <c r="G37" s="15">
        <v>21</v>
      </c>
      <c r="H37" s="20" t="s">
        <v>51</v>
      </c>
      <c r="I37" s="23">
        <v>12</v>
      </c>
      <c r="J37" s="23" t="s">
        <v>33</v>
      </c>
      <c r="K37" s="15" t="s">
        <v>26</v>
      </c>
      <c r="L37" s="7"/>
      <c r="M37" s="2"/>
      <c r="N37" s="2"/>
      <c r="O37" s="29">
        <f>(IF(AND(J37&gt;0,J37&lt;=I37),J37,I37)*(L37-M37+N37))</f>
        <v>0</v>
      </c>
      <c r="P37" s="12"/>
      <c r="Q37" s="2"/>
      <c r="R37" s="2"/>
    </row>
    <row r="38" spans="1:18" ht="78.75">
      <c r="A38">
        <v>13</v>
      </c>
      <c r="B38">
        <v>36</v>
      </c>
      <c r="C38">
        <v>2020</v>
      </c>
      <c r="D38">
        <v>22</v>
      </c>
      <c r="G38" s="15">
        <v>22</v>
      </c>
      <c r="H38" s="20" t="s">
        <v>52</v>
      </c>
      <c r="I38" s="23">
        <v>40</v>
      </c>
      <c r="J38" s="23" t="s">
        <v>40</v>
      </c>
      <c r="K38" s="15" t="s">
        <v>26</v>
      </c>
      <c r="L38" s="7"/>
      <c r="M38" s="2"/>
      <c r="N38" s="2"/>
      <c r="O38" s="29">
        <f>(IF(AND(J38&gt;0,J38&lt;=I38),J38,I38)*(L38-M38+N38))</f>
        <v>0</v>
      </c>
      <c r="P38" s="12"/>
      <c r="Q38" s="2"/>
      <c r="R38" s="2"/>
    </row>
    <row r="39" spans="1:18" ht="78.75">
      <c r="A39">
        <v>13</v>
      </c>
      <c r="B39">
        <v>36</v>
      </c>
      <c r="C39">
        <v>2020</v>
      </c>
      <c r="D39">
        <v>23</v>
      </c>
      <c r="G39" s="15">
        <v>23</v>
      </c>
      <c r="H39" s="20" t="s">
        <v>53</v>
      </c>
      <c r="I39" s="23">
        <v>40</v>
      </c>
      <c r="J39" s="23" t="s">
        <v>40</v>
      </c>
      <c r="K39" s="15" t="s">
        <v>26</v>
      </c>
      <c r="L39" s="7"/>
      <c r="M39" s="2"/>
      <c r="N39" s="2"/>
      <c r="O39" s="29">
        <f>(IF(AND(J39&gt;0,J39&lt;=I39),J39,I39)*(L39-M39+N39))</f>
        <v>0</v>
      </c>
      <c r="P39" s="12"/>
      <c r="Q39" s="2"/>
      <c r="R39" s="2"/>
    </row>
    <row r="40" spans="1:18" ht="56.25">
      <c r="A40">
        <v>13</v>
      </c>
      <c r="B40">
        <v>36</v>
      </c>
      <c r="C40">
        <v>2020</v>
      </c>
      <c r="D40">
        <v>24</v>
      </c>
      <c r="G40" s="15">
        <v>24</v>
      </c>
      <c r="H40" s="20" t="s">
        <v>54</v>
      </c>
      <c r="I40" s="23">
        <v>30</v>
      </c>
      <c r="J40" s="23" t="s">
        <v>31</v>
      </c>
      <c r="K40" s="15" t="s">
        <v>26</v>
      </c>
      <c r="L40" s="7"/>
      <c r="M40" s="2"/>
      <c r="N40" s="2"/>
      <c r="O40" s="29">
        <f>(IF(AND(J40&gt;0,J40&lt;=I40),J40,I40)*(L40-M40+N40))</f>
        <v>0</v>
      </c>
      <c r="P40" s="12"/>
      <c r="Q40" s="2"/>
      <c r="R40" s="2"/>
    </row>
    <row r="41" spans="1:18" ht="67.5">
      <c r="A41">
        <v>13</v>
      </c>
      <c r="B41">
        <v>36</v>
      </c>
      <c r="C41">
        <v>2020</v>
      </c>
      <c r="D41">
        <v>25</v>
      </c>
      <c r="G41" s="15">
        <v>25</v>
      </c>
      <c r="H41" s="20" t="s">
        <v>55</v>
      </c>
      <c r="I41" s="23">
        <v>30</v>
      </c>
      <c r="J41" s="23" t="s">
        <v>25</v>
      </c>
      <c r="K41" s="15" t="s">
        <v>26</v>
      </c>
      <c r="L41" s="7"/>
      <c r="M41" s="2"/>
      <c r="N41" s="2"/>
      <c r="O41" s="29">
        <f>(IF(AND(J41&gt;0,J41&lt;=I41),J41,I41)*(L41-M41+N41))</f>
        <v>0</v>
      </c>
      <c r="P41" s="12"/>
      <c r="Q41" s="2"/>
      <c r="R41" s="2"/>
    </row>
    <row r="42" spans="1:18" ht="45">
      <c r="A42">
        <v>13</v>
      </c>
      <c r="B42">
        <v>36</v>
      </c>
      <c r="C42">
        <v>2020</v>
      </c>
      <c r="D42">
        <v>26</v>
      </c>
      <c r="G42" s="15">
        <v>26</v>
      </c>
      <c r="H42" s="20" t="s">
        <v>56</v>
      </c>
      <c r="I42" s="23">
        <v>30</v>
      </c>
      <c r="J42" s="23" t="s">
        <v>31</v>
      </c>
      <c r="K42" s="15" t="s">
        <v>26</v>
      </c>
      <c r="L42" s="7"/>
      <c r="M42" s="2"/>
      <c r="N42" s="2"/>
      <c r="O42" s="29">
        <f>(IF(AND(J42&gt;0,J42&lt;=I42),J42,I42)*(L42-M42+N42))</f>
        <v>0</v>
      </c>
      <c r="P42" s="12"/>
      <c r="Q42" s="2"/>
      <c r="R42" s="2"/>
    </row>
    <row r="43" spans="1:18" ht="56.25">
      <c r="A43">
        <v>13</v>
      </c>
      <c r="B43">
        <v>36</v>
      </c>
      <c r="C43">
        <v>2020</v>
      </c>
      <c r="D43">
        <v>27</v>
      </c>
      <c r="G43" s="15">
        <v>27</v>
      </c>
      <c r="H43" s="20" t="s">
        <v>57</v>
      </c>
      <c r="I43" s="23">
        <v>30</v>
      </c>
      <c r="J43" s="23" t="s">
        <v>25</v>
      </c>
      <c r="K43" s="15" t="s">
        <v>26</v>
      </c>
      <c r="L43" s="7"/>
      <c r="M43" s="2"/>
      <c r="N43" s="2"/>
      <c r="O43" s="29">
        <f>(IF(AND(J43&gt;0,J43&lt;=I43),J43,I43)*(L43-M43+N43))</f>
        <v>0</v>
      </c>
      <c r="P43" s="12"/>
      <c r="Q43" s="2"/>
      <c r="R43" s="2"/>
    </row>
    <row r="44" spans="1:18" ht="33.75">
      <c r="A44">
        <v>13</v>
      </c>
      <c r="B44">
        <v>36</v>
      </c>
      <c r="C44">
        <v>2020</v>
      </c>
      <c r="D44">
        <v>28</v>
      </c>
      <c r="G44" s="15">
        <v>28</v>
      </c>
      <c r="H44" s="20" t="s">
        <v>58</v>
      </c>
      <c r="I44" s="23">
        <v>30</v>
      </c>
      <c r="J44" s="23" t="s">
        <v>31</v>
      </c>
      <c r="K44" s="15" t="s">
        <v>26</v>
      </c>
      <c r="L44" s="7"/>
      <c r="M44" s="2"/>
      <c r="N44" s="2"/>
      <c r="O44" s="29">
        <f>(IF(AND(J44&gt;0,J44&lt;=I44),J44,I44)*(L44-M44+N44))</f>
        <v>0</v>
      </c>
      <c r="P44" s="12"/>
      <c r="Q44" s="2"/>
      <c r="R44" s="2"/>
    </row>
    <row r="45" spans="1:18" ht="123.75">
      <c r="A45">
        <v>13</v>
      </c>
      <c r="B45">
        <v>36</v>
      </c>
      <c r="C45">
        <v>2020</v>
      </c>
      <c r="D45">
        <v>29</v>
      </c>
      <c r="G45" s="15">
        <v>29</v>
      </c>
      <c r="H45" s="20" t="s">
        <v>59</v>
      </c>
      <c r="I45" s="23">
        <v>24</v>
      </c>
      <c r="J45" s="23" t="s">
        <v>33</v>
      </c>
      <c r="K45" s="15" t="s">
        <v>26</v>
      </c>
      <c r="L45" s="7"/>
      <c r="M45" s="2"/>
      <c r="N45" s="2"/>
      <c r="O45" s="29">
        <f>(IF(AND(J45&gt;0,J45&lt;=I45),J45,I45)*(L45-M45+N45))</f>
        <v>0</v>
      </c>
      <c r="P45" s="12"/>
      <c r="Q45" s="2"/>
      <c r="R45" s="2"/>
    </row>
    <row r="46" spans="1:18" ht="33.75">
      <c r="A46">
        <v>13</v>
      </c>
      <c r="B46">
        <v>36</v>
      </c>
      <c r="C46">
        <v>2020</v>
      </c>
      <c r="D46">
        <v>30</v>
      </c>
      <c r="G46" s="15">
        <v>30</v>
      </c>
      <c r="H46" s="20" t="s">
        <v>60</v>
      </c>
      <c r="I46" s="23">
        <v>30</v>
      </c>
      <c r="J46" s="23" t="s">
        <v>61</v>
      </c>
      <c r="K46" s="15" t="s">
        <v>26</v>
      </c>
      <c r="L46" s="7"/>
      <c r="M46" s="2"/>
      <c r="N46" s="2"/>
      <c r="O46" s="29">
        <f>(IF(AND(J46&gt;0,J46&lt;=I46),J46,I46)*(L46-M46+N46))</f>
        <v>0</v>
      </c>
      <c r="P46" s="12"/>
      <c r="Q46" s="2"/>
      <c r="R46" s="2"/>
    </row>
    <row r="47" spans="1:18" ht="78.75">
      <c r="A47">
        <v>13</v>
      </c>
      <c r="B47">
        <v>36</v>
      </c>
      <c r="C47">
        <v>2020</v>
      </c>
      <c r="D47">
        <v>31</v>
      </c>
      <c r="G47" s="15">
        <v>31</v>
      </c>
      <c r="H47" s="20" t="s">
        <v>62</v>
      </c>
      <c r="I47" s="23">
        <v>40</v>
      </c>
      <c r="J47" s="23" t="s">
        <v>40</v>
      </c>
      <c r="K47" s="15" t="s">
        <v>26</v>
      </c>
      <c r="L47" s="7"/>
      <c r="M47" s="2"/>
      <c r="N47" s="2"/>
      <c r="O47" s="29">
        <f>(IF(AND(J47&gt;0,J47&lt;=I47),J47,I47)*(L47-M47+N47))</f>
        <v>0</v>
      </c>
      <c r="P47" s="12"/>
      <c r="Q47" s="2"/>
      <c r="R47" s="2"/>
    </row>
    <row r="48" spans="1:18" ht="33.75">
      <c r="A48">
        <v>13</v>
      </c>
      <c r="B48">
        <v>36</v>
      </c>
      <c r="C48">
        <v>2020</v>
      </c>
      <c r="D48">
        <v>32</v>
      </c>
      <c r="G48" s="15">
        <v>32</v>
      </c>
      <c r="H48" s="20" t="s">
        <v>63</v>
      </c>
      <c r="I48" s="23">
        <v>50</v>
      </c>
      <c r="J48" s="23" t="s">
        <v>31</v>
      </c>
      <c r="K48" s="15" t="s">
        <v>26</v>
      </c>
      <c r="L48" s="7"/>
      <c r="M48" s="2"/>
      <c r="N48" s="2"/>
      <c r="O48" s="29">
        <f>(IF(AND(J48&gt;0,J48&lt;=I48),J48,I48)*(L48-M48+N48))</f>
        <v>0</v>
      </c>
      <c r="P48" s="12"/>
      <c r="Q48" s="2"/>
      <c r="R48" s="2"/>
    </row>
    <row r="49" spans="1:18" ht="33.75">
      <c r="A49">
        <v>13</v>
      </c>
      <c r="B49">
        <v>36</v>
      </c>
      <c r="C49">
        <v>2020</v>
      </c>
      <c r="D49">
        <v>33</v>
      </c>
      <c r="G49" s="15">
        <v>33</v>
      </c>
      <c r="H49" s="20" t="s">
        <v>64</v>
      </c>
      <c r="I49" s="23">
        <v>500</v>
      </c>
      <c r="J49" s="23" t="s">
        <v>65</v>
      </c>
      <c r="K49" s="15" t="s">
        <v>26</v>
      </c>
      <c r="L49" s="7"/>
      <c r="M49" s="2"/>
      <c r="N49" s="2"/>
      <c r="O49" s="29">
        <f>(IF(AND(J49&gt;0,J49&lt;=I49),J49,I49)*(L49-M49+N49))</f>
        <v>0</v>
      </c>
      <c r="P49" s="12"/>
      <c r="Q49" s="2"/>
      <c r="R49" s="2"/>
    </row>
    <row r="50" spans="1:18" ht="33.75">
      <c r="A50">
        <v>13</v>
      </c>
      <c r="B50">
        <v>36</v>
      </c>
      <c r="C50">
        <v>2020</v>
      </c>
      <c r="D50">
        <v>34</v>
      </c>
      <c r="G50" s="15">
        <v>34</v>
      </c>
      <c r="H50" s="20" t="s">
        <v>66</v>
      </c>
      <c r="I50" s="23">
        <v>20</v>
      </c>
      <c r="J50" s="23" t="s">
        <v>31</v>
      </c>
      <c r="K50" s="15" t="s">
        <v>26</v>
      </c>
      <c r="L50" s="7"/>
      <c r="M50" s="2"/>
      <c r="N50" s="2"/>
      <c r="O50" s="29">
        <f>(IF(AND(J50&gt;0,J50&lt;=I50),J50,I50)*(L50-M50+N50))</f>
        <v>0</v>
      </c>
      <c r="P50" s="12"/>
      <c r="Q50" s="2"/>
      <c r="R50" s="2"/>
    </row>
    <row r="51" spans="1:18" ht="45">
      <c r="A51">
        <v>13</v>
      </c>
      <c r="B51">
        <v>36</v>
      </c>
      <c r="C51">
        <v>2020</v>
      </c>
      <c r="D51">
        <v>35</v>
      </c>
      <c r="G51" s="15">
        <v>35</v>
      </c>
      <c r="H51" s="20" t="s">
        <v>67</v>
      </c>
      <c r="I51" s="23">
        <v>12</v>
      </c>
      <c r="J51" s="23" t="s">
        <v>31</v>
      </c>
      <c r="K51" s="15" t="s">
        <v>26</v>
      </c>
      <c r="L51" s="7"/>
      <c r="M51" s="2"/>
      <c r="N51" s="2"/>
      <c r="O51" s="29">
        <f>(IF(AND(J51&gt;0,J51&lt;=I51),J51,I51)*(L51-M51+N51))</f>
        <v>0</v>
      </c>
      <c r="P51" s="12"/>
      <c r="Q51" s="2"/>
      <c r="R51" s="2"/>
    </row>
    <row r="52" spans="1:18" ht="45">
      <c r="A52">
        <v>13</v>
      </c>
      <c r="B52">
        <v>36</v>
      </c>
      <c r="C52">
        <v>2020</v>
      </c>
      <c r="D52">
        <v>36</v>
      </c>
      <c r="G52" s="15">
        <v>36</v>
      </c>
      <c r="H52" s="20" t="s">
        <v>68</v>
      </c>
      <c r="I52" s="23">
        <v>12</v>
      </c>
      <c r="J52" s="23" t="s">
        <v>31</v>
      </c>
      <c r="K52" s="15" t="s">
        <v>26</v>
      </c>
      <c r="L52" s="7"/>
      <c r="M52" s="2"/>
      <c r="N52" s="2"/>
      <c r="O52" s="29">
        <f>(IF(AND(J52&gt;0,J52&lt;=I52),J52,I52)*(L52-M52+N52))</f>
        <v>0</v>
      </c>
      <c r="P52" s="12"/>
      <c r="Q52" s="2"/>
      <c r="R52" s="2"/>
    </row>
    <row r="53" spans="1:18" ht="45">
      <c r="A53">
        <v>13</v>
      </c>
      <c r="B53">
        <v>36</v>
      </c>
      <c r="C53">
        <v>2020</v>
      </c>
      <c r="D53">
        <v>37</v>
      </c>
      <c r="G53" s="15">
        <v>37</v>
      </c>
      <c r="H53" s="20" t="s">
        <v>69</v>
      </c>
      <c r="I53" s="23">
        <v>12</v>
      </c>
      <c r="J53" s="23" t="s">
        <v>31</v>
      </c>
      <c r="K53" s="15" t="s">
        <v>26</v>
      </c>
      <c r="L53" s="7"/>
      <c r="M53" s="2"/>
      <c r="N53" s="2"/>
      <c r="O53" s="29">
        <f>(IF(AND(J53&gt;0,J53&lt;=I53),J53,I53)*(L53-M53+N53))</f>
        <v>0</v>
      </c>
      <c r="P53" s="12"/>
      <c r="Q53" s="2"/>
      <c r="R53" s="2"/>
    </row>
    <row r="54" spans="1:18" ht="56.25">
      <c r="A54">
        <v>13</v>
      </c>
      <c r="B54">
        <v>36</v>
      </c>
      <c r="C54">
        <v>2020</v>
      </c>
      <c r="D54">
        <v>38</v>
      </c>
      <c r="G54" s="15">
        <v>38</v>
      </c>
      <c r="H54" s="20" t="s">
        <v>70</v>
      </c>
      <c r="I54" s="23">
        <v>12</v>
      </c>
      <c r="J54" s="23" t="s">
        <v>31</v>
      </c>
      <c r="K54" s="15" t="s">
        <v>26</v>
      </c>
      <c r="L54" s="7"/>
      <c r="M54" s="2"/>
      <c r="N54" s="2"/>
      <c r="O54" s="29">
        <f>(IF(AND(J54&gt;0,J54&lt;=I54),J54,I54)*(L54-M54+N54))</f>
        <v>0</v>
      </c>
      <c r="P54" s="12"/>
      <c r="Q54" s="2"/>
      <c r="R54" s="2"/>
    </row>
    <row r="55" spans="1:18" ht="33.75">
      <c r="A55">
        <v>13</v>
      </c>
      <c r="B55">
        <v>36</v>
      </c>
      <c r="C55">
        <v>2020</v>
      </c>
      <c r="D55">
        <v>39</v>
      </c>
      <c r="G55" s="15">
        <v>39</v>
      </c>
      <c r="H55" s="20" t="s">
        <v>71</v>
      </c>
      <c r="I55" s="23">
        <v>960</v>
      </c>
      <c r="J55" s="23" t="s">
        <v>25</v>
      </c>
      <c r="K55" s="15" t="s">
        <v>26</v>
      </c>
      <c r="L55" s="7"/>
      <c r="M55" s="2"/>
      <c r="N55" s="2"/>
      <c r="O55" s="29">
        <f>(IF(AND(J55&gt;0,J55&lt;=I55),J55,I55)*(L55-M55+N55))</f>
        <v>0</v>
      </c>
      <c r="P55" s="12"/>
      <c r="Q55" s="2"/>
      <c r="R55" s="2"/>
    </row>
    <row r="56" spans="1:18" ht="56.25">
      <c r="A56">
        <v>13</v>
      </c>
      <c r="B56">
        <v>36</v>
      </c>
      <c r="C56">
        <v>2020</v>
      </c>
      <c r="D56">
        <v>40</v>
      </c>
      <c r="G56" s="15">
        <v>40</v>
      </c>
      <c r="H56" s="20" t="s">
        <v>72</v>
      </c>
      <c r="I56" s="23">
        <v>12</v>
      </c>
      <c r="J56" s="23" t="s">
        <v>31</v>
      </c>
      <c r="K56" s="15" t="s">
        <v>26</v>
      </c>
      <c r="L56" s="7"/>
      <c r="M56" s="2"/>
      <c r="N56" s="2"/>
      <c r="O56" s="29">
        <f>(IF(AND(J56&gt;0,J56&lt;=I56),J56,I56)*(L56-M56+N56))</f>
        <v>0</v>
      </c>
      <c r="P56" s="12"/>
      <c r="Q56" s="2"/>
      <c r="R56" s="2"/>
    </row>
    <row r="57" spans="1:18" ht="56.25">
      <c r="A57">
        <v>13</v>
      </c>
      <c r="B57">
        <v>36</v>
      </c>
      <c r="C57">
        <v>2020</v>
      </c>
      <c r="D57">
        <v>41</v>
      </c>
      <c r="G57" s="15">
        <v>41</v>
      </c>
      <c r="H57" s="20" t="s">
        <v>73</v>
      </c>
      <c r="I57" s="23">
        <v>30</v>
      </c>
      <c r="J57" s="23" t="s">
        <v>49</v>
      </c>
      <c r="K57" s="15" t="s">
        <v>26</v>
      </c>
      <c r="L57" s="7"/>
      <c r="M57" s="2"/>
      <c r="N57" s="2"/>
      <c r="O57" s="29">
        <f>(IF(AND(J57&gt;0,J57&lt;=I57),J57,I57)*(L57-M57+N57))</f>
        <v>0</v>
      </c>
      <c r="P57" s="12"/>
      <c r="Q57" s="2"/>
      <c r="R57" s="2"/>
    </row>
    <row r="58" spans="1:18" ht="56.25">
      <c r="A58">
        <v>13</v>
      </c>
      <c r="B58">
        <v>36</v>
      </c>
      <c r="C58">
        <v>2020</v>
      </c>
      <c r="D58">
        <v>42</v>
      </c>
      <c r="G58" s="15">
        <v>42</v>
      </c>
      <c r="H58" s="20" t="s">
        <v>74</v>
      </c>
      <c r="I58" s="23">
        <v>50</v>
      </c>
      <c r="J58" s="23" t="s">
        <v>25</v>
      </c>
      <c r="K58" s="15" t="s">
        <v>26</v>
      </c>
      <c r="L58" s="7"/>
      <c r="M58" s="2"/>
      <c r="N58" s="2"/>
      <c r="O58" s="29">
        <f>(IF(AND(J58&gt;0,J58&lt;=I58),J58,I58)*(L58-M58+N58))</f>
        <v>0</v>
      </c>
      <c r="P58" s="12"/>
      <c r="Q58" s="2"/>
      <c r="R58" s="2"/>
    </row>
    <row r="59" spans="1:18" ht="15">
      <c r="A59">
        <v>13</v>
      </c>
      <c r="B59">
        <v>36</v>
      </c>
      <c r="C59">
        <v>2020</v>
      </c>
      <c r="D59">
        <v>43</v>
      </c>
      <c r="G59" s="15">
        <v>43</v>
      </c>
      <c r="H59" s="20" t="s">
        <v>75</v>
      </c>
      <c r="I59" s="23">
        <v>10</v>
      </c>
      <c r="J59" s="23" t="s">
        <v>25</v>
      </c>
      <c r="K59" s="15" t="s">
        <v>26</v>
      </c>
      <c r="L59" s="7"/>
      <c r="M59" s="2"/>
      <c r="N59" s="2"/>
      <c r="O59" s="29">
        <f>(IF(AND(J59&gt;0,J59&lt;=I59),J59,I59)*(L59-M59+N59))</f>
        <v>0</v>
      </c>
      <c r="P59" s="12"/>
      <c r="Q59" s="2"/>
      <c r="R59" s="2"/>
    </row>
    <row r="60" spans="1:18" ht="45">
      <c r="A60">
        <v>13</v>
      </c>
      <c r="B60">
        <v>36</v>
      </c>
      <c r="C60">
        <v>2020</v>
      </c>
      <c r="D60">
        <v>44</v>
      </c>
      <c r="G60" s="15">
        <v>44</v>
      </c>
      <c r="H60" s="20" t="s">
        <v>76</v>
      </c>
      <c r="I60" s="23">
        <v>80</v>
      </c>
      <c r="J60" s="23" t="s">
        <v>49</v>
      </c>
      <c r="K60" s="15" t="s">
        <v>26</v>
      </c>
      <c r="L60" s="7"/>
      <c r="M60" s="2"/>
      <c r="N60" s="2"/>
      <c r="O60" s="29">
        <f>(IF(AND(J60&gt;0,J60&lt;=I60),J60,I60)*(L60-M60+N60))</f>
        <v>0</v>
      </c>
      <c r="P60" s="12"/>
      <c r="Q60" s="2"/>
      <c r="R60" s="2"/>
    </row>
    <row r="61" spans="1:18" ht="45">
      <c r="A61">
        <v>13</v>
      </c>
      <c r="B61">
        <v>36</v>
      </c>
      <c r="C61">
        <v>2020</v>
      </c>
      <c r="D61">
        <v>45</v>
      </c>
      <c r="G61" s="15">
        <v>45</v>
      </c>
      <c r="H61" s="20" t="s">
        <v>77</v>
      </c>
      <c r="I61" s="23">
        <v>40</v>
      </c>
      <c r="J61" s="23" t="s">
        <v>25</v>
      </c>
      <c r="K61" s="15" t="s">
        <v>26</v>
      </c>
      <c r="L61" s="7"/>
      <c r="M61" s="2"/>
      <c r="N61" s="2"/>
      <c r="O61" s="29">
        <f>(IF(AND(J61&gt;0,J61&lt;=I61),J61,I61)*(L61-M61+N61))</f>
        <v>0</v>
      </c>
      <c r="P61" s="12"/>
      <c r="Q61" s="2"/>
      <c r="R61" s="2"/>
    </row>
    <row r="62" spans="1:18" ht="56.25">
      <c r="A62">
        <v>13</v>
      </c>
      <c r="B62">
        <v>36</v>
      </c>
      <c r="C62">
        <v>2020</v>
      </c>
      <c r="D62">
        <v>46</v>
      </c>
      <c r="G62" s="15">
        <v>46</v>
      </c>
      <c r="H62" s="20" t="s">
        <v>78</v>
      </c>
      <c r="I62" s="23">
        <v>10</v>
      </c>
      <c r="J62" s="23" t="s">
        <v>25</v>
      </c>
      <c r="K62" s="15" t="s">
        <v>26</v>
      </c>
      <c r="L62" s="7"/>
      <c r="M62" s="2"/>
      <c r="N62" s="2"/>
      <c r="O62" s="29">
        <f>(IF(AND(J62&gt;0,J62&lt;=I62),J62,I62)*(L62-M62+N62))</f>
        <v>0</v>
      </c>
      <c r="P62" s="12"/>
      <c r="Q62" s="2"/>
      <c r="R62" s="2"/>
    </row>
    <row r="63" spans="1:18" ht="56.25">
      <c r="A63">
        <v>13</v>
      </c>
      <c r="B63">
        <v>36</v>
      </c>
      <c r="C63">
        <v>2020</v>
      </c>
      <c r="D63">
        <v>47</v>
      </c>
      <c r="G63" s="15">
        <v>47</v>
      </c>
      <c r="H63" s="20" t="s">
        <v>79</v>
      </c>
      <c r="I63" s="23">
        <v>10</v>
      </c>
      <c r="J63" s="23" t="s">
        <v>25</v>
      </c>
      <c r="K63" s="15" t="s">
        <v>26</v>
      </c>
      <c r="L63" s="7"/>
      <c r="M63" s="2"/>
      <c r="N63" s="2"/>
      <c r="O63" s="29">
        <f>(IF(AND(J63&gt;0,J63&lt;=I63),J63,I63)*(L63-M63+N63))</f>
        <v>0</v>
      </c>
      <c r="P63" s="12"/>
      <c r="Q63" s="2"/>
      <c r="R63" s="2"/>
    </row>
    <row r="64" spans="1:18" ht="56.25">
      <c r="A64">
        <v>13</v>
      </c>
      <c r="B64">
        <v>36</v>
      </c>
      <c r="C64">
        <v>2020</v>
      </c>
      <c r="D64">
        <v>48</v>
      </c>
      <c r="G64" s="15">
        <v>48</v>
      </c>
      <c r="H64" s="20" t="s">
        <v>80</v>
      </c>
      <c r="I64" s="23">
        <v>10</v>
      </c>
      <c r="J64" s="23" t="s">
        <v>25</v>
      </c>
      <c r="K64" s="15" t="s">
        <v>26</v>
      </c>
      <c r="L64" s="7"/>
      <c r="M64" s="2"/>
      <c r="N64" s="2"/>
      <c r="O64" s="29">
        <f>(IF(AND(J64&gt;0,J64&lt;=I64),J64,I64)*(L64-M64+N64))</f>
        <v>0</v>
      </c>
      <c r="P64" s="12"/>
      <c r="Q64" s="2"/>
      <c r="R64" s="2"/>
    </row>
    <row r="65" spans="1:18" ht="56.25">
      <c r="A65">
        <v>13</v>
      </c>
      <c r="B65">
        <v>36</v>
      </c>
      <c r="C65">
        <v>2020</v>
      </c>
      <c r="D65">
        <v>49</v>
      </c>
      <c r="G65" s="15">
        <v>49</v>
      </c>
      <c r="H65" s="20" t="s">
        <v>81</v>
      </c>
      <c r="I65" s="23">
        <v>10</v>
      </c>
      <c r="J65" s="23" t="s">
        <v>25</v>
      </c>
      <c r="K65" s="15" t="s">
        <v>26</v>
      </c>
      <c r="L65" s="7"/>
      <c r="M65" s="2"/>
      <c r="N65" s="2"/>
      <c r="O65" s="29">
        <f>(IF(AND(J65&gt;0,J65&lt;=I65),J65,I65)*(L65-M65+N65))</f>
        <v>0</v>
      </c>
      <c r="P65" s="12"/>
      <c r="Q65" s="2"/>
      <c r="R65" s="2"/>
    </row>
    <row r="66" spans="1:18" ht="45">
      <c r="A66">
        <v>13</v>
      </c>
      <c r="B66">
        <v>36</v>
      </c>
      <c r="C66">
        <v>2020</v>
      </c>
      <c r="D66">
        <v>50</v>
      </c>
      <c r="G66" s="15">
        <v>50</v>
      </c>
      <c r="H66" s="20" t="s">
        <v>82</v>
      </c>
      <c r="I66" s="23">
        <v>10</v>
      </c>
      <c r="J66" s="23" t="s">
        <v>25</v>
      </c>
      <c r="K66" s="15" t="s">
        <v>26</v>
      </c>
      <c r="L66" s="7"/>
      <c r="M66" s="2"/>
      <c r="N66" s="2"/>
      <c r="O66" s="29">
        <f>(IF(AND(J66&gt;0,J66&lt;=I66),J66,I66)*(L66-M66+N66))</f>
        <v>0</v>
      </c>
      <c r="P66" s="12"/>
      <c r="Q66" s="2"/>
      <c r="R66" s="2"/>
    </row>
    <row r="67" spans="1:18" ht="45">
      <c r="A67">
        <v>13</v>
      </c>
      <c r="B67">
        <v>36</v>
      </c>
      <c r="C67">
        <v>2020</v>
      </c>
      <c r="D67">
        <v>51</v>
      </c>
      <c r="G67" s="15">
        <v>51</v>
      </c>
      <c r="H67" s="20" t="s">
        <v>83</v>
      </c>
      <c r="I67" s="23">
        <v>12</v>
      </c>
      <c r="J67" s="23" t="s">
        <v>25</v>
      </c>
      <c r="K67" s="15" t="s">
        <v>26</v>
      </c>
      <c r="L67" s="7"/>
      <c r="M67" s="2"/>
      <c r="N67" s="2"/>
      <c r="O67" s="29">
        <f>(IF(AND(J67&gt;0,J67&lt;=I67),J67,I67)*(L67-M67+N67))</f>
        <v>0</v>
      </c>
      <c r="P67" s="12"/>
      <c r="Q67" s="2"/>
      <c r="R67" s="2"/>
    </row>
    <row r="68" spans="1:18" ht="45">
      <c r="A68">
        <v>13</v>
      </c>
      <c r="B68">
        <v>36</v>
      </c>
      <c r="C68">
        <v>2020</v>
      </c>
      <c r="D68">
        <v>52</v>
      </c>
      <c r="G68" s="15">
        <v>52</v>
      </c>
      <c r="H68" s="20" t="s">
        <v>84</v>
      </c>
      <c r="I68" s="23">
        <v>5</v>
      </c>
      <c r="J68" s="23" t="s">
        <v>25</v>
      </c>
      <c r="K68" s="15" t="s">
        <v>26</v>
      </c>
      <c r="L68" s="7"/>
      <c r="M68" s="2"/>
      <c r="N68" s="2"/>
      <c r="O68" s="29">
        <f>(IF(AND(J68&gt;0,J68&lt;=I68),J68,I68)*(L68-M68+N68))</f>
        <v>0</v>
      </c>
      <c r="P68" s="12"/>
      <c r="Q68" s="2"/>
      <c r="R68" s="2"/>
    </row>
    <row r="69" spans="1:18" ht="56.25">
      <c r="A69">
        <v>13</v>
      </c>
      <c r="B69">
        <v>36</v>
      </c>
      <c r="C69">
        <v>2020</v>
      </c>
      <c r="D69">
        <v>53</v>
      </c>
      <c r="G69" s="15">
        <v>53</v>
      </c>
      <c r="H69" s="20" t="s">
        <v>85</v>
      </c>
      <c r="I69" s="23">
        <v>5</v>
      </c>
      <c r="J69" s="23" t="s">
        <v>25</v>
      </c>
      <c r="K69" s="15" t="s">
        <v>26</v>
      </c>
      <c r="L69" s="7"/>
      <c r="M69" s="2"/>
      <c r="N69" s="2"/>
      <c r="O69" s="29">
        <f>(IF(AND(J69&gt;0,J69&lt;=I69),J69,I69)*(L69-M69+N69))</f>
        <v>0</v>
      </c>
      <c r="P69" s="12"/>
      <c r="Q69" s="2"/>
      <c r="R69" s="2"/>
    </row>
    <row r="70" spans="1:18" ht="56.25">
      <c r="A70">
        <v>13</v>
      </c>
      <c r="B70">
        <v>36</v>
      </c>
      <c r="C70">
        <v>2020</v>
      </c>
      <c r="D70">
        <v>54</v>
      </c>
      <c r="G70" s="15">
        <v>54</v>
      </c>
      <c r="H70" s="20" t="s">
        <v>86</v>
      </c>
      <c r="I70" s="23">
        <v>5</v>
      </c>
      <c r="J70" s="23" t="s">
        <v>25</v>
      </c>
      <c r="K70" s="15" t="s">
        <v>26</v>
      </c>
      <c r="L70" s="7"/>
      <c r="M70" s="2"/>
      <c r="N70" s="2"/>
      <c r="O70" s="29">
        <f>(IF(AND(J70&gt;0,J70&lt;=I70),J70,I70)*(L70-M70+N70))</f>
        <v>0</v>
      </c>
      <c r="P70" s="12"/>
      <c r="Q70" s="2"/>
      <c r="R70" s="2"/>
    </row>
    <row r="71" spans="1:18" ht="56.25">
      <c r="A71">
        <v>13</v>
      </c>
      <c r="B71">
        <v>36</v>
      </c>
      <c r="C71">
        <v>2020</v>
      </c>
      <c r="D71">
        <v>55</v>
      </c>
      <c r="G71" s="15">
        <v>55</v>
      </c>
      <c r="H71" s="20" t="s">
        <v>87</v>
      </c>
      <c r="I71" s="23">
        <v>5</v>
      </c>
      <c r="J71" s="23" t="s">
        <v>25</v>
      </c>
      <c r="K71" s="15" t="s">
        <v>26</v>
      </c>
      <c r="L71" s="7"/>
      <c r="M71" s="2"/>
      <c r="N71" s="2"/>
      <c r="O71" s="29">
        <f>(IF(AND(J71&gt;0,J71&lt;=I71),J71,I71)*(L71-M71+N71))</f>
        <v>0</v>
      </c>
      <c r="P71" s="12"/>
      <c r="Q71" s="2"/>
      <c r="R71" s="2"/>
    </row>
    <row r="72" spans="1:18" ht="45">
      <c r="A72">
        <v>13</v>
      </c>
      <c r="B72">
        <v>36</v>
      </c>
      <c r="C72">
        <v>2020</v>
      </c>
      <c r="D72">
        <v>56</v>
      </c>
      <c r="G72" s="15">
        <v>56</v>
      </c>
      <c r="H72" s="20" t="s">
        <v>88</v>
      </c>
      <c r="I72" s="23">
        <v>5</v>
      </c>
      <c r="J72" s="23" t="s">
        <v>25</v>
      </c>
      <c r="K72" s="15" t="s">
        <v>26</v>
      </c>
      <c r="L72" s="7"/>
      <c r="M72" s="2"/>
      <c r="N72" s="2"/>
      <c r="O72" s="29">
        <f>(IF(AND(J72&gt;0,J72&lt;=I72),J72,I72)*(L72-M72+N72))</f>
        <v>0</v>
      </c>
      <c r="P72" s="12"/>
      <c r="Q72" s="2"/>
      <c r="R72" s="2"/>
    </row>
    <row r="73" spans="1:18" ht="67.5">
      <c r="A73">
        <v>13</v>
      </c>
      <c r="B73">
        <v>36</v>
      </c>
      <c r="C73">
        <v>2020</v>
      </c>
      <c r="D73">
        <v>57</v>
      </c>
      <c r="G73" s="15">
        <v>57</v>
      </c>
      <c r="H73" s="20" t="s">
        <v>89</v>
      </c>
      <c r="I73" s="23">
        <v>50</v>
      </c>
      <c r="J73" s="23" t="s">
        <v>25</v>
      </c>
      <c r="K73" s="15" t="s">
        <v>26</v>
      </c>
      <c r="L73" s="7"/>
      <c r="M73" s="2"/>
      <c r="N73" s="2"/>
      <c r="O73" s="29">
        <f>(IF(AND(J73&gt;0,J73&lt;=I73),J73,I73)*(L73-M73+N73))</f>
        <v>0</v>
      </c>
      <c r="P73" s="12"/>
      <c r="Q73" s="2"/>
      <c r="R73" s="2"/>
    </row>
    <row r="74" spans="1:18" ht="67.5">
      <c r="A74">
        <v>13</v>
      </c>
      <c r="B74">
        <v>36</v>
      </c>
      <c r="C74">
        <v>2020</v>
      </c>
      <c r="D74">
        <v>58</v>
      </c>
      <c r="G74" s="15">
        <v>58</v>
      </c>
      <c r="H74" s="20" t="s">
        <v>90</v>
      </c>
      <c r="I74" s="23">
        <v>8</v>
      </c>
      <c r="J74" s="23" t="s">
        <v>25</v>
      </c>
      <c r="K74" s="15" t="s">
        <v>26</v>
      </c>
      <c r="L74" s="7"/>
      <c r="M74" s="2"/>
      <c r="N74" s="2"/>
      <c r="O74" s="29">
        <f>(IF(AND(J74&gt;0,J74&lt;=I74),J74,I74)*(L74-M74+N74))</f>
        <v>0</v>
      </c>
      <c r="P74" s="12"/>
      <c r="Q74" s="2"/>
      <c r="R74" s="2"/>
    </row>
    <row r="75" spans="1:18" ht="67.5">
      <c r="A75">
        <v>13</v>
      </c>
      <c r="B75">
        <v>36</v>
      </c>
      <c r="C75">
        <v>2020</v>
      </c>
      <c r="D75">
        <v>59</v>
      </c>
      <c r="G75" s="15">
        <v>59</v>
      </c>
      <c r="H75" s="20" t="s">
        <v>91</v>
      </c>
      <c r="I75" s="23">
        <v>8</v>
      </c>
      <c r="J75" s="23" t="s">
        <v>25</v>
      </c>
      <c r="K75" s="15" t="s">
        <v>26</v>
      </c>
      <c r="L75" s="7"/>
      <c r="M75" s="2"/>
      <c r="N75" s="2"/>
      <c r="O75" s="29">
        <f>(IF(AND(J75&gt;0,J75&lt;=I75),J75,I75)*(L75-M75+N75))</f>
        <v>0</v>
      </c>
      <c r="P75" s="12"/>
      <c r="Q75" s="2"/>
      <c r="R75" s="2"/>
    </row>
    <row r="76" spans="1:18" ht="56.25">
      <c r="A76">
        <v>13</v>
      </c>
      <c r="B76">
        <v>36</v>
      </c>
      <c r="C76">
        <v>2020</v>
      </c>
      <c r="D76">
        <v>60</v>
      </c>
      <c r="G76" s="15">
        <v>60</v>
      </c>
      <c r="H76" s="20" t="s">
        <v>92</v>
      </c>
      <c r="I76" s="23">
        <v>8</v>
      </c>
      <c r="J76" s="23" t="s">
        <v>25</v>
      </c>
      <c r="K76" s="15" t="s">
        <v>26</v>
      </c>
      <c r="L76" s="7"/>
      <c r="M76" s="2"/>
      <c r="N76" s="2"/>
      <c r="O76" s="29">
        <f>(IF(AND(J76&gt;0,J76&lt;=I76),J76,I76)*(L76-M76+N76))</f>
        <v>0</v>
      </c>
      <c r="P76" s="12"/>
      <c r="Q76" s="2"/>
      <c r="R76" s="2"/>
    </row>
    <row r="77" spans="1:18" ht="56.25">
      <c r="A77">
        <v>13</v>
      </c>
      <c r="B77">
        <v>36</v>
      </c>
      <c r="C77">
        <v>2020</v>
      </c>
      <c r="D77">
        <v>61</v>
      </c>
      <c r="G77" s="15">
        <v>61</v>
      </c>
      <c r="H77" s="20" t="s">
        <v>93</v>
      </c>
      <c r="I77" s="23">
        <v>8</v>
      </c>
      <c r="J77" s="23" t="s">
        <v>25</v>
      </c>
      <c r="K77" s="15" t="s">
        <v>26</v>
      </c>
      <c r="L77" s="7"/>
      <c r="M77" s="2"/>
      <c r="N77" s="2"/>
      <c r="O77" s="29">
        <f>(IF(AND(J77&gt;0,J77&lt;=I77),J77,I77)*(L77-M77+N77))</f>
        <v>0</v>
      </c>
      <c r="P77" s="12"/>
      <c r="Q77" s="2"/>
      <c r="R77" s="2"/>
    </row>
    <row r="78" spans="1:18" ht="67.5">
      <c r="A78">
        <v>13</v>
      </c>
      <c r="B78">
        <v>36</v>
      </c>
      <c r="C78">
        <v>2020</v>
      </c>
      <c r="D78">
        <v>62</v>
      </c>
      <c r="G78" s="15">
        <v>62</v>
      </c>
      <c r="H78" s="20" t="s">
        <v>94</v>
      </c>
      <c r="I78" s="23">
        <v>8</v>
      </c>
      <c r="J78" s="23" t="s">
        <v>25</v>
      </c>
      <c r="K78" s="15" t="s">
        <v>26</v>
      </c>
      <c r="L78" s="7"/>
      <c r="M78" s="2"/>
      <c r="N78" s="2"/>
      <c r="O78" s="29">
        <f>(IF(AND(J78&gt;0,J78&lt;=I78),J78,I78)*(L78-M78+N78))</f>
        <v>0</v>
      </c>
      <c r="P78" s="12"/>
      <c r="Q78" s="2"/>
      <c r="R78" s="2"/>
    </row>
    <row r="79" spans="1:18" ht="67.5">
      <c r="A79">
        <v>13</v>
      </c>
      <c r="B79">
        <v>36</v>
      </c>
      <c r="C79">
        <v>2020</v>
      </c>
      <c r="D79">
        <v>63</v>
      </c>
      <c r="G79" s="15">
        <v>63</v>
      </c>
      <c r="H79" s="20" t="s">
        <v>95</v>
      </c>
      <c r="I79" s="23">
        <v>8</v>
      </c>
      <c r="J79" s="23" t="s">
        <v>25</v>
      </c>
      <c r="K79" s="15" t="s">
        <v>26</v>
      </c>
      <c r="L79" s="7"/>
      <c r="M79" s="2"/>
      <c r="N79" s="2"/>
      <c r="O79" s="29">
        <f>(IF(AND(J79&gt;0,J79&lt;=I79),J79,I79)*(L79-M79+N79))</f>
        <v>0</v>
      </c>
      <c r="P79" s="12"/>
      <c r="Q79" s="2"/>
      <c r="R79" s="2"/>
    </row>
    <row r="80" spans="1:18" ht="67.5">
      <c r="A80">
        <v>13</v>
      </c>
      <c r="B80">
        <v>36</v>
      </c>
      <c r="C80">
        <v>2020</v>
      </c>
      <c r="D80">
        <v>64</v>
      </c>
      <c r="G80" s="15">
        <v>64</v>
      </c>
      <c r="H80" s="20" t="s">
        <v>96</v>
      </c>
      <c r="I80" s="23">
        <v>8</v>
      </c>
      <c r="J80" s="23" t="s">
        <v>25</v>
      </c>
      <c r="K80" s="15" t="s">
        <v>26</v>
      </c>
      <c r="L80" s="7"/>
      <c r="M80" s="2"/>
      <c r="N80" s="2"/>
      <c r="O80" s="29">
        <f>(IF(AND(J80&gt;0,J80&lt;=I80),J80,I80)*(L80-M80+N80))</f>
        <v>0</v>
      </c>
      <c r="P80" s="12"/>
      <c r="Q80" s="2"/>
      <c r="R80" s="2"/>
    </row>
    <row r="81" spans="1:18" ht="67.5">
      <c r="A81">
        <v>13</v>
      </c>
      <c r="B81">
        <v>36</v>
      </c>
      <c r="C81">
        <v>2020</v>
      </c>
      <c r="D81">
        <v>65</v>
      </c>
      <c r="G81" s="15">
        <v>65</v>
      </c>
      <c r="H81" s="20" t="s">
        <v>97</v>
      </c>
      <c r="I81" s="23">
        <v>8</v>
      </c>
      <c r="J81" s="23" t="s">
        <v>25</v>
      </c>
      <c r="K81" s="15" t="s">
        <v>26</v>
      </c>
      <c r="L81" s="7"/>
      <c r="M81" s="2"/>
      <c r="N81" s="2"/>
      <c r="O81" s="29">
        <f>(IF(AND(J81&gt;0,J81&lt;=I81),J81,I81)*(L81-M81+N81))</f>
        <v>0</v>
      </c>
      <c r="P81" s="12"/>
      <c r="Q81" s="2"/>
      <c r="R81" s="2"/>
    </row>
    <row r="82" spans="1:18" ht="56.25">
      <c r="A82">
        <v>13</v>
      </c>
      <c r="B82">
        <v>36</v>
      </c>
      <c r="C82">
        <v>2020</v>
      </c>
      <c r="D82">
        <v>66</v>
      </c>
      <c r="G82" s="15">
        <v>66</v>
      </c>
      <c r="H82" s="20" t="s">
        <v>98</v>
      </c>
      <c r="I82" s="23">
        <v>10</v>
      </c>
      <c r="J82" s="23" t="s">
        <v>25</v>
      </c>
      <c r="K82" s="15" t="s">
        <v>26</v>
      </c>
      <c r="L82" s="7"/>
      <c r="M82" s="2"/>
      <c r="N82" s="2"/>
      <c r="O82" s="29">
        <f>(IF(AND(J82&gt;0,J82&lt;=I82),J82,I82)*(L82-M82+N82))</f>
        <v>0</v>
      </c>
      <c r="P82" s="12"/>
      <c r="Q82" s="2"/>
      <c r="R82" s="2"/>
    </row>
    <row r="83" spans="1:18" ht="45">
      <c r="A83">
        <v>13</v>
      </c>
      <c r="B83">
        <v>36</v>
      </c>
      <c r="C83">
        <v>2020</v>
      </c>
      <c r="D83">
        <v>67</v>
      </c>
      <c r="G83" s="15">
        <v>67</v>
      </c>
      <c r="H83" s="20" t="s">
        <v>99</v>
      </c>
      <c r="I83" s="23">
        <v>15</v>
      </c>
      <c r="J83" s="23" t="s">
        <v>25</v>
      </c>
      <c r="K83" s="15" t="s">
        <v>26</v>
      </c>
      <c r="L83" s="7"/>
      <c r="M83" s="2"/>
      <c r="N83" s="2"/>
      <c r="O83" s="29">
        <f>(IF(AND(J83&gt;0,J83&lt;=I83),J83,I83)*(L83-M83+N83))</f>
        <v>0</v>
      </c>
      <c r="P83" s="12"/>
      <c r="Q83" s="2"/>
      <c r="R83" s="2"/>
    </row>
    <row r="84" spans="1:18" ht="45">
      <c r="A84">
        <v>13</v>
      </c>
      <c r="B84">
        <v>36</v>
      </c>
      <c r="C84">
        <v>2020</v>
      </c>
      <c r="D84">
        <v>68</v>
      </c>
      <c r="G84" s="15">
        <v>68</v>
      </c>
      <c r="H84" s="20" t="s">
        <v>100</v>
      </c>
      <c r="I84" s="23">
        <v>10</v>
      </c>
      <c r="J84" s="23" t="s">
        <v>25</v>
      </c>
      <c r="K84" s="15" t="s">
        <v>26</v>
      </c>
      <c r="L84" s="7"/>
      <c r="M84" s="2"/>
      <c r="N84" s="2"/>
      <c r="O84" s="29">
        <f>(IF(AND(J84&gt;0,J84&lt;=I84),J84,I84)*(L84-M84+N84))</f>
        <v>0</v>
      </c>
      <c r="P84" s="12"/>
      <c r="Q84" s="2"/>
      <c r="R84" s="2"/>
    </row>
    <row r="85" spans="1:18" ht="56.25">
      <c r="A85">
        <v>13</v>
      </c>
      <c r="B85">
        <v>36</v>
      </c>
      <c r="C85">
        <v>2020</v>
      </c>
      <c r="D85">
        <v>69</v>
      </c>
      <c r="G85" s="15">
        <v>69</v>
      </c>
      <c r="H85" s="20" t="s">
        <v>101</v>
      </c>
      <c r="I85" s="23">
        <v>10</v>
      </c>
      <c r="J85" s="23" t="s">
        <v>25</v>
      </c>
      <c r="K85" s="15" t="s">
        <v>26</v>
      </c>
      <c r="L85" s="7"/>
      <c r="M85" s="2"/>
      <c r="N85" s="2"/>
      <c r="O85" s="29">
        <f>(IF(AND(J85&gt;0,J85&lt;=I85),J85,I85)*(L85-M85+N85))</f>
        <v>0</v>
      </c>
      <c r="P85" s="12"/>
      <c r="Q85" s="2"/>
      <c r="R85" s="2"/>
    </row>
    <row r="86" spans="1:18" ht="67.5">
      <c r="A86">
        <v>13</v>
      </c>
      <c r="B86">
        <v>36</v>
      </c>
      <c r="C86">
        <v>2020</v>
      </c>
      <c r="D86">
        <v>70</v>
      </c>
      <c r="G86" s="15">
        <v>70</v>
      </c>
      <c r="H86" s="20" t="s">
        <v>102</v>
      </c>
      <c r="I86" s="23">
        <v>10</v>
      </c>
      <c r="J86" s="23" t="s">
        <v>25</v>
      </c>
      <c r="K86" s="15" t="s">
        <v>26</v>
      </c>
      <c r="L86" s="7"/>
      <c r="M86" s="2"/>
      <c r="N86" s="2"/>
      <c r="O86" s="29">
        <f>(IF(AND(J86&gt;0,J86&lt;=I86),J86,I86)*(L86-M86+N86))</f>
        <v>0</v>
      </c>
      <c r="P86" s="12"/>
      <c r="Q86" s="2"/>
      <c r="R86" s="2"/>
    </row>
    <row r="87" spans="1:18" ht="45">
      <c r="A87">
        <v>13</v>
      </c>
      <c r="B87">
        <v>36</v>
      </c>
      <c r="C87">
        <v>2020</v>
      </c>
      <c r="D87">
        <v>71</v>
      </c>
      <c r="G87" s="15">
        <v>71</v>
      </c>
      <c r="H87" s="20" t="s">
        <v>103</v>
      </c>
      <c r="I87" s="23">
        <v>10</v>
      </c>
      <c r="J87" s="23" t="s">
        <v>25</v>
      </c>
      <c r="K87" s="15" t="s">
        <v>26</v>
      </c>
      <c r="L87" s="7"/>
      <c r="M87" s="2"/>
      <c r="N87" s="2"/>
      <c r="O87" s="29">
        <f>(IF(AND(J87&gt;0,J87&lt;=I87),J87,I87)*(L87-M87+N87))</f>
        <v>0</v>
      </c>
      <c r="P87" s="12"/>
      <c r="Q87" s="2"/>
      <c r="R87" s="2"/>
    </row>
    <row r="88" spans="1:18" ht="56.25">
      <c r="A88">
        <v>13</v>
      </c>
      <c r="B88">
        <v>36</v>
      </c>
      <c r="C88">
        <v>2020</v>
      </c>
      <c r="D88">
        <v>72</v>
      </c>
      <c r="G88" s="15">
        <v>72</v>
      </c>
      <c r="H88" s="20" t="s">
        <v>104</v>
      </c>
      <c r="I88" s="23">
        <v>5</v>
      </c>
      <c r="J88" s="23" t="s">
        <v>25</v>
      </c>
      <c r="K88" s="15" t="s">
        <v>26</v>
      </c>
      <c r="L88" s="7"/>
      <c r="M88" s="2"/>
      <c r="N88" s="2"/>
      <c r="O88" s="29">
        <f>(IF(AND(J88&gt;0,J88&lt;=I88),J88,I88)*(L88-M88+N88))</f>
        <v>0</v>
      </c>
      <c r="P88" s="12"/>
      <c r="Q88" s="2"/>
      <c r="R88" s="2"/>
    </row>
    <row r="89" spans="1:18" ht="45">
      <c r="A89">
        <v>13</v>
      </c>
      <c r="B89">
        <v>36</v>
      </c>
      <c r="C89">
        <v>2020</v>
      </c>
      <c r="D89">
        <v>73</v>
      </c>
      <c r="G89" s="15">
        <v>73</v>
      </c>
      <c r="H89" s="20" t="s">
        <v>105</v>
      </c>
      <c r="I89" s="23">
        <v>5</v>
      </c>
      <c r="J89" s="23" t="s">
        <v>25</v>
      </c>
      <c r="K89" s="15" t="s">
        <v>26</v>
      </c>
      <c r="L89" s="7"/>
      <c r="M89" s="2"/>
      <c r="N89" s="2"/>
      <c r="O89" s="29">
        <f>(IF(AND(J89&gt;0,J89&lt;=I89),J89,I89)*(L89-M89+N89))</f>
        <v>0</v>
      </c>
      <c r="P89" s="12"/>
      <c r="Q89" s="2"/>
      <c r="R89" s="2"/>
    </row>
    <row r="90" spans="1:18" ht="56.25">
      <c r="A90">
        <v>13</v>
      </c>
      <c r="B90">
        <v>36</v>
      </c>
      <c r="C90">
        <v>2020</v>
      </c>
      <c r="D90">
        <v>74</v>
      </c>
      <c r="G90" s="15">
        <v>74</v>
      </c>
      <c r="H90" s="20" t="s">
        <v>106</v>
      </c>
      <c r="I90" s="23">
        <v>5</v>
      </c>
      <c r="J90" s="23" t="s">
        <v>25</v>
      </c>
      <c r="K90" s="15" t="s">
        <v>26</v>
      </c>
      <c r="L90" s="7"/>
      <c r="M90" s="2"/>
      <c r="N90" s="2"/>
      <c r="O90" s="29">
        <f>(IF(AND(J90&gt;0,J90&lt;=I90),J90,I90)*(L90-M90+N90))</f>
        <v>0</v>
      </c>
      <c r="P90" s="12"/>
      <c r="Q90" s="2"/>
      <c r="R90" s="2"/>
    </row>
    <row r="91" spans="1:18" ht="45">
      <c r="A91">
        <v>13</v>
      </c>
      <c r="B91">
        <v>36</v>
      </c>
      <c r="C91">
        <v>2020</v>
      </c>
      <c r="D91">
        <v>75</v>
      </c>
      <c r="G91" s="15">
        <v>75</v>
      </c>
      <c r="H91" s="20" t="s">
        <v>107</v>
      </c>
      <c r="I91" s="23">
        <v>10</v>
      </c>
      <c r="J91" s="23" t="s">
        <v>25</v>
      </c>
      <c r="K91" s="15" t="s">
        <v>26</v>
      </c>
      <c r="L91" s="7"/>
      <c r="M91" s="2"/>
      <c r="N91" s="2"/>
      <c r="O91" s="29">
        <f>(IF(AND(J91&gt;0,J91&lt;=I91),J91,I91)*(L91-M91+N91))</f>
        <v>0</v>
      </c>
      <c r="P91" s="12"/>
      <c r="Q91" s="2"/>
      <c r="R91" s="2"/>
    </row>
    <row r="92" spans="1:18" ht="56.25">
      <c r="A92">
        <v>13</v>
      </c>
      <c r="B92">
        <v>36</v>
      </c>
      <c r="C92">
        <v>2020</v>
      </c>
      <c r="D92">
        <v>76</v>
      </c>
      <c r="G92" s="15">
        <v>76</v>
      </c>
      <c r="H92" s="20" t="s">
        <v>108</v>
      </c>
      <c r="I92" s="23">
        <v>20</v>
      </c>
      <c r="J92" s="23" t="s">
        <v>25</v>
      </c>
      <c r="K92" s="15" t="s">
        <v>26</v>
      </c>
      <c r="L92" s="7"/>
      <c r="M92" s="2"/>
      <c r="N92" s="2"/>
      <c r="O92" s="29">
        <f>(IF(AND(J92&gt;0,J92&lt;=I92),J92,I92)*(L92-M92+N92))</f>
        <v>0</v>
      </c>
      <c r="P92" s="12"/>
      <c r="Q92" s="2"/>
      <c r="R92" s="2"/>
    </row>
    <row r="93" spans="1:18" ht="45">
      <c r="A93">
        <v>13</v>
      </c>
      <c r="B93">
        <v>36</v>
      </c>
      <c r="C93">
        <v>2020</v>
      </c>
      <c r="D93">
        <v>77</v>
      </c>
      <c r="G93" s="15">
        <v>77</v>
      </c>
      <c r="H93" s="20" t="s">
        <v>109</v>
      </c>
      <c r="I93" s="23">
        <v>20</v>
      </c>
      <c r="J93" s="23" t="s">
        <v>25</v>
      </c>
      <c r="K93" s="15" t="s">
        <v>26</v>
      </c>
      <c r="L93" s="7"/>
      <c r="M93" s="2"/>
      <c r="N93" s="2"/>
      <c r="O93" s="29">
        <f>(IF(AND(J93&gt;0,J93&lt;=I93),J93,I93)*(L93-M93+N93))</f>
        <v>0</v>
      </c>
      <c r="P93" s="12"/>
      <c r="Q93" s="2"/>
      <c r="R93" s="2"/>
    </row>
    <row r="94" spans="1:18" ht="45">
      <c r="A94">
        <v>13</v>
      </c>
      <c r="B94">
        <v>36</v>
      </c>
      <c r="C94">
        <v>2020</v>
      </c>
      <c r="D94">
        <v>78</v>
      </c>
      <c r="G94" s="15">
        <v>78</v>
      </c>
      <c r="H94" s="20" t="s">
        <v>110</v>
      </c>
      <c r="I94" s="23">
        <v>20</v>
      </c>
      <c r="J94" s="23" t="s">
        <v>25</v>
      </c>
      <c r="K94" s="15" t="s">
        <v>26</v>
      </c>
      <c r="L94" s="7"/>
      <c r="M94" s="2"/>
      <c r="N94" s="2"/>
      <c r="O94" s="29">
        <f>(IF(AND(J94&gt;0,J94&lt;=I94),J94,I94)*(L94-M94+N94))</f>
        <v>0</v>
      </c>
      <c r="P94" s="12"/>
      <c r="Q94" s="2"/>
      <c r="R94" s="2"/>
    </row>
    <row r="95" spans="1:18" ht="45">
      <c r="A95">
        <v>13</v>
      </c>
      <c r="B95">
        <v>36</v>
      </c>
      <c r="C95">
        <v>2020</v>
      </c>
      <c r="D95">
        <v>79</v>
      </c>
      <c r="G95" s="15">
        <v>79</v>
      </c>
      <c r="H95" s="20" t="s">
        <v>111</v>
      </c>
      <c r="I95" s="23">
        <v>10</v>
      </c>
      <c r="J95" s="23" t="s">
        <v>25</v>
      </c>
      <c r="K95" s="15" t="s">
        <v>26</v>
      </c>
      <c r="L95" s="7"/>
      <c r="M95" s="2"/>
      <c r="N95" s="2"/>
      <c r="O95" s="29">
        <f>(IF(AND(J95&gt;0,J95&lt;=I95),J95,I95)*(L95-M95+N95))</f>
        <v>0</v>
      </c>
      <c r="P95" s="12"/>
      <c r="Q95" s="2"/>
      <c r="R95" s="2"/>
    </row>
    <row r="96" spans="1:18" ht="101.25">
      <c r="A96">
        <v>13</v>
      </c>
      <c r="B96">
        <v>36</v>
      </c>
      <c r="C96">
        <v>2020</v>
      </c>
      <c r="D96">
        <v>80</v>
      </c>
      <c r="G96" s="15">
        <v>80</v>
      </c>
      <c r="H96" s="20" t="s">
        <v>112</v>
      </c>
      <c r="I96" s="23">
        <v>50</v>
      </c>
      <c r="J96" s="23" t="s">
        <v>49</v>
      </c>
      <c r="K96" s="15" t="s">
        <v>26</v>
      </c>
      <c r="L96" s="7"/>
      <c r="M96" s="2"/>
      <c r="N96" s="2"/>
      <c r="O96" s="29">
        <f>(IF(AND(J96&gt;0,J96&lt;=I96),J96,I96)*(L96-M96+N96))</f>
        <v>0</v>
      </c>
      <c r="P96" s="12"/>
      <c r="Q96" s="2"/>
      <c r="R96" s="2"/>
    </row>
    <row r="97" spans="1:18" ht="101.25">
      <c r="A97">
        <v>13</v>
      </c>
      <c r="B97">
        <v>36</v>
      </c>
      <c r="C97">
        <v>2020</v>
      </c>
      <c r="D97">
        <v>81</v>
      </c>
      <c r="G97" s="15">
        <v>81</v>
      </c>
      <c r="H97" s="20" t="s">
        <v>113</v>
      </c>
      <c r="I97" s="23">
        <v>15</v>
      </c>
      <c r="J97" s="23" t="s">
        <v>49</v>
      </c>
      <c r="K97" s="15" t="s">
        <v>26</v>
      </c>
      <c r="L97" s="7"/>
      <c r="M97" s="2"/>
      <c r="N97" s="2"/>
      <c r="O97" s="29">
        <f>(IF(AND(J97&gt;0,J97&lt;=I97),J97,I97)*(L97-M97+N97))</f>
        <v>0</v>
      </c>
      <c r="P97" s="12"/>
      <c r="Q97" s="2"/>
      <c r="R97" s="2"/>
    </row>
    <row r="98" spans="1:18" ht="56.25">
      <c r="A98">
        <v>13</v>
      </c>
      <c r="B98">
        <v>36</v>
      </c>
      <c r="C98">
        <v>2020</v>
      </c>
      <c r="D98">
        <v>82</v>
      </c>
      <c r="G98" s="15">
        <v>82</v>
      </c>
      <c r="H98" s="20" t="s">
        <v>114</v>
      </c>
      <c r="I98" s="23">
        <v>30</v>
      </c>
      <c r="J98" s="23" t="s">
        <v>25</v>
      </c>
      <c r="K98" s="15" t="s">
        <v>26</v>
      </c>
      <c r="L98" s="7"/>
      <c r="M98" s="2"/>
      <c r="N98" s="2"/>
      <c r="O98" s="29">
        <f>(IF(AND(J98&gt;0,J98&lt;=I98),J98,I98)*(L98-M98+N98))</f>
        <v>0</v>
      </c>
      <c r="P98" s="12"/>
      <c r="Q98" s="2"/>
      <c r="R98" s="2"/>
    </row>
    <row r="99" spans="1:18" ht="56.25">
      <c r="A99">
        <v>13</v>
      </c>
      <c r="B99">
        <v>36</v>
      </c>
      <c r="C99">
        <v>2020</v>
      </c>
      <c r="D99">
        <v>83</v>
      </c>
      <c r="G99" s="15">
        <v>83</v>
      </c>
      <c r="H99" s="20" t="s">
        <v>115</v>
      </c>
      <c r="I99" s="23">
        <v>30</v>
      </c>
      <c r="J99" s="23" t="s">
        <v>25</v>
      </c>
      <c r="K99" s="15" t="s">
        <v>26</v>
      </c>
      <c r="L99" s="7"/>
      <c r="M99" s="2"/>
      <c r="N99" s="2"/>
      <c r="O99" s="29">
        <f>(IF(AND(J99&gt;0,J99&lt;=I99),J99,I99)*(L99-M99+N99))</f>
        <v>0</v>
      </c>
      <c r="P99" s="12"/>
      <c r="Q99" s="2"/>
      <c r="R99" s="2"/>
    </row>
    <row r="100" spans="1:18" ht="56.25">
      <c r="A100">
        <v>13</v>
      </c>
      <c r="B100">
        <v>36</v>
      </c>
      <c r="C100">
        <v>2020</v>
      </c>
      <c r="D100">
        <v>84</v>
      </c>
      <c r="G100" s="15">
        <v>84</v>
      </c>
      <c r="H100" s="20" t="s">
        <v>116</v>
      </c>
      <c r="I100" s="23">
        <v>30</v>
      </c>
      <c r="J100" s="23" t="s">
        <v>25</v>
      </c>
      <c r="K100" s="15" t="s">
        <v>26</v>
      </c>
      <c r="L100" s="7"/>
      <c r="M100" s="2"/>
      <c r="N100" s="2"/>
      <c r="O100" s="29">
        <f>(IF(AND(J100&gt;0,J100&lt;=I100),J100,I100)*(L100-M100+N100))</f>
        <v>0</v>
      </c>
      <c r="P100" s="12"/>
      <c r="Q100" s="2"/>
      <c r="R100" s="2"/>
    </row>
    <row r="101" spans="1:18" ht="56.25">
      <c r="A101">
        <v>13</v>
      </c>
      <c r="B101">
        <v>36</v>
      </c>
      <c r="C101">
        <v>2020</v>
      </c>
      <c r="D101">
        <v>85</v>
      </c>
      <c r="G101" s="15">
        <v>85</v>
      </c>
      <c r="H101" s="20" t="s">
        <v>117</v>
      </c>
      <c r="I101" s="23">
        <v>30</v>
      </c>
      <c r="J101" s="23" t="s">
        <v>25</v>
      </c>
      <c r="K101" s="15" t="s">
        <v>26</v>
      </c>
      <c r="L101" s="7"/>
      <c r="M101" s="2"/>
      <c r="N101" s="2"/>
      <c r="O101" s="29">
        <f>(IF(AND(J101&gt;0,J101&lt;=I101),J101,I101)*(L101-M101+N101))</f>
        <v>0</v>
      </c>
      <c r="P101" s="12"/>
      <c r="Q101" s="2"/>
      <c r="R101" s="2"/>
    </row>
    <row r="102" spans="1:18" ht="56.25">
      <c r="A102">
        <v>13</v>
      </c>
      <c r="B102">
        <v>36</v>
      </c>
      <c r="C102">
        <v>2020</v>
      </c>
      <c r="D102">
        <v>86</v>
      </c>
      <c r="G102" s="15">
        <v>86</v>
      </c>
      <c r="H102" s="20" t="s">
        <v>118</v>
      </c>
      <c r="I102" s="23">
        <v>30</v>
      </c>
      <c r="J102" s="23" t="s">
        <v>25</v>
      </c>
      <c r="K102" s="15" t="s">
        <v>26</v>
      </c>
      <c r="L102" s="7"/>
      <c r="M102" s="2"/>
      <c r="N102" s="2"/>
      <c r="O102" s="29">
        <f>(IF(AND(J102&gt;0,J102&lt;=I102),J102,I102)*(L102-M102+N102))</f>
        <v>0</v>
      </c>
      <c r="P102" s="12"/>
      <c r="Q102" s="2"/>
      <c r="R102" s="2"/>
    </row>
    <row r="103" spans="1:18" ht="56.25">
      <c r="A103">
        <v>13</v>
      </c>
      <c r="B103">
        <v>36</v>
      </c>
      <c r="C103">
        <v>2020</v>
      </c>
      <c r="D103">
        <v>87</v>
      </c>
      <c r="G103" s="15">
        <v>87</v>
      </c>
      <c r="H103" s="20" t="s">
        <v>119</v>
      </c>
      <c r="I103" s="23">
        <v>30</v>
      </c>
      <c r="J103" s="23" t="s">
        <v>25</v>
      </c>
      <c r="K103" s="15" t="s">
        <v>26</v>
      </c>
      <c r="L103" s="7"/>
      <c r="M103" s="2"/>
      <c r="N103" s="2"/>
      <c r="O103" s="29">
        <f>(IF(AND(J103&gt;0,J103&lt;=I103),J103,I103)*(L103-M103+N103))</f>
        <v>0</v>
      </c>
      <c r="P103" s="12"/>
      <c r="Q103" s="2"/>
      <c r="R103" s="2"/>
    </row>
    <row r="104" spans="1:18" ht="56.25">
      <c r="A104">
        <v>13</v>
      </c>
      <c r="B104">
        <v>36</v>
      </c>
      <c r="C104">
        <v>2020</v>
      </c>
      <c r="D104">
        <v>88</v>
      </c>
      <c r="G104" s="15">
        <v>88</v>
      </c>
      <c r="H104" s="20" t="s">
        <v>120</v>
      </c>
      <c r="I104" s="23">
        <v>30</v>
      </c>
      <c r="J104" s="23" t="s">
        <v>25</v>
      </c>
      <c r="K104" s="15" t="s">
        <v>26</v>
      </c>
      <c r="L104" s="7"/>
      <c r="M104" s="2"/>
      <c r="N104" s="2"/>
      <c r="O104" s="29">
        <f>(IF(AND(J104&gt;0,J104&lt;=I104),J104,I104)*(L104-M104+N104))</f>
        <v>0</v>
      </c>
      <c r="P104" s="12"/>
      <c r="Q104" s="2"/>
      <c r="R104" s="2"/>
    </row>
    <row r="105" spans="1:18" ht="56.25">
      <c r="A105">
        <v>13</v>
      </c>
      <c r="B105">
        <v>36</v>
      </c>
      <c r="C105">
        <v>2020</v>
      </c>
      <c r="D105">
        <v>89</v>
      </c>
      <c r="G105" s="15">
        <v>89</v>
      </c>
      <c r="H105" s="20" t="s">
        <v>121</v>
      </c>
      <c r="I105" s="23">
        <v>30</v>
      </c>
      <c r="J105" s="23" t="s">
        <v>25</v>
      </c>
      <c r="K105" s="15" t="s">
        <v>26</v>
      </c>
      <c r="L105" s="7"/>
      <c r="M105" s="2"/>
      <c r="N105" s="2"/>
      <c r="O105" s="29">
        <f>(IF(AND(J105&gt;0,J105&lt;=I105),J105,I105)*(L105-M105+N105))</f>
        <v>0</v>
      </c>
      <c r="P105" s="12"/>
      <c r="Q105" s="2"/>
      <c r="R105" s="2"/>
    </row>
    <row r="106" spans="1:18" ht="56.25">
      <c r="A106">
        <v>13</v>
      </c>
      <c r="B106">
        <v>36</v>
      </c>
      <c r="C106">
        <v>2020</v>
      </c>
      <c r="D106">
        <v>90</v>
      </c>
      <c r="G106" s="15">
        <v>90</v>
      </c>
      <c r="H106" s="20" t="s">
        <v>122</v>
      </c>
      <c r="I106" s="23">
        <v>30</v>
      </c>
      <c r="J106" s="23" t="s">
        <v>25</v>
      </c>
      <c r="K106" s="15" t="s">
        <v>26</v>
      </c>
      <c r="L106" s="7"/>
      <c r="M106" s="2"/>
      <c r="N106" s="2"/>
      <c r="O106" s="29">
        <f>(IF(AND(J106&gt;0,J106&lt;=I106),J106,I106)*(L106-M106+N106))</f>
        <v>0</v>
      </c>
      <c r="P106" s="12"/>
      <c r="Q106" s="2"/>
      <c r="R106" s="2"/>
    </row>
    <row r="107" spans="1:18" ht="56.25">
      <c r="A107">
        <v>13</v>
      </c>
      <c r="B107">
        <v>36</v>
      </c>
      <c r="C107">
        <v>2020</v>
      </c>
      <c r="D107">
        <v>91</v>
      </c>
      <c r="G107" s="15">
        <v>91</v>
      </c>
      <c r="H107" s="20" t="s">
        <v>123</v>
      </c>
      <c r="I107" s="23">
        <v>30</v>
      </c>
      <c r="J107" s="23" t="s">
        <v>25</v>
      </c>
      <c r="K107" s="15" t="s">
        <v>26</v>
      </c>
      <c r="L107" s="7"/>
      <c r="M107" s="2"/>
      <c r="N107" s="2"/>
      <c r="O107" s="29">
        <f>(IF(AND(J107&gt;0,J107&lt;=I107),J107,I107)*(L107-M107+N107))</f>
        <v>0</v>
      </c>
      <c r="P107" s="12"/>
      <c r="Q107" s="2"/>
      <c r="R107" s="2"/>
    </row>
    <row r="108" spans="1:18" ht="56.25">
      <c r="A108">
        <v>13</v>
      </c>
      <c r="B108">
        <v>36</v>
      </c>
      <c r="C108">
        <v>2020</v>
      </c>
      <c r="D108">
        <v>92</v>
      </c>
      <c r="G108" s="15">
        <v>92</v>
      </c>
      <c r="H108" s="20" t="s">
        <v>124</v>
      </c>
      <c r="I108" s="23">
        <v>30</v>
      </c>
      <c r="J108" s="23" t="s">
        <v>25</v>
      </c>
      <c r="K108" s="15" t="s">
        <v>26</v>
      </c>
      <c r="L108" s="7"/>
      <c r="M108" s="2"/>
      <c r="N108" s="2"/>
      <c r="O108" s="29">
        <f>(IF(AND(J108&gt;0,J108&lt;=I108),J108,I108)*(L108-M108+N108))</f>
        <v>0</v>
      </c>
      <c r="P108" s="12"/>
      <c r="Q108" s="2"/>
      <c r="R108" s="2"/>
    </row>
    <row r="109" spans="1:18" ht="56.25">
      <c r="A109">
        <v>13</v>
      </c>
      <c r="B109">
        <v>36</v>
      </c>
      <c r="C109">
        <v>2020</v>
      </c>
      <c r="D109">
        <v>93</v>
      </c>
      <c r="G109" s="15">
        <v>93</v>
      </c>
      <c r="H109" s="20" t="s">
        <v>125</v>
      </c>
      <c r="I109" s="23">
        <v>30</v>
      </c>
      <c r="J109" s="23" t="s">
        <v>25</v>
      </c>
      <c r="K109" s="15" t="s">
        <v>26</v>
      </c>
      <c r="L109" s="7"/>
      <c r="M109" s="2"/>
      <c r="N109" s="2"/>
      <c r="O109" s="29">
        <f>(IF(AND(J109&gt;0,J109&lt;=I109),J109,I109)*(L109-M109+N109))</f>
        <v>0</v>
      </c>
      <c r="P109" s="12"/>
      <c r="Q109" s="2"/>
      <c r="R109" s="2"/>
    </row>
    <row r="110" spans="1:18" ht="56.25">
      <c r="A110">
        <v>13</v>
      </c>
      <c r="B110">
        <v>36</v>
      </c>
      <c r="C110">
        <v>2020</v>
      </c>
      <c r="D110">
        <v>94</v>
      </c>
      <c r="G110" s="15">
        <v>94</v>
      </c>
      <c r="H110" s="20" t="s">
        <v>126</v>
      </c>
      <c r="I110" s="23">
        <v>30</v>
      </c>
      <c r="J110" s="23" t="s">
        <v>25</v>
      </c>
      <c r="K110" s="15" t="s">
        <v>26</v>
      </c>
      <c r="L110" s="7"/>
      <c r="M110" s="2"/>
      <c r="N110" s="2"/>
      <c r="O110" s="29">
        <f>(IF(AND(J110&gt;0,J110&lt;=I110),J110,I110)*(L110-M110+N110))</f>
        <v>0</v>
      </c>
      <c r="P110" s="12"/>
      <c r="Q110" s="2"/>
      <c r="R110" s="2"/>
    </row>
    <row r="111" spans="1:18" ht="56.25">
      <c r="A111">
        <v>13</v>
      </c>
      <c r="B111">
        <v>36</v>
      </c>
      <c r="C111">
        <v>2020</v>
      </c>
      <c r="D111">
        <v>95</v>
      </c>
      <c r="G111" s="15">
        <v>95</v>
      </c>
      <c r="H111" s="20" t="s">
        <v>127</v>
      </c>
      <c r="I111" s="23">
        <v>30</v>
      </c>
      <c r="J111" s="23" t="s">
        <v>25</v>
      </c>
      <c r="K111" s="15" t="s">
        <v>26</v>
      </c>
      <c r="L111" s="7"/>
      <c r="M111" s="2"/>
      <c r="N111" s="2"/>
      <c r="O111" s="29">
        <f>(IF(AND(J111&gt;0,J111&lt;=I111),J111,I111)*(L111-M111+N111))</f>
        <v>0</v>
      </c>
      <c r="P111" s="12"/>
      <c r="Q111" s="2"/>
      <c r="R111" s="2"/>
    </row>
    <row r="112" spans="1:18" ht="45">
      <c r="A112">
        <v>13</v>
      </c>
      <c r="B112">
        <v>36</v>
      </c>
      <c r="C112">
        <v>2020</v>
      </c>
      <c r="D112">
        <v>96</v>
      </c>
      <c r="G112" s="15">
        <v>96</v>
      </c>
      <c r="H112" s="20" t="s">
        <v>128</v>
      </c>
      <c r="I112" s="23">
        <v>30</v>
      </c>
      <c r="J112" s="23" t="s">
        <v>25</v>
      </c>
      <c r="K112" s="15" t="s">
        <v>26</v>
      </c>
      <c r="L112" s="7"/>
      <c r="M112" s="2"/>
      <c r="N112" s="2"/>
      <c r="O112" s="29">
        <f>(IF(AND(J112&gt;0,J112&lt;=I112),J112,I112)*(L112-M112+N112))</f>
        <v>0</v>
      </c>
      <c r="P112" s="12"/>
      <c r="Q112" s="2"/>
      <c r="R112" s="2"/>
    </row>
    <row r="113" spans="1:18" ht="45">
      <c r="A113">
        <v>13</v>
      </c>
      <c r="B113">
        <v>36</v>
      </c>
      <c r="C113">
        <v>2020</v>
      </c>
      <c r="D113">
        <v>97</v>
      </c>
      <c r="G113" s="15">
        <v>97</v>
      </c>
      <c r="H113" s="20" t="s">
        <v>129</v>
      </c>
      <c r="I113" s="23">
        <v>30</v>
      </c>
      <c r="J113" s="23" t="s">
        <v>25</v>
      </c>
      <c r="K113" s="15" t="s">
        <v>26</v>
      </c>
      <c r="L113" s="7"/>
      <c r="M113" s="2"/>
      <c r="N113" s="2"/>
      <c r="O113" s="29">
        <f>(IF(AND(J113&gt;0,J113&lt;=I113),J113,I113)*(L113-M113+N113))</f>
        <v>0</v>
      </c>
      <c r="P113" s="12"/>
      <c r="Q113" s="2"/>
      <c r="R113" s="2"/>
    </row>
    <row r="114" spans="1:18" ht="45">
      <c r="A114">
        <v>13</v>
      </c>
      <c r="B114">
        <v>36</v>
      </c>
      <c r="C114">
        <v>2020</v>
      </c>
      <c r="D114">
        <v>98</v>
      </c>
      <c r="G114" s="15">
        <v>98</v>
      </c>
      <c r="H114" s="20" t="s">
        <v>130</v>
      </c>
      <c r="I114" s="23">
        <v>30</v>
      </c>
      <c r="J114" s="23" t="s">
        <v>25</v>
      </c>
      <c r="K114" s="15" t="s">
        <v>26</v>
      </c>
      <c r="L114" s="7"/>
      <c r="M114" s="2"/>
      <c r="N114" s="2"/>
      <c r="O114" s="29">
        <f>(IF(AND(J114&gt;0,J114&lt;=I114),J114,I114)*(L114-M114+N114))</f>
        <v>0</v>
      </c>
      <c r="P114" s="12"/>
      <c r="Q114" s="2"/>
      <c r="R114" s="2"/>
    </row>
    <row r="115" spans="1:18" ht="45">
      <c r="A115">
        <v>13</v>
      </c>
      <c r="B115">
        <v>36</v>
      </c>
      <c r="C115">
        <v>2020</v>
      </c>
      <c r="D115">
        <v>99</v>
      </c>
      <c r="G115" s="15">
        <v>99</v>
      </c>
      <c r="H115" s="20" t="s">
        <v>131</v>
      </c>
      <c r="I115" s="23">
        <v>30</v>
      </c>
      <c r="J115" s="23" t="s">
        <v>25</v>
      </c>
      <c r="K115" s="15" t="s">
        <v>26</v>
      </c>
      <c r="L115" s="7"/>
      <c r="M115" s="2"/>
      <c r="N115" s="2"/>
      <c r="O115" s="29">
        <f>(IF(AND(J115&gt;0,J115&lt;=I115),J115,I115)*(L115-M115+N115))</f>
        <v>0</v>
      </c>
      <c r="P115" s="12"/>
      <c r="Q115" s="2"/>
      <c r="R115" s="2"/>
    </row>
    <row r="116" spans="1:18" ht="45">
      <c r="A116">
        <v>13</v>
      </c>
      <c r="B116">
        <v>36</v>
      </c>
      <c r="C116">
        <v>2020</v>
      </c>
      <c r="D116">
        <v>100</v>
      </c>
      <c r="G116" s="15">
        <v>100</v>
      </c>
      <c r="H116" s="20" t="s">
        <v>132</v>
      </c>
      <c r="I116" s="23">
        <v>30</v>
      </c>
      <c r="J116" s="23" t="s">
        <v>25</v>
      </c>
      <c r="K116" s="15" t="s">
        <v>26</v>
      </c>
      <c r="L116" s="7"/>
      <c r="M116" s="2"/>
      <c r="N116" s="2"/>
      <c r="O116" s="29">
        <f>(IF(AND(J116&gt;0,J116&lt;=I116),J116,I116)*(L116-M116+N116))</f>
        <v>0</v>
      </c>
      <c r="P116" s="12"/>
      <c r="Q116" s="2"/>
      <c r="R116" s="2"/>
    </row>
    <row r="117" spans="1:18" ht="45">
      <c r="A117">
        <v>13</v>
      </c>
      <c r="B117">
        <v>36</v>
      </c>
      <c r="C117">
        <v>2020</v>
      </c>
      <c r="D117">
        <v>101</v>
      </c>
      <c r="G117" s="15">
        <v>101</v>
      </c>
      <c r="H117" s="20" t="s">
        <v>133</v>
      </c>
      <c r="I117" s="23">
        <v>12</v>
      </c>
      <c r="J117" s="23" t="s">
        <v>25</v>
      </c>
      <c r="K117" s="15" t="s">
        <v>26</v>
      </c>
      <c r="L117" s="7"/>
      <c r="M117" s="2"/>
      <c r="N117" s="2"/>
      <c r="O117" s="29">
        <f>(IF(AND(J117&gt;0,J117&lt;=I117),J117,I117)*(L117-M117+N117))</f>
        <v>0</v>
      </c>
      <c r="P117" s="12"/>
      <c r="Q117" s="2"/>
      <c r="R117" s="2"/>
    </row>
    <row r="118" spans="1:18" ht="45">
      <c r="A118">
        <v>13</v>
      </c>
      <c r="B118">
        <v>36</v>
      </c>
      <c r="C118">
        <v>2020</v>
      </c>
      <c r="D118">
        <v>102</v>
      </c>
      <c r="G118" s="15">
        <v>102</v>
      </c>
      <c r="H118" s="20" t="s">
        <v>134</v>
      </c>
      <c r="I118" s="23">
        <v>50</v>
      </c>
      <c r="J118" s="23" t="s">
        <v>25</v>
      </c>
      <c r="K118" s="15" t="s">
        <v>26</v>
      </c>
      <c r="L118" s="7"/>
      <c r="M118" s="2"/>
      <c r="N118" s="2"/>
      <c r="O118" s="29">
        <f>(IF(AND(J118&gt;0,J118&lt;=I118),J118,I118)*(L118-M118+N118))</f>
        <v>0</v>
      </c>
      <c r="P118" s="12"/>
      <c r="Q118" s="2"/>
      <c r="R118" s="2"/>
    </row>
    <row r="119" spans="1:18" ht="33.75">
      <c r="A119">
        <v>13</v>
      </c>
      <c r="B119">
        <v>36</v>
      </c>
      <c r="C119">
        <v>2020</v>
      </c>
      <c r="D119">
        <v>103</v>
      </c>
      <c r="G119" s="15">
        <v>103</v>
      </c>
      <c r="H119" s="20" t="s">
        <v>135</v>
      </c>
      <c r="I119" s="23">
        <v>24</v>
      </c>
      <c r="J119" s="23" t="s">
        <v>136</v>
      </c>
      <c r="K119" s="15" t="s">
        <v>26</v>
      </c>
      <c r="L119" s="7"/>
      <c r="M119" s="2"/>
      <c r="N119" s="2"/>
      <c r="O119" s="29">
        <f>(IF(AND(J119&gt;0,J119&lt;=I119),J119,I119)*(L119-M119+N119))</f>
        <v>0</v>
      </c>
      <c r="P119" s="12"/>
      <c r="Q119" s="2"/>
      <c r="R119" s="2"/>
    </row>
    <row r="120" spans="1:18" ht="67.5">
      <c r="A120">
        <v>13</v>
      </c>
      <c r="B120">
        <v>36</v>
      </c>
      <c r="C120">
        <v>2020</v>
      </c>
      <c r="D120">
        <v>104</v>
      </c>
      <c r="G120" s="15">
        <v>104</v>
      </c>
      <c r="H120" s="20" t="s">
        <v>137</v>
      </c>
      <c r="I120" s="23">
        <v>20</v>
      </c>
      <c r="J120" s="23" t="s">
        <v>49</v>
      </c>
      <c r="K120" s="15" t="s">
        <v>26</v>
      </c>
      <c r="L120" s="7"/>
      <c r="M120" s="2"/>
      <c r="N120" s="2"/>
      <c r="O120" s="29">
        <f>(IF(AND(J120&gt;0,J120&lt;=I120),J120,I120)*(L120-M120+N120))</f>
        <v>0</v>
      </c>
      <c r="P120" s="12"/>
      <c r="Q120" s="2"/>
      <c r="R120" s="2"/>
    </row>
    <row r="121" spans="1:18" ht="90">
      <c r="A121">
        <v>13</v>
      </c>
      <c r="B121">
        <v>36</v>
      </c>
      <c r="C121">
        <v>2020</v>
      </c>
      <c r="D121">
        <v>105</v>
      </c>
      <c r="G121" s="15">
        <v>105</v>
      </c>
      <c r="H121" s="20" t="s">
        <v>138</v>
      </c>
      <c r="I121" s="23">
        <v>4500</v>
      </c>
      <c r="J121" s="23" t="s">
        <v>33</v>
      </c>
      <c r="K121" s="15" t="s">
        <v>26</v>
      </c>
      <c r="L121" s="7"/>
      <c r="M121" s="2"/>
      <c r="N121" s="2"/>
      <c r="O121" s="29">
        <f>(IF(AND(J121&gt;0,J121&lt;=I121),J121,I121)*(L121-M121+N121))</f>
        <v>0</v>
      </c>
      <c r="P121" s="12"/>
      <c r="Q121" s="2"/>
      <c r="R121" s="2"/>
    </row>
    <row r="122" spans="1:18" ht="67.5">
      <c r="A122">
        <v>13</v>
      </c>
      <c r="B122">
        <v>36</v>
      </c>
      <c r="C122">
        <v>2020</v>
      </c>
      <c r="D122">
        <v>106</v>
      </c>
      <c r="G122" s="15">
        <v>106</v>
      </c>
      <c r="H122" s="20" t="s">
        <v>139</v>
      </c>
      <c r="I122" s="23">
        <v>5000</v>
      </c>
      <c r="J122" s="23" t="s">
        <v>33</v>
      </c>
      <c r="K122" s="15" t="s">
        <v>26</v>
      </c>
      <c r="L122" s="7"/>
      <c r="M122" s="2"/>
      <c r="N122" s="2"/>
      <c r="O122" s="29">
        <f>(IF(AND(J122&gt;0,J122&lt;=I122),J122,I122)*(L122-M122+N122))</f>
        <v>0</v>
      </c>
      <c r="P122" s="12"/>
      <c r="Q122" s="2"/>
      <c r="R122" s="2"/>
    </row>
    <row r="123" spans="1:18" ht="33.75">
      <c r="A123">
        <v>13</v>
      </c>
      <c r="B123">
        <v>36</v>
      </c>
      <c r="C123">
        <v>2020</v>
      </c>
      <c r="D123">
        <v>107</v>
      </c>
      <c r="G123" s="15">
        <v>107</v>
      </c>
      <c r="H123" s="20" t="s">
        <v>140</v>
      </c>
      <c r="I123" s="23">
        <v>30</v>
      </c>
      <c r="J123" s="23" t="s">
        <v>25</v>
      </c>
      <c r="K123" s="15" t="s">
        <v>26</v>
      </c>
      <c r="L123" s="7"/>
      <c r="M123" s="2"/>
      <c r="N123" s="2"/>
      <c r="O123" s="29">
        <f>(IF(AND(J123&gt;0,J123&lt;=I123),J123,I123)*(L123-M123+N123))</f>
        <v>0</v>
      </c>
      <c r="P123" s="12"/>
      <c r="Q123" s="2"/>
      <c r="R123" s="2"/>
    </row>
    <row r="124" spans="1:18" ht="33.75">
      <c r="A124">
        <v>13</v>
      </c>
      <c r="B124">
        <v>36</v>
      </c>
      <c r="C124">
        <v>2020</v>
      </c>
      <c r="D124">
        <v>108</v>
      </c>
      <c r="G124" s="15">
        <v>108</v>
      </c>
      <c r="H124" s="20" t="s">
        <v>141</v>
      </c>
      <c r="I124" s="23">
        <v>30</v>
      </c>
      <c r="J124" s="23" t="s">
        <v>25</v>
      </c>
      <c r="K124" s="15" t="s">
        <v>26</v>
      </c>
      <c r="L124" s="7"/>
      <c r="M124" s="2"/>
      <c r="N124" s="2"/>
      <c r="O124" s="29">
        <f>(IF(AND(J124&gt;0,J124&lt;=I124),J124,I124)*(L124-M124+N124))</f>
        <v>0</v>
      </c>
      <c r="P124" s="12"/>
      <c r="Q124" s="2"/>
      <c r="R124" s="2"/>
    </row>
    <row r="125" spans="1:18" ht="45">
      <c r="A125">
        <v>13</v>
      </c>
      <c r="B125">
        <v>36</v>
      </c>
      <c r="C125">
        <v>2020</v>
      </c>
      <c r="D125">
        <v>109</v>
      </c>
      <c r="G125" s="15">
        <v>109</v>
      </c>
      <c r="H125" s="20" t="s">
        <v>142</v>
      </c>
      <c r="I125" s="23">
        <v>50</v>
      </c>
      <c r="J125" s="23" t="s">
        <v>31</v>
      </c>
      <c r="K125" s="15" t="s">
        <v>26</v>
      </c>
      <c r="L125" s="7"/>
      <c r="M125" s="2"/>
      <c r="N125" s="2"/>
      <c r="O125" s="29">
        <f>(IF(AND(J125&gt;0,J125&lt;=I125),J125,I125)*(L125-M125+N125))</f>
        <v>0</v>
      </c>
      <c r="P125" s="12"/>
      <c r="Q125" s="2"/>
      <c r="R125" s="2"/>
    </row>
    <row r="126" spans="1:18" ht="67.5">
      <c r="A126">
        <v>13</v>
      </c>
      <c r="B126">
        <v>36</v>
      </c>
      <c r="C126">
        <v>2020</v>
      </c>
      <c r="D126">
        <v>110</v>
      </c>
      <c r="G126" s="15">
        <v>110</v>
      </c>
      <c r="H126" s="20" t="s">
        <v>143</v>
      </c>
      <c r="I126" s="23">
        <v>10</v>
      </c>
      <c r="J126" s="23" t="s">
        <v>49</v>
      </c>
      <c r="K126" s="15" t="s">
        <v>26</v>
      </c>
      <c r="L126" s="7"/>
      <c r="M126" s="2"/>
      <c r="N126" s="2"/>
      <c r="O126" s="29">
        <f>(IF(AND(J126&gt;0,J126&lt;=I126),J126,I126)*(L126-M126+N126))</f>
        <v>0</v>
      </c>
      <c r="P126" s="12"/>
      <c r="Q126" s="2"/>
      <c r="R126" s="2"/>
    </row>
    <row r="127" spans="1:18" ht="56.25">
      <c r="A127">
        <v>13</v>
      </c>
      <c r="B127">
        <v>36</v>
      </c>
      <c r="C127">
        <v>2020</v>
      </c>
      <c r="D127">
        <v>111</v>
      </c>
      <c r="G127" s="15">
        <v>111</v>
      </c>
      <c r="H127" s="20" t="s">
        <v>144</v>
      </c>
      <c r="I127" s="23">
        <v>30</v>
      </c>
      <c r="J127" s="23" t="s">
        <v>25</v>
      </c>
      <c r="K127" s="15" t="s">
        <v>26</v>
      </c>
      <c r="L127" s="7"/>
      <c r="M127" s="2"/>
      <c r="N127" s="2"/>
      <c r="O127" s="29">
        <f>(IF(AND(J127&gt;0,J127&lt;=I127),J127,I127)*(L127-M127+N127))</f>
        <v>0</v>
      </c>
      <c r="P127" s="12"/>
      <c r="Q127" s="2"/>
      <c r="R127" s="2"/>
    </row>
    <row r="128" spans="1:18" ht="45">
      <c r="A128">
        <v>13</v>
      </c>
      <c r="B128">
        <v>36</v>
      </c>
      <c r="C128">
        <v>2020</v>
      </c>
      <c r="D128">
        <v>112</v>
      </c>
      <c r="G128" s="15">
        <v>112</v>
      </c>
      <c r="H128" s="20" t="s">
        <v>145</v>
      </c>
      <c r="I128" s="23">
        <v>6</v>
      </c>
      <c r="J128" s="23" t="s">
        <v>25</v>
      </c>
      <c r="K128" s="15" t="s">
        <v>26</v>
      </c>
      <c r="L128" s="7"/>
      <c r="M128" s="2"/>
      <c r="N128" s="2"/>
      <c r="O128" s="29">
        <f>(IF(AND(J128&gt;0,J128&lt;=I128),J128,I128)*(L128-M128+N128))</f>
        <v>0</v>
      </c>
      <c r="P128" s="12"/>
      <c r="Q128" s="2"/>
      <c r="R128" s="2"/>
    </row>
    <row r="129" spans="1:18" ht="33.75">
      <c r="A129">
        <v>13</v>
      </c>
      <c r="B129">
        <v>36</v>
      </c>
      <c r="C129">
        <v>2020</v>
      </c>
      <c r="D129">
        <v>113</v>
      </c>
      <c r="G129" s="15">
        <v>113</v>
      </c>
      <c r="H129" s="20" t="s">
        <v>146</v>
      </c>
      <c r="I129" s="23">
        <v>6</v>
      </c>
      <c r="J129" s="23" t="s">
        <v>25</v>
      </c>
      <c r="K129" s="15" t="s">
        <v>26</v>
      </c>
      <c r="L129" s="7"/>
      <c r="M129" s="2"/>
      <c r="N129" s="2"/>
      <c r="O129" s="29">
        <f>(IF(AND(J129&gt;0,J129&lt;=I129),J129,I129)*(L129-M129+N129))</f>
        <v>0</v>
      </c>
      <c r="P129" s="12"/>
      <c r="Q129" s="2"/>
      <c r="R129" s="2"/>
    </row>
    <row r="130" spans="1:18" ht="67.5">
      <c r="A130">
        <v>13</v>
      </c>
      <c r="B130">
        <v>36</v>
      </c>
      <c r="C130">
        <v>2020</v>
      </c>
      <c r="D130">
        <v>114</v>
      </c>
      <c r="G130" s="15">
        <v>114</v>
      </c>
      <c r="H130" s="20" t="s">
        <v>147</v>
      </c>
      <c r="I130" s="23">
        <v>200</v>
      </c>
      <c r="J130" s="23" t="s">
        <v>35</v>
      </c>
      <c r="K130" s="15" t="s">
        <v>26</v>
      </c>
      <c r="L130" s="7"/>
      <c r="M130" s="2"/>
      <c r="N130" s="2"/>
      <c r="O130" s="29">
        <f>(IF(AND(J130&gt;0,J130&lt;=I130),J130,I130)*(L130-M130+N130))</f>
        <v>0</v>
      </c>
      <c r="P130" s="12"/>
      <c r="Q130" s="2"/>
      <c r="R130" s="2"/>
    </row>
    <row r="131" spans="1:18" ht="56.25">
      <c r="A131">
        <v>13</v>
      </c>
      <c r="B131">
        <v>36</v>
      </c>
      <c r="C131">
        <v>2020</v>
      </c>
      <c r="D131">
        <v>115</v>
      </c>
      <c r="G131" s="15">
        <v>115</v>
      </c>
      <c r="H131" s="20" t="s">
        <v>148</v>
      </c>
      <c r="I131" s="23">
        <v>20</v>
      </c>
      <c r="J131" s="23" t="s">
        <v>49</v>
      </c>
      <c r="K131" s="15" t="s">
        <v>26</v>
      </c>
      <c r="L131" s="7"/>
      <c r="M131" s="2"/>
      <c r="N131" s="2"/>
      <c r="O131" s="29">
        <f>(IF(AND(J131&gt;0,J131&lt;=I131),J131,I131)*(L131-M131+N131))</f>
        <v>0</v>
      </c>
      <c r="P131" s="12"/>
      <c r="Q131" s="2"/>
      <c r="R131" s="2"/>
    </row>
    <row r="132" spans="1:18" ht="45">
      <c r="A132">
        <v>13</v>
      </c>
      <c r="B132">
        <v>36</v>
      </c>
      <c r="C132">
        <v>2020</v>
      </c>
      <c r="D132">
        <v>116</v>
      </c>
      <c r="G132" s="15">
        <v>116</v>
      </c>
      <c r="H132" s="20" t="s">
        <v>149</v>
      </c>
      <c r="I132" s="23">
        <v>30</v>
      </c>
      <c r="J132" s="23" t="s">
        <v>35</v>
      </c>
      <c r="K132" s="15" t="s">
        <v>26</v>
      </c>
      <c r="L132" s="7"/>
      <c r="M132" s="2"/>
      <c r="N132" s="2"/>
      <c r="O132" s="29">
        <f>(IF(AND(J132&gt;0,J132&lt;=I132),J132,I132)*(L132-M132+N132))</f>
        <v>0</v>
      </c>
      <c r="P132" s="12"/>
      <c r="Q132" s="2"/>
      <c r="R132" s="2"/>
    </row>
    <row r="133" spans="1:18" ht="33.75">
      <c r="A133">
        <v>13</v>
      </c>
      <c r="B133">
        <v>36</v>
      </c>
      <c r="C133">
        <v>2020</v>
      </c>
      <c r="D133">
        <v>117</v>
      </c>
      <c r="G133" s="15">
        <v>117</v>
      </c>
      <c r="H133" s="20" t="s">
        <v>150</v>
      </c>
      <c r="I133" s="23">
        <v>30</v>
      </c>
      <c r="J133" s="23" t="s">
        <v>35</v>
      </c>
      <c r="K133" s="15" t="s">
        <v>26</v>
      </c>
      <c r="L133" s="7"/>
      <c r="M133" s="2"/>
      <c r="N133" s="2"/>
      <c r="O133" s="29">
        <f>(IF(AND(J133&gt;0,J133&lt;=I133),J133,I133)*(L133-M133+N133))</f>
        <v>0</v>
      </c>
      <c r="P133" s="12"/>
      <c r="Q133" s="2"/>
      <c r="R133" s="2"/>
    </row>
    <row r="134" spans="1:18" ht="56.25">
      <c r="A134">
        <v>13</v>
      </c>
      <c r="B134">
        <v>36</v>
      </c>
      <c r="C134">
        <v>2020</v>
      </c>
      <c r="D134">
        <v>118</v>
      </c>
      <c r="G134" s="15">
        <v>118</v>
      </c>
      <c r="H134" s="20" t="s">
        <v>151</v>
      </c>
      <c r="I134" s="23">
        <v>50</v>
      </c>
      <c r="J134" s="23" t="s">
        <v>35</v>
      </c>
      <c r="K134" s="15" t="s">
        <v>26</v>
      </c>
      <c r="L134" s="7"/>
      <c r="M134" s="2"/>
      <c r="N134" s="2"/>
      <c r="O134" s="29">
        <f>(IF(AND(J134&gt;0,J134&lt;=I134),J134,I134)*(L134-M134+N134))</f>
        <v>0</v>
      </c>
      <c r="P134" s="12"/>
      <c r="Q134" s="2"/>
      <c r="R134" s="2"/>
    </row>
    <row r="135" spans="1:18" ht="15">
      <c r="A135">
        <v>13</v>
      </c>
      <c r="B135">
        <v>36</v>
      </c>
      <c r="C135">
        <v>2020</v>
      </c>
      <c r="D135">
        <v>119</v>
      </c>
      <c r="G135" s="15">
        <v>119</v>
      </c>
      <c r="H135" s="20" t="s">
        <v>152</v>
      </c>
      <c r="I135" s="23">
        <v>15</v>
      </c>
      <c r="J135" s="23" t="s">
        <v>25</v>
      </c>
      <c r="K135" s="15" t="s">
        <v>26</v>
      </c>
      <c r="L135" s="7"/>
      <c r="M135" s="2"/>
      <c r="N135" s="2"/>
      <c r="O135" s="29">
        <f>(IF(AND(J135&gt;0,J135&lt;=I135),J135,I135)*(L135-M135+N135))</f>
        <v>0</v>
      </c>
      <c r="P135" s="12"/>
      <c r="Q135" s="2"/>
      <c r="R135" s="2"/>
    </row>
    <row r="136" spans="1:18" ht="15">
      <c r="A136">
        <v>13</v>
      </c>
      <c r="B136">
        <v>36</v>
      </c>
      <c r="C136">
        <v>2020</v>
      </c>
      <c r="D136">
        <v>120</v>
      </c>
      <c r="G136" s="15">
        <v>120</v>
      </c>
      <c r="H136" s="20" t="s">
        <v>153</v>
      </c>
      <c r="I136" s="23">
        <v>4</v>
      </c>
      <c r="J136" s="23" t="s">
        <v>25</v>
      </c>
      <c r="K136" s="15" t="s">
        <v>26</v>
      </c>
      <c r="L136" s="7"/>
      <c r="M136" s="2"/>
      <c r="N136" s="2"/>
      <c r="O136" s="29">
        <f>(IF(AND(J136&gt;0,J136&lt;=I136),J136,I136)*(L136-M136+N136))</f>
        <v>0</v>
      </c>
      <c r="P136" s="12"/>
      <c r="Q136" s="2"/>
      <c r="R136" s="2"/>
    </row>
    <row r="137" spans="1:18" ht="22.5">
      <c r="A137">
        <v>13</v>
      </c>
      <c r="B137">
        <v>36</v>
      </c>
      <c r="C137">
        <v>2020</v>
      </c>
      <c r="D137">
        <v>121</v>
      </c>
      <c r="G137" s="15">
        <v>121</v>
      </c>
      <c r="H137" s="20" t="s">
        <v>154</v>
      </c>
      <c r="I137" s="23">
        <v>30</v>
      </c>
      <c r="J137" s="23" t="s">
        <v>25</v>
      </c>
      <c r="K137" s="15" t="s">
        <v>26</v>
      </c>
      <c r="L137" s="7"/>
      <c r="M137" s="2"/>
      <c r="N137" s="2"/>
      <c r="O137" s="29">
        <f>(IF(AND(J137&gt;0,J137&lt;=I137),J137,I137)*(L137-M137+N137))</f>
        <v>0</v>
      </c>
      <c r="P137" s="12"/>
      <c r="Q137" s="2"/>
      <c r="R137" s="2"/>
    </row>
    <row r="138" spans="1:18" ht="15">
      <c r="A138">
        <v>13</v>
      </c>
      <c r="B138">
        <v>36</v>
      </c>
      <c r="C138">
        <v>2020</v>
      </c>
      <c r="D138">
        <v>122</v>
      </c>
      <c r="G138" s="15">
        <v>122</v>
      </c>
      <c r="H138" s="20" t="s">
        <v>155</v>
      </c>
      <c r="I138" s="23">
        <v>12</v>
      </c>
      <c r="J138" s="23" t="s">
        <v>25</v>
      </c>
      <c r="K138" s="15" t="s">
        <v>26</v>
      </c>
      <c r="L138" s="7"/>
      <c r="M138" s="2"/>
      <c r="N138" s="2"/>
      <c r="O138" s="29">
        <f>(IF(AND(J138&gt;0,J138&lt;=I138),J138,I138)*(L138-M138+N138))</f>
        <v>0</v>
      </c>
      <c r="P138" s="12"/>
      <c r="Q138" s="2"/>
      <c r="R138" s="2"/>
    </row>
    <row r="139" spans="1:18" ht="15">
      <c r="A139">
        <v>13</v>
      </c>
      <c r="B139">
        <v>36</v>
      </c>
      <c r="C139">
        <v>2020</v>
      </c>
      <c r="D139">
        <v>123</v>
      </c>
      <c r="G139" s="15">
        <v>123</v>
      </c>
      <c r="H139" s="20" t="s">
        <v>156</v>
      </c>
      <c r="I139" s="23">
        <v>4</v>
      </c>
      <c r="J139" s="23" t="s">
        <v>25</v>
      </c>
      <c r="K139" s="15" t="s">
        <v>26</v>
      </c>
      <c r="L139" s="7"/>
      <c r="M139" s="2"/>
      <c r="N139" s="2"/>
      <c r="O139" s="29">
        <f>(IF(AND(J139&gt;0,J139&lt;=I139),J139,I139)*(L139-M139+N139))</f>
        <v>0</v>
      </c>
      <c r="P139" s="12"/>
      <c r="Q139" s="2"/>
      <c r="R139" s="2"/>
    </row>
    <row r="140" spans="1:18" ht="15">
      <c r="A140">
        <v>13</v>
      </c>
      <c r="B140">
        <v>36</v>
      </c>
      <c r="C140">
        <v>2020</v>
      </c>
      <c r="D140">
        <v>124</v>
      </c>
      <c r="G140" s="15">
        <v>124</v>
      </c>
      <c r="H140" s="20" t="s">
        <v>157</v>
      </c>
      <c r="I140" s="23">
        <v>6</v>
      </c>
      <c r="J140" s="23" t="s">
        <v>25</v>
      </c>
      <c r="K140" s="15" t="s">
        <v>26</v>
      </c>
      <c r="L140" s="7"/>
      <c r="M140" s="2"/>
      <c r="N140" s="2"/>
      <c r="O140" s="29">
        <f>(IF(AND(J140&gt;0,J140&lt;=I140),J140,I140)*(L140-M140+N140))</f>
        <v>0</v>
      </c>
      <c r="P140" s="12"/>
      <c r="Q140" s="2"/>
      <c r="R140" s="2"/>
    </row>
    <row r="141" spans="1:18" ht="15">
      <c r="A141">
        <v>13</v>
      </c>
      <c r="B141">
        <v>36</v>
      </c>
      <c r="C141">
        <v>2020</v>
      </c>
      <c r="D141">
        <v>125</v>
      </c>
      <c r="G141" s="15">
        <v>125</v>
      </c>
      <c r="H141" s="20" t="s">
        <v>158</v>
      </c>
      <c r="I141" s="23">
        <v>6</v>
      </c>
      <c r="J141" s="23" t="s">
        <v>25</v>
      </c>
      <c r="K141" s="15" t="s">
        <v>26</v>
      </c>
      <c r="L141" s="7"/>
      <c r="M141" s="2"/>
      <c r="N141" s="2"/>
      <c r="O141" s="29">
        <f>(IF(AND(J141&gt;0,J141&lt;=I141),J141,I141)*(L141-M141+N141))</f>
        <v>0</v>
      </c>
      <c r="P141" s="12"/>
      <c r="Q141" s="2"/>
      <c r="R141" s="2"/>
    </row>
    <row r="142" spans="1:18" ht="15">
      <c r="A142">
        <v>13</v>
      </c>
      <c r="B142">
        <v>36</v>
      </c>
      <c r="C142">
        <v>2020</v>
      </c>
      <c r="D142">
        <v>126</v>
      </c>
      <c r="G142" s="15">
        <v>126</v>
      </c>
      <c r="H142" s="20" t="s">
        <v>159</v>
      </c>
      <c r="I142" s="23">
        <v>18</v>
      </c>
      <c r="J142" s="23" t="s">
        <v>25</v>
      </c>
      <c r="K142" s="15" t="s">
        <v>26</v>
      </c>
      <c r="L142" s="7"/>
      <c r="M142" s="2"/>
      <c r="N142" s="2"/>
      <c r="O142" s="29">
        <f>(IF(AND(J142&gt;0,J142&lt;=I142),J142,I142)*(L142-M142+N142))</f>
        <v>0</v>
      </c>
      <c r="P142" s="12"/>
      <c r="Q142" s="2"/>
      <c r="R142" s="2"/>
    </row>
    <row r="143" spans="1:18" ht="15">
      <c r="A143">
        <v>13</v>
      </c>
      <c r="B143">
        <v>36</v>
      </c>
      <c r="C143">
        <v>2020</v>
      </c>
      <c r="D143">
        <v>127</v>
      </c>
      <c r="G143" s="15">
        <v>127</v>
      </c>
      <c r="H143" s="20" t="s">
        <v>160</v>
      </c>
      <c r="I143" s="23">
        <v>18</v>
      </c>
      <c r="J143" s="23" t="s">
        <v>25</v>
      </c>
      <c r="K143" s="15" t="s">
        <v>26</v>
      </c>
      <c r="L143" s="7"/>
      <c r="M143" s="2"/>
      <c r="N143" s="2"/>
      <c r="O143" s="29">
        <f>(IF(AND(J143&gt;0,J143&lt;=I143),J143,I143)*(L143-M143+N143))</f>
        <v>0</v>
      </c>
      <c r="P143" s="12"/>
      <c r="Q143" s="2"/>
      <c r="R143" s="2"/>
    </row>
    <row r="144" spans="1:18" ht="22.5">
      <c r="A144">
        <v>13</v>
      </c>
      <c r="B144">
        <v>36</v>
      </c>
      <c r="C144">
        <v>2020</v>
      </c>
      <c r="D144">
        <v>128</v>
      </c>
      <c r="G144" s="15">
        <v>128</v>
      </c>
      <c r="H144" s="20" t="s">
        <v>161</v>
      </c>
      <c r="I144" s="23">
        <v>12</v>
      </c>
      <c r="J144" s="23" t="s">
        <v>33</v>
      </c>
      <c r="K144" s="15" t="s">
        <v>26</v>
      </c>
      <c r="L144" s="7"/>
      <c r="M144" s="2"/>
      <c r="N144" s="2"/>
      <c r="O144" s="29">
        <f>(IF(AND(J144&gt;0,J144&lt;=I144),J144,I144)*(L144-M144+N144))</f>
        <v>0</v>
      </c>
      <c r="P144" s="12"/>
      <c r="Q144" s="2"/>
      <c r="R144" s="2"/>
    </row>
    <row r="145" spans="1:18" ht="22.5">
      <c r="A145">
        <v>13</v>
      </c>
      <c r="B145">
        <v>36</v>
      </c>
      <c r="C145">
        <v>2020</v>
      </c>
      <c r="D145">
        <v>129</v>
      </c>
      <c r="G145" s="15">
        <v>129</v>
      </c>
      <c r="H145" s="20" t="s">
        <v>162</v>
      </c>
      <c r="I145" s="23">
        <v>12</v>
      </c>
      <c r="J145" s="23" t="s">
        <v>33</v>
      </c>
      <c r="K145" s="15" t="s">
        <v>26</v>
      </c>
      <c r="L145" s="7"/>
      <c r="M145" s="2"/>
      <c r="N145" s="2"/>
      <c r="O145" s="29">
        <f>(IF(AND(J145&gt;0,J145&lt;=I145),J145,I145)*(L145-M145+N145))</f>
        <v>0</v>
      </c>
      <c r="P145" s="12"/>
      <c r="Q145" s="2"/>
      <c r="R145" s="2"/>
    </row>
    <row r="146" spans="1:18" ht="22.5">
      <c r="A146">
        <v>13</v>
      </c>
      <c r="B146">
        <v>36</v>
      </c>
      <c r="C146">
        <v>2020</v>
      </c>
      <c r="D146">
        <v>130</v>
      </c>
      <c r="G146" s="15">
        <v>130</v>
      </c>
      <c r="H146" s="20" t="s">
        <v>163</v>
      </c>
      <c r="I146" s="23">
        <v>6</v>
      </c>
      <c r="J146" s="23" t="s">
        <v>25</v>
      </c>
      <c r="K146" s="15" t="s">
        <v>26</v>
      </c>
      <c r="L146" s="7"/>
      <c r="M146" s="2"/>
      <c r="N146" s="2"/>
      <c r="O146" s="29">
        <f>(IF(AND(J146&gt;0,J146&lt;=I146),J146,I146)*(L146-M146+N146))</f>
        <v>0</v>
      </c>
      <c r="P146" s="12"/>
      <c r="Q146" s="2"/>
      <c r="R146" s="2"/>
    </row>
    <row r="147" spans="1:18" ht="33.75">
      <c r="A147">
        <v>13</v>
      </c>
      <c r="B147">
        <v>36</v>
      </c>
      <c r="C147">
        <v>2020</v>
      </c>
      <c r="D147">
        <v>131</v>
      </c>
      <c r="G147" s="15">
        <v>131</v>
      </c>
      <c r="H147" s="20" t="s">
        <v>164</v>
      </c>
      <c r="I147" s="23">
        <v>100</v>
      </c>
      <c r="J147" s="23" t="s">
        <v>35</v>
      </c>
      <c r="K147" s="15" t="s">
        <v>26</v>
      </c>
      <c r="L147" s="7"/>
      <c r="M147" s="2"/>
      <c r="N147" s="2"/>
      <c r="O147" s="29">
        <f>(IF(AND(J147&gt;0,J147&lt;=I147),J147,I147)*(L147-M147+N147))</f>
        <v>0</v>
      </c>
      <c r="P147" s="12"/>
      <c r="Q147" s="2"/>
      <c r="R147" s="2"/>
    </row>
    <row r="148" spans="1:18" ht="45">
      <c r="A148">
        <v>13</v>
      </c>
      <c r="B148">
        <v>36</v>
      </c>
      <c r="C148">
        <v>2020</v>
      </c>
      <c r="D148">
        <v>132</v>
      </c>
      <c r="G148" s="15">
        <v>132</v>
      </c>
      <c r="H148" s="20" t="s">
        <v>165</v>
      </c>
      <c r="I148" s="23">
        <v>6</v>
      </c>
      <c r="J148" s="23" t="s">
        <v>31</v>
      </c>
      <c r="K148" s="15" t="s">
        <v>26</v>
      </c>
      <c r="L148" s="7"/>
      <c r="M148" s="2"/>
      <c r="N148" s="2"/>
      <c r="O148" s="29">
        <f>(IF(AND(J148&gt;0,J148&lt;=I148),J148,I148)*(L148-M148+N148))</f>
        <v>0</v>
      </c>
      <c r="P148" s="12"/>
      <c r="Q148" s="2"/>
      <c r="R148" s="2"/>
    </row>
    <row r="149" spans="1:18" ht="22.5">
      <c r="A149">
        <v>13</v>
      </c>
      <c r="B149">
        <v>36</v>
      </c>
      <c r="C149">
        <v>2020</v>
      </c>
      <c r="D149">
        <v>133</v>
      </c>
      <c r="G149" s="15">
        <v>133</v>
      </c>
      <c r="H149" s="20" t="s">
        <v>166</v>
      </c>
      <c r="I149" s="23">
        <v>12</v>
      </c>
      <c r="J149" s="23" t="s">
        <v>31</v>
      </c>
      <c r="K149" s="15" t="s">
        <v>26</v>
      </c>
      <c r="L149" s="7"/>
      <c r="M149" s="2"/>
      <c r="N149" s="2"/>
      <c r="O149" s="29">
        <f>(IF(AND(J149&gt;0,J149&lt;=I149),J149,I149)*(L149-M149+N149))</f>
        <v>0</v>
      </c>
      <c r="P149" s="12"/>
      <c r="Q149" s="2"/>
      <c r="R149" s="2"/>
    </row>
    <row r="150" spans="1:18" ht="22.5">
      <c r="A150">
        <v>13</v>
      </c>
      <c r="B150">
        <v>36</v>
      </c>
      <c r="C150">
        <v>2020</v>
      </c>
      <c r="D150">
        <v>134</v>
      </c>
      <c r="G150" s="15">
        <v>134</v>
      </c>
      <c r="H150" s="20" t="s">
        <v>167</v>
      </c>
      <c r="I150" s="23">
        <v>36</v>
      </c>
      <c r="J150" s="23" t="s">
        <v>31</v>
      </c>
      <c r="K150" s="15" t="s">
        <v>26</v>
      </c>
      <c r="L150" s="7"/>
      <c r="M150" s="2"/>
      <c r="N150" s="2"/>
      <c r="O150" s="29">
        <f>(IF(AND(J150&gt;0,J150&lt;=I150),J150,I150)*(L150-M150+N150))</f>
        <v>0</v>
      </c>
      <c r="P150" s="12"/>
      <c r="Q150" s="2"/>
      <c r="R150" s="2"/>
    </row>
    <row r="151" spans="1:18" ht="90">
      <c r="A151">
        <v>13</v>
      </c>
      <c r="B151">
        <v>36</v>
      </c>
      <c r="C151">
        <v>2020</v>
      </c>
      <c r="D151">
        <v>135</v>
      </c>
      <c r="G151" s="15">
        <v>135</v>
      </c>
      <c r="H151" s="20" t="s">
        <v>168</v>
      </c>
      <c r="I151" s="23">
        <v>50</v>
      </c>
      <c r="J151" s="23" t="s">
        <v>169</v>
      </c>
      <c r="K151" s="15" t="s">
        <v>26</v>
      </c>
      <c r="L151" s="7"/>
      <c r="M151" s="2"/>
      <c r="N151" s="2"/>
      <c r="O151" s="29">
        <f>(IF(AND(J151&gt;0,J151&lt;=I151),J151,I151)*(L151-M151+N151))</f>
        <v>0</v>
      </c>
      <c r="P151" s="12"/>
      <c r="Q151" s="2"/>
      <c r="R151" s="2"/>
    </row>
    <row r="152" spans="1:18" ht="56.25">
      <c r="A152">
        <v>13</v>
      </c>
      <c r="B152">
        <v>36</v>
      </c>
      <c r="C152">
        <v>2020</v>
      </c>
      <c r="D152">
        <v>136</v>
      </c>
      <c r="G152" s="15">
        <v>136</v>
      </c>
      <c r="H152" s="20" t="s">
        <v>170</v>
      </c>
      <c r="I152" s="23">
        <v>30</v>
      </c>
      <c r="J152" s="23" t="s">
        <v>25</v>
      </c>
      <c r="K152" s="15" t="s">
        <v>26</v>
      </c>
      <c r="L152" s="7"/>
      <c r="M152" s="2"/>
      <c r="N152" s="2"/>
      <c r="O152" s="29">
        <f>(IF(AND(J152&gt;0,J152&lt;=I152),J152,I152)*(L152-M152+N152))</f>
        <v>0</v>
      </c>
      <c r="P152" s="12"/>
      <c r="Q152" s="2"/>
      <c r="R152" s="2"/>
    </row>
    <row r="153" spans="1:18" ht="56.25">
      <c r="A153">
        <v>13</v>
      </c>
      <c r="B153">
        <v>36</v>
      </c>
      <c r="C153">
        <v>2020</v>
      </c>
      <c r="D153">
        <v>137</v>
      </c>
      <c r="G153" s="15">
        <v>137</v>
      </c>
      <c r="H153" s="20" t="s">
        <v>171</v>
      </c>
      <c r="I153" s="23">
        <v>30</v>
      </c>
      <c r="J153" s="23" t="s">
        <v>25</v>
      </c>
      <c r="K153" s="15" t="s">
        <v>26</v>
      </c>
      <c r="L153" s="7"/>
      <c r="M153" s="2"/>
      <c r="N153" s="2"/>
      <c r="O153" s="29">
        <f>(IF(AND(J153&gt;0,J153&lt;=I153),J153,I153)*(L153-M153+N153))</f>
        <v>0</v>
      </c>
      <c r="P153" s="12"/>
      <c r="Q153" s="2"/>
      <c r="R153" s="2"/>
    </row>
    <row r="154" spans="1:18" ht="22.5">
      <c r="A154">
        <v>13</v>
      </c>
      <c r="B154">
        <v>36</v>
      </c>
      <c r="C154">
        <v>2020</v>
      </c>
      <c r="D154">
        <v>138</v>
      </c>
      <c r="G154" s="15">
        <v>138</v>
      </c>
      <c r="H154" s="20" t="s">
        <v>172</v>
      </c>
      <c r="I154" s="23">
        <v>50</v>
      </c>
      <c r="J154" s="23" t="s">
        <v>49</v>
      </c>
      <c r="K154" s="15" t="s">
        <v>26</v>
      </c>
      <c r="L154" s="7"/>
      <c r="M154" s="2"/>
      <c r="N154" s="2"/>
      <c r="O154" s="29">
        <f>(IF(AND(J154&gt;0,J154&lt;=I154),J154,I154)*(L154-M154+N154))</f>
        <v>0</v>
      </c>
      <c r="P154" s="12"/>
      <c r="Q154" s="2"/>
      <c r="R154" s="2"/>
    </row>
    <row r="155" spans="1:18" ht="22.5">
      <c r="A155">
        <v>13</v>
      </c>
      <c r="B155">
        <v>36</v>
      </c>
      <c r="C155">
        <v>2020</v>
      </c>
      <c r="D155">
        <v>139</v>
      </c>
      <c r="G155" s="15">
        <v>139</v>
      </c>
      <c r="H155" s="20" t="s">
        <v>173</v>
      </c>
      <c r="I155" s="23">
        <v>50</v>
      </c>
      <c r="J155" s="23" t="s">
        <v>49</v>
      </c>
      <c r="K155" s="15" t="s">
        <v>26</v>
      </c>
      <c r="L155" s="7"/>
      <c r="M155" s="2"/>
      <c r="N155" s="2"/>
      <c r="O155" s="29">
        <f>(IF(AND(J155&gt;0,J155&lt;=I155),J155,I155)*(L155-M155+N155))</f>
        <v>0</v>
      </c>
      <c r="P155" s="12"/>
      <c r="Q155" s="2"/>
      <c r="R155" s="2"/>
    </row>
    <row r="156" spans="1:18" ht="22.5">
      <c r="A156">
        <v>13</v>
      </c>
      <c r="B156">
        <v>36</v>
      </c>
      <c r="C156">
        <v>2020</v>
      </c>
      <c r="D156">
        <v>140</v>
      </c>
      <c r="G156" s="15">
        <v>140</v>
      </c>
      <c r="H156" s="20" t="s">
        <v>174</v>
      </c>
      <c r="I156" s="23">
        <v>12</v>
      </c>
      <c r="J156" s="23" t="s">
        <v>25</v>
      </c>
      <c r="K156" s="15" t="s">
        <v>26</v>
      </c>
      <c r="L156" s="7"/>
      <c r="M156" s="2"/>
      <c r="N156" s="2"/>
      <c r="O156" s="29">
        <f>(IF(AND(J156&gt;0,J156&lt;=I156),J156,I156)*(L156-M156+N156))</f>
        <v>0</v>
      </c>
      <c r="P156" s="12"/>
      <c r="Q156" s="2"/>
      <c r="R156" s="2"/>
    </row>
    <row r="157" spans="1:18" ht="22.5">
      <c r="A157">
        <v>13</v>
      </c>
      <c r="B157">
        <v>36</v>
      </c>
      <c r="C157">
        <v>2020</v>
      </c>
      <c r="D157">
        <v>141</v>
      </c>
      <c r="G157" s="15">
        <v>141</v>
      </c>
      <c r="H157" s="20" t="s">
        <v>175</v>
      </c>
      <c r="I157" s="23">
        <v>12</v>
      </c>
      <c r="J157" s="23" t="s">
        <v>25</v>
      </c>
      <c r="K157" s="15" t="s">
        <v>26</v>
      </c>
      <c r="L157" s="7"/>
      <c r="M157" s="2"/>
      <c r="N157" s="2"/>
      <c r="O157" s="29">
        <f>(IF(AND(J157&gt;0,J157&lt;=I157),J157,I157)*(L157-M157+N157))</f>
        <v>0</v>
      </c>
      <c r="P157" s="12"/>
      <c r="Q157" s="2"/>
      <c r="R157" s="2"/>
    </row>
    <row r="158" spans="1:18" ht="15">
      <c r="A158">
        <v>13</v>
      </c>
      <c r="B158">
        <v>36</v>
      </c>
      <c r="C158">
        <v>2020</v>
      </c>
      <c r="D158">
        <v>142</v>
      </c>
      <c r="G158" s="15">
        <v>142</v>
      </c>
      <c r="H158" s="20" t="s">
        <v>176</v>
      </c>
      <c r="I158" s="23">
        <v>12</v>
      </c>
      <c r="J158" s="23" t="s">
        <v>25</v>
      </c>
      <c r="K158" s="15" t="s">
        <v>26</v>
      </c>
      <c r="L158" s="7"/>
      <c r="M158" s="2"/>
      <c r="N158" s="2"/>
      <c r="O158" s="29">
        <f>(IF(AND(J158&gt;0,J158&lt;=I158),J158,I158)*(L158-M158+N158))</f>
        <v>0</v>
      </c>
      <c r="P158" s="12"/>
      <c r="Q158" s="2"/>
      <c r="R158" s="2"/>
    </row>
    <row r="159" spans="1:18" ht="22.5">
      <c r="A159">
        <v>13</v>
      </c>
      <c r="B159">
        <v>36</v>
      </c>
      <c r="C159">
        <v>2020</v>
      </c>
      <c r="D159">
        <v>143</v>
      </c>
      <c r="G159" s="15">
        <v>143</v>
      </c>
      <c r="H159" s="20" t="s">
        <v>177</v>
      </c>
      <c r="I159" s="23">
        <v>60</v>
      </c>
      <c r="J159" s="23" t="s">
        <v>35</v>
      </c>
      <c r="K159" s="15" t="s">
        <v>26</v>
      </c>
      <c r="L159" s="7"/>
      <c r="M159" s="2"/>
      <c r="N159" s="2"/>
      <c r="O159" s="29">
        <f>(IF(AND(J159&gt;0,J159&lt;=I159),J159,I159)*(L159-M159+N159))</f>
        <v>0</v>
      </c>
      <c r="P159" s="12"/>
      <c r="Q159" s="2"/>
      <c r="R159" s="2"/>
    </row>
    <row r="160" spans="1:18" ht="33.75">
      <c r="A160">
        <v>13</v>
      </c>
      <c r="B160">
        <v>36</v>
      </c>
      <c r="C160">
        <v>2020</v>
      </c>
      <c r="D160">
        <v>144</v>
      </c>
      <c r="G160" s="15">
        <v>144</v>
      </c>
      <c r="H160" s="20" t="s">
        <v>178</v>
      </c>
      <c r="I160" s="23">
        <v>18</v>
      </c>
      <c r="J160" s="23" t="s">
        <v>25</v>
      </c>
      <c r="K160" s="15" t="s">
        <v>26</v>
      </c>
      <c r="L160" s="7"/>
      <c r="M160" s="2"/>
      <c r="N160" s="2"/>
      <c r="O160" s="29">
        <f>(IF(AND(J160&gt;0,J160&lt;=I160),J160,I160)*(L160-M160+N160))</f>
        <v>0</v>
      </c>
      <c r="P160" s="12"/>
      <c r="Q160" s="2"/>
      <c r="R160" s="2"/>
    </row>
    <row r="161" spans="1:18" ht="22.5">
      <c r="A161">
        <v>13</v>
      </c>
      <c r="B161">
        <v>36</v>
      </c>
      <c r="C161">
        <v>2020</v>
      </c>
      <c r="D161">
        <v>145</v>
      </c>
      <c r="G161" s="15">
        <v>145</v>
      </c>
      <c r="H161" s="20" t="s">
        <v>179</v>
      </c>
      <c r="I161" s="23">
        <v>18</v>
      </c>
      <c r="J161" s="23" t="s">
        <v>25</v>
      </c>
      <c r="K161" s="15" t="s">
        <v>26</v>
      </c>
      <c r="L161" s="7"/>
      <c r="M161" s="2"/>
      <c r="N161" s="2"/>
      <c r="O161" s="29">
        <f>(IF(AND(J161&gt;0,J161&lt;=I161),J161,I161)*(L161-M161+N161))</f>
        <v>0</v>
      </c>
      <c r="P161" s="12"/>
      <c r="Q161" s="2"/>
      <c r="R161" s="2"/>
    </row>
    <row r="162" spans="1:18" ht="15">
      <c r="A162">
        <v>13</v>
      </c>
      <c r="B162">
        <v>36</v>
      </c>
      <c r="C162">
        <v>2020</v>
      </c>
      <c r="D162">
        <v>146</v>
      </c>
      <c r="G162" s="15">
        <v>146</v>
      </c>
      <c r="H162" s="20" t="s">
        <v>180</v>
      </c>
      <c r="I162" s="23">
        <v>18</v>
      </c>
      <c r="J162" s="23" t="s">
        <v>25</v>
      </c>
      <c r="K162" s="15" t="s">
        <v>26</v>
      </c>
      <c r="L162" s="7"/>
      <c r="M162" s="2"/>
      <c r="N162" s="2"/>
      <c r="O162" s="29">
        <f>(IF(AND(J162&gt;0,J162&lt;=I162),J162,I162)*(L162-M162+N162))</f>
        <v>0</v>
      </c>
      <c r="P162" s="12"/>
      <c r="Q162" s="2"/>
      <c r="R162" s="2"/>
    </row>
    <row r="163" spans="1:18" ht="15">
      <c r="A163">
        <v>13</v>
      </c>
      <c r="B163">
        <v>36</v>
      </c>
      <c r="C163">
        <v>2020</v>
      </c>
      <c r="D163">
        <v>147</v>
      </c>
      <c r="G163" s="15">
        <v>147</v>
      </c>
      <c r="H163" s="20" t="s">
        <v>181</v>
      </c>
      <c r="I163" s="23">
        <v>12</v>
      </c>
      <c r="J163" s="23" t="s">
        <v>136</v>
      </c>
      <c r="K163" s="15" t="s">
        <v>26</v>
      </c>
      <c r="L163" s="7"/>
      <c r="M163" s="2"/>
      <c r="N163" s="2"/>
      <c r="O163" s="29">
        <f>(IF(AND(J163&gt;0,J163&lt;=I163),J163,I163)*(L163-M163+N163))</f>
        <v>0</v>
      </c>
      <c r="P163" s="12"/>
      <c r="Q163" s="2"/>
      <c r="R163" s="2"/>
    </row>
    <row r="164" spans="1:18" ht="45">
      <c r="A164">
        <v>13</v>
      </c>
      <c r="B164">
        <v>36</v>
      </c>
      <c r="C164">
        <v>2020</v>
      </c>
      <c r="D164">
        <v>148</v>
      </c>
      <c r="G164" s="15">
        <v>148</v>
      </c>
      <c r="H164" s="20" t="s">
        <v>182</v>
      </c>
      <c r="I164" s="23">
        <v>18</v>
      </c>
      <c r="J164" s="23" t="s">
        <v>33</v>
      </c>
      <c r="K164" s="15" t="s">
        <v>26</v>
      </c>
      <c r="L164" s="7"/>
      <c r="M164" s="2"/>
      <c r="N164" s="2"/>
      <c r="O164" s="29">
        <f>(IF(AND(J164&gt;0,J164&lt;=I164),J164,I164)*(L164-M164+N164))</f>
        <v>0</v>
      </c>
      <c r="P164" s="12"/>
      <c r="Q164" s="2"/>
      <c r="R164" s="2"/>
    </row>
    <row r="165" spans="1:18" ht="15">
      <c r="A165">
        <v>13</v>
      </c>
      <c r="B165">
        <v>36</v>
      </c>
      <c r="C165">
        <v>2020</v>
      </c>
      <c r="D165">
        <v>149</v>
      </c>
      <c r="G165" s="15">
        <v>149</v>
      </c>
      <c r="H165" s="20" t="s">
        <v>183</v>
      </c>
      <c r="I165" s="23">
        <v>20</v>
      </c>
      <c r="J165" s="23" t="s">
        <v>25</v>
      </c>
      <c r="K165" s="15" t="s">
        <v>26</v>
      </c>
      <c r="L165" s="7"/>
      <c r="M165" s="2"/>
      <c r="N165" s="2"/>
      <c r="O165" s="29">
        <f>(IF(AND(J165&gt;0,J165&lt;=I165),J165,I165)*(L165-M165+N165))</f>
        <v>0</v>
      </c>
      <c r="P165" s="12"/>
      <c r="Q165" s="2"/>
      <c r="R165" s="2"/>
    </row>
    <row r="166" spans="1:18" ht="15">
      <c r="A166">
        <v>13</v>
      </c>
      <c r="B166">
        <v>36</v>
      </c>
      <c r="C166">
        <v>2020</v>
      </c>
      <c r="D166">
        <v>150</v>
      </c>
      <c r="G166" s="15">
        <v>150</v>
      </c>
      <c r="H166" s="20" t="s">
        <v>184</v>
      </c>
      <c r="I166" s="23">
        <v>20</v>
      </c>
      <c r="J166" s="23" t="s">
        <v>25</v>
      </c>
      <c r="K166" s="15" t="s">
        <v>26</v>
      </c>
      <c r="L166" s="7"/>
      <c r="M166" s="2"/>
      <c r="N166" s="2"/>
      <c r="O166" s="29">
        <f>(IF(AND(J166&gt;0,J166&lt;=I166),J166,I166)*(L166-M166+N166))</f>
        <v>0</v>
      </c>
      <c r="P166" s="12"/>
      <c r="Q166" s="2"/>
      <c r="R166" s="2"/>
    </row>
    <row r="167" spans="1:18" ht="15">
      <c r="A167">
        <v>13</v>
      </c>
      <c r="B167">
        <v>36</v>
      </c>
      <c r="C167">
        <v>2020</v>
      </c>
      <c r="D167">
        <v>151</v>
      </c>
      <c r="G167" s="15">
        <v>151</v>
      </c>
      <c r="H167" s="20" t="s">
        <v>185</v>
      </c>
      <c r="I167" s="23">
        <v>20</v>
      </c>
      <c r="J167" s="23" t="s">
        <v>25</v>
      </c>
      <c r="K167" s="15" t="s">
        <v>26</v>
      </c>
      <c r="L167" s="7"/>
      <c r="M167" s="2"/>
      <c r="N167" s="2"/>
      <c r="O167" s="29">
        <f>(IF(AND(J167&gt;0,J167&lt;=I167),J167,I167)*(L167-M167+N167))</f>
        <v>0</v>
      </c>
      <c r="P167" s="12"/>
      <c r="Q167" s="2"/>
      <c r="R167" s="2"/>
    </row>
    <row r="168" spans="1:18" ht="15">
      <c r="A168">
        <v>13</v>
      </c>
      <c r="B168">
        <v>36</v>
      </c>
      <c r="C168">
        <v>2020</v>
      </c>
      <c r="D168">
        <v>152</v>
      </c>
      <c r="G168" s="15">
        <v>152</v>
      </c>
      <c r="H168" s="20" t="s">
        <v>186</v>
      </c>
      <c r="I168" s="23">
        <v>20</v>
      </c>
      <c r="J168" s="23" t="s">
        <v>25</v>
      </c>
      <c r="K168" s="15" t="s">
        <v>26</v>
      </c>
      <c r="L168" s="7"/>
      <c r="M168" s="2"/>
      <c r="N168" s="2"/>
      <c r="O168" s="29">
        <f>(IF(AND(J168&gt;0,J168&lt;=I168),J168,I168)*(L168-M168+N168))</f>
        <v>0</v>
      </c>
      <c r="P168" s="12"/>
      <c r="Q168" s="2"/>
      <c r="R168" s="2"/>
    </row>
    <row r="169" spans="1:18" ht="15">
      <c r="A169">
        <v>13</v>
      </c>
      <c r="B169">
        <v>36</v>
      </c>
      <c r="C169">
        <v>2020</v>
      </c>
      <c r="D169">
        <v>153</v>
      </c>
      <c r="G169" s="15">
        <v>153</v>
      </c>
      <c r="H169" s="20" t="s">
        <v>187</v>
      </c>
      <c r="I169" s="23">
        <v>24</v>
      </c>
      <c r="J169" s="23" t="s">
        <v>31</v>
      </c>
      <c r="K169" s="15" t="s">
        <v>188</v>
      </c>
      <c r="L169" s="7"/>
      <c r="M169" s="2"/>
      <c r="N169" s="2"/>
      <c r="O169" s="29">
        <f>(IF(AND(J169&gt;0,J169&lt;=I169),J169,I169)*(L169-M169+N169))</f>
        <v>0</v>
      </c>
      <c r="P169" s="12"/>
      <c r="Q169" s="2"/>
      <c r="R169" s="2"/>
    </row>
    <row r="170" spans="1:18" ht="22.5">
      <c r="A170">
        <v>13</v>
      </c>
      <c r="B170">
        <v>36</v>
      </c>
      <c r="C170">
        <v>2020</v>
      </c>
      <c r="D170">
        <v>154</v>
      </c>
      <c r="G170" s="15">
        <v>154</v>
      </c>
      <c r="H170" s="20" t="s">
        <v>189</v>
      </c>
      <c r="I170" s="23">
        <v>24</v>
      </c>
      <c r="J170" s="23" t="s">
        <v>190</v>
      </c>
      <c r="K170" s="15" t="s">
        <v>188</v>
      </c>
      <c r="L170" s="7"/>
      <c r="M170" s="2"/>
      <c r="N170" s="2"/>
      <c r="O170" s="29">
        <f>(IF(AND(J170&gt;0,J170&lt;=I170),J170,I170)*(L170-M170+N170))</f>
        <v>0</v>
      </c>
      <c r="P170" s="12"/>
      <c r="Q170" s="2"/>
      <c r="R170" s="2"/>
    </row>
    <row r="171" spans="7:18" ht="15">
      <c r="G171" s="15"/>
      <c r="H171" s="20"/>
      <c r="I171" s="23"/>
      <c r="J171" s="23"/>
      <c r="K171" s="15"/>
      <c r="L171" s="7"/>
      <c r="M171" s="2"/>
      <c r="N171" s="2"/>
      <c r="O171" s="9"/>
      <c r="P171" s="12"/>
      <c r="Q171" s="2"/>
      <c r="R171" s="2"/>
    </row>
    <row r="172" spans="8:15" ht="15">
      <c r="H172" s="16"/>
      <c r="L172" s="31" t="s">
        <v>191</v>
      </c>
      <c r="N172" s="32"/>
      <c r="O172" s="33">
        <f>SUM(O10:O170)</f>
        <v>0</v>
      </c>
    </row>
    <row r="173" ht="15.75" thickBot="1">
      <c r="H173" s="16"/>
    </row>
    <row r="174" spans="8:16" ht="15">
      <c r="H174" s="16"/>
      <c r="N174" s="38"/>
      <c r="O174" s="41"/>
      <c r="P174" s="42" t="s">
        <v>196</v>
      </c>
    </row>
    <row r="175" spans="8:16" ht="15">
      <c r="H175" s="16" t="s">
        <v>192</v>
      </c>
      <c r="I175" s="36"/>
      <c r="N175" s="38"/>
      <c r="O175" s="40"/>
      <c r="P175" s="39"/>
    </row>
    <row r="176" spans="8:16" ht="15">
      <c r="H176" s="16" t="s">
        <v>193</v>
      </c>
      <c r="I176" s="36"/>
      <c r="N176" s="38"/>
      <c r="O176" s="40"/>
      <c r="P176" s="39"/>
    </row>
    <row r="177" spans="8:16" ht="15">
      <c r="H177" s="16" t="s">
        <v>194</v>
      </c>
      <c r="I177" s="4"/>
      <c r="N177" s="38"/>
      <c r="O177" s="40"/>
      <c r="P177" s="39"/>
    </row>
    <row r="178" spans="8:16" ht="15">
      <c r="H178" s="16" t="s">
        <v>195</v>
      </c>
      <c r="I178" s="36"/>
      <c r="N178" s="38"/>
      <c r="O178" s="40"/>
      <c r="P178" s="39"/>
    </row>
    <row r="179" spans="8:16" ht="15">
      <c r="H179" s="16"/>
      <c r="I179" s="37"/>
      <c r="N179" s="38"/>
      <c r="O179" s="40"/>
      <c r="P179" s="39"/>
    </row>
    <row r="180" spans="8:16" ht="15">
      <c r="H180" s="16"/>
      <c r="I180" s="4"/>
      <c r="N180" s="38"/>
      <c r="O180" s="40"/>
      <c r="P180" s="39"/>
    </row>
    <row r="181" spans="8:16" ht="15">
      <c r="H181" s="16"/>
      <c r="I181" s="4"/>
      <c r="N181" s="38"/>
      <c r="O181" s="40"/>
      <c r="P181" s="39"/>
    </row>
    <row r="182" spans="14:16" ht="15">
      <c r="N182" s="38"/>
      <c r="O182" s="40"/>
      <c r="P182" s="39"/>
    </row>
    <row r="183" spans="14:16" ht="15.75" thickBot="1">
      <c r="N183" s="38"/>
      <c r="O183" s="43"/>
      <c r="P183" s="44" t="s">
        <v>197</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izabellecristina</dc:creator>
  <cp:keywords/>
  <dc:description/>
  <cp:lastModifiedBy>izabellecristina</cp:lastModifiedBy>
  <dcterms:created xsi:type="dcterms:W3CDTF">2020-10-02T18:48:32Z</dcterms:created>
  <dcterms:modified xsi:type="dcterms:W3CDTF">2020-10-02T18:48:38Z</dcterms:modified>
  <cp:category/>
  <cp:version/>
  <cp:contentType/>
  <cp:contentStatus/>
</cp:coreProperties>
</file>