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Y:\Licitaca\Licitações 2026\CONCORRENCIA\CC 10 2026 - PA 578 2026 - REVITALIZAÇÃO PRAÇA SANTO MARSON\DOCUMENTOS\"/>
    </mc:Choice>
  </mc:AlternateContent>
  <xr:revisionPtr revIDLastSave="0" documentId="8_{EA63BF6E-4AE2-4603-8780-97EDDA1197EC}" xr6:coauthVersionLast="47" xr6:coauthVersionMax="47" xr10:uidLastSave="{00000000-0000-0000-0000-000000000000}"/>
  <bookViews>
    <workbookView xWindow="-120" yWindow="-120" windowWidth="29040" windowHeight="15720" activeTab="3" xr2:uid="{00000000-000D-0000-FFFF-FFFF00000000}"/>
  </bookViews>
  <sheets>
    <sheet name="199" sheetId="1" r:id="rId1"/>
    <sheet name="0925" sheetId="3" r:id="rId2"/>
    <sheet name="REDES_LICITAÇÃO_MAI_25" sheetId="5" r:id="rId3"/>
    <sheet name="Planilha Orçamentária" sheetId="2" r:id="rId4"/>
  </sheets>
  <definedNames>
    <definedName name="_xlnm._FilterDatabase" localSheetId="1" hidden="1">'0925'!$A$1:$H$1</definedName>
    <definedName name="_xlnm._FilterDatabase" localSheetId="0" hidden="1">'199'!$A$1:$F$3563</definedName>
    <definedName name="_xlnm.Print_Area" localSheetId="3">'Planilha Orçamentária'!$A$1:$J$316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1" i="2" l="1"/>
  <c r="J71" i="2" s="1"/>
  <c r="H71" i="2"/>
  <c r="G71" i="2"/>
  <c r="F71" i="2"/>
  <c r="E71" i="2"/>
  <c r="B71" i="2"/>
  <c r="I70" i="2"/>
  <c r="J70" i="2" s="1"/>
  <c r="H70" i="2"/>
  <c r="G70" i="2"/>
  <c r="F70" i="2"/>
  <c r="E70" i="2"/>
  <c r="B70" i="2"/>
  <c r="I69" i="2"/>
  <c r="J69" i="2" s="1"/>
  <c r="H69" i="2"/>
  <c r="G69" i="2"/>
  <c r="F69" i="2"/>
  <c r="E69" i="2"/>
  <c r="B69" i="2"/>
  <c r="I68" i="2"/>
  <c r="J68" i="2" s="1"/>
  <c r="H68" i="2"/>
  <c r="G68" i="2"/>
  <c r="F68" i="2"/>
  <c r="E68" i="2"/>
  <c r="B68" i="2"/>
  <c r="I67" i="2"/>
  <c r="J67" i="2" s="1"/>
  <c r="H67" i="2"/>
  <c r="G67" i="2"/>
  <c r="F67" i="2"/>
  <c r="E67" i="2"/>
  <c r="B67" i="2"/>
  <c r="I177" i="2"/>
  <c r="J177" i="2" s="1"/>
  <c r="H177" i="2"/>
  <c r="G177" i="2"/>
  <c r="F177" i="2"/>
  <c r="E177" i="2"/>
  <c r="B177" i="2"/>
  <c r="I176" i="2"/>
  <c r="J176" i="2" s="1"/>
  <c r="H176" i="2"/>
  <c r="G176" i="2"/>
  <c r="F176" i="2"/>
  <c r="E176" i="2"/>
  <c r="B176" i="2"/>
  <c r="I175" i="2"/>
  <c r="J175" i="2" s="1"/>
  <c r="H175" i="2"/>
  <c r="G175" i="2"/>
  <c r="F175" i="2"/>
  <c r="E175" i="2"/>
  <c r="B175" i="2"/>
  <c r="I174" i="2"/>
  <c r="J174" i="2" s="1"/>
  <c r="H174" i="2"/>
  <c r="G174" i="2"/>
  <c r="F174" i="2"/>
  <c r="E174" i="2"/>
  <c r="B174" i="2"/>
  <c r="I173" i="2"/>
  <c r="J173" i="2" s="1"/>
  <c r="H173" i="2"/>
  <c r="G173" i="2"/>
  <c r="F173" i="2"/>
  <c r="E173" i="2"/>
  <c r="B173" i="2"/>
  <c r="I172" i="2"/>
  <c r="J172" i="2" s="1"/>
  <c r="H172" i="2"/>
  <c r="G172" i="2"/>
  <c r="F172" i="2"/>
  <c r="E172" i="2"/>
  <c r="B172" i="2"/>
  <c r="I170" i="2"/>
  <c r="J170" i="2" s="1"/>
  <c r="H170" i="2"/>
  <c r="G170" i="2"/>
  <c r="F170" i="2"/>
  <c r="E170" i="2"/>
  <c r="B170" i="2"/>
  <c r="I169" i="2"/>
  <c r="J169" i="2" s="1"/>
  <c r="H169" i="2"/>
  <c r="G169" i="2"/>
  <c r="F169" i="2"/>
  <c r="E169" i="2"/>
  <c r="B169" i="2"/>
  <c r="I168" i="2"/>
  <c r="J168" i="2" s="1"/>
  <c r="H168" i="2"/>
  <c r="G168" i="2"/>
  <c r="F168" i="2"/>
  <c r="E168" i="2"/>
  <c r="B168" i="2"/>
  <c r="I167" i="2"/>
  <c r="J167" i="2" s="1"/>
  <c r="H167" i="2"/>
  <c r="G167" i="2"/>
  <c r="F167" i="2"/>
  <c r="E167" i="2"/>
  <c r="B167" i="2"/>
  <c r="I165" i="2"/>
  <c r="J165" i="2" s="1"/>
  <c r="H165" i="2"/>
  <c r="G165" i="2"/>
  <c r="F165" i="2"/>
  <c r="E165" i="2"/>
  <c r="B165" i="2"/>
  <c r="I164" i="2"/>
  <c r="J164" i="2" s="1"/>
  <c r="H164" i="2"/>
  <c r="G164" i="2"/>
  <c r="F164" i="2"/>
  <c r="E164" i="2"/>
  <c r="B164" i="2"/>
  <c r="I163" i="2"/>
  <c r="J163" i="2" s="1"/>
  <c r="H163" i="2"/>
  <c r="G163" i="2"/>
  <c r="F163" i="2"/>
  <c r="E163" i="2"/>
  <c r="B163" i="2"/>
  <c r="I162" i="2"/>
  <c r="J162" i="2" s="1"/>
  <c r="H162" i="2"/>
  <c r="G162" i="2"/>
  <c r="F162" i="2"/>
  <c r="E162" i="2"/>
  <c r="B162" i="2"/>
  <c r="I161" i="2"/>
  <c r="J161" i="2" s="1"/>
  <c r="H161" i="2"/>
  <c r="G161" i="2"/>
  <c r="F161" i="2"/>
  <c r="E161" i="2"/>
  <c r="B161" i="2"/>
  <c r="I160" i="2"/>
  <c r="J160" i="2" s="1"/>
  <c r="H160" i="2"/>
  <c r="G160" i="2"/>
  <c r="F160" i="2"/>
  <c r="E160" i="2"/>
  <c r="B160" i="2"/>
  <c r="I158" i="2"/>
  <c r="J158" i="2" s="1"/>
  <c r="H158" i="2"/>
  <c r="G158" i="2"/>
  <c r="F158" i="2"/>
  <c r="E158" i="2"/>
  <c r="B158" i="2"/>
  <c r="I157" i="2"/>
  <c r="J157" i="2" s="1"/>
  <c r="H157" i="2"/>
  <c r="G157" i="2"/>
  <c r="F157" i="2"/>
  <c r="E157" i="2"/>
  <c r="B157" i="2"/>
  <c r="I156" i="2"/>
  <c r="J156" i="2" s="1"/>
  <c r="H156" i="2"/>
  <c r="G156" i="2"/>
  <c r="F156" i="2"/>
  <c r="E156" i="2"/>
  <c r="B156" i="2"/>
  <c r="I155" i="2"/>
  <c r="J155" i="2" s="1"/>
  <c r="H155" i="2"/>
  <c r="G155" i="2"/>
  <c r="F155" i="2"/>
  <c r="E155" i="2"/>
  <c r="B155" i="2"/>
  <c r="I154" i="2"/>
  <c r="J154" i="2" s="1"/>
  <c r="H154" i="2"/>
  <c r="G154" i="2"/>
  <c r="F154" i="2"/>
  <c r="E154" i="2"/>
  <c r="B154" i="2"/>
  <c r="I153" i="2"/>
  <c r="J153" i="2" s="1"/>
  <c r="H153" i="2"/>
  <c r="G153" i="2"/>
  <c r="F153" i="2"/>
  <c r="E153" i="2"/>
  <c r="B153" i="2"/>
  <c r="I152" i="2"/>
  <c r="J152" i="2" s="1"/>
  <c r="H152" i="2"/>
  <c r="G152" i="2"/>
  <c r="F152" i="2"/>
  <c r="E152" i="2"/>
  <c r="B152" i="2"/>
  <c r="J159" i="2" l="1"/>
  <c r="J166" i="2"/>
  <c r="J171" i="2"/>
  <c r="J151" i="2"/>
  <c r="J150" i="2" l="1"/>
  <c r="I45" i="2"/>
  <c r="J45" i="2" s="1"/>
  <c r="H45" i="2"/>
  <c r="G45" i="2"/>
  <c r="F45" i="2"/>
  <c r="E45" i="2"/>
  <c r="B45" i="2"/>
  <c r="I44" i="2"/>
  <c r="J44" i="2" s="1"/>
  <c r="H44" i="2"/>
  <c r="G44" i="2"/>
  <c r="F44" i="2"/>
  <c r="E44" i="2"/>
  <c r="B44" i="2"/>
  <c r="I79" i="2" l="1"/>
  <c r="J79" i="2" s="1"/>
  <c r="H79" i="2"/>
  <c r="G79" i="2"/>
  <c r="F79" i="2"/>
  <c r="E79" i="2"/>
  <c r="B79" i="2"/>
  <c r="I78" i="2"/>
  <c r="J78" i="2" s="1"/>
  <c r="H78" i="2"/>
  <c r="G78" i="2"/>
  <c r="F78" i="2"/>
  <c r="E78" i="2"/>
  <c r="B78" i="2"/>
  <c r="I77" i="2"/>
  <c r="J77" i="2" s="1"/>
  <c r="H77" i="2"/>
  <c r="G77" i="2"/>
  <c r="F77" i="2"/>
  <c r="E77" i="2"/>
  <c r="B77" i="2"/>
  <c r="I290" i="2" l="1"/>
  <c r="J290" i="2" s="1"/>
  <c r="H290" i="2"/>
  <c r="G290" i="2"/>
  <c r="F290" i="2"/>
  <c r="E290" i="2"/>
  <c r="B290" i="2"/>
  <c r="I289" i="2"/>
  <c r="J289" i="2" s="1"/>
  <c r="H289" i="2"/>
  <c r="G289" i="2"/>
  <c r="F289" i="2"/>
  <c r="E289" i="2"/>
  <c r="B289" i="2"/>
  <c r="I288" i="2"/>
  <c r="J288" i="2" s="1"/>
  <c r="H288" i="2"/>
  <c r="G288" i="2"/>
  <c r="F288" i="2"/>
  <c r="E288" i="2"/>
  <c r="B288" i="2"/>
  <c r="I242" i="2"/>
  <c r="J242" i="2" s="1"/>
  <c r="J241" i="2" s="1"/>
  <c r="H242" i="2"/>
  <c r="G242" i="2"/>
  <c r="F242" i="2"/>
  <c r="E242" i="2"/>
  <c r="B242" i="2"/>
  <c r="J203" i="2"/>
  <c r="I208" i="2"/>
  <c r="J208" i="2" s="1"/>
  <c r="J207" i="2" s="1"/>
  <c r="H208" i="2"/>
  <c r="G208" i="2"/>
  <c r="F208" i="2"/>
  <c r="E208" i="2"/>
  <c r="B208" i="2"/>
  <c r="I197" i="2"/>
  <c r="J197" i="2" s="1"/>
  <c r="J196" i="2" s="1"/>
  <c r="H197" i="2"/>
  <c r="G197" i="2"/>
  <c r="F197" i="2"/>
  <c r="E197" i="2"/>
  <c r="B197" i="2"/>
  <c r="J202" i="2" l="1"/>
  <c r="I66" i="2"/>
  <c r="J66" i="2" s="1"/>
  <c r="H66" i="2"/>
  <c r="G66" i="2"/>
  <c r="F66" i="2"/>
  <c r="E66" i="2"/>
  <c r="B66" i="2"/>
  <c r="I43" i="2"/>
  <c r="J43" i="2" s="1"/>
  <c r="H43" i="2"/>
  <c r="G43" i="2"/>
  <c r="F43" i="2"/>
  <c r="E43" i="2"/>
  <c r="B43" i="2"/>
  <c r="I42" i="2"/>
  <c r="J42" i="2" s="1"/>
  <c r="H42" i="2"/>
  <c r="G42" i="2"/>
  <c r="F42" i="2"/>
  <c r="E42" i="2"/>
  <c r="B42" i="2"/>
  <c r="I41" i="2"/>
  <c r="J41" i="2" s="1"/>
  <c r="H41" i="2"/>
  <c r="G41" i="2"/>
  <c r="F41" i="2"/>
  <c r="E41" i="2"/>
  <c r="B41" i="2"/>
  <c r="I65" i="2"/>
  <c r="J65" i="2" s="1"/>
  <c r="J64" i="2" s="1"/>
  <c r="H65" i="2"/>
  <c r="G65" i="2"/>
  <c r="F65" i="2"/>
  <c r="E65" i="2"/>
  <c r="B65" i="2"/>
  <c r="J40" i="2" l="1"/>
  <c r="I299" i="2"/>
  <c r="J299" i="2" s="1"/>
  <c r="J298" i="2" s="1"/>
  <c r="H299" i="2"/>
  <c r="G299" i="2"/>
  <c r="F299" i="2"/>
  <c r="E299" i="2"/>
  <c r="B299" i="2"/>
  <c r="I297" i="2"/>
  <c r="J297" i="2" s="1"/>
  <c r="H297" i="2"/>
  <c r="G297" i="2"/>
  <c r="F297" i="2"/>
  <c r="E297" i="2"/>
  <c r="B297" i="2"/>
  <c r="I296" i="2"/>
  <c r="J296" i="2" s="1"/>
  <c r="H296" i="2"/>
  <c r="G296" i="2"/>
  <c r="F296" i="2"/>
  <c r="E296" i="2"/>
  <c r="B296" i="2"/>
  <c r="I295" i="2"/>
  <c r="J295" i="2" s="1"/>
  <c r="H295" i="2"/>
  <c r="G295" i="2"/>
  <c r="F295" i="2"/>
  <c r="E295" i="2"/>
  <c r="B295" i="2"/>
  <c r="I294" i="2"/>
  <c r="J294" i="2" s="1"/>
  <c r="H294" i="2"/>
  <c r="G294" i="2"/>
  <c r="F294" i="2"/>
  <c r="E294" i="2"/>
  <c r="B294" i="2"/>
  <c r="I293" i="2"/>
  <c r="J293" i="2" s="1"/>
  <c r="H293" i="2"/>
  <c r="G293" i="2"/>
  <c r="F293" i="2"/>
  <c r="E293" i="2"/>
  <c r="B293" i="2"/>
  <c r="I292" i="2"/>
  <c r="J292" i="2" s="1"/>
  <c r="H292" i="2"/>
  <c r="G292" i="2"/>
  <c r="F292" i="2"/>
  <c r="E292" i="2"/>
  <c r="B292" i="2"/>
  <c r="I291" i="2"/>
  <c r="J291" i="2" s="1"/>
  <c r="H291" i="2"/>
  <c r="G291" i="2"/>
  <c r="F291" i="2"/>
  <c r="E291" i="2"/>
  <c r="B291" i="2"/>
  <c r="I287" i="2"/>
  <c r="J287" i="2" s="1"/>
  <c r="H287" i="2"/>
  <c r="G287" i="2"/>
  <c r="F287" i="2"/>
  <c r="E287" i="2"/>
  <c r="B287" i="2"/>
  <c r="I286" i="2"/>
  <c r="J286" i="2" s="1"/>
  <c r="H286" i="2"/>
  <c r="G286" i="2"/>
  <c r="F286" i="2"/>
  <c r="E286" i="2"/>
  <c r="B286" i="2"/>
  <c r="I285" i="2"/>
  <c r="J285" i="2" s="1"/>
  <c r="H285" i="2"/>
  <c r="G285" i="2"/>
  <c r="F285" i="2"/>
  <c r="E285" i="2"/>
  <c r="B285" i="2"/>
  <c r="I284" i="2"/>
  <c r="J284" i="2" s="1"/>
  <c r="H284" i="2"/>
  <c r="G284" i="2"/>
  <c r="F284" i="2"/>
  <c r="E284" i="2"/>
  <c r="B284" i="2"/>
  <c r="I283" i="2"/>
  <c r="J283" i="2" s="1"/>
  <c r="H283" i="2"/>
  <c r="G283" i="2"/>
  <c r="F283" i="2"/>
  <c r="E283" i="2"/>
  <c r="B283" i="2"/>
  <c r="I282" i="2"/>
  <c r="J282" i="2" s="1"/>
  <c r="J281" i="2" s="1"/>
  <c r="H282" i="2"/>
  <c r="G282" i="2"/>
  <c r="F282" i="2"/>
  <c r="E282" i="2"/>
  <c r="B282" i="2"/>
  <c r="I280" i="2"/>
  <c r="J280" i="2" s="1"/>
  <c r="J279" i="2" s="1"/>
  <c r="H280" i="2"/>
  <c r="G280" i="2"/>
  <c r="F280" i="2"/>
  <c r="E280" i="2"/>
  <c r="B280" i="2"/>
  <c r="B232" i="2"/>
  <c r="E232" i="2"/>
  <c r="F232" i="2"/>
  <c r="G232" i="2"/>
  <c r="H232" i="2"/>
  <c r="I232" i="2"/>
  <c r="J232" i="2" s="1"/>
  <c r="J231" i="2" s="1"/>
  <c r="I227" i="2"/>
  <c r="J227" i="2" s="1"/>
  <c r="H227" i="2"/>
  <c r="G227" i="2"/>
  <c r="F227" i="2"/>
  <c r="E227" i="2"/>
  <c r="B227" i="2"/>
  <c r="I226" i="2"/>
  <c r="J226" i="2" s="1"/>
  <c r="H226" i="2"/>
  <c r="G226" i="2"/>
  <c r="F226" i="2"/>
  <c r="E226" i="2"/>
  <c r="B226" i="2"/>
  <c r="I225" i="2"/>
  <c r="J225" i="2" s="1"/>
  <c r="H225" i="2"/>
  <c r="G225" i="2"/>
  <c r="F225" i="2"/>
  <c r="E225" i="2"/>
  <c r="B225" i="2"/>
  <c r="I224" i="2"/>
  <c r="J224" i="2" s="1"/>
  <c r="H224" i="2"/>
  <c r="G224" i="2"/>
  <c r="F224" i="2"/>
  <c r="E224" i="2"/>
  <c r="B224" i="2"/>
  <c r="I223" i="2"/>
  <c r="J223" i="2" s="1"/>
  <c r="H223" i="2"/>
  <c r="G223" i="2"/>
  <c r="F223" i="2"/>
  <c r="E223" i="2"/>
  <c r="B223" i="2"/>
  <c r="I222" i="2"/>
  <c r="J222" i="2" s="1"/>
  <c r="H222" i="2"/>
  <c r="G222" i="2"/>
  <c r="F222" i="2"/>
  <c r="E222" i="2"/>
  <c r="B222" i="2"/>
  <c r="I221" i="2"/>
  <c r="J221" i="2" s="1"/>
  <c r="H221" i="2"/>
  <c r="G221" i="2"/>
  <c r="F221" i="2"/>
  <c r="E221" i="2"/>
  <c r="B221" i="2"/>
  <c r="I251" i="2"/>
  <c r="J251" i="2" s="1"/>
  <c r="H251" i="2"/>
  <c r="G251" i="2"/>
  <c r="F251" i="2"/>
  <c r="E251" i="2"/>
  <c r="B251" i="2"/>
  <c r="I250" i="2"/>
  <c r="J250" i="2" s="1"/>
  <c r="H250" i="2"/>
  <c r="G250" i="2"/>
  <c r="F250" i="2"/>
  <c r="E250" i="2"/>
  <c r="B250" i="2"/>
  <c r="I248" i="2"/>
  <c r="J248" i="2" s="1"/>
  <c r="J247" i="2" s="1"/>
  <c r="H248" i="2"/>
  <c r="G248" i="2"/>
  <c r="F248" i="2"/>
  <c r="E248" i="2"/>
  <c r="B248" i="2"/>
  <c r="I245" i="2"/>
  <c r="J245" i="2" s="1"/>
  <c r="H245" i="2"/>
  <c r="G245" i="2"/>
  <c r="F245" i="2"/>
  <c r="E245" i="2"/>
  <c r="B245" i="2"/>
  <c r="I244" i="2"/>
  <c r="J244" i="2" s="1"/>
  <c r="H244" i="2"/>
  <c r="G244" i="2"/>
  <c r="F244" i="2"/>
  <c r="E244" i="2"/>
  <c r="B244" i="2"/>
  <c r="I240" i="2"/>
  <c r="J240" i="2" s="1"/>
  <c r="H240" i="2"/>
  <c r="G240" i="2"/>
  <c r="F240" i="2"/>
  <c r="E240" i="2"/>
  <c r="B240" i="2"/>
  <c r="I239" i="2"/>
  <c r="J239" i="2" s="1"/>
  <c r="H239" i="2"/>
  <c r="G239" i="2"/>
  <c r="F239" i="2"/>
  <c r="E239" i="2"/>
  <c r="B239" i="2"/>
  <c r="I237" i="2"/>
  <c r="J237" i="2" s="1"/>
  <c r="H237" i="2"/>
  <c r="G237" i="2"/>
  <c r="F237" i="2"/>
  <c r="E237" i="2"/>
  <c r="B237" i="2"/>
  <c r="I235" i="2"/>
  <c r="J235" i="2" s="1"/>
  <c r="J234" i="2" s="1"/>
  <c r="H235" i="2"/>
  <c r="G235" i="2"/>
  <c r="F235" i="2"/>
  <c r="E235" i="2"/>
  <c r="B235" i="2"/>
  <c r="I230" i="2"/>
  <c r="J230" i="2" s="1"/>
  <c r="H230" i="2"/>
  <c r="G230" i="2"/>
  <c r="F230" i="2"/>
  <c r="E230" i="2"/>
  <c r="B230" i="2"/>
  <c r="I229" i="2"/>
  <c r="J229" i="2" s="1"/>
  <c r="J228" i="2" s="1"/>
  <c r="H229" i="2"/>
  <c r="G229" i="2"/>
  <c r="F229" i="2"/>
  <c r="E229" i="2"/>
  <c r="B229" i="2"/>
  <c r="I219" i="2"/>
  <c r="J219" i="2" s="1"/>
  <c r="H219" i="2"/>
  <c r="G219" i="2"/>
  <c r="F219" i="2"/>
  <c r="E219" i="2"/>
  <c r="B219" i="2"/>
  <c r="I218" i="2"/>
  <c r="J218" i="2" s="1"/>
  <c r="H218" i="2"/>
  <c r="G218" i="2"/>
  <c r="F218" i="2"/>
  <c r="E218" i="2"/>
  <c r="B218" i="2"/>
  <c r="I257" i="2"/>
  <c r="J257" i="2" s="1"/>
  <c r="H257" i="2"/>
  <c r="G257" i="2"/>
  <c r="F257" i="2"/>
  <c r="E257" i="2"/>
  <c r="B257" i="2"/>
  <c r="I256" i="2"/>
  <c r="J256" i="2" s="1"/>
  <c r="H256" i="2"/>
  <c r="G256" i="2"/>
  <c r="F256" i="2"/>
  <c r="E256" i="2"/>
  <c r="B256" i="2"/>
  <c r="I255" i="2"/>
  <c r="J255" i="2" s="1"/>
  <c r="H255" i="2"/>
  <c r="G255" i="2"/>
  <c r="F255" i="2"/>
  <c r="E255" i="2"/>
  <c r="B255" i="2"/>
  <c r="I254" i="2"/>
  <c r="J254" i="2" s="1"/>
  <c r="H254" i="2"/>
  <c r="G254" i="2"/>
  <c r="F254" i="2"/>
  <c r="E254" i="2"/>
  <c r="B254" i="2"/>
  <c r="I216" i="2"/>
  <c r="J216" i="2" s="1"/>
  <c r="H216" i="2"/>
  <c r="G216" i="2"/>
  <c r="F216" i="2"/>
  <c r="E216" i="2"/>
  <c r="B216" i="2"/>
  <c r="I214" i="2"/>
  <c r="J214" i="2" s="1"/>
  <c r="H214" i="2"/>
  <c r="G214" i="2"/>
  <c r="F214" i="2"/>
  <c r="E214" i="2"/>
  <c r="B214" i="2"/>
  <c r="I212" i="2"/>
  <c r="J212" i="2" s="1"/>
  <c r="H212" i="2"/>
  <c r="G212" i="2"/>
  <c r="F212" i="2"/>
  <c r="E212" i="2"/>
  <c r="B212" i="2"/>
  <c r="I201" i="2"/>
  <c r="J201" i="2" s="1"/>
  <c r="H201" i="2"/>
  <c r="G201" i="2"/>
  <c r="F201" i="2"/>
  <c r="E201" i="2"/>
  <c r="B201" i="2"/>
  <c r="I200" i="2"/>
  <c r="J200" i="2" s="1"/>
  <c r="H200" i="2"/>
  <c r="G200" i="2"/>
  <c r="F200" i="2"/>
  <c r="E200" i="2"/>
  <c r="B200" i="2"/>
  <c r="I195" i="2"/>
  <c r="J195" i="2" s="1"/>
  <c r="H195" i="2"/>
  <c r="G195" i="2"/>
  <c r="F195" i="2"/>
  <c r="E195" i="2"/>
  <c r="B195" i="2"/>
  <c r="I194" i="2"/>
  <c r="J194" i="2" s="1"/>
  <c r="H194" i="2"/>
  <c r="G194" i="2"/>
  <c r="F194" i="2"/>
  <c r="E194" i="2"/>
  <c r="B194" i="2"/>
  <c r="I192" i="2"/>
  <c r="J192" i="2" s="1"/>
  <c r="H192" i="2"/>
  <c r="G192" i="2"/>
  <c r="F192" i="2"/>
  <c r="E192" i="2"/>
  <c r="B192" i="2"/>
  <c r="I191" i="2"/>
  <c r="J191" i="2" s="1"/>
  <c r="H191" i="2"/>
  <c r="G191" i="2"/>
  <c r="F191" i="2"/>
  <c r="E191" i="2"/>
  <c r="B191" i="2"/>
  <c r="I269" i="2"/>
  <c r="J269" i="2" s="1"/>
  <c r="H269" i="2"/>
  <c r="G269" i="2"/>
  <c r="F269" i="2"/>
  <c r="E269" i="2"/>
  <c r="B269" i="2"/>
  <c r="I268" i="2"/>
  <c r="J268" i="2" s="1"/>
  <c r="H268" i="2"/>
  <c r="G268" i="2"/>
  <c r="F268" i="2"/>
  <c r="E268" i="2"/>
  <c r="B268" i="2"/>
  <c r="I267" i="2"/>
  <c r="J267" i="2" s="1"/>
  <c r="H267" i="2"/>
  <c r="G267" i="2"/>
  <c r="F267" i="2"/>
  <c r="E267" i="2"/>
  <c r="B267" i="2"/>
  <c r="I265" i="2"/>
  <c r="J265" i="2" s="1"/>
  <c r="H265" i="2"/>
  <c r="G265" i="2"/>
  <c r="F265" i="2"/>
  <c r="E265" i="2"/>
  <c r="B265" i="2"/>
  <c r="I264" i="2"/>
  <c r="J264" i="2" s="1"/>
  <c r="H264" i="2"/>
  <c r="G264" i="2"/>
  <c r="F264" i="2"/>
  <c r="E264" i="2"/>
  <c r="B264" i="2"/>
  <c r="I263" i="2"/>
  <c r="J263" i="2" s="1"/>
  <c r="H263" i="2"/>
  <c r="G263" i="2"/>
  <c r="F263" i="2"/>
  <c r="E263" i="2"/>
  <c r="B263" i="2"/>
  <c r="I262" i="2"/>
  <c r="J262" i="2" s="1"/>
  <c r="H262" i="2"/>
  <c r="G262" i="2"/>
  <c r="F262" i="2"/>
  <c r="E262" i="2"/>
  <c r="B262" i="2"/>
  <c r="I261" i="2"/>
  <c r="J261" i="2" s="1"/>
  <c r="H261" i="2"/>
  <c r="G261" i="2"/>
  <c r="F261" i="2"/>
  <c r="E261" i="2"/>
  <c r="B261" i="2"/>
  <c r="I260" i="2"/>
  <c r="J260" i="2" s="1"/>
  <c r="H260" i="2"/>
  <c r="G260" i="2"/>
  <c r="F260" i="2"/>
  <c r="E260" i="2"/>
  <c r="B260" i="2"/>
  <c r="I258" i="2"/>
  <c r="J258" i="2" s="1"/>
  <c r="H258" i="2"/>
  <c r="G258" i="2"/>
  <c r="F258" i="2"/>
  <c r="E258" i="2"/>
  <c r="B258" i="2"/>
  <c r="I188" i="2"/>
  <c r="J188" i="2" s="1"/>
  <c r="H188" i="2"/>
  <c r="G188" i="2"/>
  <c r="F188" i="2"/>
  <c r="E188" i="2"/>
  <c r="B188" i="2"/>
  <c r="I187" i="2"/>
  <c r="J187" i="2" s="1"/>
  <c r="H187" i="2"/>
  <c r="G187" i="2"/>
  <c r="F187" i="2"/>
  <c r="E187" i="2"/>
  <c r="B187" i="2"/>
  <c r="I186" i="2"/>
  <c r="J186" i="2" s="1"/>
  <c r="H186" i="2"/>
  <c r="G186" i="2"/>
  <c r="F186" i="2"/>
  <c r="E186" i="2"/>
  <c r="B186" i="2"/>
  <c r="I185" i="2"/>
  <c r="J185" i="2" s="1"/>
  <c r="J184" i="2" s="1"/>
  <c r="H185" i="2"/>
  <c r="G185" i="2"/>
  <c r="F185" i="2"/>
  <c r="E185" i="2"/>
  <c r="B185" i="2"/>
  <c r="I139" i="2"/>
  <c r="J139" i="2" s="1"/>
  <c r="H139" i="2"/>
  <c r="G139" i="2"/>
  <c r="F139" i="2"/>
  <c r="E139" i="2"/>
  <c r="B139" i="2"/>
  <c r="I138" i="2"/>
  <c r="J138" i="2" s="1"/>
  <c r="H138" i="2"/>
  <c r="G138" i="2"/>
  <c r="F138" i="2"/>
  <c r="E138" i="2"/>
  <c r="B138" i="2"/>
  <c r="I136" i="2"/>
  <c r="J136" i="2" s="1"/>
  <c r="H136" i="2"/>
  <c r="G136" i="2"/>
  <c r="F136" i="2"/>
  <c r="E136" i="2"/>
  <c r="B136" i="2"/>
  <c r="I135" i="2"/>
  <c r="J135" i="2" s="1"/>
  <c r="H135" i="2"/>
  <c r="G135" i="2"/>
  <c r="F135" i="2"/>
  <c r="E135" i="2"/>
  <c r="B135" i="2"/>
  <c r="I133" i="2"/>
  <c r="J133" i="2" s="1"/>
  <c r="H133" i="2"/>
  <c r="G133" i="2"/>
  <c r="F133" i="2"/>
  <c r="E133" i="2"/>
  <c r="B133" i="2"/>
  <c r="I131" i="2"/>
  <c r="J131" i="2" s="1"/>
  <c r="H131" i="2"/>
  <c r="G131" i="2"/>
  <c r="F131" i="2"/>
  <c r="E131" i="2"/>
  <c r="B131" i="2"/>
  <c r="I130" i="2"/>
  <c r="J130" i="2" s="1"/>
  <c r="H130" i="2"/>
  <c r="G130" i="2"/>
  <c r="F130" i="2"/>
  <c r="E130" i="2"/>
  <c r="B130" i="2"/>
  <c r="I127" i="2"/>
  <c r="J127" i="2" s="1"/>
  <c r="H127" i="2"/>
  <c r="G127" i="2"/>
  <c r="F127" i="2"/>
  <c r="E127" i="2"/>
  <c r="B127" i="2"/>
  <c r="I126" i="2"/>
  <c r="J126" i="2" s="1"/>
  <c r="H126" i="2"/>
  <c r="G126" i="2"/>
  <c r="F126" i="2"/>
  <c r="E126" i="2"/>
  <c r="B126" i="2"/>
  <c r="I125" i="2"/>
  <c r="J125" i="2" s="1"/>
  <c r="H125" i="2"/>
  <c r="G125" i="2"/>
  <c r="F125" i="2"/>
  <c r="E125" i="2"/>
  <c r="B125" i="2"/>
  <c r="I124" i="2"/>
  <c r="J124" i="2" s="1"/>
  <c r="H124" i="2"/>
  <c r="G124" i="2"/>
  <c r="F124" i="2"/>
  <c r="E124" i="2"/>
  <c r="B124" i="2"/>
  <c r="I123" i="2"/>
  <c r="J123" i="2" s="1"/>
  <c r="H123" i="2"/>
  <c r="G123" i="2"/>
  <c r="F123" i="2"/>
  <c r="E123" i="2"/>
  <c r="B123" i="2"/>
  <c r="I122" i="2"/>
  <c r="J122" i="2" s="1"/>
  <c r="H122" i="2"/>
  <c r="G122" i="2"/>
  <c r="F122" i="2"/>
  <c r="E122" i="2"/>
  <c r="B122" i="2"/>
  <c r="I121" i="2"/>
  <c r="J121" i="2" s="1"/>
  <c r="H121" i="2"/>
  <c r="G121" i="2"/>
  <c r="F121" i="2"/>
  <c r="E121" i="2"/>
  <c r="B121" i="2"/>
  <c r="I119" i="2"/>
  <c r="J119" i="2" s="1"/>
  <c r="H119" i="2"/>
  <c r="G119" i="2"/>
  <c r="F119" i="2"/>
  <c r="E119" i="2"/>
  <c r="B119" i="2"/>
  <c r="I118" i="2"/>
  <c r="J118" i="2" s="1"/>
  <c r="H118" i="2"/>
  <c r="G118" i="2"/>
  <c r="F118" i="2"/>
  <c r="E118" i="2"/>
  <c r="B118" i="2"/>
  <c r="I116" i="2"/>
  <c r="J116" i="2" s="1"/>
  <c r="H116" i="2"/>
  <c r="G116" i="2"/>
  <c r="F116" i="2"/>
  <c r="E116" i="2"/>
  <c r="B116" i="2"/>
  <c r="I115" i="2"/>
  <c r="J115" i="2" s="1"/>
  <c r="H115" i="2"/>
  <c r="G115" i="2"/>
  <c r="F115" i="2"/>
  <c r="E115" i="2"/>
  <c r="B115" i="2"/>
  <c r="I114" i="2"/>
  <c r="J114" i="2" s="1"/>
  <c r="H114" i="2"/>
  <c r="G114" i="2"/>
  <c r="F114" i="2"/>
  <c r="E114" i="2"/>
  <c r="B114" i="2"/>
  <c r="I113" i="2"/>
  <c r="J113" i="2" s="1"/>
  <c r="H113" i="2"/>
  <c r="G113" i="2"/>
  <c r="F113" i="2"/>
  <c r="E113" i="2"/>
  <c r="B113" i="2"/>
  <c r="I111" i="2"/>
  <c r="J111" i="2" s="1"/>
  <c r="H111" i="2"/>
  <c r="G111" i="2"/>
  <c r="F111" i="2"/>
  <c r="E111" i="2"/>
  <c r="B111" i="2"/>
  <c r="I110" i="2"/>
  <c r="J110" i="2" s="1"/>
  <c r="H110" i="2"/>
  <c r="G110" i="2"/>
  <c r="F110" i="2"/>
  <c r="E110" i="2"/>
  <c r="B110" i="2"/>
  <c r="I107" i="2"/>
  <c r="J107" i="2" s="1"/>
  <c r="J106" i="2" s="1"/>
  <c r="H107" i="2"/>
  <c r="G107" i="2"/>
  <c r="F107" i="2"/>
  <c r="E107" i="2"/>
  <c r="B107" i="2"/>
  <c r="I104" i="2"/>
  <c r="J104" i="2" s="1"/>
  <c r="H104" i="2"/>
  <c r="G104" i="2"/>
  <c r="F104" i="2"/>
  <c r="E104" i="2"/>
  <c r="B104" i="2"/>
  <c r="I103" i="2"/>
  <c r="J103" i="2" s="1"/>
  <c r="H103" i="2"/>
  <c r="G103" i="2"/>
  <c r="F103" i="2"/>
  <c r="E103" i="2"/>
  <c r="B103" i="2"/>
  <c r="I89" i="2"/>
  <c r="J89" i="2" s="1"/>
  <c r="H89" i="2"/>
  <c r="G89" i="2"/>
  <c r="F89" i="2"/>
  <c r="E89" i="2"/>
  <c r="B89" i="2"/>
  <c r="I88" i="2"/>
  <c r="J88" i="2" s="1"/>
  <c r="H88" i="2"/>
  <c r="G88" i="2"/>
  <c r="F88" i="2"/>
  <c r="E88" i="2"/>
  <c r="B88" i="2"/>
  <c r="I84" i="2"/>
  <c r="J84" i="2" s="1"/>
  <c r="H84" i="2"/>
  <c r="G84" i="2"/>
  <c r="F84" i="2"/>
  <c r="E84" i="2"/>
  <c r="B84" i="2"/>
  <c r="I83" i="2"/>
  <c r="J83" i="2" s="1"/>
  <c r="H83" i="2"/>
  <c r="G83" i="2"/>
  <c r="F83" i="2"/>
  <c r="E83" i="2"/>
  <c r="B83" i="2"/>
  <c r="I82" i="2"/>
  <c r="J82" i="2" s="1"/>
  <c r="H82" i="2"/>
  <c r="G82" i="2"/>
  <c r="F82" i="2"/>
  <c r="E82" i="2"/>
  <c r="B82" i="2"/>
  <c r="I81" i="2"/>
  <c r="J81" i="2" s="1"/>
  <c r="H81" i="2"/>
  <c r="G81" i="2"/>
  <c r="F81" i="2"/>
  <c r="E81" i="2"/>
  <c r="B81" i="2"/>
  <c r="I80" i="2"/>
  <c r="J80" i="2" s="1"/>
  <c r="H80" i="2"/>
  <c r="G80" i="2"/>
  <c r="F80" i="2"/>
  <c r="E80" i="2"/>
  <c r="B80" i="2"/>
  <c r="I76" i="2"/>
  <c r="J76" i="2" s="1"/>
  <c r="H76" i="2"/>
  <c r="G76" i="2"/>
  <c r="F76" i="2"/>
  <c r="E76" i="2"/>
  <c r="B76" i="2"/>
  <c r="I75" i="2"/>
  <c r="J75" i="2" s="1"/>
  <c r="H75" i="2"/>
  <c r="G75" i="2"/>
  <c r="F75" i="2"/>
  <c r="E75" i="2"/>
  <c r="B75" i="2"/>
  <c r="I74" i="2"/>
  <c r="J74" i="2" s="1"/>
  <c r="H74" i="2"/>
  <c r="G74" i="2"/>
  <c r="F74" i="2"/>
  <c r="E74" i="2"/>
  <c r="B74" i="2"/>
  <c r="I63" i="2"/>
  <c r="J63" i="2" s="1"/>
  <c r="H63" i="2"/>
  <c r="G63" i="2"/>
  <c r="F63" i="2"/>
  <c r="E63" i="2"/>
  <c r="B63" i="2"/>
  <c r="I62" i="2"/>
  <c r="J62" i="2" s="1"/>
  <c r="H62" i="2"/>
  <c r="G62" i="2"/>
  <c r="F62" i="2"/>
  <c r="E62" i="2"/>
  <c r="B62" i="2"/>
  <c r="I60" i="2"/>
  <c r="J60" i="2" s="1"/>
  <c r="H60" i="2"/>
  <c r="G60" i="2"/>
  <c r="F60" i="2"/>
  <c r="E60" i="2"/>
  <c r="B60" i="2"/>
  <c r="I59" i="2"/>
  <c r="J59" i="2" s="1"/>
  <c r="H59" i="2"/>
  <c r="G59" i="2"/>
  <c r="F59" i="2"/>
  <c r="E59" i="2"/>
  <c r="B59" i="2"/>
  <c r="I57" i="2"/>
  <c r="J57" i="2" s="1"/>
  <c r="H57" i="2"/>
  <c r="G57" i="2"/>
  <c r="F57" i="2"/>
  <c r="E57" i="2"/>
  <c r="B57" i="2"/>
  <c r="I56" i="2"/>
  <c r="J56" i="2" s="1"/>
  <c r="H56" i="2"/>
  <c r="G56" i="2"/>
  <c r="F56" i="2"/>
  <c r="E56" i="2"/>
  <c r="B56" i="2"/>
  <c r="I55" i="2"/>
  <c r="J55" i="2" s="1"/>
  <c r="H55" i="2"/>
  <c r="G55" i="2"/>
  <c r="F55" i="2"/>
  <c r="E55" i="2"/>
  <c r="B55" i="2"/>
  <c r="I39" i="2"/>
  <c r="J39" i="2" s="1"/>
  <c r="H39" i="2"/>
  <c r="G39" i="2"/>
  <c r="F39" i="2"/>
  <c r="E39" i="2"/>
  <c r="B39" i="2"/>
  <c r="I38" i="2"/>
  <c r="J38" i="2" s="1"/>
  <c r="H38" i="2"/>
  <c r="G38" i="2"/>
  <c r="F38" i="2"/>
  <c r="E38" i="2"/>
  <c r="B38" i="2"/>
  <c r="I37" i="2"/>
  <c r="J37" i="2" s="1"/>
  <c r="H37" i="2"/>
  <c r="G37" i="2"/>
  <c r="F37" i="2"/>
  <c r="E37" i="2"/>
  <c r="B37" i="2"/>
  <c r="I36" i="2"/>
  <c r="J36" i="2" s="1"/>
  <c r="H36" i="2"/>
  <c r="G36" i="2"/>
  <c r="F36" i="2"/>
  <c r="E36" i="2"/>
  <c r="B36" i="2"/>
  <c r="I35" i="2"/>
  <c r="J35" i="2" s="1"/>
  <c r="H35" i="2"/>
  <c r="G35" i="2"/>
  <c r="F35" i="2"/>
  <c r="E35" i="2"/>
  <c r="B35" i="2"/>
  <c r="I34" i="2"/>
  <c r="J34" i="2" s="1"/>
  <c r="H34" i="2"/>
  <c r="G34" i="2"/>
  <c r="F34" i="2"/>
  <c r="E34" i="2"/>
  <c r="B34" i="2"/>
  <c r="I33" i="2"/>
  <c r="J33" i="2" s="1"/>
  <c r="H33" i="2"/>
  <c r="G33" i="2"/>
  <c r="F33" i="2"/>
  <c r="E33" i="2"/>
  <c r="B33" i="2"/>
  <c r="I52" i="2"/>
  <c r="J52" i="2" s="1"/>
  <c r="H52" i="2"/>
  <c r="G52" i="2"/>
  <c r="F52" i="2"/>
  <c r="E52" i="2"/>
  <c r="B52" i="2"/>
  <c r="I51" i="2"/>
  <c r="J51" i="2" s="1"/>
  <c r="H51" i="2"/>
  <c r="G51" i="2"/>
  <c r="F51" i="2"/>
  <c r="E51" i="2"/>
  <c r="B51" i="2"/>
  <c r="I50" i="2"/>
  <c r="J50" i="2" s="1"/>
  <c r="H50" i="2"/>
  <c r="G50" i="2"/>
  <c r="F50" i="2"/>
  <c r="E50" i="2"/>
  <c r="B50" i="2"/>
  <c r="I49" i="2"/>
  <c r="J49" i="2" s="1"/>
  <c r="H49" i="2"/>
  <c r="G49" i="2"/>
  <c r="F49" i="2"/>
  <c r="E49" i="2"/>
  <c r="B49" i="2"/>
  <c r="I47" i="2"/>
  <c r="J47" i="2" s="1"/>
  <c r="J46" i="2" s="1"/>
  <c r="H47" i="2"/>
  <c r="G47" i="2"/>
  <c r="F47" i="2"/>
  <c r="E47" i="2"/>
  <c r="B47" i="2"/>
  <c r="I30" i="2"/>
  <c r="J30" i="2" s="1"/>
  <c r="H30" i="2"/>
  <c r="G30" i="2"/>
  <c r="F30" i="2"/>
  <c r="E30" i="2"/>
  <c r="B30" i="2"/>
  <c r="I29" i="2"/>
  <c r="J29" i="2" s="1"/>
  <c r="H29" i="2"/>
  <c r="G29" i="2"/>
  <c r="F29" i="2"/>
  <c r="E29" i="2"/>
  <c r="B29" i="2"/>
  <c r="I148" i="2"/>
  <c r="J148" i="2" s="1"/>
  <c r="H148" i="2"/>
  <c r="G148" i="2"/>
  <c r="F148" i="2"/>
  <c r="E148" i="2"/>
  <c r="B148" i="2"/>
  <c r="I147" i="2"/>
  <c r="J147" i="2" s="1"/>
  <c r="H147" i="2"/>
  <c r="G147" i="2"/>
  <c r="F147" i="2"/>
  <c r="E147" i="2"/>
  <c r="B147" i="2"/>
  <c r="I145" i="2"/>
  <c r="J145" i="2" s="1"/>
  <c r="J144" i="2" s="1"/>
  <c r="H145" i="2"/>
  <c r="G145" i="2"/>
  <c r="F145" i="2"/>
  <c r="E145" i="2"/>
  <c r="B145" i="2"/>
  <c r="I142" i="2"/>
  <c r="J142" i="2" s="1"/>
  <c r="H142" i="2"/>
  <c r="G142" i="2"/>
  <c r="F142" i="2"/>
  <c r="E142" i="2"/>
  <c r="B142" i="2"/>
  <c r="I141" i="2"/>
  <c r="J141" i="2" s="1"/>
  <c r="H141" i="2"/>
  <c r="G141" i="2"/>
  <c r="F141" i="2"/>
  <c r="E141" i="2"/>
  <c r="B141" i="2"/>
  <c r="I101" i="2"/>
  <c r="J101" i="2" s="1"/>
  <c r="H101" i="2"/>
  <c r="G101" i="2"/>
  <c r="F101" i="2"/>
  <c r="E101" i="2"/>
  <c r="B101" i="2"/>
  <c r="I100" i="2"/>
  <c r="J100" i="2" s="1"/>
  <c r="H100" i="2"/>
  <c r="G100" i="2"/>
  <c r="F100" i="2"/>
  <c r="E100" i="2"/>
  <c r="B100" i="2"/>
  <c r="I99" i="2"/>
  <c r="J99" i="2" s="1"/>
  <c r="H99" i="2"/>
  <c r="G99" i="2"/>
  <c r="F99" i="2"/>
  <c r="E99" i="2"/>
  <c r="B99" i="2"/>
  <c r="I98" i="2"/>
  <c r="J98" i="2" s="1"/>
  <c r="H98" i="2"/>
  <c r="G98" i="2"/>
  <c r="F98" i="2"/>
  <c r="E98" i="2"/>
  <c r="B98" i="2"/>
  <c r="I96" i="2"/>
  <c r="J96" i="2" s="1"/>
  <c r="H96" i="2"/>
  <c r="G96" i="2"/>
  <c r="F96" i="2"/>
  <c r="E96" i="2"/>
  <c r="B96" i="2"/>
  <c r="I95" i="2"/>
  <c r="J95" i="2" s="1"/>
  <c r="H95" i="2"/>
  <c r="G95" i="2"/>
  <c r="F95" i="2"/>
  <c r="E95" i="2"/>
  <c r="B95" i="2"/>
  <c r="I94" i="2"/>
  <c r="J94" i="2" s="1"/>
  <c r="H94" i="2"/>
  <c r="G94" i="2"/>
  <c r="F94" i="2"/>
  <c r="E94" i="2"/>
  <c r="B94" i="2"/>
  <c r="I93" i="2"/>
  <c r="J93" i="2" s="1"/>
  <c r="H93" i="2"/>
  <c r="G93" i="2"/>
  <c r="F93" i="2"/>
  <c r="E93" i="2"/>
  <c r="B93" i="2"/>
  <c r="I92" i="2"/>
  <c r="J92" i="2" s="1"/>
  <c r="H92" i="2"/>
  <c r="G92" i="2"/>
  <c r="F92" i="2"/>
  <c r="E92" i="2"/>
  <c r="B92" i="2"/>
  <c r="I91" i="2"/>
  <c r="J91" i="2" s="1"/>
  <c r="H91" i="2"/>
  <c r="G91" i="2"/>
  <c r="F91" i="2"/>
  <c r="E91" i="2"/>
  <c r="B91" i="2"/>
  <c r="I90" i="2"/>
  <c r="J90" i="2" s="1"/>
  <c r="H90" i="2"/>
  <c r="G90" i="2"/>
  <c r="F90" i="2"/>
  <c r="E90" i="2"/>
  <c r="B90" i="2"/>
  <c r="I276" i="2"/>
  <c r="J276" i="2" s="1"/>
  <c r="H276" i="2"/>
  <c r="G276" i="2"/>
  <c r="F276" i="2"/>
  <c r="E276" i="2"/>
  <c r="B276" i="2"/>
  <c r="I274" i="2"/>
  <c r="J274" i="2" s="1"/>
  <c r="J273" i="2" s="1"/>
  <c r="H274" i="2"/>
  <c r="G274" i="2"/>
  <c r="F274" i="2"/>
  <c r="E274" i="2"/>
  <c r="B274" i="2"/>
  <c r="I272" i="2"/>
  <c r="J272" i="2" s="1"/>
  <c r="H272" i="2"/>
  <c r="G272" i="2"/>
  <c r="F272" i="2"/>
  <c r="E272" i="2"/>
  <c r="B272" i="2"/>
  <c r="I271" i="2"/>
  <c r="J271" i="2" s="1"/>
  <c r="H271" i="2"/>
  <c r="G271" i="2"/>
  <c r="F271" i="2"/>
  <c r="E271" i="2"/>
  <c r="B271" i="2"/>
  <c r="I183" i="2"/>
  <c r="J183" i="2" s="1"/>
  <c r="H183" i="2"/>
  <c r="G183" i="2"/>
  <c r="F183" i="2"/>
  <c r="E183" i="2"/>
  <c r="B183" i="2"/>
  <c r="I182" i="2"/>
  <c r="J182" i="2" s="1"/>
  <c r="H182" i="2"/>
  <c r="G182" i="2"/>
  <c r="F182" i="2"/>
  <c r="E182" i="2"/>
  <c r="B182" i="2"/>
  <c r="I181" i="2"/>
  <c r="J181" i="2" s="1"/>
  <c r="H181" i="2"/>
  <c r="G181" i="2"/>
  <c r="F181" i="2"/>
  <c r="E181" i="2"/>
  <c r="B181" i="2"/>
  <c r="I180" i="2"/>
  <c r="J180" i="2" s="1"/>
  <c r="H180" i="2"/>
  <c r="G180" i="2"/>
  <c r="F180" i="2"/>
  <c r="E180" i="2"/>
  <c r="B180" i="2"/>
  <c r="I179" i="2"/>
  <c r="J179" i="2" s="1"/>
  <c r="H179" i="2"/>
  <c r="G179" i="2"/>
  <c r="F179" i="2"/>
  <c r="E179" i="2"/>
  <c r="B179" i="2"/>
  <c r="I278" i="2"/>
  <c r="J278" i="2" s="1"/>
  <c r="H278" i="2"/>
  <c r="G278" i="2"/>
  <c r="F278" i="2"/>
  <c r="E278" i="2"/>
  <c r="B278" i="2"/>
  <c r="I277" i="2"/>
  <c r="J277" i="2" s="1"/>
  <c r="H277" i="2"/>
  <c r="G277" i="2"/>
  <c r="F277" i="2"/>
  <c r="E277" i="2"/>
  <c r="B277" i="2"/>
  <c r="J259" i="2" l="1"/>
  <c r="J211" i="2"/>
  <c r="J220" i="2"/>
  <c r="J178" i="2"/>
  <c r="J149" i="2" s="1"/>
  <c r="J32" i="2"/>
  <c r="J31" i="2" s="1"/>
  <c r="J61" i="2"/>
  <c r="J266" i="2"/>
  <c r="J253" i="2"/>
  <c r="J217" i="2"/>
  <c r="J270" i="2"/>
  <c r="J193" i="2"/>
  <c r="J190" i="2"/>
  <c r="J120" i="2"/>
  <c r="J87" i="2"/>
  <c r="J102" i="2"/>
  <c r="J97" i="2"/>
  <c r="J73" i="2"/>
  <c r="J72" i="2" s="1"/>
  <c r="J54" i="2"/>
  <c r="J48" i="2"/>
  <c r="J243" i="2"/>
  <c r="J199" i="2"/>
  <c r="J249" i="2"/>
  <c r="J58" i="2"/>
  <c r="J112" i="2"/>
  <c r="J117" i="2"/>
  <c r="J137" i="2"/>
  <c r="J236" i="2"/>
  <c r="J233" i="2" s="1"/>
  <c r="J28" i="2"/>
  <c r="J146" i="2"/>
  <c r="J143" i="2" s="1"/>
  <c r="J140" i="2"/>
  <c r="J109" i="2"/>
  <c r="J134" i="2"/>
  <c r="J275" i="2"/>
  <c r="J129" i="2"/>
  <c r="J252" i="2" l="1"/>
  <c r="J246" i="2" s="1"/>
  <c r="J189" i="2" s="1"/>
  <c r="J209" i="2"/>
  <c r="J108" i="2"/>
  <c r="J105" i="2" s="1"/>
  <c r="J128" i="2"/>
  <c r="J85" i="2"/>
  <c r="J53" i="2"/>
  <c r="J27" i="2"/>
  <c r="J198" i="2"/>
  <c r="E11" i="2"/>
  <c r="F11" i="2"/>
  <c r="G11" i="2"/>
  <c r="H11" i="2"/>
  <c r="I11" i="2"/>
  <c r="J11" i="2" s="1"/>
  <c r="E12" i="2"/>
  <c r="F12" i="2"/>
  <c r="G12" i="2"/>
  <c r="H12" i="2"/>
  <c r="I12" i="2"/>
  <c r="J12" i="2" s="1"/>
  <c r="E13" i="2"/>
  <c r="F13" i="2"/>
  <c r="G13" i="2"/>
  <c r="H13" i="2"/>
  <c r="I13" i="2"/>
  <c r="J13" i="2" s="1"/>
  <c r="E17" i="2"/>
  <c r="F17" i="2"/>
  <c r="G17" i="2"/>
  <c r="H17" i="2"/>
  <c r="I17" i="2"/>
  <c r="J17" i="2" s="1"/>
  <c r="E18" i="2"/>
  <c r="F18" i="2"/>
  <c r="G18" i="2"/>
  <c r="H18" i="2"/>
  <c r="I18" i="2"/>
  <c r="J18" i="2" s="1"/>
  <c r="E20" i="2"/>
  <c r="F20" i="2"/>
  <c r="G20" i="2"/>
  <c r="H20" i="2"/>
  <c r="I20" i="2"/>
  <c r="J20" i="2" s="1"/>
  <c r="J19" i="2" s="1"/>
  <c r="E22" i="2"/>
  <c r="F22" i="2"/>
  <c r="G22" i="2"/>
  <c r="H22" i="2"/>
  <c r="I22" i="2"/>
  <c r="J22" i="2" s="1"/>
  <c r="E23" i="2"/>
  <c r="F23" i="2"/>
  <c r="G23" i="2"/>
  <c r="H23" i="2"/>
  <c r="I23" i="2"/>
  <c r="J23" i="2" s="1"/>
  <c r="E25" i="2"/>
  <c r="F25" i="2"/>
  <c r="G25" i="2"/>
  <c r="H25" i="2"/>
  <c r="I25" i="2"/>
  <c r="J25" i="2" s="1"/>
  <c r="E26" i="2"/>
  <c r="F26" i="2"/>
  <c r="G26" i="2"/>
  <c r="H26" i="2"/>
  <c r="I26" i="2"/>
  <c r="J26" i="2" s="1"/>
  <c r="I10" i="2"/>
  <c r="H10" i="2"/>
  <c r="G10" i="2"/>
  <c r="F10" i="2"/>
  <c r="E10" i="2"/>
  <c r="J24" i="2" l="1"/>
  <c r="J16" i="2"/>
  <c r="J15" i="2" s="1"/>
  <c r="J14" i="2" s="1"/>
  <c r="J21" i="2"/>
  <c r="J10" i="2"/>
  <c r="J9" i="2" s="1"/>
  <c r="B11" i="2"/>
  <c r="B12" i="2"/>
  <c r="B13" i="2"/>
  <c r="B14" i="2"/>
  <c r="B17" i="2"/>
  <c r="B18" i="2"/>
  <c r="B20" i="2"/>
  <c r="B22" i="2"/>
  <c r="B23" i="2"/>
  <c r="B25" i="2"/>
  <c r="B26" i="2"/>
  <c r="B10" i="2"/>
  <c r="J300" i="2" l="1"/>
  <c r="H301" i="2"/>
  <c r="J301" i="2" l="1"/>
  <c r="J302" i="2" l="1"/>
</calcChain>
</file>

<file path=xl/sharedStrings.xml><?xml version="1.0" encoding="utf-8"?>
<sst xmlns="http://schemas.openxmlformats.org/spreadsheetml/2006/main" count="26830" uniqueCount="13442">
  <si>
    <t>Material</t>
  </si>
  <si>
    <t>Mão de Obra</t>
  </si>
  <si>
    <t>Custo Total</t>
  </si>
  <si>
    <t>Parecer técnico de fundações, contenções e recomendações gerais, para empreendimentos com área construída até 1.000 m²</t>
  </si>
  <si>
    <t>UN</t>
  </si>
  <si>
    <t>Parecer técnico de fundações, contenções e recomendações gerais, para empreendimentos com área construída de 1.001 a 2.000 m²</t>
  </si>
  <si>
    <t>Parecer técnico de fundações, contenções e recomendações gerais, para empreendimentos com área construída de 2.001 a 5.000 m²</t>
  </si>
  <si>
    <t>Parecer técnico de fundações, contenções e recomendações gerais, para empreendimentos com área construída de 5.001 a 10.000 m²</t>
  </si>
  <si>
    <t>Parecer técnico de fundações, contenções e recomendações gerais, para empreendimentos com área construída acima de 10.000 m²</t>
  </si>
  <si>
    <t>Elaboração de projeto de adequação de entrada de energia elétrica junto a concessionária, com medição em baixa tensão e demanda até 75 kVA</t>
  </si>
  <si>
    <t>Elaboração de projeto de adequação de entrada de energia elétrica junto a concessionária, com medição em média tensão, subestação simplificada e demanda de 75 kVA a 300 kVA</t>
  </si>
  <si>
    <t>Elaboração de projeto de adequação de entrada de energia elétrica junto a concessionária, com medição em média tensão e demanda de 75 kVA a 300 kVA</t>
  </si>
  <si>
    <t>Elaboração de projeto de adequação de entrada de energia elétrica junto a concessionária, com medição em média tensão e demanda acima de 300 kVA a 2 MVA</t>
  </si>
  <si>
    <t>Projeto executivo de arquitetura em formato A1</t>
  </si>
  <si>
    <t>Projeto executivo de arquitetura em formato A0</t>
  </si>
  <si>
    <t>Projeto executivo de estrutura em formato A1</t>
  </si>
  <si>
    <t>Projeto executivo de estrutura em formato A0</t>
  </si>
  <si>
    <t>Projeto executivo de instalações hidráulicas em formato A1</t>
  </si>
  <si>
    <t>Projeto executivo de instalações hidráulicas em formato A0</t>
  </si>
  <si>
    <t>Projeto executivo de instalações elétricas em formato A1</t>
  </si>
  <si>
    <t>Projeto executivo de instalações elétricas em formato A0</t>
  </si>
  <si>
    <t>Projeto executivo de climatização em formato A1</t>
  </si>
  <si>
    <t>Projeto executivo de climatização em formato A0</t>
  </si>
  <si>
    <t>Projeto executivo de chuveiros automáticos em formato A1</t>
  </si>
  <si>
    <t>Projeto executivo de chuveiros automáticos em formato A0</t>
  </si>
  <si>
    <t>Taxa de mobilização e desmobilização de equipamentos para execução de levantamento topográfico</t>
  </si>
  <si>
    <t>TX</t>
  </si>
  <si>
    <t>Levantamento planimétrico cadastral com áreas ocupadas predominantemente por comunidades - área até 20.000 m² (mínimo de 3.500 m²)</t>
  </si>
  <si>
    <t>M2</t>
  </si>
  <si>
    <t>Levantamento planimétrico cadastral com áreas ocupadas predominantemente por comunidades - área acima de 200.000 m²</t>
  </si>
  <si>
    <t>Levantamento planimétrico cadastral com áreas até 50% de ocupação - área até 20.000 m² (mínimo de 3.500 m²)</t>
  </si>
  <si>
    <t>Levantamento planimétrico cadastral com áreas até 50% de ocupação - área acima de 20.000 m² até 200.000 m²</t>
  </si>
  <si>
    <t>Levantamento planimétrico cadastral com áreas até 50% de ocupação - área acima de 200.000 m²</t>
  </si>
  <si>
    <t>Levantamento planimétrico cadastral com áreas acima de 50% de ocupação - área até 20.000 m² (mínimo de 4.000 m²)</t>
  </si>
  <si>
    <t>Levantamento planimétrico cadastral com áreas acima de 50% de ocupação - área acima de 20.000 m² até 200.000 m²</t>
  </si>
  <si>
    <t>Levantamento planimétrico cadastral com áreas acima de 50% de ocupação - área acima de 200.000 m²</t>
  </si>
  <si>
    <t>Levantamento planialtimétrico cadastral com áreas ocupadas predominantemente por comunidades - área até 20.000 m² (mínimo de 3.500 m²)</t>
  </si>
  <si>
    <t>Levantamento planialtimétrico cadastral com áreas ocupadas predominantemente por comunidades - área acima de 20.000 m² até 200.000 m²</t>
  </si>
  <si>
    <t>Levantamento planialtimétrico cadastral com áreas ocupadas predominantemente por comunidades - área acima de 200.000 m²</t>
  </si>
  <si>
    <t>Levantamento planialtimétrico cadastral com áreas até 50% de ocupação - área até 20.000 m² (mínimo de 4.000 m²)</t>
  </si>
  <si>
    <t>Levantamento planialtimétrico cadastral com áreas até 50% de ocupação - área acima de 20.000 m² até 200.000 m²</t>
  </si>
  <si>
    <t>Levantamento planialtimétrico cadastral com áreas até 50% de ocupação - área acima de 200.000 m²</t>
  </si>
  <si>
    <t>Levantamento planialtimétrico cadastral com áreas acima de 50% de ocupação - área até 20.000 m² (mínimo de 3.500 m²)</t>
  </si>
  <si>
    <t>Levantamento planialtimétrico cadastral com áreas acima de 50% de ocupação - área acima de 20.000 m² até 200.000 m²</t>
  </si>
  <si>
    <t>Levantamento planialtimétrico cadastral com áreas acima de 50% de ocupação - área acima de 200.000 m²</t>
  </si>
  <si>
    <t>Levantamento planialtimétrico cadastral em área rural até 2 alqueires (mínimo de 10.000 m²)</t>
  </si>
  <si>
    <t>Levantamento planialtimétrico cadastral em área rural acima de 2 até 5 alqueires</t>
  </si>
  <si>
    <t>Levantamento planialtimétrico cadastral em área rural acima de 5 até 10 alqueires</t>
  </si>
  <si>
    <t>Levantamento planialtimétrico cadastral em área rural acima de 10 alqueires</t>
  </si>
  <si>
    <t>Transporte de referência de nível (RN) - classe IIN (mínimo de 2 km)</t>
  </si>
  <si>
    <t>KM</t>
  </si>
  <si>
    <t>Implantação de marcos através de levantamento com GPS (mínimo de 3 marcos)</t>
  </si>
  <si>
    <t>Taxa de mobilização e desmobilização de equipamentos para execução de sondagem</t>
  </si>
  <si>
    <t>Taxa de mobilização e desmobilização de equipamentos para execução de sondagem rotativa</t>
  </si>
  <si>
    <t>Sondagem do terreno a trado</t>
  </si>
  <si>
    <t>M</t>
  </si>
  <si>
    <t>Sondagem do terreno à percussão (mínimo de 30 m)</t>
  </si>
  <si>
    <t>Sondagem do terreno rotativa em solo</t>
  </si>
  <si>
    <t>Sondagem do terreno rotativa em rocha</t>
  </si>
  <si>
    <t>Sondagem do terreno à percussão com a utilização de torquímetro (mínimo de 30 m)</t>
  </si>
  <si>
    <t>Taxa de mobilização e desmobilização de equipamentos para execução de corte em concreto armado</t>
  </si>
  <si>
    <t>Limpeza de armadura com escova de aço</t>
  </si>
  <si>
    <t>Preparo de ponte de aderência com adesivo a base de epóxi</t>
  </si>
  <si>
    <t>Tratamento de armadura com produto anticorrosivo a base de zinco</t>
  </si>
  <si>
    <t>Corte de concreto deteriorado inclusive remoção dos detritos</t>
  </si>
  <si>
    <t>Demarcação de área com disco de corte diamantado</t>
  </si>
  <si>
    <t>Demolição de concreto armado com preservação de armadura, para reforço e recuperação estrutural</t>
  </si>
  <si>
    <t>M3</t>
  </si>
  <si>
    <t>Taxa de mobilização e desmobilização de equipamentos para execução de perfuração em concreto</t>
  </si>
  <si>
    <t>Furação para até 10mm x 100mm em concreto armado, inclusive colagem de armadura (para até 8mm)</t>
  </si>
  <si>
    <t>Furação para 12,5mm x 100mm em concreto armado, inclusive colagem de armadura (para 10mm)</t>
  </si>
  <si>
    <t>Furação para 16mm x 100mm em concreto armado, inclusive colagem de armadura (para 12,5mm)</t>
  </si>
  <si>
    <t>Furação para até 10mm x 150mm em concreto armado, inclusive colagem de armadura (para até 8mm)</t>
  </si>
  <si>
    <t>Furação para 12,5mm x 150mm em concreto armado, inclusive colagem de armadura (para 10mm)</t>
  </si>
  <si>
    <t>Furação para 16mm x 150mm em concreto armado, inclusive colagem de armadura (para 12,5mm)</t>
  </si>
  <si>
    <t>Furação para 20mm x 150mm em concreto armado, inclusive colagem de armadura (para 16mm)</t>
  </si>
  <si>
    <t>Furação para até 10mm x 200mm em concreto armado, inclusive colagem de armadura (para 8mm)</t>
  </si>
  <si>
    <t>Furação para 12,5mm x 200mm em concreto armado, inclusive colagem de armadura (para 10mm)</t>
  </si>
  <si>
    <t>Furação para 16mm x 200mm em concreto armado, inclusive colagem de armadura (para 12,5mm)</t>
  </si>
  <si>
    <t>Furação para 20mm x 200mm em concreto armado, inclusive colagem de armadura (para 16mm)</t>
  </si>
  <si>
    <t>Corte vertical em concreto armado, espessura de 15 cm</t>
  </si>
  <si>
    <t>Taxa de mobilização e desmobilização para reforço estrutural com fibra de carbono</t>
  </si>
  <si>
    <t>Preparação de substrato para colagem de fibra de carbono, mediante lixamento e/ou apicoamento e escovação</t>
  </si>
  <si>
    <t>Fibra de carbono para reforço estrutural de alta resistência - 300 g/m²</t>
  </si>
  <si>
    <t>Projeto e implementação de gerenciamento integrado de resíduos sólidos e gestão de perdas</t>
  </si>
  <si>
    <t>Projeto e implementação de educação ambiental</t>
  </si>
  <si>
    <t>Projeto e implementação de controle ambiental de obra</t>
  </si>
  <si>
    <t>Laudo de caracterização de vegetação</t>
  </si>
  <si>
    <t>Laudo de caracterização da fauna associada à flora</t>
  </si>
  <si>
    <t>Projeto e implementação de monitoramento da fauna durante a obra</t>
  </si>
  <si>
    <t>Laudo de autodepuração</t>
  </si>
  <si>
    <t>Estudo de impacto de vizinhança, em área urbana até 10.000 m²</t>
  </si>
  <si>
    <t>Taxa de mobilização e desmobilização de equipamentos para execução de perfuração para poço profundo - profundidade até 200 m</t>
  </si>
  <si>
    <t>Taxa de mobilização e desmobilização de equipamentos para execução de perfuração para poço profundo - profundidade acima de 200 m e até 300 m</t>
  </si>
  <si>
    <t>Taxa de mobilização e desmobilização de equipamentos para execução de perfuração para poço profundo - profundidade acima de 300 m</t>
  </si>
  <si>
    <t>Perfuração rotativa para poço profundo em camadas de solos sedimentares, diâmetro de 8 1/2" (215,90 mm)</t>
  </si>
  <si>
    <t>Perfuração rotativa para poço profundo em aluvião, arenito, ou solos sedimentados em geral, diâmetro de 10" (250 mm)</t>
  </si>
  <si>
    <t>Perfuração rotativa para poço profundo em aluvião, arenito, ou solos sedimentados em geral, diâmetro de 12" (300 mm)</t>
  </si>
  <si>
    <t>Perfuração rotativa para poço profundo em aluvião, arenito, ou solos sedimentados em geral, diâmetro de 14" (350 mm)</t>
  </si>
  <si>
    <t>Perfuração rotativa para poço profundo em aluvião, arenito, ou solos sedimentados em geral, diâmetro de 16" (400 mm)</t>
  </si>
  <si>
    <t>Perfuração rotativa para poço profundo em aluvião, arenito, ou solos sedimentados em geral, diâmetro de 18" (450 mm)</t>
  </si>
  <si>
    <t>Perfuração rotativa para poço profundo em aluvião, arenito, ou solos sedimentados em geral, diâmetro de 20" (500 mm)</t>
  </si>
  <si>
    <t>Perfuração rotativa para poço profundo em aluvião, arenito, ou solos sedimentados em geral, diâmetro de 22" (550 mm)</t>
  </si>
  <si>
    <t>Perfuração rotativa para poço profundo em aluvião, arenito, ou solos sedimentados em geral, diâmetro de 26" (650 mm)</t>
  </si>
  <si>
    <t>Perfuração rotativa para poço profundo em solos e/ou rocha metassedimentar alterada em geral, diâmetro de 20" (508 mm)</t>
  </si>
  <si>
    <t>Perfuração roto-pneumática para poço profundo em rocha metassedimentar em geral, diâmetro de 12 1/4" (311,15 mm)</t>
  </si>
  <si>
    <t>Perfuração rotativa para poço profundo em rocha sã (basalto), diâmetro de 14" (350 mm)</t>
  </si>
  <si>
    <t>Perfuração rotativa para poço profundo em rocha alterada (basalto alterado), diâmetro de 8" (200 mm)</t>
  </si>
  <si>
    <t>Perfuração rotativa para poço profundo em rocha alterada (basalto alterado), diâmetro de 10" (250 mm)</t>
  </si>
  <si>
    <t>Perfuração rotativa para poço profundo em rocha alterada (basalto alterado), diâmetro de 12" (300 mm)</t>
  </si>
  <si>
    <t>Perfuração roto-pneumática para poço profundo em rocha sã (basalto), diâmetro de 6" (150 mm)</t>
  </si>
  <si>
    <t>Perfuração roto-pneumática para poço profundo em rocha sã (basalto), diâmetro de 8" (200 mm)</t>
  </si>
  <si>
    <t>Perfuração roto-pneumática para poço profundo em rocha sã (basalto), diâmetro de 10" (250 mm)</t>
  </si>
  <si>
    <t>Perfuração roto-pneumática para poço profundo em rocha sã (basalto), diâmetro de 12" (300 mm)</t>
  </si>
  <si>
    <t>Perfuração roto-pneumática para poço profundo em rocha sã (basalto), diâmetro de 14" (350 mm)</t>
  </si>
  <si>
    <t>Perfuração roto-pneumática para poço profundo em rocha sã (basalto), diâmetro de 18" (450 mm)</t>
  </si>
  <si>
    <t>Revestimento interno de poço profundo tubo liso em aço galvanizado, diâmetro de 6" (152,40 mm) - união solda</t>
  </si>
  <si>
    <t>Revestimento interno de poço profundo tubo PVC geomecânico nervurado standard, diâmetro de 6" (150 mm)</t>
  </si>
  <si>
    <t>Revestimento interno de poço profundo tubo PVC geomecânico nervurado reforçado, diâmetro de 8" (200 mm)</t>
  </si>
  <si>
    <t>Revestimento interno de poço profundo tubo de aço preto, diâmetro de 6" (152,40 mm)</t>
  </si>
  <si>
    <t>Revestimento interno de poço profundo tubo preto DIN 2440, diâmetro de 6" (150 mm)</t>
  </si>
  <si>
    <t>Revestimento interno de poço profundo tubo preto DIN 2440, diâmetro de 8" (200 mm)</t>
  </si>
  <si>
    <t>Revestimento interno de poço profundo tubo de aço preto liso calandrado, diâmetro de 16" (406,40 mm)</t>
  </si>
  <si>
    <t>Revestimento da boca de poço profundo tubo chapa 3/16", diâmetro de 12"</t>
  </si>
  <si>
    <t>Revestimento da boca de poço profundo tubo chapa 3/16", diâmetro de 14"</t>
  </si>
  <si>
    <t>Revestimento da boca de poço profundo tubo chapa 3/16", diâmetro de 16"</t>
  </si>
  <si>
    <t>Revestimento da boca de poço profundo tubo chapa 3/16", diâmetro de 20"</t>
  </si>
  <si>
    <t>Filtro PVC geomecânico nervurado tipo standard para poço profundo, diâmetro de 6" (150 mm)</t>
  </si>
  <si>
    <t>Filtro PVC geomecânico nervurado tipo reforçado para poço profundo, diâmetro de 8" (200 mm)</t>
  </si>
  <si>
    <t>Filtro espiralado galvanizado simples (standard) para poço profundo, diâmetro de 6" (152,40 mm)</t>
  </si>
  <si>
    <t>Filtro espiralado galvanizado reforçado para poço profundo, diâmetro de 6" (152,40 mm)</t>
  </si>
  <si>
    <t>Filtro espiralado em aço inoxidável reforçado para poço profundo, diâmetro de 6" (152,40 mm)</t>
  </si>
  <si>
    <t>Filtro galvanizado tipo NOLD para poço profundo, diâmetro de 6" (150 mm)</t>
  </si>
  <si>
    <t>Pré-filtro tipo pérola para poço profundo</t>
  </si>
  <si>
    <t>Pré-filtro tipo Jacareí para poço profundo</t>
  </si>
  <si>
    <t>Perfilagem ótica (filmagem / endoscopia) para poço profundo</t>
  </si>
  <si>
    <t>Perfilagem elétrica de poço profundo</t>
  </si>
  <si>
    <t>Taxa de mobilização e desmobilização de equipamentos para execução de bombeamento, limpeza, desenvolvimento e teste de vazão</t>
  </si>
  <si>
    <t>Limpeza e desenvolvimento do poço profundo</t>
  </si>
  <si>
    <t>H</t>
  </si>
  <si>
    <t>Ensaio de vazão (bombeamento) para poço profundo, com bomba submersa</t>
  </si>
  <si>
    <t>Ensaio de vazão escalonado para poço profundo</t>
  </si>
  <si>
    <t>Ensaio de recuperação de nível para poço profundo</t>
  </si>
  <si>
    <t>Desinfecção de poço profundo</t>
  </si>
  <si>
    <t>Análise físico-química e bacteriológica da água para poço profundo</t>
  </si>
  <si>
    <t>CJ</t>
  </si>
  <si>
    <t>Centralizador de coluna para poço profundo, diâmetro de 4" ou 6"</t>
  </si>
  <si>
    <t>Cimentação de boca do poço profundo, entre perfuração de maior diâmetro (cimentação do espaço anular)</t>
  </si>
  <si>
    <t>Laje de proteção em concreto armado para poço profundo (área mínimo de 3,00 m²)</t>
  </si>
  <si>
    <t>Lacre do poço profundo (tampa)</t>
  </si>
  <si>
    <t>Licença de perfuração para poço profundo</t>
  </si>
  <si>
    <t>Outorga de direito de uso para poço profundo</t>
  </si>
  <si>
    <t>Parecer técnico junto a CETESB</t>
  </si>
  <si>
    <t>Construção provisória em madeira - fornecimento e montagem</t>
  </si>
  <si>
    <t>Sanitário/vestiário provisório em alvenaria</t>
  </si>
  <si>
    <t>Banheiro químico modelo Standard, com manutenção conforme exigências da CETESB</t>
  </si>
  <si>
    <t>UNMES</t>
  </si>
  <si>
    <t>Desmobilização de construção provisória</t>
  </si>
  <si>
    <t>Locação de container tipo alojamento - área mínima de 13,80 m²</t>
  </si>
  <si>
    <t>Locação de container tipo escritório com 1 vaso sanitário, 1 lavatório e 1 ponto para chuveiro - área mínima de 13,80 m²</t>
  </si>
  <si>
    <t>Locação de container tipo sanitário com 2 vasos sanitários, 2 lavatórios, 2 mictórios e 4 pontos para chuveiro - área mínima de 13,80 m²</t>
  </si>
  <si>
    <t>Locação de container tipo depósito - área mínima de 13,80 m²</t>
  </si>
  <si>
    <t>Locação de container tipo guarita - área mínima de 4,60 m²</t>
  </si>
  <si>
    <t>Proteção de superfícies em geral com plástico bolha</t>
  </si>
  <si>
    <t>Proteção de fachada com tela de nylon</t>
  </si>
  <si>
    <t>Fechamento provisório de vãos em chapa de madeira compensada</t>
  </si>
  <si>
    <t>Tapume móvel para fechamento de áreas</t>
  </si>
  <si>
    <t>Tapume fixo para fechamento de áreas, com portão</t>
  </si>
  <si>
    <t>Locação de quadros metálicos para plataforma de proteção, inclusive o madeiramento</t>
  </si>
  <si>
    <t>M2MES</t>
  </si>
  <si>
    <t>Proteção de piso com tecido de aniagem e gesso</t>
  </si>
  <si>
    <t>Tapume fixo em painel OSB - espessura 10 mm</t>
  </si>
  <si>
    <t>Tapume fixo em painel OSB - espessura 12 mm</t>
  </si>
  <si>
    <t>Proteção em madeira e lona plástica para equipamento mecânico ou informática - para obras de reforma</t>
  </si>
  <si>
    <t>Montagem e desmontagem de andaime torre metálica com altura até 10 m</t>
  </si>
  <si>
    <t>Montagem e desmontagem de andaime torre metálica com altura superior a 10 m</t>
  </si>
  <si>
    <t>Montagem e desmontagem de andaime tubular fachadeiro com altura até 10 m</t>
  </si>
  <si>
    <t>Montagem e desmontagem de andaime tubular fachadeiro com altura superior a 10 m</t>
  </si>
  <si>
    <t>Balancim elétrico tipo plataforma para transporte vertical, com altura até 60 m</t>
  </si>
  <si>
    <t>Andaime torre metálico (1,5 x 1,5 m) com piso metálico</t>
  </si>
  <si>
    <t>MXMES</t>
  </si>
  <si>
    <t>Andaime tubular fachadeiro com piso metálico e sapatas ajustáveis</t>
  </si>
  <si>
    <t>Locação de plataforma elevatória articulada, com altura aproximada de 12,5m, capacidade de carga de 227 kg, elétrica</t>
  </si>
  <si>
    <t>Locação de plataforma elevatória articulada, com altura aproximada de 20 m, capacidade de carga de 227 kg, diesel</t>
  </si>
  <si>
    <t>Placa de identificação para obra</t>
  </si>
  <si>
    <t>Placa em lona com impressão digital e requadro em metalon</t>
  </si>
  <si>
    <t>Placa em lona com impressão digital e estrutura em madeira</t>
  </si>
  <si>
    <t>Limpeza manual do terreno, inclusive troncos até 5 cm de diâmetro, com caminhão à disposição dentro da obra, até o raio de 1 km</t>
  </si>
  <si>
    <t>Limpeza mecanizada do terreno, inclusive troncos até 15 cm de diâmetro, com caminhão à disposição dentro e fora da obra, com transporte no raio de até 1 km</t>
  </si>
  <si>
    <t>Limpeza mecanizada do terreno, inclusive troncos com diâmetro acima de 15 cm até 50 cm, com caminhão à disposição dentro da obra, até o raio de 1 km</t>
  </si>
  <si>
    <t>Corte e derrubada de eucalipto (1° corte) - idade até 4 anos</t>
  </si>
  <si>
    <t>Corte e derrubada de eucalipto (1° corte) - idade acima de 4 anos</t>
  </si>
  <si>
    <t>Locação de obra de edificação</t>
  </si>
  <si>
    <t>Locação de rede de canalização</t>
  </si>
  <si>
    <t>Locação para muros, cercas e alambrados</t>
  </si>
  <si>
    <t>Locação de vias, calçadas, tanques e lagoas</t>
  </si>
  <si>
    <t>Demolição manual de concreto simples</t>
  </si>
  <si>
    <t>Demolição manual de concreto armado</t>
  </si>
  <si>
    <t>Demolição manual de lajes pré-moldadas, incluindo revestimento</t>
  </si>
  <si>
    <t>Demolição mecanizada de concreto armado, inclusive fragmentação, carregamento, transporte até 1 quilômetro e descarregamento</t>
  </si>
  <si>
    <t>Demolição mecanizada de concreto armado, inclusive fragmentação e acomodação do material</t>
  </si>
  <si>
    <t>Demolição mecanizada de concreto simples, inclusive fragmentação, carregamento, transporte até 1 quilômetro e descarregamento</t>
  </si>
  <si>
    <t>Demolição mecanizada de concreto simples, inclusive fragmentação e acomodação do material</t>
  </si>
  <si>
    <t>Demolição mecanizada de pavimento ou piso em concreto, inclusive fragmentação, carregamento, transporte até 1 quilômetro e descarregamento</t>
  </si>
  <si>
    <t>Demolição mecanizada de pavimento ou piso em concreto, inclusive fragmentação e acomodação do material</t>
  </si>
  <si>
    <t>Demolição mecanizada de sarjeta ou sarjetão, inclusive fragmentação, carregamento, transporte até 1 quilômetro e descarregamento</t>
  </si>
  <si>
    <t>Demolição mecanizada de sarjeta ou sarjetão, inclusive fragmentação e acomodação do material</t>
  </si>
  <si>
    <t>Demolição manual de alvenaria de fundação/embasamento</t>
  </si>
  <si>
    <t>Demolição manual de alvenaria de elevação ou elemento vazado, incluindo revestimento</t>
  </si>
  <si>
    <t>Apicoamento manual de piso, parede ou teto</t>
  </si>
  <si>
    <t>Demolição manual de revestimento em massa de parede ou teto</t>
  </si>
  <si>
    <t>Demolição manual de revestimento em massa de piso</t>
  </si>
  <si>
    <t>Demolição manual de revestimento cerâmico, incluindo a base</t>
  </si>
  <si>
    <t>Demolição manual de revestimento em ladrilho hidráulico, incluindo a base</t>
  </si>
  <si>
    <t>Demolição manual de rodapé, soleira ou peitoril, em material cerâmico e/ou ladrilho hidráulico, incluindo a base</t>
  </si>
  <si>
    <t>Demolição manual de revestimento sintético, incluindo a base</t>
  </si>
  <si>
    <t>Desmonte (levantamento) mecanizado de pavimento em paralelepípedo ou lajota de concreto, inclusive carregamento, transporte até 1 quilômetro e descarregamento</t>
  </si>
  <si>
    <t>Desmonte (levantamento) mecanizado de pavimento em paralelepípedo ou lajota de concreto, inclusive acomodação do material</t>
  </si>
  <si>
    <t>Demolição (levantamento) mecanizada de pavimento asfáltico, inclusive carregamento, transporte até 1 quilômetro e descarregamento</t>
  </si>
  <si>
    <t>Demolição (levantamento) mecanizada de pavimento asfáltico, inclusive fragmentação e acomodação do material</t>
  </si>
  <si>
    <t>Fresagem de pavimento asfáltico com espessura até 5 cm, inclusive carregamento, transporte até 1 quilômetro e descarregamento</t>
  </si>
  <si>
    <t>Fresagem de pavimento asfáltico com espessura até 5 cm, inclusive acomodação do material</t>
  </si>
  <si>
    <t>Fresagem de pavimento asfáltico com espessura até 5 cm, inclusive remoção do material fresado até 10 quilômetros e varrição</t>
  </si>
  <si>
    <t>Demolição manual de forro em estuque, inclusive sistema de fixação/tarugamento</t>
  </si>
  <si>
    <t>Demolição manual de forro qualquer, inclusive sistema de fixação/tarugamento</t>
  </si>
  <si>
    <t>Demolição manual de forro em gesso, inclusive sistema de fixação</t>
  </si>
  <si>
    <t>Demolição manual de painéis divisórias, inclusive montantes metálicos</t>
  </si>
  <si>
    <t>Demolição manual de camada impermeabilizante</t>
  </si>
  <si>
    <t>Demolição manual de argamassa regularizante, isolante ou protetora e papel Kraft</t>
  </si>
  <si>
    <t>Remoção manual de junta de dilatação ou retração, inclusive apoio</t>
  </si>
  <si>
    <t>Remoção de pintura em rodapé, baguete ou moldura com lixa</t>
  </si>
  <si>
    <t>Remoção de pintura em rodapé, baguete ou moldura com produto químico</t>
  </si>
  <si>
    <t>Remoção de pintura em superfícies de madeira e/ou metálicas com produtos químicos</t>
  </si>
  <si>
    <t>Remoção de pintura em superfícies de madeira e/ou metálicas com lixamento</t>
  </si>
  <si>
    <t>Remoção de pintura em massa com produtos químicos</t>
  </si>
  <si>
    <t>Remoção de pintura em massa com lixamento</t>
  </si>
  <si>
    <t>Remoção de sinalização horizontal existente</t>
  </si>
  <si>
    <t>Remoção de tacha/tachões</t>
  </si>
  <si>
    <t>Retirada de divisória em placa de madeira ou fibrocimento tarugada</t>
  </si>
  <si>
    <t>Retirada de divisória em placa de madeira ou fibrocimento com montantes metálicos</t>
  </si>
  <si>
    <t>Retirada de divisória em placa de concreto, granito, granilite ou mármore</t>
  </si>
  <si>
    <t>Retirada de fechamento em placas pré-moldadas, inclusive pilares</t>
  </si>
  <si>
    <t>Retirada de barreira de proteção com arame de alta segurança, simples ou duplo</t>
  </si>
  <si>
    <t>Retirada de cerca</t>
  </si>
  <si>
    <t>Retirada de peças lineares em madeira com seção até 60 cm²</t>
  </si>
  <si>
    <t>Retirada de peças lineares em madeira com seção superior a 60 cm²</t>
  </si>
  <si>
    <t>Retirada de estrutura em madeira tesoura - telhas de barro</t>
  </si>
  <si>
    <t>Retirada de estrutura em madeira tesoura - telhas perfil qualquer</t>
  </si>
  <si>
    <t>Retirada de estrutura em madeira pontaletada - telhas de barro</t>
  </si>
  <si>
    <t>Retirada de estrutura em madeira pontaletada - telhas perfil qualquer</t>
  </si>
  <si>
    <t>Retirada de estrutura metálica</t>
  </si>
  <si>
    <t>KG</t>
  </si>
  <si>
    <t>Retirada de telhamento em barro</t>
  </si>
  <si>
    <t>Retirada de telhamento perfil e material qualquer, exceto barro</t>
  </si>
  <si>
    <t>Retirada de cumeeira ou espigão em barro</t>
  </si>
  <si>
    <t>Retirada de cumeeira, espigão ou rufo perfil qualquer</t>
  </si>
  <si>
    <t>Retirada de domo de acrílico, inclusive perfis metálicos de fixação</t>
  </si>
  <si>
    <t>Retirada de revestimento em pedra, granito ou mármore, em parede ou fachada</t>
  </si>
  <si>
    <t>Retirada de revestimento em pedra, granito ou mármore, em piso</t>
  </si>
  <si>
    <t>Retirada de soleira ou peitoril em pedra, granito ou mármore</t>
  </si>
  <si>
    <t>Retirada de degrau em pedra, granito ou mármore</t>
  </si>
  <si>
    <t>Retirada de rodapé em pedra, granito ou mármore</t>
  </si>
  <si>
    <t>Retirada de revestimento em lambris de madeira</t>
  </si>
  <si>
    <t>Retirada de piso em tacos de madeira</t>
  </si>
  <si>
    <t>Retirada de soalho somente o tablado</t>
  </si>
  <si>
    <t>Retirada de soalho inclusive vigamento</t>
  </si>
  <si>
    <t>Retirada de degrau em madeira</t>
  </si>
  <si>
    <t>Retirada de rodapé inclusive cordão em madeira</t>
  </si>
  <si>
    <t>Retirada de revestimento em lambris metálicos</t>
  </si>
  <si>
    <t>Retirada de piso em material sintético assentado a cola</t>
  </si>
  <si>
    <t>Retirada de degrau em material sintético assentado a cola</t>
  </si>
  <si>
    <t>Retirada de rodapé inclusive cordão em material sintético</t>
  </si>
  <si>
    <t>Retirada de piso elevado telescópico metálico, inclusive estrutura de sustentação</t>
  </si>
  <si>
    <t>Retirada de forro qualquer em placas ou tiras fixadas</t>
  </si>
  <si>
    <t>Retirada de forro qualquer em placas ou tiras apoiadas</t>
  </si>
  <si>
    <t>Retirada de sistema de fixação ou tarugamento de forro</t>
  </si>
  <si>
    <t>Retirada de folha de esquadria em madeira</t>
  </si>
  <si>
    <t>Retirada de guarnição, moldura e peças lineares em madeira, fixadas</t>
  </si>
  <si>
    <t>Retirada de batente com guarnição e peças lineares em madeira, chumbados</t>
  </si>
  <si>
    <t>Retirada de elemento em madeira e sistema de fixação tipo quadro, lousa, etc.</t>
  </si>
  <si>
    <t>Retirada de armário em madeira ou metal</t>
  </si>
  <si>
    <t>Retirada de esquadria metálica em geral</t>
  </si>
  <si>
    <t>Retirada de folha de esquadria metálica</t>
  </si>
  <si>
    <t>Retirada de batente, corrimão ou peças lineares metálicas, chumbados</t>
  </si>
  <si>
    <t>Retirada de batente, corrimão ou peças lineares metálicas, fixados</t>
  </si>
  <si>
    <t>Retirada de guarda-corpo ou gradil em geral</t>
  </si>
  <si>
    <t>Retirada de escada de marinheiro com ou sem guarda-corpo</t>
  </si>
  <si>
    <t>Retirada de poste ou sistema de sustentação para alambrado ou fechamento</t>
  </si>
  <si>
    <t>Retirada de entelamento metálico em geral</t>
  </si>
  <si>
    <t>Retirada de fechadura ou fecho de embutir</t>
  </si>
  <si>
    <t>Retirada de fechadura ou fecho de sobrepor</t>
  </si>
  <si>
    <t>Retirada de dobradiça</t>
  </si>
  <si>
    <t>Retirada de peça ou acessório complementar em geral de esquadria</t>
  </si>
  <si>
    <t>Retirada de aparelho sanitário incluindo acessórios</t>
  </si>
  <si>
    <t>Retirada de bancada incluindo pertences</t>
  </si>
  <si>
    <t>Retirada de complemento sanitário chumbado</t>
  </si>
  <si>
    <t>Retirada de complemento sanitário fixado ou de sobrepor</t>
  </si>
  <si>
    <t>Retirada de registro ou válvula embutidos</t>
  </si>
  <si>
    <t>Retirada de registro ou válvula aparentes</t>
  </si>
  <si>
    <t>Retirada de purificador/bebedouro</t>
  </si>
  <si>
    <t>Retirada de torneira ou chuveiro</t>
  </si>
  <si>
    <t>Retirada de sifão ou metais sanitários diversos</t>
  </si>
  <si>
    <t>Retirada de caixa de descarga de sobrepor ou acoplada</t>
  </si>
  <si>
    <t>Retirada de conjunto motor-bomba</t>
  </si>
  <si>
    <t>Retirada de motor de bomba de recalque</t>
  </si>
  <si>
    <t>Retirada de isolamento térmico com material monolítico</t>
  </si>
  <si>
    <t>Retirada de isolamento térmico com material em panos</t>
  </si>
  <si>
    <t>Retirada de vidro ou espelho com raspagem da massa ou retirada de baguete</t>
  </si>
  <si>
    <t>Retirada de esquadria em vidro</t>
  </si>
  <si>
    <t>Remoção de aparelho de iluminação ou projetor fixo em teto, piso ou parede</t>
  </si>
  <si>
    <t>Remoção de aparelho de iluminação ou projetor fixo em poste ou braço</t>
  </si>
  <si>
    <t>Remoção de suporte tipo braquet</t>
  </si>
  <si>
    <t>Remoção de barramento de cobre</t>
  </si>
  <si>
    <t>Remoção de base de disjuntor tipo QUIK-LAG</t>
  </si>
  <si>
    <t>Remoção de base de fusível tipo Diazed</t>
  </si>
  <si>
    <t>Remoção de base e haste de para-raios</t>
  </si>
  <si>
    <t>Remoção de base ou chave para fusível NH tipo tripolar</t>
  </si>
  <si>
    <t>Remoção de base ou chave para fusível NH tipo unipolar</t>
  </si>
  <si>
    <t>Remoção de braçadeira para passagem de cordoalha</t>
  </si>
  <si>
    <t>Remoção de bucha de passagem interna ou externa</t>
  </si>
  <si>
    <t>Remoção de bucha de passagem para neutro</t>
  </si>
  <si>
    <t>Remoção de cabeçote em rede de telefonia</t>
  </si>
  <si>
    <t>Remoção de cabo de aço e esticadores de para-raios</t>
  </si>
  <si>
    <t>Remoção de caixa de entrada de energia padrão medição indireta completa</t>
  </si>
  <si>
    <t>Remoção de caixa de entrada de energia padrão residencial completa</t>
  </si>
  <si>
    <t>Remoção de caixa de entrada telefônica completa</t>
  </si>
  <si>
    <t>Remoção de caixa de medição padrão completa</t>
  </si>
  <si>
    <t>Remoção de caixa estampada</t>
  </si>
  <si>
    <t>Remoção de caixa para fusível ou tomada instalada em perfilado</t>
  </si>
  <si>
    <t>Remoção de caixa para transformador de corrente</t>
  </si>
  <si>
    <t>Remoção de cantoneira metálica</t>
  </si>
  <si>
    <t>Remoção de captor de para-raios tipo Franklin</t>
  </si>
  <si>
    <t>Remoção de chapa de ferro para bucha de passagem</t>
  </si>
  <si>
    <t>Remoção de chave automática da boia</t>
  </si>
  <si>
    <t>Remoção de chave base de mármore ou ardósia</t>
  </si>
  <si>
    <t>Remoção de chave de ação rápida comando frontal montado em painel</t>
  </si>
  <si>
    <t>Remoção de chave fusível indicadora tipo Matheus</t>
  </si>
  <si>
    <t>Remoção de chave seccionadora tripolar seca mecanismo de manobra frontal</t>
  </si>
  <si>
    <t>Remoção de chave tipo Pacco rotativo</t>
  </si>
  <si>
    <t>Remoção de cinta de fixação de eletroduto ou sela para cruzeta em poste</t>
  </si>
  <si>
    <t>Remoção de condulete</t>
  </si>
  <si>
    <t>Remoção de condutor aparente diâmetro externo acima de 6,5 mm</t>
  </si>
  <si>
    <t>Remoção de condutor aparente diâmetro externo até 6,5 mm</t>
  </si>
  <si>
    <t>Remoção de condutor embutido diâmetro externo acima de 6,5 mm</t>
  </si>
  <si>
    <t>Remoção de condutor embutido diâmetro externo até 6,5 mm</t>
  </si>
  <si>
    <t>Remoção de condutor especial</t>
  </si>
  <si>
    <t>Remoção de cordoalha ou cabo de cobre nu</t>
  </si>
  <si>
    <t>Remoção de contator magnético para comando de bomba</t>
  </si>
  <si>
    <t>Remoção de corrente para pendentes</t>
  </si>
  <si>
    <t>Remoção de cruzeta de ferro para fixação de projetores</t>
  </si>
  <si>
    <t>Remoção de cruzeta de madeira</t>
  </si>
  <si>
    <t>Remoção de disjuntor de volume normal ou reduzido</t>
  </si>
  <si>
    <t>Remoção de disjuntor a seco aberto tripolar, 600 V de 800 A</t>
  </si>
  <si>
    <t>Remoção de disjuntor termomagnético</t>
  </si>
  <si>
    <t>Remoção de fundo de quadro de distribuição ou caixa de passagem</t>
  </si>
  <si>
    <t>Remoção de gancho de sustentação de luminária em perfilado</t>
  </si>
  <si>
    <t>Remoção de interruptores, tomadas, botão de campainha ou cigarra</t>
  </si>
  <si>
    <t>Remoção de isolador tipo castanha e gancho de sustentação</t>
  </si>
  <si>
    <t>Remoção de isolador tipo disco completo e gancho de suspensão</t>
  </si>
  <si>
    <t>Remoção de isolador tipo pino, inclusive o pino</t>
  </si>
  <si>
    <t>Remoção de isolador galvanizado uso geral</t>
  </si>
  <si>
    <t>Remoção de janela de ventilação, iluminação ou ventilação e iluminação padrão</t>
  </si>
  <si>
    <t>Remoção de lâmpada</t>
  </si>
  <si>
    <t>Remoção de luz de obstáculo</t>
  </si>
  <si>
    <t>Remoção de manopla de comando de disjuntor</t>
  </si>
  <si>
    <t>Remoção de mão francesa</t>
  </si>
  <si>
    <t>Remoção de terminal modular (mufla) tripolar ou unipolar</t>
  </si>
  <si>
    <t>Remoção de óleo de disjuntor ou transformador</t>
  </si>
  <si>
    <t>L</t>
  </si>
  <si>
    <t>Remoção de pára-raios tipo cristal-valve em cabine primária</t>
  </si>
  <si>
    <t>Remoção de pára-raios tipo cristal-valve em poste singelo ou estaleiro</t>
  </si>
  <si>
    <t>Remoção de perfilado</t>
  </si>
  <si>
    <t>Remoção de porta de quadro ou painel</t>
  </si>
  <si>
    <t>Remoção de poste de concreto</t>
  </si>
  <si>
    <t>Remoção de poste metálico</t>
  </si>
  <si>
    <t>Remoção de poste de madeira</t>
  </si>
  <si>
    <t>Remoção de quadro de distribuição, chamada ou caixa de passagem</t>
  </si>
  <si>
    <t>Remoção de reator para lâmpada</t>
  </si>
  <si>
    <t>Remoção de reator para lâmpada fixo em poste</t>
  </si>
  <si>
    <t>Remoção de relé</t>
  </si>
  <si>
    <t>Remoção de roldana</t>
  </si>
  <si>
    <t>Remoção de soquete</t>
  </si>
  <si>
    <t>Remoção de suporte de transformador em poste singelo ou estaleiro</t>
  </si>
  <si>
    <t>Remoção de terminal ou conector para cabos</t>
  </si>
  <si>
    <t>Remoção de transformador de potência em cabine primária</t>
  </si>
  <si>
    <t>Remoção de transformador de potencial completo (pequeno)</t>
  </si>
  <si>
    <t>Remoção de transformador de potência trifásico até 225 kVA, a óleo, em poste singelo</t>
  </si>
  <si>
    <t>Remoção de tubulação elétrica aparente com diâmetro externo acima de 50 mm</t>
  </si>
  <si>
    <t>Remoção de tubulação elétrica aparente com diâmetro externo até 50 mm</t>
  </si>
  <si>
    <t>Remoção de tubulação elétrica embutida com diâmetro externo acima de 50 mm</t>
  </si>
  <si>
    <t>Remoção de tubulação elétrica embutida com diâmetro externo até 50 mm</t>
  </si>
  <si>
    <t>Remoção de vergalhão</t>
  </si>
  <si>
    <t>Remoção de calha ou rufo</t>
  </si>
  <si>
    <t>Remoção de condutor aparente</t>
  </si>
  <si>
    <t>Remoção de tubulação hidráulica em geral, incluindo conexões, caixas e ralos</t>
  </si>
  <si>
    <t>Remoção de hidrante de parede completo</t>
  </si>
  <si>
    <t>Remoção de reservatório em fibrocimento até 1000 litros</t>
  </si>
  <si>
    <t>Retirada de bico de sprinkler</t>
  </si>
  <si>
    <t>Retirada de aparelho de ar condicionado portátil</t>
  </si>
  <si>
    <t>Retirada manual de guia pré-moldada, inclusive limpeza, carregamento, transporte até 1 quilômetro e descarregamento</t>
  </si>
  <si>
    <t>Retirada de soleira ou peitoril em geral</t>
  </si>
  <si>
    <t>Retirada manual de guia pré-moldada, inclusive limpeza e empilhamento</t>
  </si>
  <si>
    <t>Retirada manual de paralelepípedo ou lajota de concreto, inclusive limpeza, carregamento, transporte até 1 quilômetro e descarregamento</t>
  </si>
  <si>
    <t>Retirada manual de paralelepípedo ou lajota de concreto, inclusive limpeza e empilhamento</t>
  </si>
  <si>
    <t>Retirada de placa de solo</t>
  </si>
  <si>
    <t>Transporte manual horizontal e/ou vertical de entulho até o local de despejo - ensacado</t>
  </si>
  <si>
    <t>Remoção de entulho separado de obra com caçamba metálica - terra, alvenaria, concreto, argamassa, madeira, papel, plástico ou metal</t>
  </si>
  <si>
    <t>Remoção de entulho de obra com caçamba metálica - material volumoso e misturado por alvenaria, terra, madeira, papel, plástico e metal</t>
  </si>
  <si>
    <t>Remoção de entulho de obra com caçamba metálica - material rejeitado e misturado por vegetação, isopor, manta asfáltica e lã de vidro</t>
  </si>
  <si>
    <t>Remoção de entulho de obra com caçamba metálica - gesso e/ou drywall</t>
  </si>
  <si>
    <t>Transporte de entulho, para distâncias superiores ao 3° km até o 5° km</t>
  </si>
  <si>
    <t>Transporte de entulho, para distâncias superiores ao 5° km até o 10° km</t>
  </si>
  <si>
    <t>Transporte de entulho, para distâncias superiores ao 10° km até o 15° km</t>
  </si>
  <si>
    <t>Transporte de entulho, para distâncias superiores ao 15° km até o 20° km</t>
  </si>
  <si>
    <t>Transporte de entulho, para distâncias superiores ao 20° km</t>
  </si>
  <si>
    <t>M3XKM</t>
  </si>
  <si>
    <t>Carregamento mecanizado de entulho fragmentado, com caminhão à disposição dentro da obra, até o raio de 1 km</t>
  </si>
  <si>
    <t>Taxa de destinação de resíduo sólido em aterro, tipo inerte</t>
  </si>
  <si>
    <t>T</t>
  </si>
  <si>
    <t>Taxa de destinação de resíduo sólido em aterro, tipo solo/terra</t>
  </si>
  <si>
    <t>Carregamento mecanizado de solo de 1ª e 2ª categoria</t>
  </si>
  <si>
    <t>Transporte de solo de 1ª e 2ª categoria por caminhão até o 2° km</t>
  </si>
  <si>
    <t>Transporte de solo de 1ª e 2ª categoria por caminhão para distâncias superiores ao 2° km até o 3° km</t>
  </si>
  <si>
    <t>Transporte de solo de 1ª e 2ª categoria por caminhão para distâncias superiores ao 3° km até o 5° km</t>
  </si>
  <si>
    <t>Transporte de solo de 1ª e 2ª categoria por caminhão para distâncias superiores ao 5° km até o 10° km</t>
  </si>
  <si>
    <t>Transporte de solo de 1ª e 2ª categoria por caminhão para distâncias superiores ao 10° km até o 15° km</t>
  </si>
  <si>
    <t>Transporte de solo de 1ª e 2ª categoria por caminhão para distâncias superiores ao 15° km até o 20° km</t>
  </si>
  <si>
    <t>Transporte de solo de 1ª e 2ª categoria por caminhão para distâncias superiores ao 20° km</t>
  </si>
  <si>
    <t>Transporte de solo brejoso por caminhão até o 2° km</t>
  </si>
  <si>
    <t>Transporte de solo brejoso por caminhão para distâncias superiores ao 2° km até o 3° km</t>
  </si>
  <si>
    <t>Transporte de solo brejoso por caminhão para distâncias superiores ao 3° km até o 5° km</t>
  </si>
  <si>
    <t>Transporte de solo brejoso por caminhão para distâncias superiores ao 5° km até o 10° km</t>
  </si>
  <si>
    <t>Transporte de solo brejoso por caminhão para distâncias superiores ao 10° km até o 15° km</t>
  </si>
  <si>
    <t>Transporte de solo brejoso por caminhão para distâncias superiores ao 15° km até o 20° km</t>
  </si>
  <si>
    <t>Transporte de solo brejoso por caminhão para distâncias superiores ao 20° km</t>
  </si>
  <si>
    <t>Escavação manual em solo de 1ª e 2ª categoria em campo aberto</t>
  </si>
  <si>
    <t>Escavação manual em solo brejoso em campo aberto</t>
  </si>
  <si>
    <t>Escavação manual em solo de 1ª e 2ª categoria em vala ou cava até 1,5 m</t>
  </si>
  <si>
    <t>Escavação manual em solo de 1ª e 2ª categoria em vala ou cava além de 1,5 m</t>
  </si>
  <si>
    <t>Reaterro manual para simples regularização sem compactação</t>
  </si>
  <si>
    <t>Reaterro manual apiloado sem controle de compactação</t>
  </si>
  <si>
    <t>Reaterro manual com adição de 2% de cimento</t>
  </si>
  <si>
    <t>Aterro manual apiloado de área interna com maço de 30 kg</t>
  </si>
  <si>
    <t>Carga manual de solo</t>
  </si>
  <si>
    <t>Escavação e carga mecanizada para exploração de solo em jazida</t>
  </si>
  <si>
    <t>Escavação e carga mecanizada em solo de 1ª categoria, em campo aberto</t>
  </si>
  <si>
    <t>Escavação e carga mecanizada em solo de 2ª categoria, em campo aberto</t>
  </si>
  <si>
    <t>Carga e remoção de terra até a distância média de 1 km</t>
  </si>
  <si>
    <t>Escavação mecanizada de valas ou cavas com profundidade de até 2 m</t>
  </si>
  <si>
    <t>Escavação mecanizada de valas ou cavas com profundidade de até 3 m</t>
  </si>
  <si>
    <t>Escavação mecanizada de valas ou cavas com profundidade de até 4 m</t>
  </si>
  <si>
    <t>Escavação mecanizada de valas ou cavas com profundidade acima de 4 m, com escavadeira hidráulica</t>
  </si>
  <si>
    <t>Escavação e carga mecanizada em solo brejoso ou turfa</t>
  </si>
  <si>
    <t>Escavação e carga mecanizada em solo vegetal superficial</t>
  </si>
  <si>
    <t>Escavação e carga mecanizada em campo aberto, com rompedor hidráulico, em rocha</t>
  </si>
  <si>
    <t>Espalhamento de solo em bota-fora com compactação sem controle</t>
  </si>
  <si>
    <t>Reaterro compactado mecanizado de vala ou cava com compactador</t>
  </si>
  <si>
    <t>Reaterro compactado mecanizado de vala ou cava com rolo, mínimo de 95% PN</t>
  </si>
  <si>
    <t>Compactação de aterro mecanizado mínimo de 95% PN, sem fornecimento de solo em áreas fechadas</t>
  </si>
  <si>
    <t>Compactação de aterro mecanizado mínimo de 95% PN, sem fornecimento de solo em campo aberto</t>
  </si>
  <si>
    <t>Compactação de aterro mecanizado a 100% PN, sem fornecimento de solo em campo aberto</t>
  </si>
  <si>
    <t>Aterro mecanizado por compensação, solo de 1ª categoria em campo aberto, sem compactação do aterro</t>
  </si>
  <si>
    <t>Escoramento de solo contínuo</t>
  </si>
  <si>
    <t>Escoramento de solo descontínuo</t>
  </si>
  <si>
    <t>Escoramento de solo pontaletado</t>
  </si>
  <si>
    <t>Escoramento de solo especial</t>
  </si>
  <si>
    <t>Escoramento com estacas pranchas metálicas - profundidade até 4 m</t>
  </si>
  <si>
    <t>Escoramento com estacas pranchas metálicas - profundidade até 6 m</t>
  </si>
  <si>
    <t>Escoramento com estacas pranchas metálicas - profundidade até 8 m</t>
  </si>
  <si>
    <t>Cimbramento em madeira com estroncas de eucalipto</t>
  </si>
  <si>
    <t>Cimbramento em perfil metálico para obras de arte</t>
  </si>
  <si>
    <t>Cimbramento tubular metálico</t>
  </si>
  <si>
    <t>M3MES</t>
  </si>
  <si>
    <t>Montagem e desmontagem de cimbramento tubular metálico</t>
  </si>
  <si>
    <t>Descimbramento em madeira</t>
  </si>
  <si>
    <t>Geomembrana em polietileno de alta densidade PEAD de 1 mm</t>
  </si>
  <si>
    <t>Dreno com pedra britada</t>
  </si>
  <si>
    <t>Dreno com areia grossa</t>
  </si>
  <si>
    <t>Manta geotêxtil com resistência à tração longitudinal de 10kN/m e transversal de 9kN/m</t>
  </si>
  <si>
    <t>Manta geotêxtil com resistência à tração longitudinal de 16kN/m e transversal de 14kN/m</t>
  </si>
  <si>
    <t>Manta geotêxtil com resistência à tração longitudinal de 31kN/m e transversal de 27kN/m</t>
  </si>
  <si>
    <t>Barbacã em tubo de PVC com diâmetro 50 mm</t>
  </si>
  <si>
    <t>Barbacã em tubo de PVC com diâmetro 75 mm</t>
  </si>
  <si>
    <t>Barbacã em tubo de PVC com diâmetro 100 mm</t>
  </si>
  <si>
    <t>Taxa de mobilização e desmobilização de equipamentos para execução de rebaixamento de lençol freático</t>
  </si>
  <si>
    <t>Locação de conjunto de bombeamento a vácuo para rebaixamento de lençol freático, com até 50 ponteiras e potência até 15 HP, mínimo 30 dias</t>
  </si>
  <si>
    <t>CJxDI</t>
  </si>
  <si>
    <t>Ponteiras filtrantes, profundidade até 5 m</t>
  </si>
  <si>
    <t>Esgotamento de águas superficiais com bomba de superfície ou submersa</t>
  </si>
  <si>
    <t>HPXh</t>
  </si>
  <si>
    <t>Enrocamento com pedra arrumada</t>
  </si>
  <si>
    <t>Enrocamento com pedra assentada</t>
  </si>
  <si>
    <t>Gabião tipo caixa em tela metálica, altura de 0,5 m, com revestimento liga zinco/alumínio, malha hexagonal 8/10 cm, fio diâmetro 2,7 mm, independente do formato ou utilização</t>
  </si>
  <si>
    <t>Gabião tipo caixa em tela metálica, altura de 1 m, com revestimento liga zinco/alumínio, malha hexagonal 8/10 cm, fio diâmetro 2,7 mm, independente do formato ou utilização</t>
  </si>
  <si>
    <t>Forma em madeira comum para fundação</t>
  </si>
  <si>
    <t>Forma em madeira comum para estrutura</t>
  </si>
  <si>
    <t>Forma em madeira comum para caixão perdido</t>
  </si>
  <si>
    <t>Desmontagem de forma em madeira para estrutura de laje, com tábuas</t>
  </si>
  <si>
    <t>Desmontagem de forma em madeira para estrutura de vigas, com tábuas</t>
  </si>
  <si>
    <t>Forma plana em compensado para estrutura convencional</t>
  </si>
  <si>
    <t>Forma plana em compensado para estrutura aparente</t>
  </si>
  <si>
    <t>Forma curva em compensado para estrutura aparente</t>
  </si>
  <si>
    <t>Forma plana em compensado para obra de arte, sem cimbramento</t>
  </si>
  <si>
    <t>Forma em compensado para encamisamento de tubulão</t>
  </si>
  <si>
    <t>Forma ripada de 5 cm na vertical</t>
  </si>
  <si>
    <t>Forma plana em compensado para estrutura convencional com cimbramento tubular metálico</t>
  </si>
  <si>
    <t>Forma plana em compensado para estrutura aparente com cimbramento tubular metálico</t>
  </si>
  <si>
    <t>Forma curva em compensado para estrutura convencional com cimbramento tubular metálico</t>
  </si>
  <si>
    <t>Forma em tubo de papelão com diâmetro de 25 cm</t>
  </si>
  <si>
    <t>Forma em tubo de papelão com diâmetro de 30 cm</t>
  </si>
  <si>
    <t>Forma em tubo de papelão com diâmetro de 35 cm</t>
  </si>
  <si>
    <t>Forma em tubo de papelão com diâmetro de 40 cm</t>
  </si>
  <si>
    <t>Forma em tubo de papelão com diâmetro de 45 cm</t>
  </si>
  <si>
    <t>Forma em polipropileno (cubeta) e acessórios para laje nervurada com dimensões variáveis - locação</t>
  </si>
  <si>
    <t>Armadura em barra de aço CA-25 fyk = 250 MPa</t>
  </si>
  <si>
    <t>Armadura em barra de aço CA-50 (A ou B) fyk = 500 MPa</t>
  </si>
  <si>
    <t>Armadura em barra de aço CA-60 (A ou B) fyk = 600 MPa</t>
  </si>
  <si>
    <t>Armadura em tela soldada de aço</t>
  </si>
  <si>
    <t>Concreto usinado, fck = 20 MPa</t>
  </si>
  <si>
    <t>Concreto usinado, fck = 25 MPa</t>
  </si>
  <si>
    <t>Concreto usinado, fck = 30 MPa</t>
  </si>
  <si>
    <t>Concreto usinado, fck = 35 MPa</t>
  </si>
  <si>
    <t>Concreto usinado, fck = 40 MPa</t>
  </si>
  <si>
    <t>Concreto usinado, fck = 20 MPa - para bombeamento</t>
  </si>
  <si>
    <t>Concreto usinado, fck = 25 MPa - para bombeamento</t>
  </si>
  <si>
    <t>Concreto usinado, fck = 30 MPa - para bombeamento</t>
  </si>
  <si>
    <t>Concreto usinado, fck = 35 MPa - para bombeamento</t>
  </si>
  <si>
    <t>Concreto usinado, fck = 40 MPa - para bombeamento</t>
  </si>
  <si>
    <t>Concreto usinado, fck = 30 MPa - para bombeamento em estaca hélice contínua</t>
  </si>
  <si>
    <t>Concreto usinado, fck = 25 MPa - para perfil extrudado</t>
  </si>
  <si>
    <t>Concreto usinado não estrutural mínimo 150 kg cimento / m³</t>
  </si>
  <si>
    <t>Concreto usinado não estrutural mínimo 200 kg cimento / m³</t>
  </si>
  <si>
    <t>Concreto usinado não estrutural mínimo 300 kg cimento / m³</t>
  </si>
  <si>
    <t>Concreto preparado no local, fck = 20 MPa</t>
  </si>
  <si>
    <t>Concreto não estrutural executado no local, mínimo 150 kg cimento / m³</t>
  </si>
  <si>
    <t>Concreto não estrutural executado no local, mínimo 200 kg cimento / m³</t>
  </si>
  <si>
    <t>Concreto não estrutural executado no local, mínimo 300 kg cimento / m³</t>
  </si>
  <si>
    <t>Argamassa em solo e cimento a 5% em peso</t>
  </si>
  <si>
    <t>Argamassa graute</t>
  </si>
  <si>
    <t>Concreto ciclópico - fornecimento e aplicação (com 30% de pedra rachão), concreto fck 15 Mpa</t>
  </si>
  <si>
    <t>Execução de concreto projetado - consumo de cimento 350 kg/m³</t>
  </si>
  <si>
    <t>Argamassa de cimento e areia, fck = 20 MPa, consumo de cimento 600 kg/m³ - material para injeção em estaca raiz</t>
  </si>
  <si>
    <t>Lançamento, espalhamento e adensamento de concreto ou massa em lastro e/ou enchimento</t>
  </si>
  <si>
    <t>Lançamento e adensamento de concreto ou massa em fundação</t>
  </si>
  <si>
    <t>Lançamento e adensamento de concreto ou massa em estrutura</t>
  </si>
  <si>
    <t>Lançamento e adensamento de concreto ou massa por bombeamento</t>
  </si>
  <si>
    <t>Nivelamento de piso em concreto com acabadora de superfície</t>
  </si>
  <si>
    <t>Lastro de areia</t>
  </si>
  <si>
    <t>Lastro de pedra britada</t>
  </si>
  <si>
    <t>Enchimento de laje com concreto celular com densidade de 1.200 kg/m³</t>
  </si>
  <si>
    <t>Enchimento de laje com tijolos cerâmicos furados</t>
  </si>
  <si>
    <t>Enchimento de nichos em geral, com material proveniente de entulho</t>
  </si>
  <si>
    <t>Lastro e/ou fundação em rachão mecanizado</t>
  </si>
  <si>
    <t>Lastro e/ou fundação em rachão manual</t>
  </si>
  <si>
    <t>Enchimento de nichos em geral, com areia</t>
  </si>
  <si>
    <t>Colchão de areia</t>
  </si>
  <si>
    <t>Enchimento de nichos com poliestireno expandido do tipo P-1</t>
  </si>
  <si>
    <t>Enchimento de nichos com poliestireno expandido do tipo EPS-5F</t>
  </si>
  <si>
    <t>Corte de junta de dilatação, com serra de disco diamantado para pisos</t>
  </si>
  <si>
    <t>Selante endurecedor de concreto antipó</t>
  </si>
  <si>
    <t>Reparo superficial com argamassa polimérica (tixotrópica), bicomponente</t>
  </si>
  <si>
    <t>Tratamento de fissuras estáveis (não ativas) em elementos de concreto</t>
  </si>
  <si>
    <t>Broca em concreto armado diâmetro de 20 cm - completa</t>
  </si>
  <si>
    <t>Broca em concreto armado diâmetro de 25 cm - completa</t>
  </si>
  <si>
    <t>Broca em concreto armado diâmetro de 30 cm - completa</t>
  </si>
  <si>
    <t>Taxa de mobilização e desmobilização de equipamentos para execução de estaca pré-moldada</t>
  </si>
  <si>
    <t>Taxa de mobilização e desmobilização de equipamentos para execução de estaca escavada</t>
  </si>
  <si>
    <t>Estaca escavada mecanicamente, diâmetro de 25 cm até 20 t</t>
  </si>
  <si>
    <t>Estaca escavada mecanicamente, diâmetro de 30 cm até 30 t</t>
  </si>
  <si>
    <t>Estaca escavada mecanicamente, diâmetro de 35 cm até 40 t</t>
  </si>
  <si>
    <t>Estaca escavada mecanicamente, diâmetro de 40 cm até 50 t</t>
  </si>
  <si>
    <t>Taxa de mobilização e desmobilização de equipamentos para execução de estaca tipo Strauss</t>
  </si>
  <si>
    <t>Estaca tipo Strauss, diâmetro de 25 cm até 20 t</t>
  </si>
  <si>
    <t>Estaca tipo Strauss, diâmetro de 32 cm até 30 t</t>
  </si>
  <si>
    <t>Estaca tipo Strauss, diâmetro de 38 cm até 40 t</t>
  </si>
  <si>
    <t>Estaca tipo Strauss, diâmetro de 45 cm até 60 t</t>
  </si>
  <si>
    <t>Taxa de mobilização e desmobilização de equipamentos para execução de estaca tipo Raiz em solo</t>
  </si>
  <si>
    <t>Estaca tipo Raiz, diâmetro de 10 cm para 10 t, em solo</t>
  </si>
  <si>
    <t>Estaca tipo Raiz, diâmetro de 12 cm para 15 t, em solo</t>
  </si>
  <si>
    <t>Estaca tipo Raiz, diâmetro de 15 cm para 25 t, em solo</t>
  </si>
  <si>
    <t>Estaca tipo Raiz, diâmetro de 16 cm para 35 t, em solo</t>
  </si>
  <si>
    <t>Estaca tipo Raiz, diâmetro de 20 cm para 50 t, em solo</t>
  </si>
  <si>
    <t>Estaca tipo Raiz, diâmetro de 25 cm para 80 t, em solo</t>
  </si>
  <si>
    <t>Estaca tipo Raiz, diâmetro de 31 cm para 100 t, em solo</t>
  </si>
  <si>
    <t>Estaca tipo Raiz, diâmetro de 40 cm para 130 t, em solo</t>
  </si>
  <si>
    <t>Estaca tipo Raiz, diâmetro de 31 cm, sem armação, em solo</t>
  </si>
  <si>
    <t>Estaca tipo Raiz, diâmetro de 45 cm, sem armação, em solo</t>
  </si>
  <si>
    <t>Taxa de mobilização e desmobilização de equipamentos para execução de estaca tipo Raiz em rocha</t>
  </si>
  <si>
    <t>Estaca tipo Raiz, diâmetro de 31 cm, sem armação, em rocha</t>
  </si>
  <si>
    <t>Estaca tipo Raiz, diâmetro de 41 cm, sem armação, em rocha</t>
  </si>
  <si>
    <t>Estaca tipo Raiz, diâmetro de 45 cm, sem armação, em rocha</t>
  </si>
  <si>
    <t>Estaca tipo Raiz, diâmetro de 15 cm para 25 t, sem armação e sem argamassa, em rocha</t>
  </si>
  <si>
    <t>Injeção de argamassa de cimento e areia em estaca raiz - sobreconsumo</t>
  </si>
  <si>
    <t>Taxa de mobilização e desmobilização de equipamentos para execução de tubulão escavado mecanicamente</t>
  </si>
  <si>
    <t>Abertura de fuste mecanizado diâmetro de 50 cm</t>
  </si>
  <si>
    <t>Abertura de fuste mecanizado diâmetro de 60 cm</t>
  </si>
  <si>
    <t>Abertura de fuste mecanizado diâmetro de 80 cm</t>
  </si>
  <si>
    <t>Escavação manual em campo aberto para tubulão, fuste e/ou base</t>
  </si>
  <si>
    <t>Taxa de mobilização e desmobilização de equipamentos para execução de estaca tipo hélice contínua em solo</t>
  </si>
  <si>
    <t>Estaca tipo hélice contínua, diâmetro de 25 cm em solo</t>
  </si>
  <si>
    <t>Estaca tipo hélice contínua, diâmetro de 30 cm em solo</t>
  </si>
  <si>
    <t>Estaca tipo hélice contínua, diâmetro de 35 cm em solo</t>
  </si>
  <si>
    <t>Estaca tipo hélice contínua, diâmetro de 40 cm em solo</t>
  </si>
  <si>
    <t>Estaca tipo hélice contínua, diâmetro de 50 cm em solo</t>
  </si>
  <si>
    <t>Estaca tipo hélice contínua, diâmetro de 60 cm em solo</t>
  </si>
  <si>
    <t>Estaca tipo hélice contínua, diâmetro de 70 cm em solo</t>
  </si>
  <si>
    <t>Estaca tipo hélice contínua, diâmetro de 80 cm em solo</t>
  </si>
  <si>
    <t>Taxa de mobilização e desmobilização de equipamentos para execução de estacas escavadas com injeção ou microestaca</t>
  </si>
  <si>
    <t>Estaca escavada com injeção ou microestaca, diâmetro de 16 cm</t>
  </si>
  <si>
    <t>Estaca escavada com injeção ou microestaca, diâmetro de 20 cm</t>
  </si>
  <si>
    <t>Estaca escavada com injeção ou microestaca, diâmetro de 25 cm</t>
  </si>
  <si>
    <t>Laje pré-fabricada mista vigota treliçada/lajota cerâmica - LT 12 (8+4) e capa com concreto de 25 MPa</t>
  </si>
  <si>
    <t>Laje pré-fabricada mista vigota treliçada/lajota cerâmica - LT 16 (12+4) e capa com concreto de 25 MPa</t>
  </si>
  <si>
    <t>Laje pré-fabricada mista vigota treliçada/lajota cerâmica - LT 20 (16+4) e capa com concreto de 25 MPa</t>
  </si>
  <si>
    <t>Laje pré-fabricada mista vigota treliçada/lajota cerâmica - LT 24 (20+4) e capa com concreto de 25 MPa</t>
  </si>
  <si>
    <t>Laje pré-fabricada mista vigota treliçada/lajota cerâmica - LT 30 (24+6) e capa com concreto de 25 MPa</t>
  </si>
  <si>
    <t>Laje pré-fabricada unidirecional em viga treliçada/lajota em EPS LT 12 (8 + 4), com capa de concreto de 25 MPa</t>
  </si>
  <si>
    <t>Laje pré-fabricada unidirecional em viga treliçada/lajota em EPS LT 16 (12 + 4), com capa de concreto de 25 MPa</t>
  </si>
  <si>
    <t>Laje pré-fabricada unidirecional em viga treliçada/lajota em EPS LT 20 (16 + 4), com capa de concreto de 25 MPa</t>
  </si>
  <si>
    <t>Laje pré-fabricada unidirecional em viga treliçada/lajota em EPS LT 25 (20 + 5), com capa de concreto de 25 MPa</t>
  </si>
  <si>
    <t>Laje pré-fabricada unidirecional em viga treliçada/lajota em EPS LT 30 (25 + 5), com capa de concreto de 25 MPa</t>
  </si>
  <si>
    <t>Laje pré-fabricada mista vigota protendida/lajota cerâmica - LP 12 (8+4) e capa com concreto de 25 MPa</t>
  </si>
  <si>
    <t>Laje pré-fabricada mista vigota protendida/lajota cerâmica - LP 16 (12+4) e capa com concreto de 25 MPa</t>
  </si>
  <si>
    <t>Laje pré-fabricada mista vigota protendida/lajota cerâmica - LP 20 (16+4) e capa com concreto de 25 MPa</t>
  </si>
  <si>
    <t>Laje pré-fabricada mista vigota protendida/lajota cerâmica - LP 25 (20+5) e capa com concreto de 25 MPa</t>
  </si>
  <si>
    <t>Pré-laje em painel pré-fabricado treliçado, com EPS, H= 12 cm</t>
  </si>
  <si>
    <t>Pré-laje em painel pré-fabricado treliçado, com EPS, H= 16 cm</t>
  </si>
  <si>
    <t>Pré-laje em painel pré-fabricado treliçado, com EPS, H= 20 cm</t>
  </si>
  <si>
    <t>Pré-laje em painel pré-fabricado treliçado, com EPS, H= 25 cm</t>
  </si>
  <si>
    <t>Pré-laje em painel pré-fabricado treliçado, H= 12 cm</t>
  </si>
  <si>
    <t>Pré-laje em painel pré-fabricado treliçado, H= 16 cm</t>
  </si>
  <si>
    <t>Alvenaria de embasamento em tijolo maciço comum</t>
  </si>
  <si>
    <t>Alvenaria de embasamento em bloco de concreto de 14 x 19 x 39 cm - classe A</t>
  </si>
  <si>
    <t>Alvenaria de embasamento em bloco de concreto de 19 x 19 x 39 cm - classe A</t>
  </si>
  <si>
    <t>Alvenaria de elevação de 1/4 tijolo maciço comum</t>
  </si>
  <si>
    <t>Alvenaria de elevação de 1/2 tijolo maciço comum</t>
  </si>
  <si>
    <t>Alvenaria de elevação de 1 tijolo maciço comum</t>
  </si>
  <si>
    <t>Alvenaria de elevação de 1 1/2 tijolo maciço comum</t>
  </si>
  <si>
    <t>Alvenaria de elevação de 1/2 tijolo maciço aparente</t>
  </si>
  <si>
    <t>Alvenaria de elevação de 1 tijolo maciço aparente</t>
  </si>
  <si>
    <t>Alvenaria de elevação de 1/4 tijolo laminado</t>
  </si>
  <si>
    <t>Alvenaria de elevação de 1/2 tijolo laminado</t>
  </si>
  <si>
    <t>Alvenaria de elevação de 1 tijolo laminado</t>
  </si>
  <si>
    <t>Alvenaria em bloco de concreto celular autoclavado de 10 cm, uso revestido - classe C25</t>
  </si>
  <si>
    <t>Alvenaria em bloco de concreto celular autoclavado de 12,5 cm, uso revestido - classe C25</t>
  </si>
  <si>
    <t>Alvenaria em bloco de concreto celular autoclavado de 15 cm, uso revestido - classe C25</t>
  </si>
  <si>
    <t>Alvenaria em bloco de concreto celular autoclavado de 20 cm, uso revestido - classe C25</t>
  </si>
  <si>
    <t>Vergas, contravergas e pilaretes de concreto armado</t>
  </si>
  <si>
    <t>Cimalha em concreto com pingadeira</t>
  </si>
  <si>
    <t>Elemento vazado em concreto, tipo quadriculado de 39 x 39 x 10 cm</t>
  </si>
  <si>
    <t>Elemento vazado em concreto, tipo veneziana de 39 x 39 x 10 cm</t>
  </si>
  <si>
    <t>Elemento vazado em vidro, tipo veneziana capelinha de 20 x 10 x 10 cm</t>
  </si>
  <si>
    <t>Elemento vazado em vidro, tipo veneziana de 20 x 20 x 6 cm</t>
  </si>
  <si>
    <t>Divisória em placas de granito com espessura de 3 cm</t>
  </si>
  <si>
    <t>Divisória em placas de granilite com espessura de 3 cm</t>
  </si>
  <si>
    <t>Divisória sanitária em painel laminado melamínico estrutural com perfis em alumínio, inclusive ferragem completa para vão de porta</t>
  </si>
  <si>
    <t>Divisão para mictório em placas de mármore branco, com espessura de 3 cm</t>
  </si>
  <si>
    <t>Divisória cega tipo naval, acabamento em laminado fenólico melamínico, com espessura de 3,5 cm</t>
  </si>
  <si>
    <t>Divisória em placas de gesso acartonado, resistência ao fogo 60 minutos, espessura 120/90mm - 1RF / 1RF LM</t>
  </si>
  <si>
    <t>Divisória cega tipo naval com miolo mineral, acabamento em laminado melamínico, com espessura de 3,5 cm</t>
  </si>
  <si>
    <t>Divisória painel/vidro/vidro tipo naval, acabamento em laminado fenólico melamínico, com espessura de 3,5 cm</t>
  </si>
  <si>
    <t>Divisória em placas de gesso acartonado, resistência ao fogo 30 minutos, espessura 73/48mm - 1ST / 1ST</t>
  </si>
  <si>
    <t>Divisória em placas de gesso acartonado, resistência ao fogo 30 minutos, espessura 73/48mm - 1ST / 1ST LM</t>
  </si>
  <si>
    <t>Divisória em placas de gesso acartonado, resistência ao fogo 30 minutos, espessura 100/70mm - 1ST / 1ST LM</t>
  </si>
  <si>
    <t>Divisória em placas de gesso acartonado, resistência ao fogo 30 minutos, espessura 100/70mm - 1ST / 1ST</t>
  </si>
  <si>
    <t>Divisória em placas de gesso acartonado, resistência ao fogo 30 minutos, espessura 100/70mm - 1RU / 1RU</t>
  </si>
  <si>
    <t>Divisória em placas duplas de gesso acartonado, resistência ao fogo 60 minutos, espessura 120/70mm - 2ST / 2ST LM</t>
  </si>
  <si>
    <t>Divisória cega tipo piso/teto em laminado melamínico de baixa pressão, com coluna estrutural em alumínio extrudado</t>
  </si>
  <si>
    <t>Divisória tipo piso/teto em vidro temperado simples, com coluna estrutural em alumínio extrudado</t>
  </si>
  <si>
    <t>Divisória tipo piso/teto em vidro temperado duplo e micro persianas, com coluna estrutural em alumínio extrudado</t>
  </si>
  <si>
    <t>Divisória em placas de granilite com espessura de 4 cm</t>
  </si>
  <si>
    <t>Divisória em placas duplas de gesso acartonado, resistência ao fogo 120 minutos, espessura 130/70mm - 2RF / 2RF</t>
  </si>
  <si>
    <t>Divisória em placas duplas de gesso acartonado, resistência ao fogo 60 minutos, espessura 120/70mm - 2ST / 2RU</t>
  </si>
  <si>
    <t>Divisória em placas duplas de gesso acartonado, resistência ao fogo 60 minutos, espessura 120/70mm - 2RU / 2RU</t>
  </si>
  <si>
    <t>Divisória em placas duplas de gesso acartonado, resistência ao fogo 60 minutos, espessura 98/48mm - 2ST / 2ST LM</t>
  </si>
  <si>
    <t>Divisória em placas duplas de gesso acartonado, resistência ao fogo 60 minutos, espessura 98/48mm - 2RU / 2RU LM</t>
  </si>
  <si>
    <t>Divisória em placas duplas de gesso acartonado, resistência ao fogo 60 minutos, espessura 98/48mm - 2ST / 2RU LM</t>
  </si>
  <si>
    <t>Fechamento em placa cimentícia com espessura de 12 mm</t>
  </si>
  <si>
    <t>Recolocação de divisórias em chapas com montantes metálicos</t>
  </si>
  <si>
    <t>Tela galvanizada para fixação de alvenaria com dimensão de 6x50cm</t>
  </si>
  <si>
    <t>Tela galvanizada para fixação de alvenaria com dimensão de 7,5x50cm</t>
  </si>
  <si>
    <t>Tela galvanizada para fixação de alvenaria com dimensão de 10,5x50cm</t>
  </si>
  <si>
    <t>Tela galvanizada para fixação de alvenaria com dimensão de 12x50cm</t>
  </si>
  <si>
    <t>Tela galvanizada para fixação de alvenaria com dimensão de 17x50cm</t>
  </si>
  <si>
    <t>Estrutura de madeira tesourada para telha de barro - vãos até 7,00 m</t>
  </si>
  <si>
    <t>Estrutura de madeira tesourada para telha de barro - vãos de 7,01 a 10,00 m</t>
  </si>
  <si>
    <t>Estrutura de madeira tesourada para telha de barro - vãos de 10,01 a 13,00 m</t>
  </si>
  <si>
    <t>Estrutura de madeira tesourada para telha de barro - vãos de 13,01 a 18,00 m</t>
  </si>
  <si>
    <t>Estrutura de madeira tesourada para telha perfil ondulado - vãos até 7,00 m</t>
  </si>
  <si>
    <t>Estrutura de madeira tesourada para telha perfil ondulado - vãos 7,01 a 10,00 m</t>
  </si>
  <si>
    <t>Estrutura de madeira tesourada para telha perfil ondulado - vãos 10,01 a 13,00 m</t>
  </si>
  <si>
    <t>Estrutura de madeira tesourada para telha perfil ondulado - vãos 13,01 a 18,00 m</t>
  </si>
  <si>
    <t>Estrutura pontaletada para telhas de barro</t>
  </si>
  <si>
    <t>Estrutura pontaletada para telhas onduladas</t>
  </si>
  <si>
    <t>Estrutura em terças para telhas de barro</t>
  </si>
  <si>
    <t>Estrutura em terças para telhas perfil e material qualquer, exceto barro</t>
  </si>
  <si>
    <t>Estrutura em terças para telhas perfil trapezoidal</t>
  </si>
  <si>
    <t>Fornecimento e montagem de estrutura em aço ASTM-A36, sem pintura</t>
  </si>
  <si>
    <t>Montagem de estrutura metálica em aço, sem pintura</t>
  </si>
  <si>
    <t>Fornecimento e montagem de estrutura em aço patinável, sem pintura</t>
  </si>
  <si>
    <t>Fornecimento e montagem de estrutura em aço ASTM-A572 Grau 50, sem pintura</t>
  </si>
  <si>
    <t>Fornecimento e montagem de estrutura tubular em aço ASTM-A572 Grau 50, sem pintura</t>
  </si>
  <si>
    <t>Fornecimento e montagem de estrutura metálica em perfil metalon, sem pintura</t>
  </si>
  <si>
    <t>Placas, vigas e pilares em concreto armado pré-moldado - fck= 40 MPa</t>
  </si>
  <si>
    <t>Mobiliário em concreto armado pré-moldado - fck= 40 MPa</t>
  </si>
  <si>
    <t>Placas, vigas e pilares em concreto armado pré-moldado - fck= 35 MPa</t>
  </si>
  <si>
    <t>Placas, vigas e pilares em concreto armado pré-moldado - fck= 25 MPa</t>
  </si>
  <si>
    <t>Mobiliário em concreto armado pré-moldado - fck= 25 MPa</t>
  </si>
  <si>
    <t>Fornecimento de peças diversas para estrutura em madeira</t>
  </si>
  <si>
    <t>Recolocação de peças lineares em madeira com seção até 60 cm²</t>
  </si>
  <si>
    <t>Recolocação de peças lineares em madeira com seção superior a 60 cm²</t>
  </si>
  <si>
    <t>Telha de barro tipo italiana</t>
  </si>
  <si>
    <t>Telha de barro tipo francesa</t>
  </si>
  <si>
    <t>Telha de barro tipo romana</t>
  </si>
  <si>
    <t>Telha de barro colonial/paulista</t>
  </si>
  <si>
    <t>Telha de barro tipo plan</t>
  </si>
  <si>
    <t>Emboçamento de beiral em telhas de barro</t>
  </si>
  <si>
    <t>Cumeeira de barro emboçado tipos: plan, romana, italiana, francesa e paulistinha</t>
  </si>
  <si>
    <t>Espigão de barro emboçado</t>
  </si>
  <si>
    <t>Telhamento em cimento reforçado com fio sintético CRFS - perfil ondulado de 6 mm</t>
  </si>
  <si>
    <t>Telhamento em cimento reforçado com fio sintético CRFS - perfil ondulado de 8 mm</t>
  </si>
  <si>
    <t>Telhamento em cimento reforçado com fio sintético CRFS - perfil trapezoidal de 44 cm</t>
  </si>
  <si>
    <t>Telhamento em cimento reforçado com fio sintético CRFS - perfil modulado</t>
  </si>
  <si>
    <t>Cumeeira normal em cimento reforçado com fio sintético CRFS - perfil ondulado</t>
  </si>
  <si>
    <t>Cumeeira universal em cimento reforçado com fio sintético CRFS - perfil ondulado</t>
  </si>
  <si>
    <t>Cumeeira normal em cimento reforçado com fio sintético CRFS - perfil trapezoidal 44 cm</t>
  </si>
  <si>
    <t>Cumeeira normal em cimento reforçado com fio sintético CRFS - perfil modulado</t>
  </si>
  <si>
    <t>Espigão em cimento reforçado com fio sintético CRFS - perfil ondulado</t>
  </si>
  <si>
    <t>Espigão em cimento reforçado com fio sintético CRFS - perfil modulado</t>
  </si>
  <si>
    <t>Rufo em cimento reforçado com fio sintético CRFS - perfil ondulado</t>
  </si>
  <si>
    <t>Telha ondulada translúcida em polipropileno</t>
  </si>
  <si>
    <t>Telha em poliéster reforçado com fibras de vidro, perfil trapezoidal 49</t>
  </si>
  <si>
    <t>Cumeeira para telha de poliéster, tipo perfil trapezoidal 49</t>
  </si>
  <si>
    <t>Telhas de vidro para iluminação tipo francesa</t>
  </si>
  <si>
    <t>Telhas de vidro para iluminação tipo colonial/paulistinha</t>
  </si>
  <si>
    <t>Domo de acrílico fixado em perfis de alumínio</t>
  </si>
  <si>
    <t>Cobertura curva em chapa de policarbonato alveolar bronze de 6 mm</t>
  </si>
  <si>
    <t>Cobertura plana em chapa de policarbonato alveolar de 10 mm</t>
  </si>
  <si>
    <t>Cobertura curva em chapa de policarbonato alveolar bronze de 10 mm</t>
  </si>
  <si>
    <t>Calha, rufo, afins em chapa galvanizada nº 24 - corte 0,33 m</t>
  </si>
  <si>
    <t>Calha, rufo, afins em chapa galvanizada nº 24 - corte 0,50 m</t>
  </si>
  <si>
    <t>Calha, rufo, afins em chapa galvanizada nº 24 - corte 1,00 m</t>
  </si>
  <si>
    <t>Calha, rufo, afins em chapa galvanizada nº 26 - corte 0,33 m</t>
  </si>
  <si>
    <t>Calha, rufo, afins em chapa galvanizada nº 26 - corte 0,50 m</t>
  </si>
  <si>
    <t>Rufo pré-moldado em concreto, de 14 x 50 x 18,5 cm</t>
  </si>
  <si>
    <t>Rufo pré-moldado em concreto, de 20 x 50 x 26 cm</t>
  </si>
  <si>
    <t>Rufo pré-moldado em concreto, largura 24 cm</t>
  </si>
  <si>
    <t>Recolocação de cumeeiras e espigões de barro</t>
  </si>
  <si>
    <t>Recolocação de telha de barro tipo colonial/paulistinha</t>
  </si>
  <si>
    <t>Recolocação de telha de barro tipo plan</t>
  </si>
  <si>
    <t>Recolocação de domo de acrílico, inclusive perfis metálicos de fixação</t>
  </si>
  <si>
    <t>Recolocação de telha em fibrocimento ou CRFS, perfil ondulado</t>
  </si>
  <si>
    <t>Recolocação de telha em fibrocimento ou CRFS, perfil modulado ou trapezoidal</t>
  </si>
  <si>
    <t>Argamassa de proteção com argila expandida</t>
  </si>
  <si>
    <t>Argamassa de regularização e/ou proteção</t>
  </si>
  <si>
    <t>Lastro de concreto impermeabilizado</t>
  </si>
  <si>
    <t>Regularização de piso com nata de cimento</t>
  </si>
  <si>
    <t>Argamassa de cimento e areia traço 1:3, com adesivo acrílico</t>
  </si>
  <si>
    <t>Chapisco</t>
  </si>
  <si>
    <t>Chapisco 1:4 com areia grossa</t>
  </si>
  <si>
    <t>Chapisco fino peneirado</t>
  </si>
  <si>
    <t>Chapisco rústico com pedra britada nº 1</t>
  </si>
  <si>
    <t>Emboço comum</t>
  </si>
  <si>
    <t>Emboço desempenado com espuma de poliéster</t>
  </si>
  <si>
    <t>Emboço desempenado com argamassa industrializada</t>
  </si>
  <si>
    <t>Reboco</t>
  </si>
  <si>
    <t>Barra lisa com acabamento em nata de cimento</t>
  </si>
  <si>
    <t>Cimentado desempenado</t>
  </si>
  <si>
    <t>Cimentado desempenado e alisado (queimado)</t>
  </si>
  <si>
    <t>Cimentado desempenado e alisado com corante (queimado)</t>
  </si>
  <si>
    <t>Cimentado semi-áspero</t>
  </si>
  <si>
    <t>Cimentado áspero com caneluras</t>
  </si>
  <si>
    <t>Degrau em cimentado</t>
  </si>
  <si>
    <t>Rodapé em cimentado desempenado e alisado com altura 5 cm</t>
  </si>
  <si>
    <t>Rodapé em cimentado desempenado e alisado com altura 7 cm</t>
  </si>
  <si>
    <t>Rodapé em cimentado desempenado e alisado com altura 10 cm</t>
  </si>
  <si>
    <t>Rodapé em cimentado desempenado e alisado com altura 15 cm</t>
  </si>
  <si>
    <t>Revestimento em gesso liso desempenado sobre emboço</t>
  </si>
  <si>
    <t>Revestimento em gesso liso desempenado sobre bloco</t>
  </si>
  <si>
    <t>Piso com requadro em concreto simples sem controle de fck</t>
  </si>
  <si>
    <t>Piso com requadro em concreto simples com controle de fck= 20 MPa</t>
  </si>
  <si>
    <t>Piso com requadro em concreto simples com controle de fck= 25 MPa</t>
  </si>
  <si>
    <t>Soleira em concreto simples</t>
  </si>
  <si>
    <t>Peitoril em concreto simples</t>
  </si>
  <si>
    <t>Piso em granilite moldado no local</t>
  </si>
  <si>
    <t>Soleira em granilite moldado no local</t>
  </si>
  <si>
    <t>Degrau em granilite moldado no local</t>
  </si>
  <si>
    <t>Rodapé qualquer em granilite moldado no local até 10 cm</t>
  </si>
  <si>
    <t>Rodapé em placas pré-moldadas de granilite, acabamento encerado, até 10 cm</t>
  </si>
  <si>
    <t>Piso em placas de granilite, acabamento encerado</t>
  </si>
  <si>
    <t>Piso em alta resistência moldado no local 12 mm</t>
  </si>
  <si>
    <t>Soleira em alta resistência moldada no local</t>
  </si>
  <si>
    <t>Degrau em alta resistência 8 mm</t>
  </si>
  <si>
    <t>Degrau em alta resistência 12 mm</t>
  </si>
  <si>
    <t>Rodapé qualquer em alta resistência moldado no local até 10 cm</t>
  </si>
  <si>
    <t>Massa raspada</t>
  </si>
  <si>
    <t>Revestimento em granito lavado tipo Fulget uso externo, em faixas até 40 cm</t>
  </si>
  <si>
    <t>Friso para junta de dilatação em revestimento de granito lavado tipo Fulget</t>
  </si>
  <si>
    <t>Revestimento em granito lavado tipo Fulget uso externo</t>
  </si>
  <si>
    <t>Revestimento texturizado acrílico com microagregados minerais</t>
  </si>
  <si>
    <t>Reparos em piso de granilite - estucamento e polimento</t>
  </si>
  <si>
    <t>Reparos em pisos de alta resistência fundidos no local - estucamento e polimento</t>
  </si>
  <si>
    <t>Reparos em degrau e espelho de granilite - estucamento e polimento</t>
  </si>
  <si>
    <t>Reparos em rodapé de granilite - estucamento e polimento</t>
  </si>
  <si>
    <t>Faixa antiderrapante definitiva para degraus, soleiras, patamares ou pisos</t>
  </si>
  <si>
    <t>Resina acrílica para piso de granilite</t>
  </si>
  <si>
    <t>Resina epóxi para piso de granilite</t>
  </si>
  <si>
    <t>Resina acrílica para degrau de granilite</t>
  </si>
  <si>
    <t>Resina epóxi para degrau de granilite</t>
  </si>
  <si>
    <t>Revestimento em plaqueta laminada, para área interna e externa, sem rejunte</t>
  </si>
  <si>
    <t>Placa cerâmica esmaltada PEI-5 para área interna, grupo de absorção BIIb, resistência química B, assentado com argamassa colante industrializada</t>
  </si>
  <si>
    <t>Rodapé em placa cerâmica esmaltada PEI-5 para área interna, grupo de absorção BIIb, resistência química B, assentado com argamassa colante industrializada</t>
  </si>
  <si>
    <t>Placa cerâmica esmaltada antiderrapante PEI-5 para área interna com saída para o exterior, grupo de absorção BIIa, resistência química A, assentado com argamassa colante industrializada</t>
  </si>
  <si>
    <t>Rodapé em placa cerâmica esmaltada antiderrapante PEI-5 para área interna com saída para o exterior, grupo de absorção BIIa, resistência química A, assentado com argamassa colante industrializada</t>
  </si>
  <si>
    <t>Placa cerâmica esmaltada rústica PEI-5 para área interna com saída para o exterior, grupo de absorção BIIb, resistência química B, assentado com argamassa colante industrializada</t>
  </si>
  <si>
    <t>Rodapé em placa cerâmica esmaltada rústica PEI-5 para área interna com saída para o exterior, grupo de absorção BIIb, resistência química B, assentado com argamassa colante industrializada</t>
  </si>
  <si>
    <t>Assentamento de pisos e revestimentos cerâmicos com argamassa mista</t>
  </si>
  <si>
    <t>Rejuntamento em placas cerâmicas com cimento branco, juntas acima de 3 até 5 mm</t>
  </si>
  <si>
    <t>Rejuntamento em placas cerâmicas com argamassa industrializada para rejunte, juntas acima de 3 até 5 mm</t>
  </si>
  <si>
    <t>Rejuntamento em placas cerâmicas com cimento branco, juntas acima de 5 até 10 mm</t>
  </si>
  <si>
    <t>Rejuntamento em placas cerâmicas com argamassa industrializada para rejunte, juntas acima de 5 até 10 mm</t>
  </si>
  <si>
    <t>Rejuntamento de rodapé em placas cerâmicas com cimento branco, altura até 10 cm, juntas acima de 3 até 5 mm</t>
  </si>
  <si>
    <t>Rejuntamento de rodapé em placas cerâmicas com argamassa industrializada para rejunte, altura até 10 cm, juntas acima de 3 até 5 mm</t>
  </si>
  <si>
    <t>Rejuntamento de rodapé em placas cerâmicas com cimento branco, altura até 10 cm, juntas acima de 5 até 10 mm</t>
  </si>
  <si>
    <t>Rejuntamento de rodapé em placas cerâmicas com argamassa industrializada para rejunte, altura até 10 cm, juntas acima de 5 até 10 mm</t>
  </si>
  <si>
    <t>Placa cerâmica não esmaltada extrudada de alta resistência química e mecânica, espessura de 9 mm, uso industrial, assentado com argamassa química bicomponente</t>
  </si>
  <si>
    <t>Placa cerâmica não esmaltada extrudada de alta resistência química e mecânica, espessura de 9 mm, uso industrial, assentado com argamassa colante industrial</t>
  </si>
  <si>
    <t>Placa cerâmica não esmaltada extrudada de alta resistência química e mecânica, espessura de 14 mm, uso industrial, assentado com argamassa química bicomponente</t>
  </si>
  <si>
    <t>Rodapé em placa cerâmica não esmaltada extrudada de alta resistência química e mecânica, altura de 10 cm, uso industrial, assentado com argamassa química bicomponente</t>
  </si>
  <si>
    <t>Placa cerâmica não esmaltada extrudada para área com altas temperaturas, de alta resistência química e mecânica, espessura mínima de 13 mm, uso industrial e cozinhas profissionais, assentado com argamassa industrializada</t>
  </si>
  <si>
    <t>Rodapé em placa cerâmica não esmaltada extrudada para área com altas temperaturas, de alta resistência química e mecânica, altura de 10cm, uso industrial e cozinhas profissionais, assentado com argamassa industrializada</t>
  </si>
  <si>
    <t>Rejuntamento em placa cerâmica extrudada antiácida de 9 mm, com argamassa industrializada bicomponente à base de resina furânica, juntas acima de 3 até 6 mm</t>
  </si>
  <si>
    <t>Rejuntamento de placa cerâmica extrudada de 9 mm, com argamassa sintética industrializada tricomponente à base de resina epóxi, juntas acima de 3 até 6 mm</t>
  </si>
  <si>
    <t>Rejuntamento em placa cerâmica extrudada antiácida, espessura de 14 mm, com argamassa industrializada bicomponente, à base de resina furânica, juntas acima de 3 até 6 mm</t>
  </si>
  <si>
    <t>Rejuntamento em placa cerâmica extrudada antiácida de 14 mm, com argamassa sintética industrializada tricomponente, à base de resina epóxi, juntas de 3 até 6 mm</t>
  </si>
  <si>
    <t>Rejuntamento de rodapé em placa cerâmica extrudada antiácida de 9 mm, com argamassa industrializada bicomponente à base de resina furânica, juntas acima de 3 até 6 mm</t>
  </si>
  <si>
    <t>Rejuntamento de rodapé em placa cerâmica extrudada antiácida de 9 mm, com argamassa sintética  industrializada tricomponente à base de resina epóxi, juntas acima de 3 até 6 mm</t>
  </si>
  <si>
    <t>Revestimento em porcelanato esmaltado antiderrapante para área externa e ambiente com alto tráfego, grupo de absorção BIa, assentado com argamassa colante industrializada, rejuntado</t>
  </si>
  <si>
    <t>Rodapé em porcelanato esmaltado antiderrapante para área externa e ambiente com alto tráfego, grupo de absorção BIa, assentado com argamassa colante industrializada, rejuntado</t>
  </si>
  <si>
    <t>Revestimento em porcelanato esmaltado polido para área interna e ambiente com tráfego médio, grupo de absorção BIa, assentado com argamassa colante industrializada, rejuntado</t>
  </si>
  <si>
    <t>Rodapé em porcelanato esmaltado polido para área interna e ambiente com tráfego médio, grupo de absorção BIa, assentado com argamassa colante industrializada, rejuntado</t>
  </si>
  <si>
    <t>Revestimento em porcelanato esmaltado acetinado para área interna e ambiente com acesso ao exterior, grupo de absorção BIa, resistência química B, assentado com argamassa colante industrializada, rejuntado</t>
  </si>
  <si>
    <t>Rodapé em porcelanato esmaltado acetinado para área interna e ambiente com acesso ao exterior, grupo de absorção BIa, resistência química B, assentado com argamassa colante industrializada, rejuntado</t>
  </si>
  <si>
    <t>Revestimento em porcelanato técnico antiderrapante para área externa, grupo de absorção BIa, assentado com argamassa colante industrializada, rejuntado</t>
  </si>
  <si>
    <t>Rodapé em porcelanato técnico antiderrapante para área interna, grupo de absorção BIa, assentado com argamassa colante industrializada, rejuntado</t>
  </si>
  <si>
    <t>Revestimento em porcelanato técnico natural para área interna e ambiente com acesso ao exterior, grupo de absorção BIa, assentado com argamassa colante industrializada, rejuntado</t>
  </si>
  <si>
    <t>Rodapé em porcelanato técnico natural, para área interna e ambiente com acesso ao exterior, grupo de absorção BIa, assentado com argamassa colante industrializada, rejuntado</t>
  </si>
  <si>
    <t>Revestimento em porcelanato técnico polido para área interna e ambiente de médio tráfego, grupo de absorção BIa, coeficiente de atrito I, assentado com argamassa colante industrializada, rejuntado</t>
  </si>
  <si>
    <t>Rodapé em porcelanato técnico polido para área interna e ambiente de médio tráfego, grupo de absorção BIa, assentado com argamassa colante industrializada, rejuntado</t>
  </si>
  <si>
    <t>Revestimento em placa cerâmica esmaltada de 7,5x7,5 cm, assentado e rejuntado com argamassa industrializada</t>
  </si>
  <si>
    <t>Revestimento em placa cerâmica esmaltada de 10x10 cm, assentado e rejuntado com argamassa industrializada</t>
  </si>
  <si>
    <t>Revestimento em placa cerâmica esmaltada de 15x15 cm, tipo monocolor, assentado e rejuntado com argamassa industrializada</t>
  </si>
  <si>
    <t>Revestimento em placa cerâmica esmaltada de 20x20 cm, tipo monocolor, assentado e rejuntado com argamassa industrializada</t>
  </si>
  <si>
    <t>Revestimento em placa cerâmica não esmaltada extrudada, de alta resistência química e mecânica, espessura de 9 mm, assentado com argamassa colante industrializada</t>
  </si>
  <si>
    <t>Revestimento em placa cerâmica extrudada de alta resistência química e mecânica, espessura entre 9 e 10 mm, assentado com argamassa industrializada de alta aderência</t>
  </si>
  <si>
    <t>Rejuntamento em placa cerâmica extrudada, espessura entre 9 e 10 mm, com argamassa industrial anticorrosiva à base de resina epóxi, juntas de 6 a 10 mm</t>
  </si>
  <si>
    <t>Revestimento em granito, espessura de 2 cm, acabamento polido</t>
  </si>
  <si>
    <t>Peitoril e/ou soleira em granito, espessura de 2 cm e largura até 20 cm, acabamento polido</t>
  </si>
  <si>
    <t>Peitoril e/ou soleira em granito, espessura de 2 cm e largura de 21 cm até 30 cm, acabamento polido</t>
  </si>
  <si>
    <t>Degrau e espelho de granito, espessura de 2 cm, acabamento polido</t>
  </si>
  <si>
    <t>Rodapé em granito, espessura de 2 cm e altura de 7 cm, acabamento polido</t>
  </si>
  <si>
    <t>Rodapé em granito, espessura de 2 cm e altura de 7,1 cm até 10 cm, acabamento polido</t>
  </si>
  <si>
    <t>Revestimento em mármore branco, espessura de 2 cm, assente com massa</t>
  </si>
  <si>
    <t>Revestimento em mármore travertino nacional, espessura de 2 cm, assente com massa</t>
  </si>
  <si>
    <t>Revestimento em mármore branco, espessura de 3 cm, assente com massa</t>
  </si>
  <si>
    <t>Revestimento em mármore travertino nacional, espessura de 3 cm, assente com massa</t>
  </si>
  <si>
    <t>Degrau e espelho em mármore branco, espessura de 2 cm</t>
  </si>
  <si>
    <t>Degrau e espelho em mármore travertino nacional, espessura de 2 cm</t>
  </si>
  <si>
    <t>Rodapé em mármore branco, espessura de 2 cm e altura de 7 cm</t>
  </si>
  <si>
    <t>Revestimento em pedra mineira comum</t>
  </si>
  <si>
    <t>Revestimento em pedra Miracema</t>
  </si>
  <si>
    <t>Rodapé em pedra Miracema, altura de 11,5 cm</t>
  </si>
  <si>
    <t>Rodapé em pedra mineira simples, altura de 10 cm</t>
  </si>
  <si>
    <t>Revestimento em pedra ardósia selecionada</t>
  </si>
  <si>
    <t>Rodapé em pedra ardósia, altura de 7 cm</t>
  </si>
  <si>
    <t>Peitoril e/ou soleira em ardósia, espessura de 2 cm e largura até 20 cm</t>
  </si>
  <si>
    <t>Recolocação de mármore, pedras e granitos, assentes com massa</t>
  </si>
  <si>
    <t>Lambril em madeira macho/fêmea tarugado, exceto pinus</t>
  </si>
  <si>
    <t>Soalho em tábua de madeira aparelhada</t>
  </si>
  <si>
    <t>Piso em tacos de Ipê colado</t>
  </si>
  <si>
    <t>Rodapé de madeira de 7 x 1,5 cm</t>
  </si>
  <si>
    <t>Cordão de madeira</t>
  </si>
  <si>
    <t>Recolocação de soalho em madeira</t>
  </si>
  <si>
    <t>Recolocação de tacos soltos com cola</t>
  </si>
  <si>
    <t>Recolocação de rodapé e cordão de madeira</t>
  </si>
  <si>
    <t>Raspagem com calafetação e aplicação de verniz</t>
  </si>
  <si>
    <t>Revestimento em borracha sintética preta, espessura de 4 mm - colado</t>
  </si>
  <si>
    <t>Revestimento em grama sintética, com espessura de 20 a 32 mm</t>
  </si>
  <si>
    <t>Revestimento vinílico, espessura de 2 mm, para tráfego médio, com impermeabilizante acrílico</t>
  </si>
  <si>
    <t>Revestimento vinílico, espessura de 3,2 mm, para tráfego intenso, com impermeabilizante acrílico</t>
  </si>
  <si>
    <t>Revestimento vinílico em manta, espessura total de 2mm, resistente a lavagem com hipoclorito</t>
  </si>
  <si>
    <t>Revestimento vinílico em manta heterogênea, espessura de 2 mm, com impermeabilizante acrílico</t>
  </si>
  <si>
    <t>Revestimento vinílico flexível em manta homogênea, espessura de 2 mm, com impermeabilizante acrílico</t>
  </si>
  <si>
    <t>Revestimento vinílico heterogêneo flexível em réguas, espessura de 3 mm, com impermeabilizante acrílico</t>
  </si>
  <si>
    <t>Revestimento vinílico autoportante acústico, espessura de 4,5 mm, com impermeabilizante acrílico</t>
  </si>
  <si>
    <t>Revestimento vinílico autoportante, espessura de 4 mm, com impermeabilizante acrílico</t>
  </si>
  <si>
    <t>Revestimento vinílico antiestático acústico, espessura de 5 mm, com impermeabilizante acrílico</t>
  </si>
  <si>
    <t>Revestimento em aço inoxidável AISI 304, liga 18,8, chapa 20, espessura de 1 mm, acabamento escovado com grana especial</t>
  </si>
  <si>
    <t>Piso elevado tipo telescópico em chapa de aço, sem revestimento</t>
  </si>
  <si>
    <t>Revestimento com carpete para tráfego moderado, uso comercial, tipo bouclê de 5,4 até 8 mm</t>
  </si>
  <si>
    <t>Revestimento com carpete para tráfego intenso, uso comercial, tipo bouclê de 6 mm</t>
  </si>
  <si>
    <t>Piso em painel com miolo de madeira contraplacado por lâminas de madeira e externamente por chapas em CRFS, espessura de 40 mm</t>
  </si>
  <si>
    <t>Piso elevado de concreto em placas de 600 x 600 mm, antiderrapante, sem acabamento</t>
  </si>
  <si>
    <t>Revestimento em laminado melamínico dissipativo</t>
  </si>
  <si>
    <t>Rodapé de poliestireno, espessura de 7 cm</t>
  </si>
  <si>
    <t>Rodapé de poliestireno, espessura de 8 cm</t>
  </si>
  <si>
    <t>Rodapé para piso vinílico em PVC, espessura de 2 mm e altura de 5 cm, curvo/plano, com impermeabilizante acrílico</t>
  </si>
  <si>
    <t>Rodapé flexível para piso vinílico em PVC, espessura de 2 mm e altura de 7,5 cm, curvo/plano, com impermeabilizante acrílico</t>
  </si>
  <si>
    <t>Rodapé hospitalar flexível em PVC para piso vinílico, espessura de 2 mm e altura de 7,5 cm, com impermeabilizante acrílico</t>
  </si>
  <si>
    <t>Rodapé em borracha sintética preta, altura até 7 cm - colado</t>
  </si>
  <si>
    <t>Rodapé de cordão de poliamida</t>
  </si>
  <si>
    <t>Rodapé em laminado melamínico dissipativo, espessura de 2 mm e altura de 10 cm</t>
  </si>
  <si>
    <t>Degrau (piso e espelho) em borracha sintética preta com testeira - colado</t>
  </si>
  <si>
    <t>Testeira flexível para arremate de degrau vinílico em PVC, espessura de 2 mm, com impermeabilizante acrílico</t>
  </si>
  <si>
    <t>Recolocação de piso sintético com cola</t>
  </si>
  <si>
    <t>Recolocação de piso sintético argamassado</t>
  </si>
  <si>
    <t>Recolocação de piso elevado telescópico metálico, inclusive estrutura de sustentação</t>
  </si>
  <si>
    <t>Furação de piso elevado telescópico em chapa de aço</t>
  </si>
  <si>
    <t>Recolocação de rodapé e cordões sintéticos</t>
  </si>
  <si>
    <t>Fita adesiva antiderrapante com largura de 5 cm</t>
  </si>
  <si>
    <t>Fita adesiva antiderrapante fosforescente, alto tráfego, largura de 5 cm</t>
  </si>
  <si>
    <t>Cantoneira de sobrepor em PVC de 4 x 4 cm</t>
  </si>
  <si>
    <t>Canto externo de acabamento em PVC</t>
  </si>
  <si>
    <t>Cantoneira em alumínio antiderrapante de 50 x 30 mm</t>
  </si>
  <si>
    <t>Forro em tábuas aparelhadas macho e fêmea de pinus</t>
  </si>
  <si>
    <t>Forro em tábuas aparelhadas macho e fêmea de pinus tarugado</t>
  </si>
  <si>
    <t>Forro xadrez em ripas de angelim-vermelho / bacuri / maçaranduba tarugado</t>
  </si>
  <si>
    <t>Beiral em tábua de angelim-vermelho / bacuri / maçaranduba macho e fêmea com tarugamento</t>
  </si>
  <si>
    <t>Beiral em tábua de angelim-vermelho / bacuri / maçaranduba macho e fêmea</t>
  </si>
  <si>
    <t>Forro modular removível em PVC de 618mm x 1243mm</t>
  </si>
  <si>
    <t>Forro em lâmina de PVC</t>
  </si>
  <si>
    <t>Forro metálico removível, em painéis de 625mm x 625mm, tipo colmeia</t>
  </si>
  <si>
    <t>Brise em placa cimentícia, montado em perfil e chapa metálica</t>
  </si>
  <si>
    <t>Brise metálico curvo e móvel em chapa microperfurada de alumínio pré-pintada</t>
  </si>
  <si>
    <t>Brise metálico curvo e móvel termoacústico em chapa lisa de alumínio pré-pintada</t>
  </si>
  <si>
    <t>Placa em lã de vidro revestida em PVC, auto extinguível</t>
  </si>
  <si>
    <t>Recolocação de forros fixados</t>
  </si>
  <si>
    <t>Recolocação de forros apoiados ou encaixados</t>
  </si>
  <si>
    <t>Abertura para vão de luminária em forro de PVC modular</t>
  </si>
  <si>
    <t>Caixilho em madeira maxim-ar</t>
  </si>
  <si>
    <t>Caixilho em madeira tipo veneziana de correr</t>
  </si>
  <si>
    <t>Acréscimo de bandeira - porta macho e fêmea com batente de madeira</t>
  </si>
  <si>
    <t>Porta macho e fêmea com batente de madeira - 70 x 210 cm</t>
  </si>
  <si>
    <t>Porta macho e fêmea com batente de madeira - 80 x 210 cm</t>
  </si>
  <si>
    <t>Porta macho e fêmea com batente de madeira - 90 x 210 cm</t>
  </si>
  <si>
    <t>Porta macho e fêmea com batente de madeira - 120 x 210 cm</t>
  </si>
  <si>
    <t>Porta em laminado fenólico melamínico com batente em alumínio - 80 x 180 cm</t>
  </si>
  <si>
    <t>Porta em laminado fenólico melamínico com batente em alumínio - 60 x 160 cm</t>
  </si>
  <si>
    <t>Porta em laminado fenólico melamínico com acabamento liso, batente de madeira sem revestimento - 70 x 210 cm</t>
  </si>
  <si>
    <t>Porta em laminado fenólico melamínico com acabamento liso, batente de madeira sem revestimento - 80 x 210 cm</t>
  </si>
  <si>
    <t>Porta em laminado fenólico melamínico com acabamento liso, batente de madeira sem revestimento - 90 x 210 cm</t>
  </si>
  <si>
    <t>Porta em laminado fenólico melamínico com acabamento liso, batente de madeira sem revestimento - 120 x 210 cm</t>
  </si>
  <si>
    <t>Porta em laminado fenólico melamínico com acabamento liso, batente de madeira sem revestimento - 140 x 210 cm</t>
  </si>
  <si>
    <t>Porta em laminado fenólico melamínico com acabamento liso, batente de madeira sem revestimento - 220 x 210 cm</t>
  </si>
  <si>
    <t>Porta em laminado melamínico estrutural com acabamento texturizado, batente em alumínio com ferragens - 60 x 180 cm</t>
  </si>
  <si>
    <t>Porta em laminado fenólico melamínico com acabamento liso, batente metálico - 60 x 160 cm</t>
  </si>
  <si>
    <t>Porta em laminado fenólico melamínico com acabamento liso, batente metálico - 70 x 210 cm</t>
  </si>
  <si>
    <t>Porta em laminado fenólico melamínico com acabamento liso, batente metálico - 80 x 210 cm</t>
  </si>
  <si>
    <t>Porta em laminado fenólico melamínico com acabamento liso, batente metálico - 90 x 210 cm</t>
  </si>
  <si>
    <t>Porta em laminado fenólico melamínico com acabamento liso, batente metálico - 120 x 210 cm</t>
  </si>
  <si>
    <t>Estrado em madeira</t>
  </si>
  <si>
    <t>Faixa/batedor de proteção em madeira aparelhada natural de 10 x 2,5 cm</t>
  </si>
  <si>
    <t>Faixa/batedor de proteção em madeira de 20 x 5 cm, com acabamento em laminado fenólico melamínico</t>
  </si>
  <si>
    <t>Armário/gabinete embutido em MDF sob medida, revestido em laminado melamínico, com portas e prateleiras</t>
  </si>
  <si>
    <t>Tampo sob medida em compensado, revestido na face superior em laminado fenólico melamínico</t>
  </si>
  <si>
    <t>Prateleira sob medida em compensado, revestida nas duas faces em laminado fenólico melamínico</t>
  </si>
  <si>
    <t>Armário tipo prateleira com subdivisão em compensado, revestido totalmente em laminado fenólico melamínico</t>
  </si>
  <si>
    <t>Painel em compensado naval, espessura de 25 mm</t>
  </si>
  <si>
    <t>Porta lisa com balcão, batente de madeira, completa - 80 x 210 cm</t>
  </si>
  <si>
    <t>Lousa em laminado melamínico, branco - linha comercial</t>
  </si>
  <si>
    <t>Armário sob medida em compensado de madeira totalmente revestido em folheado de madeira, completo</t>
  </si>
  <si>
    <t>Armário sob medida em compensado de madeira totalmente revestido em laminado melamínico texturizado, completo</t>
  </si>
  <si>
    <t>Porta acústica de madeira</t>
  </si>
  <si>
    <t>Faixa/batedor de proteção em madeira de 290 x 15 mm, com acabamento em laminado fenólico melamínico</t>
  </si>
  <si>
    <t>Acréscimo de bandeira - porta lisa comum com batente de madeira</t>
  </si>
  <si>
    <t>Porta lisa com batente madeira - 60 x 210 cm</t>
  </si>
  <si>
    <t>Porta lisa com batente madeira - 70 x 210 cm</t>
  </si>
  <si>
    <t>Porta lisa com batente madeira - 80 x 210 cm</t>
  </si>
  <si>
    <t>Porta lisa com batente madeira - 90 x 210 cm</t>
  </si>
  <si>
    <t>Porta lisa com batente madeira - 110 x 210 cm</t>
  </si>
  <si>
    <t>Porta lisa com batente madeira - 120 x 210 cm</t>
  </si>
  <si>
    <t>Porta lisa com batente madeira - 160 x 210 cm</t>
  </si>
  <si>
    <t>Porta lisa com batente em alumínio, largura 60 cm, altura de 105 a 200 cm</t>
  </si>
  <si>
    <t>Porta lisa com batente em alumínio, largura 80 cm, altura de 105 a 200 cm</t>
  </si>
  <si>
    <t>Porta lisa com batente em alumínio, largura 90 cm, altura de 105 a 200 cm</t>
  </si>
  <si>
    <t>Porta lisa com batente metálico - 60 x 160 cm</t>
  </si>
  <si>
    <t>Porta lisa com batente metálico - 80 x 160 cm</t>
  </si>
  <si>
    <t>Porta lisa com batente metálico - 70 x 210 cm</t>
  </si>
  <si>
    <t>Porta lisa com batente metálico - 80 x 210 cm</t>
  </si>
  <si>
    <t>Porta lisa com batente metálico - 90 x 210 cm</t>
  </si>
  <si>
    <t>Porta lisa com batente metálico - 120 x 210 cm</t>
  </si>
  <si>
    <t>Porta lisa com batente metálico - 160 x 210 cm</t>
  </si>
  <si>
    <t>Porta lisa com batente metálico - 60 x 180 cm</t>
  </si>
  <si>
    <t>Porta lisa com batente metálico - 60 x 210 cm</t>
  </si>
  <si>
    <t>Porta lisa com batente madeira, 2 folhas - 140 x 210 cm</t>
  </si>
  <si>
    <t>Acréscimo de bandeira - porta lisa para acabamento em verniz, com batente de madeira</t>
  </si>
  <si>
    <t>Porta lisa para acabamento em verniz, com batente de madeira - 70 x 210 cm</t>
  </si>
  <si>
    <t>Porta lisa para acabamento em verniz, com batente de madeira - 80 x 210 cm</t>
  </si>
  <si>
    <t>Porta lisa para acabamento em verniz, com batente de madeira - 90 x 210 cm</t>
  </si>
  <si>
    <t>Porta lisa de madeira, interna "PIM", para acabamento em pintura, padrão dimensional médio, com ferragens, completo - 80 x 210 cm</t>
  </si>
  <si>
    <t>Porta lisa de madeira, interna "PIM", para acabamento em pintura, padrão dimensional médio/pesado, com ferragens, completo - 80 x 210 cm</t>
  </si>
  <si>
    <t>Porta lisa de madeira, interna "PIM", para acabamento em pintura, padrão dimensional médio/pesado, com ferragens, completo - 90 x 210 cm</t>
  </si>
  <si>
    <t>Porta lisa de madeira, interna, resistente a umidade "PIM RU", para acabamento em pintura, padrão dimensional médio/pesado, com ferragens, completo - 80 x 210 cm</t>
  </si>
  <si>
    <t>Porta lisa de madeira, interna, resistente a umidade "PIM RU", para acabamento revestido ou em pintura, para divisória sanitária, padrão dimensional médio/pesado, com ferragens, completo - 80 x 190 cm</t>
  </si>
  <si>
    <t>Porta lisa de madeira, interna, resistente a umidade "PIM RU", para acabamento em pintura, tipo acessível, padrão dimensional médio/pesado, com ferragens, completo - 90 x 210 cm</t>
  </si>
  <si>
    <t>Porta lisa de madeira, interna, resistente a umidade "PIM RU", para acabamento em pintura, de correr ou deslizante, tipo acessível, padrão dimensional pesado, com sistema deslizante e ferragens, completo - 100 x 210 cm</t>
  </si>
  <si>
    <t>Recolocação de batentes de madeira</t>
  </si>
  <si>
    <t>Recolocação de folhas de porta ou janela</t>
  </si>
  <si>
    <t>Recolocação de guarnição ou molduras</t>
  </si>
  <si>
    <t>Batente de madeira para porta</t>
  </si>
  <si>
    <t>Visor fixo e requadro de madeira para porta, para receber vidro</t>
  </si>
  <si>
    <t>Guarnição de madeira</t>
  </si>
  <si>
    <t>Acréscimo de visor completo em porta de madeira</t>
  </si>
  <si>
    <t>Folha de porta veneziana maciça, sob medida</t>
  </si>
  <si>
    <t>Folha de porta lisa folheada com madeira, sob medida</t>
  </si>
  <si>
    <t>Folha de porta em madeira para receber vidro, sob medida</t>
  </si>
  <si>
    <t>Folha de porta lisa comum - 60 x 210 cm</t>
  </si>
  <si>
    <t>Folha de porta lisa comum - 70 x 210 cm</t>
  </si>
  <si>
    <t>Folha de porta lisa comum - 80 x 210 cm</t>
  </si>
  <si>
    <t>Folha de porta lisa comum - 90 x 210 cm</t>
  </si>
  <si>
    <t>Folha de porta em laminado fenólico melamínico com acabamento liso - 70 x 210 cm</t>
  </si>
  <si>
    <t>Folha de porta em laminado fenólico melamínico com acabamento liso - 90 x 210 cm</t>
  </si>
  <si>
    <t>Folha de porta em laminado fenólico melamínico com acabamento liso - 80 x 210 cm</t>
  </si>
  <si>
    <t>Folha de porta em madeira com tela de proteção tipo mosqueteira</t>
  </si>
  <si>
    <t>Caixilho em ferro fixo, sob medida</t>
  </si>
  <si>
    <t>Caixilho em ferro basculante, sob medida</t>
  </si>
  <si>
    <t>Caixilho em ferro de correr, sob medida</t>
  </si>
  <si>
    <t>Caixilho em ferro com ventilação permanente, sob medida</t>
  </si>
  <si>
    <t>Caixilho em ferro tipo veneziana, linha comercial</t>
  </si>
  <si>
    <t>Caixilho em ferro tipo veneziana, sob medida</t>
  </si>
  <si>
    <t>Caixilho tipo veneziana industrial com montantes em aço galvanizado e aletas em fibra de vidro</t>
  </si>
  <si>
    <t>Caixilho removível em tela de aço galvanizado, tipo ondulada com malha de 1", fio 12, com requadro tubular de aço carbono, sob medida</t>
  </si>
  <si>
    <t>Caixilho fixo em tela de aço galvanizado tipo ondulada com malha de 1/2", fio 12, com requadro em cantoneira de aço carbono, sob medida</t>
  </si>
  <si>
    <t>Caixilho fixo em aço SAE 1010/1020 para vidro à prova de bala, sob medida</t>
  </si>
  <si>
    <t>Caixilho tipo guichê em chapa de aço</t>
  </si>
  <si>
    <t>Porta em ferro de abrir, para receber vidro, sob medida</t>
  </si>
  <si>
    <t>Porta/portão tipo gradil sob medida</t>
  </si>
  <si>
    <t>Porta corta-fogo classe P.90 de 90 x 210 cm, completa, com maçaneta tipo alavanca</t>
  </si>
  <si>
    <t>Porta corta-fogo classe P.90 de 100 x 210 cm, completa, com maçaneta tipo alavanca</t>
  </si>
  <si>
    <t>Porta corta-fogo classe P.90, com barra antipânico numa face e maçaneta na outra, completa</t>
  </si>
  <si>
    <t>Porta corta-fogo classe P.120 de 80 x 210 cm, com uma folha de abrir, completa</t>
  </si>
  <si>
    <t>Porta corta-fogo classe P.120 de 90 x 210 cm, com uma folha de abrir, completa</t>
  </si>
  <si>
    <t>Porta/portão de abrir em chapa, sob medida</t>
  </si>
  <si>
    <t>Porta de ferro de abrir tipo veneziana, linha comercial</t>
  </si>
  <si>
    <t>Portão tubular em tela de aço galvanizado até 2,50 m de altura, completo</t>
  </si>
  <si>
    <t>Portão de 2 folhas, tubular em tela de aço galvanizado acima de 2,50 m de altura, completo</t>
  </si>
  <si>
    <t>Porta/portão de correr em tela ondulada de aço galvanizado, sob medida</t>
  </si>
  <si>
    <t>Porta/portão de correr em chapa cega dupla, sob medida</t>
  </si>
  <si>
    <t>Porta em ferro de correr, para receber vidro, sob medida</t>
  </si>
  <si>
    <t>Porta em ferro de abrir, parte inferior chapeada, parte superior para receber vidro, sob medida</t>
  </si>
  <si>
    <t>Grade de proteção para caixilhos</t>
  </si>
  <si>
    <t>Porta de abrir em tela ondulada de aço galvanizado, completa</t>
  </si>
  <si>
    <t>Portinhola de correr em chapa, para ´passa pacote´, completa, sob medida</t>
  </si>
  <si>
    <t>Portinhola de abrir em chapa, para ´passa pacote´, completa, sob medida</t>
  </si>
  <si>
    <t>Grade em barra chata soldada de 1 1/2´ x 1/4´, sob medida</t>
  </si>
  <si>
    <t>Porta de enrolar manual, cega ou vazada</t>
  </si>
  <si>
    <t>Portão de 2 folhas tubular diâmetro de 3´, com tela em aço galvanizado de 2´, altura acima de 3,00 m, completo</t>
  </si>
  <si>
    <t>Porta/portão de abrir em chapa cega com isolamento acústico, sob medida</t>
  </si>
  <si>
    <t>Porta de ferro acústica, espessura de 80mm, batente tripla vedação 185mm, com fechadura e maçaneta - 50 dB</t>
  </si>
  <si>
    <t>Portão basculante em chapa metálica, estruturado com perfis metálicos</t>
  </si>
  <si>
    <t>Porta de abrir em chapa dupla com visor, batente envolvente, completa</t>
  </si>
  <si>
    <t>Portão de 2 folhas tubular, com tela em aço galvanizado de 2´ e fio 10, completo</t>
  </si>
  <si>
    <t>Guarda-corpo tubular com tela em aço galvanizado, diâmetro de 1 1/2´</t>
  </si>
  <si>
    <t>Alçapão/tampa em chapa de ferro com porta cadeado</t>
  </si>
  <si>
    <t>Tela de proteção tipo mosquiteira em aço galvanizado, com requadro em perfis de ferro</t>
  </si>
  <si>
    <t>Fechamento em chapa de aço galvanizada nº 14 MSG, perfurada com diâmetro de 12,7 mm, requadro em chapa dobrada</t>
  </si>
  <si>
    <t>Fechamento em chapa expandida losangular de 10 x 20 mm, com requadro em cantoneira de aço carbono</t>
  </si>
  <si>
    <t>Corrimão tubular em aço galvanizado, diâmetro 1 1/2´</t>
  </si>
  <si>
    <t>Corrimão tubular em aço galvanizado, diâmetro 2´</t>
  </si>
  <si>
    <t>Tampa em chapa de segurança tipo xadrez, aço galvanizado a fogo antiderrapante de 1/4´</t>
  </si>
  <si>
    <t>Fechamento em chapa perfurada, furos quadrados 4 x 4 mm, com requadro em cantoneira de aço carbono</t>
  </si>
  <si>
    <t>Porta de enrolar automatizada, em chapa de aço galvanizada microperfurada, com pintura eletrostática, com controle remoto</t>
  </si>
  <si>
    <t>Porta de segurança de correr suspensa em grade de aço SAE 1045, diâmetro de 1´, completa, sem têmpera e revenimento</t>
  </si>
  <si>
    <t>Grade de segurança em aço SAE 1045, diâmetro 1´, sem têmpera e revenimento</t>
  </si>
  <si>
    <t>Grade de segurança em aço SAE 1045, para janela, diâmetro 1´, sem têmpera e revenimento</t>
  </si>
  <si>
    <t>Grade de segurança em aço SAE 1045 chapeada, diâmetro 1´, sem têmpera e revenimento</t>
  </si>
  <si>
    <t>Porta de segurança de abrir em grade de aço SAE 1045, diâmetro 1´, completa, sem têmpera e revenimento</t>
  </si>
  <si>
    <t>Porta de segurança de abrir em grade de aço SAE 1045 chapeada, diâmetro 1´, completa, sem têmpera e revenimento</t>
  </si>
  <si>
    <t>Porta de segurança de abrir em grade de aço SAE 1045, diâmetro 1´, com ferrolho longo embutido em caixa, completa, sem têmpera e revenimento</t>
  </si>
  <si>
    <t>Portão de segurança de abrir em grade de aço SAE 1045 chapeado, para muralha, diâmetro 1´, completo, sem têmpera e revenimento</t>
  </si>
  <si>
    <t>Grade de segurança em aço SAE 1045, diâmetro 1´, com têmpera e revenimento</t>
  </si>
  <si>
    <t>Grade de segurança em aço SAE 1045, para janela, diâmetro 1´, com têmpera e revenimento</t>
  </si>
  <si>
    <t>Grade de segurança em aço SAE 1045 chapeada, diâmetro 1´, com têmpera e revenimento</t>
  </si>
  <si>
    <t>Porta de segurança de abrir em grade de aço SAE 1045, diâmetro 1´, completa, com têmpera e revenimento</t>
  </si>
  <si>
    <t>Porta de segurança de abrir em grade de aço SAE 1045 chapeada, diâmetro 1´, completa, com têmpera e revenimento</t>
  </si>
  <si>
    <t>Porta de segurança de abrir em grade de aço SAE 1045, diâmetro 1´, com ferrolho longo embutido em caixa, completa, com têmpera e revenimento</t>
  </si>
  <si>
    <t>Porta de segurança de abrir em grade de aço SAE 1045 chapeada, com isolamento acústico, diâmetro 1´, completa, com têmpera e revenimento</t>
  </si>
  <si>
    <t>Portão de segurança de abrir em grade de aço SAE 1045 chapeado, para muralha, diâmetro 1´, completo, com têmpera e revenimento</t>
  </si>
  <si>
    <t>Porta de segurança de correr suspensa em grade de aço SAE 1045, chapeada, diâmetro de 1´, completa, sem têmpera e revenimento</t>
  </si>
  <si>
    <t>Porta de segurança de correr em grade de aço SAE 1045, diâmetro de 1´, completa, com têmpera e revenimento</t>
  </si>
  <si>
    <t>Porta de segurança de correr suspensa em grade de aço SAE 1045 chapeada, diâmetro de 1´, completa, com têmpera e revenimento</t>
  </si>
  <si>
    <t>Porta de segurança de correr em grade de aço SAE 1045 chapeada, diâmetro de 1´, completa, sem têmpera e revenimento</t>
  </si>
  <si>
    <t>Porta de segurança de correr em grade de aço SAE 1045, diâmetro de 1´, completa, sem têmpera e revenimento</t>
  </si>
  <si>
    <t>Caixilho de segurança em aço SAE 1010/1020 tipo fixo e de correr, para receber vidro, com bandeira tipo veneziana</t>
  </si>
  <si>
    <t>Guichê de segurança em grade de aço SAE 1045, diâmetro de 1´', com têmpera e revenimento</t>
  </si>
  <si>
    <t>Guichê de segurança em grade de aço SAE 1045, diâmetro de 1´', sem têmpera e revenimento</t>
  </si>
  <si>
    <t>Guarda-corpo com vidro de 8 mm, em tubo de aço galvanizado, diâmetro 1 1/2´</t>
  </si>
  <si>
    <t>Porta de enrolar automatizado, em perfil meia cana perfurado, tipo transvision</t>
  </si>
  <si>
    <t>Porta de abrir em chapa de aço galvanizado, com requadro em tela ondulada malha 2´ e fio 12</t>
  </si>
  <si>
    <t>Corrimão duplo em tubo de aço inoxidável escovado, com diâmetro de 1 1/2´ e montantes com diâmetro de 2´</t>
  </si>
  <si>
    <t>Corrimão em tubo de aço inoxidável escovado, diâmetro de 1 1/2"</t>
  </si>
  <si>
    <t>Corrimão em tubo de aço inoxidável escovado, diâmetro de 1 1/2´ e montantes com diâmetro de 2´</t>
  </si>
  <si>
    <t>Recolocação de esquadrias metálicas</t>
  </si>
  <si>
    <t>Recolocação de batentes</t>
  </si>
  <si>
    <t>Recolocação de escada de marinheiro</t>
  </si>
  <si>
    <t>Solda MIG em esquadrias metálicas</t>
  </si>
  <si>
    <t>Brete para instalação lateral em grade de segurança</t>
  </si>
  <si>
    <t>Batente em chapa dobrada para portas</t>
  </si>
  <si>
    <t>Batente em chapa de aço SAE 1010/1020, espessura de 3/16´, para obras de segurança</t>
  </si>
  <si>
    <t>Chapa de ferro nº 14, inclusive soldagem</t>
  </si>
  <si>
    <t>Tela ondulada em aço galvanizado fio 10 BWG, malha de 1´</t>
  </si>
  <si>
    <t>Tela em aço galvanizado fio 16 BWG, malha de 1´ - tipo alambrado</t>
  </si>
  <si>
    <t>Chapa perfurada em aço SAE 1020, furos redondos de diâmetro 7,5 mm, espessura 1/8´ - soldagem tipo MIG</t>
  </si>
  <si>
    <t>Chapa perfurada em aço SAE 1020, furos redondos de diâmetro 25 mm, espessura 1/4´ - inclusive soldagem</t>
  </si>
  <si>
    <t>Caixilho em alumínio fixo, sob medida</t>
  </si>
  <si>
    <t>Caixilho em alumínio basculante com vidro, linha comercial</t>
  </si>
  <si>
    <t>Caixilho em alumínio basculante, sob medida</t>
  </si>
  <si>
    <t>Caixilho em alumínio maxim-ar com vidro, linha comercial</t>
  </si>
  <si>
    <t>Caixilho em alumínio maxim-ar, sob medida</t>
  </si>
  <si>
    <t>Caixilho em alumínio de correr com vidro, linha comercial</t>
  </si>
  <si>
    <t>Caixilho em alumínio de correr, sob medida</t>
  </si>
  <si>
    <t>Caixilho em alumínio tipo veneziana com vidro, linha comercial</t>
  </si>
  <si>
    <t>Caixilho em alumínio tipo veneziana, sob medida</t>
  </si>
  <si>
    <t>Caixilho guilhotina em alumínio anodizado, sob medida</t>
  </si>
  <si>
    <t>Caixilho tipo veneziana industrial com montantes em alumínio e aletas em fibra de vidro</t>
  </si>
  <si>
    <t>Caixilho fixo em alumínio, sob medida - branco</t>
  </si>
  <si>
    <t>Caixilho em alumínio maxim-ar com vidro - branco</t>
  </si>
  <si>
    <t>Caixilho em alumínio basculante com vidro - branco</t>
  </si>
  <si>
    <t>Caixilho em alumínio de correr com vidro - branco</t>
  </si>
  <si>
    <t>Caixilho em alumínio anodizado fixo</t>
  </si>
  <si>
    <t>Caixilho em alumínio anodizado maxim-ar</t>
  </si>
  <si>
    <t>Caixilho em alumínio fixo, tipo fachada</t>
  </si>
  <si>
    <t>Caixilho em alumínio maxim-ar, tipo fachada</t>
  </si>
  <si>
    <t>Caixilho em alumínio para pele de vidro, tipo fachada</t>
  </si>
  <si>
    <t>Gradil em alumínio natural, sob medida</t>
  </si>
  <si>
    <t>Caixilho fixo tipo veneziana em alumínio anodizado, sob medida - branco</t>
  </si>
  <si>
    <t>Caixilho em alumínio com pintura eletrostática, basculante, sob medida - branco</t>
  </si>
  <si>
    <t>Caixilho em alumínio com pintura eletrostática, maxim-ar, sob medida - branco</t>
  </si>
  <si>
    <t>Caixilho em alumínio anodizado fixo, sob medida - bronze/preto</t>
  </si>
  <si>
    <t>Caixilho em alumínio anodizado basculante, sob medida - bronze/preto</t>
  </si>
  <si>
    <t>Caixilho em alumínio anodizado maxim-ar, sob medida - bronze/preto</t>
  </si>
  <si>
    <t>Caixilho em alumínio anodizado de correr, sob medida - bronze/preto</t>
  </si>
  <si>
    <t>Porta de entrada de abrir em alumínio, sob medida</t>
  </si>
  <si>
    <t>Porta de entrada de correr em alumínio, sob medida</t>
  </si>
  <si>
    <t>Porta de correr em alumínio tipo lambri branco, sob medida</t>
  </si>
  <si>
    <t>Porta veneziana de abrir em alumínio, linha comercial</t>
  </si>
  <si>
    <t>Porta veneziana de abrir em alumínio, sob medida</t>
  </si>
  <si>
    <t>Porta veneziana de abrir em alumínio - cor branca</t>
  </si>
  <si>
    <t>Porta de correr em alumínio com veneziana e vidro - cor branca</t>
  </si>
  <si>
    <t>Porta em alumínio anodizado de abrir, sob medida - bronze/preto</t>
  </si>
  <si>
    <t>Porta em alumínio anodizado de correr, sob medida - bronze/preto</t>
  </si>
  <si>
    <t>Porta em alumínio anodizado de abrir, tipo veneziana, sob medida - bronze/preto</t>
  </si>
  <si>
    <t>Portinhola em alumínio anodizado de correr, tipo veneziana, sob medida - bronze/preto</t>
  </si>
  <si>
    <t>Porta de abrir em alumínio com pintura eletrostática, sob medida - cor branca</t>
  </si>
  <si>
    <t>Porta de abrir em alumínio tipo lambri, sob medida - cor branca</t>
  </si>
  <si>
    <t>Tela de proteção tipo mosquiteira removível, em fibra de vidro com revestimento em PVC e requadro em alumínio</t>
  </si>
  <si>
    <t>Vidro liso transparente de 3 mm</t>
  </si>
  <si>
    <t>Vidro liso transparente de 4 mm</t>
  </si>
  <si>
    <t>Vidro liso transparente de 5 mm</t>
  </si>
  <si>
    <t>Vidro liso transparente de 6 mm</t>
  </si>
  <si>
    <t>Vidro liso laminado colorido de 6 mm</t>
  </si>
  <si>
    <t>Vidro liso laminado colorido de 10 mm</t>
  </si>
  <si>
    <t>Vidro liso laminado leitoso de 6 mm</t>
  </si>
  <si>
    <t>Vidro liso laminado incolor de 6 mm</t>
  </si>
  <si>
    <t>Vidro liso laminado incolor de 8 mm</t>
  </si>
  <si>
    <t>Vidro liso laminado incolor de 10 mm</t>
  </si>
  <si>
    <t>Vidro fantasia de 3/4 mm</t>
  </si>
  <si>
    <t>Vidro multilaminado de alta segurança, proteção balística nível III</t>
  </si>
  <si>
    <t>Vidro multilaminado de alta segurança em policarbonato, proteção balística nível III</t>
  </si>
  <si>
    <t>Vidro temperado incolor de 6 mm</t>
  </si>
  <si>
    <t>Vidro temperado incolor de 8 mm</t>
  </si>
  <si>
    <t>Vidro temperado incolor de 10 mm</t>
  </si>
  <si>
    <t>Vidro temperado cinza ou bronze de 6 mm</t>
  </si>
  <si>
    <t>Vidro temperado cinza ou bronze de 8 mm</t>
  </si>
  <si>
    <t>Vidro temperado cinza ou bronze de 10 mm</t>
  </si>
  <si>
    <t>Vidro temperado serigrafado incolor de 8 mm</t>
  </si>
  <si>
    <t>Vidro temperado neutro verde de 10 mm</t>
  </si>
  <si>
    <t>Vidro laminado temperado incolor de 8mm</t>
  </si>
  <si>
    <t>Vidro laminado temperado incolor de 16 mm</t>
  </si>
  <si>
    <t>Espelho em vidro cristal liso, espessura de 4 mm</t>
  </si>
  <si>
    <t>Espelho comum de 3 mm com moldura em alumínio</t>
  </si>
  <si>
    <t>Massa para vidro</t>
  </si>
  <si>
    <t>Recolocação de vidro inclusive emassamento ou recolocação de baguetes</t>
  </si>
  <si>
    <t>Chapa em policarbonato compacta, cristal, espessura de 6 mm</t>
  </si>
  <si>
    <t>Chapa em policarbonato compacta, cristal, espessura de 10 mm</t>
  </si>
  <si>
    <t>Chapa de policarbonato alveolar de 6 mm</t>
  </si>
  <si>
    <t>Placa de poliéster reforçada com fibra de vidro de 3 mm</t>
  </si>
  <si>
    <t>Caixilho de correr em PVC com vidro e persiana</t>
  </si>
  <si>
    <t>Protetor de parede ou bate-maca em PVC flexível, com amortecimento à impacto, altura de 150 mm</t>
  </si>
  <si>
    <t>Faixa em vinil para proteção de paredes, com amortecimento à alto impacto, altura de 400 mm</t>
  </si>
  <si>
    <t>Cantoneira adesiva em vinil de alto impacto</t>
  </si>
  <si>
    <t>Bate-maca ou protetor de parede curvo em PVC, com amortecimento à impacto, altura de 200 mm</t>
  </si>
  <si>
    <t>Bate-maca ou protetor de parede em PVC, com amortecimento à impacto, altura de 200 mm</t>
  </si>
  <si>
    <t>Ferragem completa com maçaneta tipo alavanca, para porta externa com 1 folha</t>
  </si>
  <si>
    <t>Ferragem completa com maçaneta tipo alavanca, para porta externa com 2 folhas</t>
  </si>
  <si>
    <t>Ferragem completa com maçaneta tipo alavanca, para porta interna com 1 folha</t>
  </si>
  <si>
    <t>Ferragem completa com maçaneta tipo alavanca, para porta interna com 2 folhas</t>
  </si>
  <si>
    <t>Ferragem completa para porta de box de WC tipo livre/ocupado</t>
  </si>
  <si>
    <t>Ferragem adicional para porta vão simples em divisória</t>
  </si>
  <si>
    <t>Ferragem adicional para porta vão duplo em divisória</t>
  </si>
  <si>
    <t>Fechadura eletromagnética para capacidade de atraque de 150 kgf</t>
  </si>
  <si>
    <t>Fechadura elétrica de sobrepor para porta ou portão com peso até 400 kg</t>
  </si>
  <si>
    <t>Mola aérea para porta, com esforço acima de 50 kg até 60 kg</t>
  </si>
  <si>
    <t>Mola aérea para porta, com esforço acima de 60 kg até 80 kg</t>
  </si>
  <si>
    <t>Mola aérea hidráulica, para porta com largura até 1,60 m</t>
  </si>
  <si>
    <t>Fechadura tipo alavanca com chave para porta corta-fogo</t>
  </si>
  <si>
    <t>Visor tipo olho mágico</t>
  </si>
  <si>
    <t>Mola hidráulica de piso, para porta com largura até 1,10 m e peso até 120 kg</t>
  </si>
  <si>
    <t>Ferrolho de segurança de 1,20 m, para adaptação em portas de celas, embutido em caixa</t>
  </si>
  <si>
    <t>Fechadura com maçaneta tipo alavanca em aço inoxidável, para porta externa</t>
  </si>
  <si>
    <t>Cadeado de latão com cilindro - trava dupla - 25/27mm</t>
  </si>
  <si>
    <t>Cadeado de latão com cilindro - trava dupla - 35/36mm</t>
  </si>
  <si>
    <t>Cadeado de latão com cilindro - trava dupla - 50mm</t>
  </si>
  <si>
    <t>Cadeado de latão com cilindro de alta segurança, com 16 pinos e tetra-chave - 70mm</t>
  </si>
  <si>
    <t>Cadeado de latão com cilindro - trava dupla - 60mm</t>
  </si>
  <si>
    <t>Recolocação de fechaduras de embutir</t>
  </si>
  <si>
    <t>Barra antipânico de sobrepor para porta de 1 folha</t>
  </si>
  <si>
    <t>Recolocação de fechaduras e fechos de sobrepor</t>
  </si>
  <si>
    <t>Barra antipânico de sobrepor e maçaneta livre para porta de 1 folha</t>
  </si>
  <si>
    <t>Recolocação de dobradiças</t>
  </si>
  <si>
    <t>Ferragem para portão de tapume</t>
  </si>
  <si>
    <t>Dobradiça tipo gonzo, diâmetro de 1 1/2´ com abas de 2´ x 3/8´</t>
  </si>
  <si>
    <t>Brete para instalação superior em porta chapa/grade de segurança</t>
  </si>
  <si>
    <t>Ferrolho de segurança para adaptação em portas de celas</t>
  </si>
  <si>
    <t>Maçaneta tipo alavanca, acionamento com chave, para porta corta-fogo</t>
  </si>
  <si>
    <t>Dobradiça inferior para porta de vidro temperado</t>
  </si>
  <si>
    <t>Dobradiça superior para porta de vidro temperado</t>
  </si>
  <si>
    <t>Suporte duplo para vidro temperado fixado em alvenaria</t>
  </si>
  <si>
    <t>Dobradiça em aço cromado de 3 1/2", para porta de até 21 kg</t>
  </si>
  <si>
    <t>Dobradiça em aço inoxidável de 3" x 2 1/2", para porta de até 25 kg</t>
  </si>
  <si>
    <t>Dobradiça em latão cromado reforçada de 3 1/2" x 3", para porta de até 35 kg</t>
  </si>
  <si>
    <t>Dobradiça em latão cromado, com mola tipo vai e vem, de 3"</t>
  </si>
  <si>
    <t>Pivô superior lateral para porta em vidro temperado</t>
  </si>
  <si>
    <t>Mancal inferior com rolamento para porta em vidro temperado</t>
  </si>
  <si>
    <t>Contra fechadura de centro para porta em vidro temperado</t>
  </si>
  <si>
    <t>Fechadura de centro com cilindro para porta em vidro temperado</t>
  </si>
  <si>
    <t>Puxador duplo em aço inoxidável, para porta de madeira, alumínio ou vidro, de 350 mm</t>
  </si>
  <si>
    <t>Puxador duplo em aço inoxidável de 300 mm, para porta</t>
  </si>
  <si>
    <t>Capa de proteção para fechadura / ferrolho</t>
  </si>
  <si>
    <t>Trinco de piso para porta em vidro temperado</t>
  </si>
  <si>
    <t>Equipamento automatizador de portas deslizantes para folha dupla</t>
  </si>
  <si>
    <t>Equipamento automatizador telescópico unilateral de portas deslizantes para folha dupla</t>
  </si>
  <si>
    <t>Barra antipânico de sobrepor com maçaneta e chave, para porta em vidro de 1 folha</t>
  </si>
  <si>
    <t>Barra antipânico de sobrepor com maçaneta e chave, para porta dupla em vidro</t>
  </si>
  <si>
    <t>Barra antipânico para porta dupla com travamentos horizontal e vertical completa, com maçaneta tipo alavanca e chave, para vãos de 1,40 a 1,60 m</t>
  </si>
  <si>
    <t>Barra antipânico para porta dupla com travamentos horizontal e vertical completa, com maçaneta tipo alavanca e chave, para vãos de 1,70 a 2,60 m</t>
  </si>
  <si>
    <t>Cantoneira em alumínio perfil sextavado</t>
  </si>
  <si>
    <t>Perfil em alumínio natural</t>
  </si>
  <si>
    <t>Cantoneira em alumínio perfil ´Y´</t>
  </si>
  <si>
    <t>Cantoneira em aço galvanizado</t>
  </si>
  <si>
    <t>Cantoneira e perfis em ferro</t>
  </si>
  <si>
    <t>Cabo em aço galvanizado com alma de aço, diâmetro de 3/16´ (4,76 mm)</t>
  </si>
  <si>
    <t>Cabo em aço galvanizado com alma de aço, diâmetro de 5/16´ (7,94 mm)</t>
  </si>
  <si>
    <t>Cordoalha de aço galvanizado, diâmetro de 1/4´ (6,35 mm)</t>
  </si>
  <si>
    <t>Cabo em aço galvanizado com alma de aço, diâmetro de 3/8´ (9,52 mm)</t>
  </si>
  <si>
    <t>Alumínio liso para complementos e reparos</t>
  </si>
  <si>
    <t>Barra de apoio reta, para pessoas com mobilidade reduzida, em tubo de aço inoxidável de 1 1/2´</t>
  </si>
  <si>
    <t>Barra de apoio reta, para pessoas com mobilidade reduzida, em tubo de aço inoxidável de 1 1/2´ x 500 mm</t>
  </si>
  <si>
    <t>Barra de apoio reta, para pessoas com mobilidade reduzida, em tubo de aço inoxidável de 1 1/2´ x 800 mm</t>
  </si>
  <si>
    <t>Barra de apoio em ângulo de 90°, para pessoas com mobilidade reduzida, em tubo de aço inoxidável de 1 1/2´ x 800 x 800 mm</t>
  </si>
  <si>
    <t>Barra de apoio lateral para lavatório, para pessoas com mobilidade reduzida, em tubo de aço inoxidável de 1.1/4", comprimento 25 a 30 cm</t>
  </si>
  <si>
    <t>Barra de apoio reta, para pessoas com mobilidade reduzida, em tubo de alumínio, comprimento de 800 mm, acabamento com pintura epóxi</t>
  </si>
  <si>
    <t>Barra de apoio em ângulo de 90°, para pessoas com mobilidade reduzida, em tubo de alumínio de 800 x 800 mm, acabamento com pintura epóxi</t>
  </si>
  <si>
    <t>Barra de proteção para sifão, para pessoas com mobilidade reduzida, em tubo de alumínio, acabamento com pintura epóxi</t>
  </si>
  <si>
    <t>Barra de apoio reta, para pessoas com mobilidade reduzida, em tubo de aço inoxidável de 1 1/4´ x 400 mm</t>
  </si>
  <si>
    <t>Barra de proteção para lavatório, para pessoas com mobilidade reduzida, em tubo de alumínio acabamento com pintura epóxi</t>
  </si>
  <si>
    <t>Purificador de pressão elétrico em chapa eletrozincado pré-pintada e tampo em aço inoxidável, capacidade de refrigeração de 2,75 l/h</t>
  </si>
  <si>
    <t>Purificador de pressão elétrico em chapa eletrozincado pré-pintada e tampo em aço inoxidável, capacidade de refrigeração de 7,2 l/h</t>
  </si>
  <si>
    <t>Faixa em policarbonato para sinalização visual fotoluminescente, para degraus, comprimento de 20 cm</t>
  </si>
  <si>
    <t>Revestimento em chapa de aço inoxidável para proteção de portas, altura de 40 cm</t>
  </si>
  <si>
    <t>Sinalização visual de degraus com pintura esmalte epóxi, comprimento de 20 cm</t>
  </si>
  <si>
    <t>Placa para sinalização tátil (início ou final) em braile para corrimão</t>
  </si>
  <si>
    <t>Placa para sinalização tátil (pavimento) em braile para corrimão</t>
  </si>
  <si>
    <t>Tinta acrílica para sinalização visual de piso, com acabamento microtexturizado e antiderrapante</t>
  </si>
  <si>
    <t>Sistema de alarme PNE com indicador audiovisual, para pessoas com mobilidade reduzida ou cadeirante</t>
  </si>
  <si>
    <t>Sistema de alarme PNE com indicador audiovisual, sistema sem fio (Wireless), para pessoas com mobilidade reduzida ou cadeirante</t>
  </si>
  <si>
    <t>Placa de identificação em alumínio para WC, com desenho universal de acessibilidade</t>
  </si>
  <si>
    <t>Placa de identificação para estacionamento, com desenho universal de acessibilidade, tipo pedestal</t>
  </si>
  <si>
    <t>Sinalização com pictograma para vaga de estacionamento</t>
  </si>
  <si>
    <t>Sinalização com pictograma para vaga de estacionamento, com faixas demarcatórias</t>
  </si>
  <si>
    <t>Sinalização com pictograma autoadesivo em policarbonato para piso 80 cm x 120 cm - área de resgate</t>
  </si>
  <si>
    <t>Placa de sinalização tátil em poliestireno com alto relevo em braile, para identificação de pavimentos</t>
  </si>
  <si>
    <t>Assento articulado para banho, em alumínio com pintura epóxi de 700 x 450 mm</t>
  </si>
  <si>
    <t>Lavatório de louça para canto sem coluna para pessoas com mobilidade reduzida</t>
  </si>
  <si>
    <t>Bacia sifonada de louça para pessoas com mobilidade reduzida - capacidade de 6 litros</t>
  </si>
  <si>
    <t>Lã de vidro e/ou lã de rocha com espessura de 1´</t>
  </si>
  <si>
    <t>Lã de vidro e/ou lã de rocha com espessura de 2´</t>
  </si>
  <si>
    <t>Argila expandida</t>
  </si>
  <si>
    <t>Espuma flexível de poliuretano poliéter/poliéster para absorção acústica, espessura de 50 mm</t>
  </si>
  <si>
    <t>Lâmina refletiva revestida com dupla face em alumínio, dupla malha de reforço e laminação entre camadas, para isolação térmica</t>
  </si>
  <si>
    <t>Isolamento acústico em placas de espuma semirrígida, com uma camada de manta HD, espessura de 50 mm</t>
  </si>
  <si>
    <t>Manta termoacústica em fibra cerâmica aluminizada, espessura de 38 mm</t>
  </si>
  <si>
    <t>Isolamento acústico em placas de espuma semirrígida incombustível, com superfície em cunhas anecóicas, espessura de 50 mm</t>
  </si>
  <si>
    <t>Junta plástica de 3/4´ x 1/8´</t>
  </si>
  <si>
    <t>Junta de latão bitola de 1/8´</t>
  </si>
  <si>
    <t>Junta de dilatação ou vedação com mastique de silicone, 1,0 x 0,5 cm - inclusive guia de apoio em polietileno</t>
  </si>
  <si>
    <t>Junta a base de asfalto oxidado a quente</t>
  </si>
  <si>
    <t>CM3</t>
  </si>
  <si>
    <t>Mangueira plástica flexível para junta de dilatação</t>
  </si>
  <si>
    <t>Junta de dilatação elástica a base de poliuretano</t>
  </si>
  <si>
    <t>Perfil de acabamento com borracha termoplástica vulcanizada contínua flexível, para junta de dilatação de embutir - piso-piso</t>
  </si>
  <si>
    <t>Perfil de acabamento com borracha termoplástica vulcanizada contínua flexível, para junta de dilatação de embutir - piso-parede</t>
  </si>
  <si>
    <t>Perfil de acabamento com borracha termoplástica vulcanizada contínua flexível, para junta de dilatação de embutir - parede-parede ou forro-forro</t>
  </si>
  <si>
    <t>Perfil de acabamento com borracha termoplástica vulcanizada contínua flexível, para junta de dilatação de embutir - parede-parede ou forro-forro - canto</t>
  </si>
  <si>
    <t>Junta estrutural com poliestireno expandido de alta densidade P-III, espessura de 10 mm</t>
  </si>
  <si>
    <t>Junta estrutural com poliestireno expandido de alta densidade P-III, espessura de 20 mm</t>
  </si>
  <si>
    <t>Junta estrutural com perfilado termoplástico em PVC, perfil O-12</t>
  </si>
  <si>
    <t>Junta estrutural com perfilado termoplástico em PVC, perfil O-22</t>
  </si>
  <si>
    <t>Junta estrutural com perfil elastomérico para fissuras, painéis e estruturas em geral, movimentação máxima 15 mm</t>
  </si>
  <si>
    <t>Junta estrutural com perfil elastomérico para fissuras, painéis e estruturas em geral, movimentação máxima 30 mm</t>
  </si>
  <si>
    <t>Junta estrutural com perfil elastomérico e lábios poliméricos para obras de arte, movimentação máxima 40 mm</t>
  </si>
  <si>
    <t>Junta estrutural com perfil elastomérico e lábios poliméricos para obras de arte, movimentação máxima 55 mm</t>
  </si>
  <si>
    <t>Junta elástica estrutural de neoprene</t>
  </si>
  <si>
    <t>Chapa de aço em bitolas medias</t>
  </si>
  <si>
    <t>Apoio em placa de neoprene fretado</t>
  </si>
  <si>
    <t>DM3</t>
  </si>
  <si>
    <t>Proteção anticorrosiva, a base de resina epóxi com alcatrão, para ramais sob a terra, com DN até 1´</t>
  </si>
  <si>
    <t>Proteção anticorrosiva, a base de resina epóxi com alcatrão, para ramais sob a terra, com DN acima de 1´ até 2´</t>
  </si>
  <si>
    <t>Proteção anticorrosiva, a base de resina epóxi com alcatrão, para ramais sob a terra, com DN acima de 2´ até 3´</t>
  </si>
  <si>
    <t>Proteção anticorrosiva, a base de resina epóxi com alcatrão, para ramais sob a terra, com DN acima de 3´ até 4´</t>
  </si>
  <si>
    <t>Proteção anticorrosiva, a base de resina epóxi com alcatrão, para ramais sob a terra, com DN acima de 5´ até 6´</t>
  </si>
  <si>
    <t>Proteção anticorrosiva, com fita adesiva, para ramais sob a terra, com DN até 1´</t>
  </si>
  <si>
    <t>Proteção anticorrosiva, com fita adesiva, para ramais sob a terra, com DN acima de 1´ até 2´</t>
  </si>
  <si>
    <t>Proteção anticorrosiva, com fita adesiva, para ramais sob a terra, com DN acima de 2´ até 3´</t>
  </si>
  <si>
    <t>Proteção para isolamento térmico em alumínio</t>
  </si>
  <si>
    <t>Isolamento térmico em polietileno expandido, espessura de 5 mm, para tubulação de 1/2´ (15 mm)</t>
  </si>
  <si>
    <t>Isolamento térmico em polietileno expandido, espessura de 5 mm, para tubulação de 3/4´ (22 mm)</t>
  </si>
  <si>
    <t>Isolamento térmico em polietileno expandido, espessura de 5 mm, para tubulação de 1´ (28 mm)</t>
  </si>
  <si>
    <t>Isolamento térmico em polietileno expandido, espessura de 10 mm, para tubulação de 1 1/4´ (35 mm)</t>
  </si>
  <si>
    <t>Isolamento térmico em polietileno expandido, espessura de 10 mm, para tubulação de 1 1/2´ (42 mm)</t>
  </si>
  <si>
    <t>Isolamento térmico em polietileno expandido, espessura de 10 mm, para tubulação de 2´ (54 mm)</t>
  </si>
  <si>
    <t>Isolamento térmico em espuma elastomérica, espessura de 9 a 12 mm, para tubulação de 1/4´ (cobre)</t>
  </si>
  <si>
    <t>Isolamento térmico em espuma elastomérica, espessura de 9 a 12 mm, para tubulação de 1/2´ (cobre)</t>
  </si>
  <si>
    <t>Isolamento térmico em espuma elastomérica, espessura de 9 a 12 mm, para tubulação de 5/8´ (cobre) ou 1/4´ (ferro)</t>
  </si>
  <si>
    <t>Isolamento térmico em espuma elastomérica, espessura de 9 a 12 mm, para tubulação de 1´ (cobre)</t>
  </si>
  <si>
    <t>Isolamento térmico em espuma elastomérica, espessura de 19 a 26 mm, para tubulação de 7/8´ (cobre) ou 1/2´ (ferro)</t>
  </si>
  <si>
    <t>Isolamento térmico em espuma elastomérica, espessura de 19 a 26 mm, para tubulação de 1 1/8´ (cobre) ou 3/4´ (ferro)</t>
  </si>
  <si>
    <t>Isolamento térmico em espuma elastomérica, espessura de 19 a 26 mm, para tubulação de 1 3/8´ (cobre) ou 1´ (ferro)</t>
  </si>
  <si>
    <t>Isolamento térmico em espuma elastomérica, espessura de 19 a 26 mm, para tubulação de 1 5/8´ (cobre) ou 1 1/4´ (ferro)</t>
  </si>
  <si>
    <t>Isolamento térmico em espuma elastomérica, espessura de 19 a 26 mm, para tubulação de 1 1/2´ (ferro)</t>
  </si>
  <si>
    <t>Isolamento térmico em espuma elastomérica, espessura de 19 a 26 mm, para tubulação de 2´ (ferro)</t>
  </si>
  <si>
    <t>Isolamento térmico em espuma elastomérica, espessura de 19 a 26 mm, para tubulação de 2 1/2´ (ferro)</t>
  </si>
  <si>
    <t>Isolamento térmico em espuma elastomérica, espessura de 19 a 26 mm, para tubulação de 3 1/2´ (cobre) ou 3´ (ferro)</t>
  </si>
  <si>
    <t>Isolamento térmico em espuma elastomérica, espessura de 19 a 26 mm, para tubulação de 4´ (ferro)</t>
  </si>
  <si>
    <t>Isolamento térmico em espuma elastomérica, espessura de 19 a 26 mm, para tubulação de 5´ (ferro)</t>
  </si>
  <si>
    <t>Isolamento térmico em espuma elastomérica, espessura de 19 a 26 mm, para tubulação de 6´ (ferro)</t>
  </si>
  <si>
    <t>Manta em espuma elastomérica, espessura de 19 a 26 mm, para isolamento térmico de tubulação acima de 6´</t>
  </si>
  <si>
    <t>Isolamento térmico em espuma elastomérica, espessura de 19 a 26 mm, para tubulação de 3/8" (cobre) ou 1/8" (ferro)</t>
  </si>
  <si>
    <t>Isolamento térmico em espuma elastomérica, espessura de 19 a 26 mm, para tubulação de 3/4" (cobre) ou 3/8" (ferro)</t>
  </si>
  <si>
    <t>Impermeabilização em manta asfáltica com armadura, tipo III-B, espessura de 3 mm</t>
  </si>
  <si>
    <t>Impermeabilização em manta asfáltica com armadura, tipo III-B, espessura de 4 mm</t>
  </si>
  <si>
    <t>Impermeabilização em manta asfáltica tipo III-B, espessura de 3 mm, face exposta em geotêxtil, com membrana acrílica</t>
  </si>
  <si>
    <t>Impermeabilização em manta asfáltica plastomérica com armadura, tipo III, espessura de 4 mm, face exposta em geotêxtil com membrana acrílica</t>
  </si>
  <si>
    <t>Impermeabilização com manta asfáltica tipo III, anti raiz, espessura de 4 mm</t>
  </si>
  <si>
    <t>Impermeabilização em pintura de asfalto oxidado com solventes orgânicos, sobre massa</t>
  </si>
  <si>
    <t>Impermeabilização em pintura de asfalto oxidado com solventes orgânicos, sobre metal</t>
  </si>
  <si>
    <t>Impermeabilização em membrana de asfalto modificado com elastômeros, na cor preta</t>
  </si>
  <si>
    <t>Impermeabilização em membrana de asfalto modificado com elastômeros, na cor preta e reforço em tela poliéster</t>
  </si>
  <si>
    <t>Impermeabilização em membrana à base de polímeros acrílicos, na cor branca</t>
  </si>
  <si>
    <t>Impermeabilização em membrana à base de polímeros acrílicos, na cor branca e reforço em tela poliéster</t>
  </si>
  <si>
    <t>Impermeabilização em membrana à base de resina termoplástica e cimentos aditivados com reforço em tela poliéster</t>
  </si>
  <si>
    <t>Impermeabilização em argamassa impermeável com aditivo hidrófugo</t>
  </si>
  <si>
    <t>Impermeabilização em argamassa de concreto não estrutural com aditivo hidrófugo</t>
  </si>
  <si>
    <t>Impermeabilização em argamassa polimérica para umidade e água de percolação</t>
  </si>
  <si>
    <t>Impermeabilização em argamassa polimérica com reforço em tela poliéster para pressão hidrostática positiva</t>
  </si>
  <si>
    <t>Impermeabilização anticorrosiva em membrana epoxídica com alcatrão de hulha, sobre massa</t>
  </si>
  <si>
    <t>Recolocação de argila expandida</t>
  </si>
  <si>
    <t>Aplicação de papel Kraft</t>
  </si>
  <si>
    <t>Tela em polietileno, malha hexagonal de 1/2´, para armadura de argamassa</t>
  </si>
  <si>
    <t>Tela galvanizada fio 24 BWG, malha hexagonal de 1/2´, para armadura de argamassa</t>
  </si>
  <si>
    <t>Estucamento e lixamento de concreto deteriorado</t>
  </si>
  <si>
    <t>Estucamento e lixamento de concreto</t>
  </si>
  <si>
    <t>Imunizante para madeira</t>
  </si>
  <si>
    <t>Reparo de trincas rasas até 5 mm de largura, na massa</t>
  </si>
  <si>
    <t>Preparo de base para superfície metálica com fundo antioxidante</t>
  </si>
  <si>
    <t>Massa corrida a base de PVA</t>
  </si>
  <si>
    <t>Massa corrida à base de resina acrílica</t>
  </si>
  <si>
    <t>Tinta látex em elemento vazado</t>
  </si>
  <si>
    <t>Pintura especial em esmalte para lousa cor verde</t>
  </si>
  <si>
    <t>Resina acrílica plastificante</t>
  </si>
  <si>
    <t>Verniz acrílico</t>
  </si>
  <si>
    <t>Verniz de proteção antipichação</t>
  </si>
  <si>
    <t>Verniz fungicida para madeira</t>
  </si>
  <si>
    <t>Esmalte em rodapés, baguetes ou molduras de madeira</t>
  </si>
  <si>
    <t>Verniz em superfície de madeira</t>
  </si>
  <si>
    <t>Verniz em rodapés, baguetes ou molduras de madeira</t>
  </si>
  <si>
    <t>Acrílico para quadras e pisos cimentados</t>
  </si>
  <si>
    <t>Pintura epóxi bicomponente em estruturas metálicas</t>
  </si>
  <si>
    <t>Pintura com esmalte alquídico em estrutura metálica</t>
  </si>
  <si>
    <t>Proteção passiva contra incêndio com tinta intumescente, com tempo requerido de resistência ao fogo TRRF = 60 min - aplicação em estrutura metálica</t>
  </si>
  <si>
    <t>Proteção passiva contra incêndio com tinta intumescente, com tempo requerido de resistência ao fogo TRRF = 120 min - aplicação em estrutura metálica</t>
  </si>
  <si>
    <t>Borracha clorada para faixas demarcatórias</t>
  </si>
  <si>
    <t>Tinta acrílica para faixas demarcatórias</t>
  </si>
  <si>
    <t>Tinta látex em massa, inclusive preparo</t>
  </si>
  <si>
    <t>Tinta acrílica antimofo em massa, inclusive preparo</t>
  </si>
  <si>
    <t>Esmalte à base de água em massa, inclusive preparo</t>
  </si>
  <si>
    <t>Tinta acrílica em massa, inclusive preparo</t>
  </si>
  <si>
    <t>Epóxi em massa, inclusive preparo</t>
  </si>
  <si>
    <t>Borracha clorada em massa, inclusive preparo</t>
  </si>
  <si>
    <t>Textura acrílica para uso interno / externo, inclusive preparo</t>
  </si>
  <si>
    <t>Proteção passiva contra incêndio com tinta intumescente, tempo requerido de resistência ao fogo TRRF = 60 minutos - aplicação em painéis de gesso acartonado</t>
  </si>
  <si>
    <t>Proteção passiva contra incêndio com tinta intumescente, tempo requerido de resistência ao fogo TRRF = 120 minutos - aplicação em painéis de gesso acartonado</t>
  </si>
  <si>
    <t>Esmalte à base água em superfície metálica, inclusive preparo</t>
  </si>
  <si>
    <t>Esmalte à base de água em madeira, inclusive preparo</t>
  </si>
  <si>
    <t>Terra vegetal orgânica comum</t>
  </si>
  <si>
    <t>Limpeza e regularização de áreas para ajardinamento (jardins e canteiros)</t>
  </si>
  <si>
    <t>Plantio de grama batatais em placas (praças e áreas abertas)</t>
  </si>
  <si>
    <t>Plantio de grama batatais em placas (jardins e canteiros)</t>
  </si>
  <si>
    <t>Forração com Lírio Amarelo, mínimo 18 mudas / m² - h= 0,50 m</t>
  </si>
  <si>
    <t>Plantio de grama São Carlos em placas (jardins e canteiros)</t>
  </si>
  <si>
    <t>Forração com Hera Inglesa, mínimo 18 mudas / m² - h= 0,15 m</t>
  </si>
  <si>
    <t>Plantio de grama esmeralda em placas (jardins e canteiros)</t>
  </si>
  <si>
    <t>Forração com clorofito, mínimo de 20 mudas / m² - h= 0,15 m</t>
  </si>
  <si>
    <t>Plantio de grama pelo processo hidrossemeadura</t>
  </si>
  <si>
    <t>Arbusto Azaléa - h= 0,60 a 0,80 m</t>
  </si>
  <si>
    <t>Arbusto Moréia - h= 0,50 m</t>
  </si>
  <si>
    <t>Arbusto Alamanda - h= 0,60 a 0,80 m</t>
  </si>
  <si>
    <t>Arbusto Curcúligo - h= 0,60 a 0,80 m</t>
  </si>
  <si>
    <t>Árvore ornamental tipo Pata de Vaca - h= 2,00 m</t>
  </si>
  <si>
    <t>Árvore ornamental tipo Ipê Amarelo - h= 2,00 m</t>
  </si>
  <si>
    <t>Árvore ornamental tipo Areca Bambu - h= 2,00 m</t>
  </si>
  <si>
    <t>Árvore ornamental tipo Aroeira salsa - h= 2,00 m</t>
  </si>
  <si>
    <t>Árvore ornamental tipo coqueiro Jerivá - h= 4,00 m</t>
  </si>
  <si>
    <t>Cerca em arame farpado com mourões de concreto</t>
  </si>
  <si>
    <t>Cerca em arame farpado com mourões de concreto, com ponta inclinada</t>
  </si>
  <si>
    <t>Cerca em arame farpado com mourões de concreto, com ponta inclinada - 12 fiadas</t>
  </si>
  <si>
    <t>Cerca em tela de aço galvanizado de 2´, montantes em mourões de concreto com ponta inclinada e arame farpado</t>
  </si>
  <si>
    <t>Alambrado em tela de aço galvanizado de 2´, montantes metálicos e arame farpado, até 4,00 m de altura</t>
  </si>
  <si>
    <t>Alambrado em tela de aço galvanizado de 2´, montantes metálicos e arame farpado, acima de 4,00 m de altura</t>
  </si>
  <si>
    <t>Alambrado em tela de aço galvanizado de 1´, montantes metálicos e arame farpado</t>
  </si>
  <si>
    <t>Barreira de proteção perimetral em aço inoxidável AISI 430, dupla</t>
  </si>
  <si>
    <t>Alambrado em tela de aço galvanizado de 2´, montantes metálicos com extremo superior duplo e arame farpado, acima de 4,00 m de altura</t>
  </si>
  <si>
    <t>Gradil em aço galvanizado eletrofundido, malha 65 x 132 mm e pintura eletrostática</t>
  </si>
  <si>
    <t>Alambrado em tela de aço galvanizado de 2´, montantes metálicos retos</t>
  </si>
  <si>
    <t>Portão de abrir em grade de aço galvanizado eletrofundida, malha 65 x 132 mm, e pintura eletrostática</t>
  </si>
  <si>
    <t>Portão de correr em grade de aço galvanizado eletrofundida, malha 65 x 132 mm, e pintura eletrostática</t>
  </si>
  <si>
    <t>Gradil de ferro perfilado, tipo parque</t>
  </si>
  <si>
    <t>Portão de ferro perfilado, tipo parque</t>
  </si>
  <si>
    <t>Portão de abrir em gradil eletrofundido, malha 5 x 15 cm</t>
  </si>
  <si>
    <t>Gradil tela eletrosoldado, malha de 5 x 15cm, galvanizado</t>
  </si>
  <si>
    <t>Fechamento de divisa - mourão com placas pré moldadas</t>
  </si>
  <si>
    <t>Corte, recorte e remoção de árvore  inclusive as raízes - diâmetro (DAP)&gt;5cm&lt;15cm</t>
  </si>
  <si>
    <t>Corte, recorte e remoção de árvore inclusive as raízes - diâmetro (DAP)&gt;15cm&lt;30cm</t>
  </si>
  <si>
    <t>Corte, recorte e remoção de árvore inclusive as raízes - diâmetro (DAP)&gt;30cm&lt;45cm</t>
  </si>
  <si>
    <t>Corte, recorte e remoção de árvore inclusive as raízes - diâmetro (DAP)&gt;45cm&lt;60cm</t>
  </si>
  <si>
    <t>Corte, recorte e remoção de árvore inclusive as raízes - diâmetro (DAP)&gt;60cm&lt;100cm</t>
  </si>
  <si>
    <t>Corte, recorte e remoção de árvore inclusive as raízes - diâmetro (DAP) acima de 100 cm</t>
  </si>
  <si>
    <t>Tela de arame galvanizado fio nº 22 BWG, malha de 2´, tipo galinheiro</t>
  </si>
  <si>
    <t>Tela de aço galvanizado fio nº 10 BWG, malha de 2´, tipo alambrado de segurança</t>
  </si>
  <si>
    <t>Recolocação de barreira de proteção perimetral, simples ou dupla</t>
  </si>
  <si>
    <t>Recolocação de alambrado, com altura até 4,50 m</t>
  </si>
  <si>
    <t>Recolocação de alambrado, com altura acima de 4,50 m</t>
  </si>
  <si>
    <t>Grelha arvoreira em ferro fundido</t>
  </si>
  <si>
    <t>Tela de arame galvanizado fio nº 12 BWG, malha de 2´</t>
  </si>
  <si>
    <t>Trave oficial completa com rede para futebol de salão</t>
  </si>
  <si>
    <t>Poste oficial completo com rede para voleibol</t>
  </si>
  <si>
    <t>Piso em fibra de polipropileno corrugado para quadra de esportes, inclusive pintura</t>
  </si>
  <si>
    <t>Cancela automática metálica com barreira de alumínio de 3,50 até 4,00 m</t>
  </si>
  <si>
    <t>Banco contínuo em concreto vazado</t>
  </si>
  <si>
    <t>Banco em concreto pré-moldado, comprimento 150 cm</t>
  </si>
  <si>
    <t>Banco de madeira sobre alvenaria</t>
  </si>
  <si>
    <t>Banco em concreto pré-moldado com pés vazados, comprimento 200 cm</t>
  </si>
  <si>
    <t>Banco em concreto pré-moldado com 3 pés, comprimento 300 cm</t>
  </si>
  <si>
    <t>Centro de atividades em madeira rústica</t>
  </si>
  <si>
    <t>Balanço duplo em madeira rústica</t>
  </si>
  <si>
    <t>Gangorra dupla em madeira rústica</t>
  </si>
  <si>
    <t>Gira-gira em ferro com assento de madeira (8 lugares)</t>
  </si>
  <si>
    <t>Plataforma com 3 mastros galvanizados, h= 7,00 m</t>
  </si>
  <si>
    <t>Plataforma com 3 mastros galvanizados, h= 9,00 m</t>
  </si>
  <si>
    <t>Mastro para bandeira galvanizado, h= 9,00 m</t>
  </si>
  <si>
    <t>Mastro para bandeira galvanizado, h= 7,00 m</t>
  </si>
  <si>
    <t>Tela em polietileno, malha 10 x 10 cm, fio 2 mm</t>
  </si>
  <si>
    <t>Conjunto de 4 lixeiras para coleta seletiva, com tampa basculante, capacidade 50 litros</t>
  </si>
  <si>
    <t>Cubículo de média tensão, para uso ao tempo, classe 24 kV</t>
  </si>
  <si>
    <t>Cubículo de média tensão, para uso ao tempo, classe 17,5 kV</t>
  </si>
  <si>
    <t>Cubículo de entrada e medição para uso abrigado, classe 15 kV</t>
  </si>
  <si>
    <t>Caixa de medição tipo II (300 x 560 x 200) mm, padrão concessionárias</t>
  </si>
  <si>
    <t>Caixa de medição polifásica (500 x 600 x 200) mm, padrão concessionárias</t>
  </si>
  <si>
    <t>Caixa de medição externa tipo ´L´ (900 x 600 x 270) mm, padrão Concessionárias</t>
  </si>
  <si>
    <t>Caixa de medição externa tipo ´N´ (1300 x 1200 x 270) mm, padrão Concessionárias</t>
  </si>
  <si>
    <t>Caixa de medição externa tipo ´M´ (900 x 1200 x 270) mm, padrão Concessionárias</t>
  </si>
  <si>
    <t>Caixa para seccionadora tipo ´T´ (900 x 600 x 250) mm, padrão Concessionárias</t>
  </si>
  <si>
    <t>Caixa de medição interna tipo ´A1´ (1000 x 1000 x 300) mm, padrão Concessionárias</t>
  </si>
  <si>
    <t>Caixa de proteção para transformador de corrente, (1000 x 750 x 300) mm, padrão Concessionárias</t>
  </si>
  <si>
    <t>Caixa de proteção dos bornes do medidor, (300 x 250 x 90) mm, padrão Concessionárias</t>
  </si>
  <si>
    <t>Caixa de entrada tipo ´E´ (560 x 350 x 210) mm - padrão Concessionárias</t>
  </si>
  <si>
    <t>Caixa base lateral tipo ´N´ (1300 x 400 x 250) mm</t>
  </si>
  <si>
    <t>Suporte para 1 isolador de baixa tensão</t>
  </si>
  <si>
    <t>Suporte para 2 isoladores de baixa tensão</t>
  </si>
  <si>
    <t>Suporte para 3 isoladores de baixa tensão</t>
  </si>
  <si>
    <t>Suporte para 4 isoladores de baixa tensão</t>
  </si>
  <si>
    <t>Isolador tipo roldana para baixa tensão de 76 x 79 mm</t>
  </si>
  <si>
    <t>Isolador tipo disco para 15 kV de 6´ - 150 mm</t>
  </si>
  <si>
    <t>Isolador tipo pino para 15 kV, inclusive pino (poste)</t>
  </si>
  <si>
    <t>Isolador pedestal para 15 kV</t>
  </si>
  <si>
    <t>Isolador pedestal para 25 kV</t>
  </si>
  <si>
    <t>Terminal modular (mufla) unipolar externo para cabo até 70 mm²/15 kV</t>
  </si>
  <si>
    <t>Terminal modular (mufla) unipolar interno para cabo até 70 mm²/15 kV</t>
  </si>
  <si>
    <t>Para-raios de distribuição, classe 12 kV/5 kA, completo, encapsulado com polímero</t>
  </si>
  <si>
    <t>Para-raios de distribuição, classe 12 kV/10 kA, completo, encapsulado com polímero</t>
  </si>
  <si>
    <t>Para-raios de distribuição, classe 15 kV/5 kA, completo, encapsulado com polímero</t>
  </si>
  <si>
    <t>Para-raios de distribuição, classe 15 kV/10 kA, completo, encapsulado com polímero</t>
  </si>
  <si>
    <t>Grupo gerador com potência de 250/228 kVA, variação de + ou - 5% - completo</t>
  </si>
  <si>
    <t>Grupo gerador com potência de 350/320 kVA, variação de + ou - 10% - completo</t>
  </si>
  <si>
    <t>Grupo gerador com potência de 88/80 kVA, variação de + ou - 10% - completo</t>
  </si>
  <si>
    <t>Grupo gerador com potência de 165/150 kVA, variação de + ou - 5% - completo</t>
  </si>
  <si>
    <t>Grupo gerador com potência de 55/50 kVA, variação de + ou - 10% - completo</t>
  </si>
  <si>
    <t>Grupo gerador com potência de 180/168 kVA, variação de + ou - 5% - completo</t>
  </si>
  <si>
    <t>Grupo gerador com potência de 563/513 kVA, variação de + ou - 10% - completo</t>
  </si>
  <si>
    <t>Grupo gerador carenado com potência de 150/136 kVA, variação de + ou - 5% - completo</t>
  </si>
  <si>
    <t>Grupo gerador carenado com potência de 460/434 kVA, variação de + ou - 10% - completo</t>
  </si>
  <si>
    <t>Grupo gerador com potência de 460/434 kVA, variação de + ou - 10% - completo</t>
  </si>
  <si>
    <t>Transformador de potência trifásico de 225 kVA, classe 15 kV, a óleo</t>
  </si>
  <si>
    <t>Transformador de potência trifásico de 150 kVA, classe 15 kV, a óleo</t>
  </si>
  <si>
    <t>Transformador de potência trifásico de 500 kVA, classe 15 kV, a seco</t>
  </si>
  <si>
    <t>Transformador de potência trifásico de 1000 kVA, classe 15 kV, a seco com cabine</t>
  </si>
  <si>
    <t>Transformador de potência trifásico de 5 kVA, classe 0,6 kV, a seco com cabine</t>
  </si>
  <si>
    <t>Transformador de potência trifásico de 7,5 kVA, classe 0,6 kV, a seco com cabine</t>
  </si>
  <si>
    <t>Transformador de potência trifásico de 75 kVA, classe 15 kV, a óleo</t>
  </si>
  <si>
    <t>Transformador de potência trifásico de 300 kVA, classe 15 kV, a óleo</t>
  </si>
  <si>
    <t>Transformador de potência trifásico de 112,5 kVA, classe 15 kV, a óleo</t>
  </si>
  <si>
    <t>Transformador de potência trifásico de 500 kVA, classe 15 kV, a seco com cabine</t>
  </si>
  <si>
    <t>Transformador de potência trifásico de 30 kVA, classe 1,2 KV, a seco com cabine</t>
  </si>
  <si>
    <t>Transformador de potência trifásico de 500 kVA, classe 15 kV, a óleo</t>
  </si>
  <si>
    <t>Transformador de potência trifásico de 750 kVA, classe 15 kV, a óleo</t>
  </si>
  <si>
    <t>Transformador de potência trifásico de 750 kVA, classe 15 kV, a seco</t>
  </si>
  <si>
    <t>Transformador de potência trifásico de 300 kVA, classe 15 kV, a seco</t>
  </si>
  <si>
    <t>Transformador de potência trifásico de 45 kVA, classe 15 kV, a seco</t>
  </si>
  <si>
    <t>Transformador de potência trifásico de 500 kVA, classe 15 kV, a óleo - tipo pedestal</t>
  </si>
  <si>
    <t>Transformador trifásico a seco de 112,5 kVA, encapsulado em resina epóxi sob vácuo</t>
  </si>
  <si>
    <t>Transformador trifásico a seco de 150 kVA, encapsulado em resina epóxi sob vácuo</t>
  </si>
  <si>
    <t>Vergalhão de cobre eletrolítico, diâmetro de 3/8´</t>
  </si>
  <si>
    <t>União angular para vergalhão, diâmetro de 3/8´</t>
  </si>
  <si>
    <t>Terminal para vergalhão, diâmetro de 3/8´</t>
  </si>
  <si>
    <t>Braçadeira para fixação de eletroduto, até 4´</t>
  </si>
  <si>
    <t>Prensa vergalhão ´T´, diâmetro de 3/8´</t>
  </si>
  <si>
    <t>Vara para manobra em cabine em fibra de vidro, para tensão até 36 kV</t>
  </si>
  <si>
    <t>Bucha para passagem interna/externa com isolação para 15 kV</t>
  </si>
  <si>
    <t>Chapa de ferro de 1,50 x 0,50 m para bucha de passagem</t>
  </si>
  <si>
    <t>Cruzeta de madeira de 2400 mm</t>
  </si>
  <si>
    <t>Luva isolante de borracha, acima de 10 até 20 kV</t>
  </si>
  <si>
    <t>PAR</t>
  </si>
  <si>
    <t>Mão francesa de 700 mm</t>
  </si>
  <si>
    <t>Luva isolante de borracha, até 10 kV</t>
  </si>
  <si>
    <t>Mudança de tap do transformador</t>
  </si>
  <si>
    <t>Óleo para disjuntor</t>
  </si>
  <si>
    <t>Óleo para transformador</t>
  </si>
  <si>
    <t>Placa de advertência em chapa de aço, com pintura refletiva "Perigo Alta Tensão"</t>
  </si>
  <si>
    <t>Placa de advertência em chapa de alumínio, com pintura refletiva "Perigo Alta Tensão"</t>
  </si>
  <si>
    <t>Luva de couro para proteção de luva isolante</t>
  </si>
  <si>
    <t>Sela para cruzeta de madeira</t>
  </si>
  <si>
    <t>Caixa porta luvas em madeira, com tampa</t>
  </si>
  <si>
    <t>Suporte de transformador em poste ou estaleiro</t>
  </si>
  <si>
    <t>Tapete de borracha isolante elétrico de 1000 x 1000 mm</t>
  </si>
  <si>
    <t>Cruzeta metálica de 2400 mm, para fixação de mufla ou para-raios</t>
  </si>
  <si>
    <t>Dispositivo Soft Starter para motor 15 cv, trifásico 220 V</t>
  </si>
  <si>
    <t>Dispositivo Soft Starter para motor 25 cv, trifásico 220 V</t>
  </si>
  <si>
    <t>Dispositivo Soft Starter para motor 50 cv, trifásico 220 V</t>
  </si>
  <si>
    <t>Quadro Telebrás de embutir de 200 x 200 x 120 mm</t>
  </si>
  <si>
    <t>Quadro Telebrás de embutir de 400 x 400 x 120 mm</t>
  </si>
  <si>
    <t>Quadro Telebrás de embutir de 600 x 600 x 120 mm</t>
  </si>
  <si>
    <t>Quadro Telebrás de embutir de 800 x 800 x 120 mm</t>
  </si>
  <si>
    <t>Quadro Telebrás de embutir de 1200 x 1200 x 120 mm</t>
  </si>
  <si>
    <t>Quadro Telebrás de sobrepor de 200 x 200 x 120 mm</t>
  </si>
  <si>
    <t>Quadro Telebrás de sobrepor de 400 x 400 x 120 mm</t>
  </si>
  <si>
    <t>Quadro Telebrás de sobrepor de 600 x 600 x 120 mm</t>
  </si>
  <si>
    <t>Quadro Telebrás de sobrepor de 800 x 800 x 120 mm</t>
  </si>
  <si>
    <t>Quadro de distribuição universal de embutir, para disjuntores 16 DIN / 12 Bolt-on - 150 A - sem componentes</t>
  </si>
  <si>
    <t>Quadro de distribuição universal de embutir, para disjuntores 24 DIN / 18 Bolt-on - 150 A - sem componentes</t>
  </si>
  <si>
    <t>Quadro de distribuição universal de embutir, para disjuntores 34 DIN / 24 Bolt-on - 150 A - sem componentes</t>
  </si>
  <si>
    <t>Quadro de distribuição universal de embutir, para disjuntores 44 DIN / 32 Bolt-on - 150 A - sem componentes</t>
  </si>
  <si>
    <t>Quadro de distribuição universal de embutir, para disjuntores 56 DIN / 40 Bolt-on - 225 A - sem componentes</t>
  </si>
  <si>
    <t>Quadro de distribuição universal de embutir, para disjuntores 70 DIN / 50 Bolt-on - 225 A - sem componentes</t>
  </si>
  <si>
    <t>Quadro de distribuição universal de sobrepor, para disjuntores 16 DIN / 12 Bolt-on - 150 A - sem componentes</t>
  </si>
  <si>
    <t>Quadro de distribuição universal de sobrepor, para disjuntores 24 DIN / 18 Bolt-on - 150 A - sem componentes</t>
  </si>
  <si>
    <t>Quadro de distribuição universal de sobrepor, para disjuntores 34 DIN / 24 Bolt-on - 150 A - sem componentes</t>
  </si>
  <si>
    <t>Quadro de distribuição universal de sobrepor, para disjuntores 44 DIN / 32 Bolt-on - 150 A - sem componentes</t>
  </si>
  <si>
    <t>Quadro de distribuição universal de sobrepor, para disjuntores 56 DIN / 40 Bolt-on - 225 A - sem componentes</t>
  </si>
  <si>
    <t>Quadro de distribuição universal de sobrepor, para disjuntores 70 DIN / 50 Bolt-on - 225 A - sem componentes</t>
  </si>
  <si>
    <t>Painel autoportante em chapa de aço, com proteção mínima IP 54 - sem componentes</t>
  </si>
  <si>
    <t>Barramento de cobre nu</t>
  </si>
  <si>
    <t>Base de fusível Diazed completa para 25 A</t>
  </si>
  <si>
    <t>Base de fusível Diazed completa para 63 A</t>
  </si>
  <si>
    <t>Base de fusível NH até 125 A, com fusível</t>
  </si>
  <si>
    <t>Base de fusível NH até 250 A, com fusível</t>
  </si>
  <si>
    <t>Base de fusível NH até 400 A, com fusível</t>
  </si>
  <si>
    <t>Base de fusível tripolar de 15 kV</t>
  </si>
  <si>
    <t>Base de fusível unipolar de 15 kV</t>
  </si>
  <si>
    <t>Fusível tipo NH 00 de 6 A até 160 A</t>
  </si>
  <si>
    <t>Fusível tipo NH 1 de 36 A até 250 A</t>
  </si>
  <si>
    <t>Fusível tipo NH 2 de 224 A até 400 A</t>
  </si>
  <si>
    <t>Fusível tipo NH 3 de 400 A até 630 A</t>
  </si>
  <si>
    <t>Fusível tipo HH para 15 kV de 2,5 A até 50 A</t>
  </si>
  <si>
    <t>Fusível tipo HH para 15 kV de 60 A até 100 A</t>
  </si>
  <si>
    <t>Fusível Diazed retardado de 2 A até 25 A</t>
  </si>
  <si>
    <t>Fusível Diazed retardado de 35 A até 63 A</t>
  </si>
  <si>
    <t>Fusível em vidro para ´TP´ de 0,5 A</t>
  </si>
  <si>
    <t>Disjuntor fixo PVO trifásico, 17,5 kV, 630 A x 350 MVA, 50/60 Hz, com acessórios</t>
  </si>
  <si>
    <t>Disjuntor fixo PVO trifásico, 15 kV, 630 A x 350 MVA, com relé de proteção de sobrecorrente e transformadores de corrente</t>
  </si>
  <si>
    <t>Disjuntor termomagnético, unipolar 127/220 V, corrente de 10 A até 30 A</t>
  </si>
  <si>
    <t>Disjuntor termomagnético, unipolar 127/220 V, corrente de 35 A até 50 A</t>
  </si>
  <si>
    <t>Disjuntor termomagnético, bipolar 220/380 V, corrente de 10 A até 50 A</t>
  </si>
  <si>
    <t>Disjuntor termomagnético, bipolar 220/380 V, corrente de 60 A até 100 A</t>
  </si>
  <si>
    <t>Disjuntor termomagnético, tripolar 220/380 V, corrente de 10 A até 50 A</t>
  </si>
  <si>
    <t>Disjuntor termomagnético, tripolar 220/380 V, corrente de 60 A até 100 A</t>
  </si>
  <si>
    <t>Disjuntor em caixa moldada, térmico e magnético ajustáveis, tripolar 630/690 V, faixa de ajuste de 440 até 630 A</t>
  </si>
  <si>
    <t>Disjuntor em caixa moldada, térmico e magnético ajustáveis, tripolar 1250/690 V, faixa de ajuste de 800 até 1250 A</t>
  </si>
  <si>
    <t>Disjuntor em caixa moldada, térmico e magnético ajustáveis, tripolar 1600/690 V, faixa de ajuste de 1000 até 1600 A</t>
  </si>
  <si>
    <t>Mini-disjuntor termomagnético, unipolar 127/220 V, corrente de 10 A até 32 A</t>
  </si>
  <si>
    <t>Mini-disjuntor termomagnético, unipolar 127/220 V, corrente de 40 A até 50 A</t>
  </si>
  <si>
    <t>Mini-disjuntor termomagnético, bipolar 220/380 V, corrente de 10 A até 32 A</t>
  </si>
  <si>
    <t>Mini-disjuntor termomagnético, bipolar 220/380 V, corrente de 40 A até 50 A</t>
  </si>
  <si>
    <t>Mini-disjuntor termomagnético, bipolar 220/380 V, corrente de 63 A</t>
  </si>
  <si>
    <t>Mini-disjuntor termomagnético, bipolar 400 V, corrente de 80 A até 100 A</t>
  </si>
  <si>
    <t>Mini-disjuntor termomagnético, tripolar 220/380 V, corrente de 10 A até 32 A</t>
  </si>
  <si>
    <t>Mini-disjuntor termomagnético, tripolar 220/380 V, corrente de 40 A até 50 A</t>
  </si>
  <si>
    <t>Mini-disjuntor termomagnético, tripolar 220/380 V, corrente de 63 A</t>
  </si>
  <si>
    <t>Disjuntor em caixa aberta tripolar extraível, 500 V de 6300 A, com acessórios</t>
  </si>
  <si>
    <t>Chave comutadora, reversão sob carga, tetrapolar, sem porta fusível, para 100 A</t>
  </si>
  <si>
    <t>Chave seccionadora sob carga, tripolar, acionamento rotativo, com prolongador, sem porta-fusível, de 160 A</t>
  </si>
  <si>
    <t>Chave seccionadora sob carga, tripolar, acionamento rotativo, com prolongador, sem porta-fusível, de 250 A</t>
  </si>
  <si>
    <t>Chave seccionadora sob carga, tripolar, acionamento rotativo, com prolongador, sem porta-fusível, de 400 A</t>
  </si>
  <si>
    <t>Chave seccionadora sob carga, tripolar, acionamento rotativo, com prolongador, sem porta-fusível, de 630 A</t>
  </si>
  <si>
    <t>Chave seccionadora sob carga, tripolar, acionamento rotativo, com prolongador, sem porta-fusível, de 1000 A</t>
  </si>
  <si>
    <t>Chave seccionadora sob carga, tripolar, acionamento rotativo, com prolongador, sem porta-fusível, de 1250 A</t>
  </si>
  <si>
    <t>Chave seccionadora sob carga, tripolar, acionamento rotativo, com prolongador e porta-fusível até NH-00-125 A - sem fusíveis</t>
  </si>
  <si>
    <t>Chave seccionadora sob carga, tripolar, acionamento rotativo, com prolongador e porta-fusível até NH-00-160 A - sem fusíveis</t>
  </si>
  <si>
    <t>Chave seccionadora sob carga, tripolar, acionamento rotativo, com prolongador e porta-fusível até NH-1-250 A - sem fusíveis</t>
  </si>
  <si>
    <t>Chave seccionadora sob carga, tripolar, acionamento rotativo, com prolongador e porta-fusível até NH-2-400 A - sem fusíveis</t>
  </si>
  <si>
    <t>Chave seccionadora sob carga, tripolar, acionamento rotativo, com prolongador e porta-fusível até NH-3-630 A - sem fusíveis</t>
  </si>
  <si>
    <t>Chave seccionadora sob carga, tripolar, acionamento tipo punho, com porta-fusível até NH-00-160 A - sem fusíveis</t>
  </si>
  <si>
    <t>Chave seccionadora sob carga, tripolar, acionamento tipo punho, com porta-fusível até NH-1-250 A - sem fusíveis</t>
  </si>
  <si>
    <t>Chave seccionadora sob carga, tripolar, acionamento tipo punho, com porta-fusível até NH-2-400 A - sem fusíveis</t>
  </si>
  <si>
    <t>Chave seccionadora sob carga, tripolar, acionamento tipo punho, com porta-fusível até NH-3-630 A - sem fusíveis</t>
  </si>
  <si>
    <t>Chave comutadora, reversão sob carga, tripolar, sem porta fusível, para 400 A</t>
  </si>
  <si>
    <t>Chave comutadora, reversão sob carga, tripolar, sem porta fusível, para 600/630 A</t>
  </si>
  <si>
    <t>Chave comutadora, reversão sob carga, tripolar, sem porta fusível, para 1000 A</t>
  </si>
  <si>
    <t>Chave comutadora, reversão sob carga, tetrapolar, sem porta fusível, para 630 A / 690 V</t>
  </si>
  <si>
    <t>Barra de contato para chave seccionadora tipo NH3-630 A</t>
  </si>
  <si>
    <t>Chave seccionadora tripolar, abertura sob carga seca até 160 A / 690 V</t>
  </si>
  <si>
    <t>Chave seccionadora tripolar sob carga para 400 A - 25 kV - com prolongador</t>
  </si>
  <si>
    <t>Chave seccionadora tripolar sob carga para 400 A - 15 kV - com prolongador</t>
  </si>
  <si>
    <t>Chave fusível base ´C´ para 15 kV/100 A, com capacidade de ruptura até 10 kA - com fusível</t>
  </si>
  <si>
    <t>Chave seccionadora tripolar seca para 400 A - 15 kV - com prolongador</t>
  </si>
  <si>
    <t>Chave seccionadora tripolar seca para 600 / 630 A - 15 kV - com prolongador</t>
  </si>
  <si>
    <t>Axm</t>
  </si>
  <si>
    <t>Dispositivo diferencial residual de 25 A x 30 mA - 2 polos</t>
  </si>
  <si>
    <t>Dispositivo diferencial residual de 40 A x 30 mA - 2 polos</t>
  </si>
  <si>
    <t>Dispositivo diferencial residual de 25 A x 30 mA - 4 polos</t>
  </si>
  <si>
    <t>Dispositivo diferencial residual de 40 A x 30 mA - 4 polos</t>
  </si>
  <si>
    <t>Dispositivo diferencial residual de 63 A x 30 mA - 4 polos</t>
  </si>
  <si>
    <t>Dispositivo diferencial residual de 80 A x 30 mA - 4 polos</t>
  </si>
  <si>
    <t>Dispositivo diferencial residual de 100 A x 30 mA - 4 polos</t>
  </si>
  <si>
    <t>Dispositivo diferencial residual de 125 A x 30 mA - 4 polos</t>
  </si>
  <si>
    <t>Dispositivo diferencial residual de 25 A x 300 mA - 4 polos</t>
  </si>
  <si>
    <t>Transformador de potencial monofásico até 1000 VA classe 15 kV, a seco, com fusíveis</t>
  </si>
  <si>
    <t>Transformador de potencial monofásico até 2000 VA classe 15 kV, a seco, com fusíveis</t>
  </si>
  <si>
    <t>Transformador de potencial monofásico até 500 VA classe 15 kV, a seco, sem fusíveis</t>
  </si>
  <si>
    <t>Transformador de corrente 800-5 A, janela</t>
  </si>
  <si>
    <t>Transformador de corrente 200-5 A até 600-5 A, janela</t>
  </si>
  <si>
    <t>Transformador de corrente 1000-5 A até 1500-5 A, janela</t>
  </si>
  <si>
    <t>Transformador de corrente 50-5 A até 150-5 A, janela</t>
  </si>
  <si>
    <t>Isolador em epóxi de 1 kV para barramento</t>
  </si>
  <si>
    <t>Barra de neutro e/ou terra</t>
  </si>
  <si>
    <t>Recolocação de chave seccionadora tripolar de 125 A até 650 A, sem base fusível</t>
  </si>
  <si>
    <t>Recolocação de fundo de quadro de distribuição, sem componentes</t>
  </si>
  <si>
    <t>Recolocação de quadro de distribuição de sobrepor, sem componentes</t>
  </si>
  <si>
    <t>Banco de medição para transformadores TC/TP, padrão Eletropaulo e/ou Cesp</t>
  </si>
  <si>
    <t>Suporte fixo para transformadores de potencial</t>
  </si>
  <si>
    <t>Placa de montagem para quadros em geral, em chapa de aço</t>
  </si>
  <si>
    <t>Punho de manobra com articulador de acionamento</t>
  </si>
  <si>
    <t>Capacitor de potência trifásico de 10 kVAr, 220 V/60 Hz, para correção de fator de potência</t>
  </si>
  <si>
    <t>Dispositivo de proteção contra surto, 4 polos, 3F+N, Un até 240/415V, Iimp= 75 kA (25 kA por fase), curva de ensaio 10/350 µs - classe 1</t>
  </si>
  <si>
    <t>Dispositivo de proteção contra surto, 4 polos, suportabilidade &lt;= 2,5 kV, 3F+N, Un até 240/415V, curva de ensaio 8/20µs, In=20kA/40kA - classe 2</t>
  </si>
  <si>
    <t>Disjuntor em caixa moldada tripolar, térmico e magnético fixos, tensão de isolamento 480/690V, de 70A até 150A</t>
  </si>
  <si>
    <t>Disjuntor em caixa moldada tripolar, térmico e magnético fixos, tensão de isolamento 415/690V, de 175A a 250A</t>
  </si>
  <si>
    <t>Disjuntor em caixa moldada bipolar, térmico e magnético fixos - 480 V, de 10 A a 50 A para 120/240 Vca - 25 KA e para 380/440 Vca - 18 KA</t>
  </si>
  <si>
    <t>Disjuntor em caixa moldada bipolar, térmico e magnético fixos - 600 V, de 150 A para 120/240 Vca - 25 KA e para 380/440 Vca - 18 KA</t>
  </si>
  <si>
    <t>Disjuntor fixo a vácuo de 15 a 17,5 kV, equipado com motorização de fechamento, com relê de proteção</t>
  </si>
  <si>
    <t>Eletroduto de PVC rígido roscável de 3/4´ - com acessórios</t>
  </si>
  <si>
    <t>Eletroduto de PVC rígido roscável de 1´ - com acessórios</t>
  </si>
  <si>
    <t>Eletroduto de PVC rígido roscável de 1 1/4´ - com acessórios</t>
  </si>
  <si>
    <t>Eletroduto de PVC rígido roscável de 1 1/2´ - com acessórios</t>
  </si>
  <si>
    <t>Eletroduto de PVC rígido roscável de 2´ - com acessórios</t>
  </si>
  <si>
    <t>Eletroduto de PVC rígido roscável de 2 1/2´ - com acessórios</t>
  </si>
  <si>
    <t>Eletroduto de PVC rígido roscável de 3´ - com acessórios</t>
  </si>
  <si>
    <t>Eletroduto de PVC rígido roscável de 4´ - com acessórios</t>
  </si>
  <si>
    <t>Eletroduto galvanizado conforme NBR13057 -  3/4´ com acessórios</t>
  </si>
  <si>
    <t>Eletroduto galvanizado conforme NBR13057 -  1´ com acessórios</t>
  </si>
  <si>
    <t>Eletroduto galvanizado conforme NBR13057 -  1 1/4´ com acessórios</t>
  </si>
  <si>
    <t>Eletroduto galvanizado conforme NBR13057 -  1 1/2´ com acessórios</t>
  </si>
  <si>
    <t>Eletroduto galvanizado conforme NBR13057 -  2´ com acessórios</t>
  </si>
  <si>
    <t>Eletroduto galvanizado conforme NBR13057 -  2 1/2´ com acessórios</t>
  </si>
  <si>
    <t>Eletroduto galvanizado conforme NBR13057 -  3´ com acessórios</t>
  </si>
  <si>
    <t>Eletroduto galvanizado conforme NBR13057 -  4´ com acessórios</t>
  </si>
  <si>
    <t>Eletroduto galvanizado a quente conforme NBR6323 - 3/4´ - com acessórios</t>
  </si>
  <si>
    <t>Eletroduto galvanizado a quente conforme NBR6323 - 1´ - com acessórios</t>
  </si>
  <si>
    <t>Eletroduto galvanizado a quente conforme NBR6323 - 1 1/4´ com acessórios</t>
  </si>
  <si>
    <t>Eletroduto galvanizado a quente conforme NBR6323 - 1 1/2´ com acessórios</t>
  </si>
  <si>
    <t>Eletroduto galvanizado a quente conforme NBR6323 - 2´ com acessórios</t>
  </si>
  <si>
    <t>Eletroduto galvanizado a quente conforme NBR6323 - 2 1/2´ com acessórios</t>
  </si>
  <si>
    <t>Eletroduto galvanizado a quente conforme NBR6323 - 3´ com acessórios</t>
  </si>
  <si>
    <t>Eletroduto galvanizado a quente conforme NBR6323 - 4´ com acessórios</t>
  </si>
  <si>
    <t>Eletroduto galvanizado a quente conforme NBR5598 - 1/2´ com acessórios</t>
  </si>
  <si>
    <t>Eletroduto galvanizado a quente conforme NBR5598 - 3/4´ com acessórios</t>
  </si>
  <si>
    <t>Eletroduto galvanizado a quente conforme NBR5598 - 1´ com acessórios</t>
  </si>
  <si>
    <t>Eletroduto galvanizado a quente conforme NBR5598 - 1 1/4´ com acessórios</t>
  </si>
  <si>
    <t>Eletroduto galvanizado a quente conforme NBR5598 - 1 1/2´ com acessórios</t>
  </si>
  <si>
    <t>Eletroduto galvanizado a quente conforme NBR5598 - 2´ com acessórios</t>
  </si>
  <si>
    <t>Eletroduto galvanizado a quente conforme NBR5598 - 2 1/2´ com acessórios</t>
  </si>
  <si>
    <t>Eletroduto galvanizado a quente conforme NBR5598 - 3´ com acessórios</t>
  </si>
  <si>
    <t>Eletroduto galvanizado a quente conforme NBR5598 - 4´ com acessórios</t>
  </si>
  <si>
    <t>Grampo tipo ´C´ diâmetro 3/8`, com balancim tamanho grande</t>
  </si>
  <si>
    <t>Tampa de pressão para perfilado de 38 x 38 mm</t>
  </si>
  <si>
    <t>Saída final, diâmetro de 3/4´</t>
  </si>
  <si>
    <t>Saída lateral simples, diâmetro de 3/4´</t>
  </si>
  <si>
    <t>Saída lateral simples, diâmetro de 1´</t>
  </si>
  <si>
    <t>Saída superior, diâmetro de 3/4´</t>
  </si>
  <si>
    <t>Canaleta em PVC de 20 x 12 mm, inclusive acessórios</t>
  </si>
  <si>
    <t>Vergalhão com rosca, porca e arruela de diâmetro 3/8´ (tirante)</t>
  </si>
  <si>
    <t>Vergalhão com rosca, porca e arruela de diâmetro 1/4´ (tirante)</t>
  </si>
  <si>
    <t>Vergalhão com rosca, porca e arruela de diâmetro 5/16´ (tirante)</t>
  </si>
  <si>
    <t>Perfilado perfurado 38 x 38 mm em chapa 14 pré-zincada, com acessórios</t>
  </si>
  <si>
    <t>Perfilado perfurado 38 x 76 mm em chapa 14 pré-zincada, com acessórios</t>
  </si>
  <si>
    <t>Perfilado liso 38 x 38 mm - com acessórios</t>
  </si>
  <si>
    <t>Canaleta aparente com tampa em PVC, autoextinguível, de 85 x 35 mm, com acessórios</t>
  </si>
  <si>
    <t>Canaleta aparente com duas tampas em PVC, autoextinguível, de 120 x 35 mm, com acessórios</t>
  </si>
  <si>
    <t>Canaleta aparente com duas tampas em PVC, autoextinguível, de 120 x 60 mm, com acessórios</t>
  </si>
  <si>
    <t>Suporte com furos de tomada em PVC de 60 x 35 x 150 mm, para canaleta aparente</t>
  </si>
  <si>
    <t>Suporte com furos de tomada em PVC de 85 x 35 x 150 mm, para canaleta aparente</t>
  </si>
  <si>
    <t>Suporte com furos de tomada em PVC de 60 x 60 x 150 mm, para canaleta aparente</t>
  </si>
  <si>
    <t>Duto de piso liso em aço, medindo 2 x 25 x 70 mm, com acessórios</t>
  </si>
  <si>
    <t>Duto de piso liso em aço, medindo 3 x 25 x 70 mm, com acessórios</t>
  </si>
  <si>
    <t>Caixa de derivação ou passagem, para cruzamento de duto, medindo 4 x 25 x 70 mm, sem cruzadora</t>
  </si>
  <si>
    <t>Caixa de derivação ou passagem, para cruzamento de duto, medindo 12 x 25 x 70 mm, com cruzadora</t>
  </si>
  <si>
    <t>Caixa de derivação ou passagem, para cruzamento de duto, medindo 16 x 25 x 70 mm, com cruzadora</t>
  </si>
  <si>
    <t>Caixa de tomada e tampa basculante com rebaixo de 2 x (25 x 70 mm)</t>
  </si>
  <si>
    <t>Caixa de tomada e tampa basculante com rebaixo de 3 x (25 x 70 mm)</t>
  </si>
  <si>
    <t>Caixa de tomada e tampa basculante com rebaixo de 4 x (25 x 70 mm)</t>
  </si>
  <si>
    <t>Suporte de tomada para caixas com 2, 3 ou 4 vias</t>
  </si>
  <si>
    <t>Leito para cabos, tipo pesado, em aço galvanizado de 300 x 100 mm - com acessórios</t>
  </si>
  <si>
    <t>Leito para cabos, tipo pesado, em aço galvanizado de 400 x 100 mm - com acessórios</t>
  </si>
  <si>
    <t>Leito para cabos, tipo pesado, em aço galvanizado de 600 x 100 mm - com acessórios</t>
  </si>
  <si>
    <t>Leito para cabos, tipo pesado, em aço galvanizado de 500 x 100 mm - com acessórios</t>
  </si>
  <si>
    <t>Leito para cabos, tipo pesado, em aço galvanizado de 800 x 100 mm - com acessórios</t>
  </si>
  <si>
    <t>Eletroduto corrugado em polietileno de alta densidade, DN= 30 mm, com acessórios</t>
  </si>
  <si>
    <t>Eletroduto corrugado em polietileno de alta densidade, DN= 40 mm, com acessórios</t>
  </si>
  <si>
    <t>Eletroduto corrugado em polietileno de alta densidade, DN= 50 mm, com acessórios</t>
  </si>
  <si>
    <t>Eletroduto corrugado em polietileno de alta densidade, DN= 75 mm, com acessórios</t>
  </si>
  <si>
    <t>Eletroduto corrugado em polietileno de alta densidade, DN= 100 mm, com acessórios</t>
  </si>
  <si>
    <t>Eletroduto corrugado em polietileno de alta densidade, DN= 125 mm, com acessórios</t>
  </si>
  <si>
    <t>Eletroduto corrugado em polietileno de alta densidade, DN= 150 mm, com acessórios</t>
  </si>
  <si>
    <t>Eletroduto metálico flexível com capa em PVC de 3/4´</t>
  </si>
  <si>
    <t>Eletroduto metálico flexível com capa em PVC de 1´</t>
  </si>
  <si>
    <t>Eletroduto metálico flexível com capa em PVC de 2´</t>
  </si>
  <si>
    <t>Terminal macho fixo em latão zincado de 3/4´</t>
  </si>
  <si>
    <t>Terminal macho fixo em latão zincado de 1´</t>
  </si>
  <si>
    <t>Terminal macho fixo em latão zincado de 2´</t>
  </si>
  <si>
    <t>Terminal macho giratório em latão zincado de 3/4´</t>
  </si>
  <si>
    <t>Terminal macho giratório em latão zincado de 1´</t>
  </si>
  <si>
    <t>Terminal macho giratório em latão zincado de 2´</t>
  </si>
  <si>
    <t>Rodapé técnico triplo e tampa com pintura eletrostática</t>
  </si>
  <si>
    <t>Curva horizontal tripla de 90°, interna ou externa e tampa com pintura eletrostática</t>
  </si>
  <si>
    <t>Tê triplo de 90°, horizontal ou vertical e tampa com pintura eletrostática</t>
  </si>
  <si>
    <t>Caixa para tomadas: de energia, RJ, sobressalente, interruptor ou espelho, com pintura eletrostática, para rodapé técnico triplo</t>
  </si>
  <si>
    <t>Caixa para tomadas: de energia, RJ, sobressalente, interruptor ou espelho, com pintura eletrostática, para rodapé técnico duplo</t>
  </si>
  <si>
    <t>Terminal de fechamento ou mata junta com pintura eletrostática, para rodapé técnico triplo</t>
  </si>
  <si>
    <t>Rodapé técnico duplo e tampa com pintura eletrostática</t>
  </si>
  <si>
    <t>Curva vertical dupla de 90°, interna ou externa e tampa com pintura eletrostática</t>
  </si>
  <si>
    <t>Terminal de fechamento ou mata junta com pintura eletrostática, para rodapé técnico duplo</t>
  </si>
  <si>
    <t>Curva horizontal dupla de 90°, interna ou externa e tampa com pintura eletrostática</t>
  </si>
  <si>
    <t>Curva vertical tripla de 90°, interna ou externa e tampa com pintura eletrostática</t>
  </si>
  <si>
    <t>Poste condutor metálico para distribuição, com suporte para tomadas elétricas e RJ, com pintura eletrostática, altura de 3 m</t>
  </si>
  <si>
    <t>Caixa de derivação embutida ou externa para rodapé técnico duplo</t>
  </si>
  <si>
    <t>Eletroduto de PVC corrugado flexível leve, diâmetro externo de 20 mm</t>
  </si>
  <si>
    <t>Eletroduto de PVC corrugado flexível leve, diâmetro externo de 25 mm</t>
  </si>
  <si>
    <t>Eletroduto de PVC corrugado flexível leve, diâmetro externo de 32 mm</t>
  </si>
  <si>
    <t>Eletroduto de PVC corrugado flexível reforçado, diâmetro externo de 25 mm</t>
  </si>
  <si>
    <t>Eletroduto de PVC corrugado flexível reforçado, diâmetro externo de 32 mm</t>
  </si>
  <si>
    <t>Recolocação de perfilado 38x38 mm</t>
  </si>
  <si>
    <t>Recolocação de vergalhão</t>
  </si>
  <si>
    <t>Recolocação de caixa de tomada para perfilado</t>
  </si>
  <si>
    <t>Recolocação de eletrodutos</t>
  </si>
  <si>
    <t>Eletrocalha lisa galvanizada a fogo, 50 x 50 mm, com acessórios</t>
  </si>
  <si>
    <t>Eletrocalha lisa galvanizada a fogo, 100 x 50 mm, com acessórios</t>
  </si>
  <si>
    <t>Eletrocalha lisa galvanizada a fogo, 150 x 50 mm, com acessórios</t>
  </si>
  <si>
    <t>Eletrocalha lisa galvanizada a fogo, 200 x 50 mm, com acessórios</t>
  </si>
  <si>
    <t>Eletrocalha lisa galvanizada a fogo, 250 x 50 mm, com acessórios</t>
  </si>
  <si>
    <t>Eletrocalha lisa galvanizada a fogo, 100 x 100 mm, com acessórios</t>
  </si>
  <si>
    <t>Eletrocalha lisa galvanizada a fogo, 150 x 100 mm, com acessórios</t>
  </si>
  <si>
    <t>Eletrocalha lisa galvanizada a fogo, 200 x 100 mm, com acessórios</t>
  </si>
  <si>
    <t>Eletrocalha lisa galvanizada a fogo, 250 x 100 mm, com acessórios</t>
  </si>
  <si>
    <t>Eletrocalha lisa galvanizada a fogo, 300 x 100 mm, com acessórios</t>
  </si>
  <si>
    <t>Eletrocalha lisa galvanizada a fogo, 400 x 100 mm, com acessórios</t>
  </si>
  <si>
    <t>Eletrocalha perfurada galvanizada a fogo, 100 x 50 mm, com acessórios</t>
  </si>
  <si>
    <t>Eletrocalha perfurada galvanizada a fogo, 150 x 50 mm, com acessórios</t>
  </si>
  <si>
    <t>Eletrocalha perfurada galvanizada a fogo, 200 x 50 mm, com acessórios</t>
  </si>
  <si>
    <t>Eletrocalha perfurada galvanizada a fogo, 250 x 50 mm, com acessórios</t>
  </si>
  <si>
    <t>Cabo de cobre de 1,5 mm², isolamento 750 V - isolação em PVC 70°C</t>
  </si>
  <si>
    <t>Cabo de cobre de 2,5 mm², isolamento 750 V - isolação em PVC 70°C</t>
  </si>
  <si>
    <t>Cabo de cobre de 4 mm², isolamento 750 V - isolação em PVC 70°C</t>
  </si>
  <si>
    <t>Cabo de cobre de 6 mm², isolamento 750 V - isolação em PVC 70°C</t>
  </si>
  <si>
    <t>Cabo de cobre de 10 mm², isolamento 750 V - isolação em PVC 70°C</t>
  </si>
  <si>
    <t>Cabo de cobre de 1,5 mm², isolamento 0,6/1 kV - isolação em PVC 70°C</t>
  </si>
  <si>
    <t>Cabo de cobre de 2,5 mm², isolamento 0,6/1 kV - isolação em PVC 70°C</t>
  </si>
  <si>
    <t>Cabo de cobre de 6 mm², isolamento 0,6/1 kV - isolação em PVC 70°C</t>
  </si>
  <si>
    <t>Cabo de cobre de 10 mm², isolamento 0,6/1 kV - isolação em PVC 70°C</t>
  </si>
  <si>
    <t>Cabo de cobre nu, têmpera mole, classe 2, de 10 mm²</t>
  </si>
  <si>
    <t>Cabo de cobre nu, têmpera mole, classe 2, de 16 mm²</t>
  </si>
  <si>
    <t>Cabo de cobre nu, têmpera mole, classe 2, de 25 mm²</t>
  </si>
  <si>
    <t>Cabo de cobre nu, têmpera mole, classe 2, de 35 mm²</t>
  </si>
  <si>
    <t>Cabo de cobre nu, têmpera mole, classe 2, de 50 mm²</t>
  </si>
  <si>
    <t>Cabo de cobre nu, têmpera mole, classe 2, de 70 mm²</t>
  </si>
  <si>
    <t>Cabo de cobre nu, têmpera mole, classe 2, de 95 mm²</t>
  </si>
  <si>
    <t>Cabo de cobre nu, têmpera mole, classe 2, de 185 mm²</t>
  </si>
  <si>
    <t>Cabo de cobre de 3x35 mm², isolamento 8,7/15 kV - isolação EPR 90°C</t>
  </si>
  <si>
    <t>Cabo de cobre de 25 mm², isolamento 8,7/15 kV - isolação EPR 90°C</t>
  </si>
  <si>
    <t>Cabo de cobre de 35 mm², isolamento 8,7/15 kV - isolação EPR 90°C</t>
  </si>
  <si>
    <t>Cabo de cobre de 50 mm², isolamento 8,7/15 kV - isolação EPR 90°C</t>
  </si>
  <si>
    <t>Cabo de cobre de 120 mm², isolamento 8,7/15 kV - isolação EPR 90°C</t>
  </si>
  <si>
    <t>Conector terminal tipo BNC para cabo coaxial RG 59</t>
  </si>
  <si>
    <t>Conector de emenda tipo BNC para cabo coaxial RG 59</t>
  </si>
  <si>
    <t>Conector split-bolt para cabo de 25 mm², latão, simples</t>
  </si>
  <si>
    <t>Conector split-bolt para cabo de 35 mm², latão, simples</t>
  </si>
  <si>
    <t>Conector split-bolt para cabo de 50 mm², latão, simples</t>
  </si>
  <si>
    <t>Conector split-bolt para cabo de 25 mm², latão, com rabicho</t>
  </si>
  <si>
    <t>Conector split-bolt para cabo de 35 mm², latão, com rabicho</t>
  </si>
  <si>
    <t>Conector split-bolt para cabo de 50 mm², latão, com rabicho</t>
  </si>
  <si>
    <t>Terminal de compressão para cabo de 2,5 mm²</t>
  </si>
  <si>
    <t>Terminal de pressão/compressão para cabo de 6 até 10 mm²</t>
  </si>
  <si>
    <t>Terminal de pressão/compressão para cabo de 16 mm²</t>
  </si>
  <si>
    <t>Terminal de pressão/compressão para cabo de 25 mm²</t>
  </si>
  <si>
    <t>Terminal de pressão/compressão para cabo de 35 mm²</t>
  </si>
  <si>
    <t>Terminal de pressão/compressão para cabo de 50 mm²</t>
  </si>
  <si>
    <t>Terminal de pressão/compressão para cabo de 70 mm²</t>
  </si>
  <si>
    <t>Terminal de pressão/compressão para cabo de 95 mm²</t>
  </si>
  <si>
    <t>Terminal de pressão/compressão para cabo de 120 mm²</t>
  </si>
  <si>
    <t>Terminal de pressão/compressão para cabo de 150 mm²</t>
  </si>
  <si>
    <t>Terminal de pressão/compressão para cabo de 185 mm²</t>
  </si>
  <si>
    <t>Terminal de pressão/compressão para cabo de 240 mm²</t>
  </si>
  <si>
    <t>Cabo telefônico CI, com 10 pares de 0,50 mm, para centrais telefônicas, equipamentos e rede interna</t>
  </si>
  <si>
    <t>Cabo telefônico CI, com 20 pares de 0,50 mm, para centrais telefônicas, equipamentos e rede interna</t>
  </si>
  <si>
    <t>Cabo telefônico CI, com 50 pares de 0,50 mm, para centrais telefônicas, equipamentos e rede interna</t>
  </si>
  <si>
    <t>Fio telefônico externo tipo FE-160</t>
  </si>
  <si>
    <t>Cabo telefônico CTP-APL-SN, com 10 pares de 0,50 mm, para cotos de transição em caixas e entradas</t>
  </si>
  <si>
    <t>Cabo telefônico CCE-APL, com 4 pares de 0,50 mm, para conexões em rede externa</t>
  </si>
  <si>
    <t>Cabo telefônico secundário de distribuição CTP-APL, com 20 pares de 0,50 mm, para rede externa</t>
  </si>
  <si>
    <t>Cabo telefônico secundário de distribuição CTP-APL, com 50 pares de 0,50 mm, para rede externa</t>
  </si>
  <si>
    <t>Cabo telefônico secundário de distribuição CTP-APL, com 100 pares de 0,50 mm, para rede externa</t>
  </si>
  <si>
    <t>Cabo telefônico secundário de distribuição CTP-APL-G, com 10 pares de 0,50 mm, para rede subterrânea</t>
  </si>
  <si>
    <t>Cabo telefônico secundário de distribuição CTP-APL-G, com 20 pares de 0,50 mm, para rede subterrânea</t>
  </si>
  <si>
    <t>Cabo telefônico secundário de distribuição CTP-APL-G, com 50 pares de 0,50 mm, para rede subterrânea</t>
  </si>
  <si>
    <t>Cabo telefônico secundário de distribuição CTP-APL, com 10 pares de 0,65 mm, para rede externa</t>
  </si>
  <si>
    <t>Cabo telefônico secundário de distribuição CTP-APL, com 20 pares de 0,65 mm, para rede externa</t>
  </si>
  <si>
    <t>Cabo telefônico secundário de distribuição CTP-APL, com 50 pares de 0,65 mm, para rede externa</t>
  </si>
  <si>
    <t>Cabo de cobre flexível blindado de 2 x 1,5 mm², isolamento 600V, isolação em VC/E 105°C - para detecção de incêndio</t>
  </si>
  <si>
    <t>Cabo de cobre flexível blindado de 3 x 1,5 mm², isolamento 600V, isolação em VC/E 105°C - para detecção de incêndio</t>
  </si>
  <si>
    <t>Cabo de cobre flexível blindado de 2 x 2,5 mm², isolamento 600V, isolação em VC/E 105°C - para detecção de incêndio</t>
  </si>
  <si>
    <t>Cabo de alumínio nu com alma de aço CAA, 1/0 AWG - Raven</t>
  </si>
  <si>
    <t>Cabo de alumínio nu com alma de aço CAA, 4 AWG - Swan</t>
  </si>
  <si>
    <t>Cabo de alumínio nu sem alma de aço CA, 2 AWG - Iris</t>
  </si>
  <si>
    <t>Cabo de alumínio nu sem alma de aço CA, 2/0 AWG - Aster</t>
  </si>
  <si>
    <t>Cabo coaxial tipo RG 6</t>
  </si>
  <si>
    <t>Cabo coaxial tipo RG 11</t>
  </si>
  <si>
    <t>Cabo coaxial tipo RG 59</t>
  </si>
  <si>
    <t>Cabo coaxial tipo RGC 59</t>
  </si>
  <si>
    <t>Cabo para rede U/UTP 23 AWG com 4 pares - categoria 6A</t>
  </si>
  <si>
    <t>Cabo para rede 24 AWG com 4 pares, categoria 6</t>
  </si>
  <si>
    <t>Conector prensa-cabo de 3/4´</t>
  </si>
  <si>
    <t>Recolocação de condutor aparente com diâmetro externo até 6,5 mm</t>
  </si>
  <si>
    <t>Recolocação de condutor aparente com diâmetro externo acima de 6,5 mm</t>
  </si>
  <si>
    <t>Cabo de cobre flexível de 1,5 mm², isolamento 0,6/1kV - isolação HEPR 90°C</t>
  </si>
  <si>
    <t>Cabo de cobre flexível de 2,5 mm², isolamento 0,6/1kV - isolação HEPR 90°C</t>
  </si>
  <si>
    <t>Cabo de cobre flexível de 4 mm², isolamento 0,6/1kV - isolação HEPR 90°C</t>
  </si>
  <si>
    <t>Cabo de cobre flexível de 6 mm², isolamento 0,6/1kV - isolação HEPR 90°C</t>
  </si>
  <si>
    <t>Cabo de cobre flexível de 10 mm², isolamento 0,6/1kV - isolação HEPR 90°C</t>
  </si>
  <si>
    <t>Cabo de cobre flexível de 16 mm², isolamento 0,6/1kV - isolação HEPR 90°C</t>
  </si>
  <si>
    <t>Cabo de cobre flexível de 25 mm², isolamento 0,6/1kV - isolação HEPR 90°C</t>
  </si>
  <si>
    <t>Cabo de cobre flexível de 35 mm², isolamento 0,6/1kV - isolação HEPR 90°C</t>
  </si>
  <si>
    <t>Cabo de cobre flexível de 50 mm², isolamento 0,6/1kV - isolação HEPR 90°C</t>
  </si>
  <si>
    <t>Cabo de cobre flexível de 70 mm², isolamento 0,6/1kV - isolação HEPR 90°C</t>
  </si>
  <si>
    <t>Cabo de cobre flexível de 95 mm², isolamento 0,6/1kV - isolação HEPR 90°C</t>
  </si>
  <si>
    <t>Cabo de cobre flexível de 120 mm², isolamento 0,6/1kV - isolação HEPR 90°C</t>
  </si>
  <si>
    <t>Cabo de cobre flexível de 150 mm², isolamento 0,6/1 kV - isolação HEPR 90°C</t>
  </si>
  <si>
    <t>Cabo de cobre flexível de 185 mm², isolamento 0,6/1kV - isolação HEPR 90°C</t>
  </si>
  <si>
    <t>Cabo de cobre flexível de 240 mm², isolamento 0,6/1kV - isolação HEPR 90°C</t>
  </si>
  <si>
    <t>Cabo de cobre flexível de 2 x 2,5 mm², isolamento 0,6/1 kV - isolação HEPR 90°C</t>
  </si>
  <si>
    <t>Cabo de cobre flexível de 3 x 1,5 mm², isolamento 0,6/1 kV - isolação HEPR 90°C</t>
  </si>
  <si>
    <t>Cabo de cobre flexível de 3 x 2,5 mm², isolamento 0,6/1 kV - isolação HEPR 90°C</t>
  </si>
  <si>
    <t>Cabo de cobre flexível de 3 x 10 mm², isolamento 0,6/1 kV - isolação HEPR 90°C</t>
  </si>
  <si>
    <t>Cabo de cobre flexível de 3 x 25 mm², isolamento 0,6/1 kV - isolação HEPR 90°C</t>
  </si>
  <si>
    <t>Cabo de cobre flexível de 3 x 35 mm², isolamento 0,6/1 kV - isolação HEPR 90°C</t>
  </si>
  <si>
    <t>Cabo de cobre flexível de 4 x 10 mm², isolamento 0,6/1 kV - isolação HEPR 90°C</t>
  </si>
  <si>
    <t>Cabo de cobre flexível de 3 x 1,5 mm², isolamento 500 V - isolação PP 70°C</t>
  </si>
  <si>
    <t>Cabo de cobre flexível de 3 x 2,5 mm², isolamento 500 V - isolação PP 70°C</t>
  </si>
  <si>
    <t>Cabo de cobre flexível de 3 x 4 mm², isolamento 500 V - isolação PP 70°C</t>
  </si>
  <si>
    <t>Cabo de cobre flexível de 3 x 6 mm², isolamento 500 V - isolação PP 70°C</t>
  </si>
  <si>
    <t>Cabo de cobre flexível de 4 x 4 mm², isolamento 500 V - isolação PP 70°C</t>
  </si>
  <si>
    <t>Cabo de cobre flexível de 4 x 6 mm², isolamento 500 V - isolação PP 70°C</t>
  </si>
  <si>
    <t>Cabo de cobre de 35 mm², isolamento 15/25 kV - isolação EPR 105°C</t>
  </si>
  <si>
    <t>Cabo de cobre de 50 mm², isolamento 15/25 kV - isolação EPR 105°C</t>
  </si>
  <si>
    <t>Cabo de cobre flexível de 1,5 mm², isolamento 0,6/1 kV - isolação HEPR 90°C - baixa emissão de fumaça e gases</t>
  </si>
  <si>
    <t>Cabo de cobre flexível de 2,5 mm², isolamento 0,6/1 kV - isolação HEPR 90°C - baixa emissão de fumaça e gases</t>
  </si>
  <si>
    <t>Cabo de cobre flexível de 4 mm², isolamento 0,6/1 kV -  isolação HEPR 90°C - baixa emissão de fumaça e gases</t>
  </si>
  <si>
    <t>Cabo de cobre flexível de 6 mm², isolamento 0,6/1 kV - isolação HEPR 90°C - baixa emissão de fumaça e gases</t>
  </si>
  <si>
    <t>Cabo de cobre flexível de 10 mm², isolamento 0,6/1 kV - isolação HEPR 90°C - baixa emissão de fumaça e gases</t>
  </si>
  <si>
    <t>Cabo de cobre flexível de 16 mm², isolamento 0,6/1 kV - isolação HEPR 90°C - baixa emissão de fumaça e gases</t>
  </si>
  <si>
    <t>Cabo de cobre flexível de 25 mm², isolamento 0,6/1 kV - isolação HEPR 90°C - baixa emissão de fumaça e gases</t>
  </si>
  <si>
    <t>Cabo de cobre flexível de 35 mm², isolamento 0,6/1 kV - isolação HEPR 90°C - baixa emissão de fumaça e gases</t>
  </si>
  <si>
    <t>Cabo de cobre flexível de 50 mm², isolamento 0,6/1 kV - isolação HEPR 90°C - baixa emissão de fumaça e gases</t>
  </si>
  <si>
    <t>Cabo de cobre flexível de 70 mm², isolamento 0,6/1 kV - isolação HEPR 90°C - baixa emissão de fumaça e gases</t>
  </si>
  <si>
    <t>Cabo de cobre flexível de 95 mm², isolamento 0,6/1 kV - isolação HEPR 90°C - baixa emissão de fumaça e gases</t>
  </si>
  <si>
    <t>Cabo de cobre flexível de 120 mm², isolamento 0,6/1 kV - isolação HEPR 90°C - baixa emissão de fumaça e gases</t>
  </si>
  <si>
    <t>Cabo de cobre flexível de 150 mm², isolamento 0,6/1 kV - isolação HEPR 90°C - baixa emissão de fumaça e gases</t>
  </si>
  <si>
    <t>Cabo de cobre flexível de 185 mm², isolamento 0,6/1 kV - isolação HEPR 90°C - baixa emissão de fumaça e gases</t>
  </si>
  <si>
    <t>Cabo de cobre flexível de 240 mm², isolamento 0,6/1 kV - isolação HEPR 90°C - baixa emissão de fumaça e gases</t>
  </si>
  <si>
    <t>Cabo óptico de terminação, 2 fibras, 50/125 µm - uso interno/externo</t>
  </si>
  <si>
    <t>Cabo óptico multimodo, 4 fibras, 50/125 µm - uso interno/externo</t>
  </si>
  <si>
    <t>Cabo óptico multimodo, 6 fibras, 50/125 µm - uso interno/externo</t>
  </si>
  <si>
    <t>Cabo torcido flexível de 2 x 2,5 mm², isolação em PVC antichama</t>
  </si>
  <si>
    <t>Caixa de ferro estampada 4´ x 2´</t>
  </si>
  <si>
    <t>Caixa de ferro estampada 4´ x 4´</t>
  </si>
  <si>
    <t>Caixa de ferro estampada octogonal de 3´ x 3´</t>
  </si>
  <si>
    <t>Caixa de tomada em alumínio para piso 4´ x 4´</t>
  </si>
  <si>
    <t>Caixa de passagem em chapa, com tampa parafusada, 100 x 100 x 80 mm</t>
  </si>
  <si>
    <t>Caixa de passagem em chapa, com tampa parafusada, 150 x 150 x 80 mm</t>
  </si>
  <si>
    <t>Caixa de passagem em chapa, com tampa parafusada, 200 x 200 x 100 mm</t>
  </si>
  <si>
    <t>Caixa de passagem em chapa, com tampa parafusada, 300 x 300 x 120 mm</t>
  </si>
  <si>
    <t>Caixa de passagem em chapa, com tampa parafusada, 400 x 400 x 150 mm</t>
  </si>
  <si>
    <t>Caixa de passagem em chapa, com tampa parafusada, 500 x 500 x 150 mm</t>
  </si>
  <si>
    <t>Caixa em alumínio fundido à prova de tempo, umidade, gases, vapores e pó, 150 x 150 x 150 mm</t>
  </si>
  <si>
    <t>Caixa em alumínio fundido à prova de tempo, umidade, gases, vapores e pó, 200 x 200 x 200 mm</t>
  </si>
  <si>
    <t>Caixa em alumínio fundido à prova de tempo, umidade, gases, vapores e pó, 240 x 240 x 150 mm</t>
  </si>
  <si>
    <t>Caixa em alumínio fundido à prova de tempo, umidade, gases, vapores e pó, 445 x 350 x 220 mm</t>
  </si>
  <si>
    <t>Caixa de passagem em alumínio fundido à prova de tempo, 100 x 100 mm</t>
  </si>
  <si>
    <t>Caixa de passagem em alumínio fundido à prova de tempo, 200 x 200 mm</t>
  </si>
  <si>
    <t>Caixa de passagem em alumínio fundido à prova de tempo, 300 x 300 mm</t>
  </si>
  <si>
    <t>Tomada para telefone 4P, padrão TELEBRÁS, com placa</t>
  </si>
  <si>
    <t>Tomada RJ 11 para telefone, sem placa</t>
  </si>
  <si>
    <t>Tomada RJ 45 para rede de dados, com placa</t>
  </si>
  <si>
    <t>Tomada 3P+T de 32 A, blindada industrial de sobrepor negativa</t>
  </si>
  <si>
    <t>Tomada 3P+T de 63 A, blindada industrial de embutir</t>
  </si>
  <si>
    <t>Tomada de canaleta/perfilado universal 2P+T, com caixa e tampa</t>
  </si>
  <si>
    <t>Plugue e tomada 2P+T de 16 A de sobrepor - 380 / 440 V</t>
  </si>
  <si>
    <t>Tomada de energia quadrada com rabicho de 10 A - 250 V , para instalação em painel / rodapé / caixa de tomadas</t>
  </si>
  <si>
    <t>Tomada 2P+T de 10 A - 250 V, completa</t>
  </si>
  <si>
    <t>Tomada 2P+T de 20 A - 250 V, completa</t>
  </si>
  <si>
    <t>Conjunto 2 tomadas 2P+T de 10 A, completo</t>
  </si>
  <si>
    <t>Conjunto 1 interruptor simples e 1 tomada 2P+T de 10 A, completo</t>
  </si>
  <si>
    <t>Conjunto 2 interruptores simples e 1 tomada 2P+T de 10 A, completo</t>
  </si>
  <si>
    <t>Interruptor com 1 tecla simples e placa</t>
  </si>
  <si>
    <t>Interruptor com 2 teclas simples e placa</t>
  </si>
  <si>
    <t>Interruptor com 3 teclas simples e placa</t>
  </si>
  <si>
    <t>Interruptor com 1 tecla paralelo e placa</t>
  </si>
  <si>
    <t>Interruptor com 2 teclas paralelo e placa</t>
  </si>
  <si>
    <t>Interruptor com 2 teclas, 1 simples, 1 paralelo e placa</t>
  </si>
  <si>
    <t>Interruptor com 3 teclas, 2 simples, 1 paralelo e placa</t>
  </si>
  <si>
    <t>Interruptor com 3 teclas, 1 simples, 2 paralelo e placa</t>
  </si>
  <si>
    <t>Interruptor bipolar paralelo, 1 tecla dupla e placa</t>
  </si>
  <si>
    <t>Interruptor bipolar simples, 1 tecla dupla e placa</t>
  </si>
  <si>
    <t>Pulsador 2 A - 250 V, para minuteria com placa</t>
  </si>
  <si>
    <t>Sensor de presença para teto, com fotocélula, para lâmpada qualquer</t>
  </si>
  <si>
    <t>Sensor de presença infravermelho passivo e microondas, alcance de 12 m - sem fio</t>
  </si>
  <si>
    <t>Condulete metálico de 3/4´</t>
  </si>
  <si>
    <t>Condulete metálico de 1´</t>
  </si>
  <si>
    <t>Condulete metálico de 1 1/4´</t>
  </si>
  <si>
    <t>Condulete metálico de 1 1/2´</t>
  </si>
  <si>
    <t>Condulete metálico de 2´</t>
  </si>
  <si>
    <t>Condulete metálico de 2 1/2´</t>
  </si>
  <si>
    <t>Condulete metálico de 3´</t>
  </si>
  <si>
    <t>Condulete metálico de 4´</t>
  </si>
  <si>
    <t>Condulete em PVC de 1´ - com tampa</t>
  </si>
  <si>
    <t>Caixa em PVC de 4´ x 2´</t>
  </si>
  <si>
    <t>Caixa em PVC de 4´ x 4´</t>
  </si>
  <si>
    <t>Caixa em PVC octogonal de 4´ x 4´</t>
  </si>
  <si>
    <t>Contator de potência 12 A - 1na+1nf</t>
  </si>
  <si>
    <t>Contator de potência 9 A - 2na+2nf</t>
  </si>
  <si>
    <t>Contator de potência 12 A - 2na+2nf</t>
  </si>
  <si>
    <t>Contator de potência 16 A - 2na+2nf</t>
  </si>
  <si>
    <t>Contator de potência 22 A/25 A - 2na+2nf</t>
  </si>
  <si>
    <t>Contator de potência 32 A - 2na+2nf</t>
  </si>
  <si>
    <t>Contator de potência 38 A/40 A - 2na+2nf</t>
  </si>
  <si>
    <t>Contator de potência 50 A - 2na+2nf</t>
  </si>
  <si>
    <t>Contator de potência 65 A - 2na+2nf</t>
  </si>
  <si>
    <t>Contator de potência 110 A - 2na+2nf</t>
  </si>
  <si>
    <t>Contator de potência 150 A - 2na+2nf</t>
  </si>
  <si>
    <t>Contator de potência 220 A - 2na+2nf</t>
  </si>
  <si>
    <t>Minicontator auxiliar - 4na</t>
  </si>
  <si>
    <t>Contator auxiliar - 2na+2nf</t>
  </si>
  <si>
    <t>Contator auxiliar - 4na+4nf</t>
  </si>
  <si>
    <t>Relé fotoelétrico 50/60 Hz, 110/220 V, 1200 VA, completo</t>
  </si>
  <si>
    <t>Relé bimetálico de sobrecarga para acoplamento direto, faixas de ajuste de 9/12 A</t>
  </si>
  <si>
    <t>Relé bimetálico de sobrecarga para acoplamento direto, faixas de ajuste de 20/32 A até 50/63 A</t>
  </si>
  <si>
    <t>Relé bimetálico de sobrecarga para acoplamento direto, faixas de ajuste 0,4/0,63 A até 16/25 A</t>
  </si>
  <si>
    <t>Relé de tempo eletrônico de 0,6 até 6 s - 220V - 50/60 Hz</t>
  </si>
  <si>
    <t>Relé supervisor trifásico contra falta de fase, inversão de fase e mínima tensão</t>
  </si>
  <si>
    <t>Relé de sobrecarga eletrônico para acoplamento direto, faixa de ajuste de 55 A até 250 A</t>
  </si>
  <si>
    <t>Relé de tempo eletrônico de 3 até 30s - 220V - 50/60Hz</t>
  </si>
  <si>
    <t>Relé de impulso bipolar, 16 A, 250 V CA</t>
  </si>
  <si>
    <t>Chave comutadora/seletora com 1 polo e 3 posições para 63 A</t>
  </si>
  <si>
    <t>Chave comutadora/seletora com 1 polo e 3 posições para 25 A</t>
  </si>
  <si>
    <t>Chave comutadora/seletora com 1 polo e 2 posições para 25 A</t>
  </si>
  <si>
    <t>Chave comutadora/seletora com 3 polos e 3 posições para 25 A</t>
  </si>
  <si>
    <t>Chave comutadora para amperímetro</t>
  </si>
  <si>
    <t>Amperímetro de ferro móvel de 96 x 96 mm, para ligação em transformador de corrente, escala fixa de 0A/50 A até 0A/2 kA</t>
  </si>
  <si>
    <t>Chave comutadora para voltímetro</t>
  </si>
  <si>
    <t>Voltímetro de ferro móvel de 96 x 96 mm, escalas variáveis de 0/150 V, 0/250 V, 0/300 V, 0/500 V e 0/600 V</t>
  </si>
  <si>
    <t>Sinalizador com lâmpada</t>
  </si>
  <si>
    <t>Botão de comando duplo sem sinalizador</t>
  </si>
  <si>
    <t>Botoeira com retenção para quadro/painel</t>
  </si>
  <si>
    <t>Botoeira de comando liga-desliga, sem sinalização</t>
  </si>
  <si>
    <t>Alarme sonoro bitonal 220 V para painel de comando</t>
  </si>
  <si>
    <t>Placa de 4´ x 2´</t>
  </si>
  <si>
    <t>Placa de 4´ x 4´</t>
  </si>
  <si>
    <t>Chave de boia normalmente fechada ou aberta</t>
  </si>
  <si>
    <t>Plugue com 2P+T de 10A, 250V</t>
  </si>
  <si>
    <t>Plugue prolongador com 2P+T de 10A, 250V</t>
  </si>
  <si>
    <t>Chave de nível tipo boia pendular (pera), com contato micro switch</t>
  </si>
  <si>
    <t>Placa/espelho em latão escovado 4´ x 4´, para 02 tomadas elétrica</t>
  </si>
  <si>
    <t>Placa/espelho em latão escovado 4´ x 4´, para 01 tomada elétrica</t>
  </si>
  <si>
    <t>Receptáculo de porcelana com parafuso de fixação com rosca E-27</t>
  </si>
  <si>
    <t>Trilho eletrificado de alimentação com 1 circuito, em alumínio com pintura na cor branco, inclusive acessórios</t>
  </si>
  <si>
    <t>Lâmpada halógena refletora PAR20, base E27 de 50 W - 220 V</t>
  </si>
  <si>
    <t>Lâmpada halógena com refletor dicroico de 50 W - 12 V</t>
  </si>
  <si>
    <t>Lâmpada halógena tubular, base R7s bilateral de 300 W - 110 ou 220 V</t>
  </si>
  <si>
    <t>Lâmpada fluorescente tubular, base bipino bilateral de 16 W</t>
  </si>
  <si>
    <t>Lâmpada fluorescente tubular, base bipino bilateral de 20 W</t>
  </si>
  <si>
    <t>Lâmpada fluorescente tubular, base bipino bilateral de 28 W</t>
  </si>
  <si>
    <t>Lâmpada fluorescente tubular, base bipino bilateral de 32 W</t>
  </si>
  <si>
    <t>Lâmpada fluorescente tubular, base bipino bilateral de 32 W, com camada trifósforo</t>
  </si>
  <si>
    <t>Lâmpada fluorescente compacta eletrônica "3U", base E27 de 20 W - 110 ou 220 V</t>
  </si>
  <si>
    <t>Lâmpada fluorescente compacta eletrônica "3U", base E27 de 25 W - 110 ou 220 V</t>
  </si>
  <si>
    <t>Lâmpada fluorescente compacta "1U", base G-23 de 9 W</t>
  </si>
  <si>
    <t>Lâmpada fluorescente compacta "2U", base G-24D-2 de 18 W</t>
  </si>
  <si>
    <t>Lâmpada fluorescente compacta "2U", base G-24D-3 de 26 W</t>
  </si>
  <si>
    <t>Transformador eletrônico para lâmpada halógena dicroica de 50 W - 220 V</t>
  </si>
  <si>
    <t>Reator eletrônico de alto fator de potência com partida instantânea, para uma lâmpada fluorescente compacta "2U", base G24q-3, 26 W - 220 V</t>
  </si>
  <si>
    <t>Cruzeta reforçada em ferro galvanizado para fixação de quatro luminárias</t>
  </si>
  <si>
    <t>Cruzeta reforçada em ferro galvanizado para fixação de duas luminárias</t>
  </si>
  <si>
    <t>Poste telecônico curvo em aço SAE 1010/1020 galvanizado a fogo, altura de 8,00 m</t>
  </si>
  <si>
    <t>Poste telecônico reto em aço SAE 1010/1020 galvanizado a fogo, altura de 10,00 m</t>
  </si>
  <si>
    <t>Poste telecônico reto em aço SAE 1010/1020 galvanizado a fogo, altura de 8,00 m</t>
  </si>
  <si>
    <t>Poste telecônico em aço SAE 1010/1020 galvanizado a fogo, com espera para uma luminária, altura de 3,00 m</t>
  </si>
  <si>
    <t>Poste telecônico em aço SAE 1010/1020 galvanizado a fogo, com espera para duas luminárias, altura de 3,00 m</t>
  </si>
  <si>
    <t>Poste telecônico reto em aço SAE 1010/1020 galvanizado a fogo, altura de 6,00 m</t>
  </si>
  <si>
    <t>Poste telecônico reto em aço SAE 1010/1020 galvanizado a fogo, com base, altura de 7,00 m</t>
  </si>
  <si>
    <t>Poste telecônico reto em aço SAE 1010/1020 galvanizado a fogo, altura de 4,00 m</t>
  </si>
  <si>
    <t>Luminária fechada para iluminação pública tipo pétala pequena</t>
  </si>
  <si>
    <t>Luminária retangular fechada para iluminação externa em poste, tipo pétala grande</t>
  </si>
  <si>
    <t>Luminária retangular fechada para iluminação externa em poste, tipo pétala pequena</t>
  </si>
  <si>
    <t>Suporte tubular de fixação em poste para 1 luminária tipo pétala</t>
  </si>
  <si>
    <t>Suporte tubular de fixação em poste para 2 luminárias tipo pétala</t>
  </si>
  <si>
    <t>Luminária blindada de sobrepor ou pendente em calha fechada, para 2 lâmpadas fluorescentes de 32 W/36 W/40 W</t>
  </si>
  <si>
    <t>Luminária blindada tipo arandela de 45º e 90º, para lâmpada LED</t>
  </si>
  <si>
    <t>Luminária blindada oval de sobrepor ou arandela, para lâmpada fluorescentes compacta</t>
  </si>
  <si>
    <t>Luminária retangular de embutir tipo calha fechada, com difusor plano, para 2 lâmpadas fluorescentes tubulares de 28 W/32 W/36 W/54 W</t>
  </si>
  <si>
    <t>Luminária retangular de sobrepor tipo calha aberta, para 2 lâmpadas fluorescentes tubulares de 32 W</t>
  </si>
  <si>
    <t>Luminária retangular de sobrepor tipo calha fechada, com difusor translúcido, para 2 lâmpadas fluorescentes de 28 W/32 W/36 W/54 W</t>
  </si>
  <si>
    <t>Luminária quadrada de embutir tipo calha aberta com aletas planas, para 2 lâmpadas fluorescentes compactas de 18 W/26 W</t>
  </si>
  <si>
    <t>Luminária quadrada de embutir tipo calha aberta, com refletor e aleta parabólicas em alumínio de alto brilho, para 4 lâmpadas fluorescentes de 14 W/16 W/18 W</t>
  </si>
  <si>
    <t>Luminária redonda de embutir, com foco orientável e acessório antiofuscante, para 1 lâmpada dicroica de 50 W</t>
  </si>
  <si>
    <t>Recolocação de aparelhos de iluminação ou projetores fixos em teto, piso ou parede</t>
  </si>
  <si>
    <t>Plafon plástico e/ou PVC para acabamento de ponto de luz, com soquete E-27 para lâmpada fluorescente compacta</t>
  </si>
  <si>
    <t>Recolocação de reator</t>
  </si>
  <si>
    <t>Recolocação de lâmpada</t>
  </si>
  <si>
    <t>Captor tipo Franklin, h= 300 mm, 4 pontos, 1 descida, acabamento cromado</t>
  </si>
  <si>
    <t>Captor tipo Franklin, h= 300 mm, 4 pontos, 2 descidas, acabamento cromado</t>
  </si>
  <si>
    <t>Luva de redução galvanizada de 2´ x 3/4´</t>
  </si>
  <si>
    <t>Niple duplo galvanizado de 2´</t>
  </si>
  <si>
    <t>Captor tipo terminal aéreo, h= 300 mm em alumínio</t>
  </si>
  <si>
    <t>Captor tipo terminal aéreo, h= 300 mm, diâmetro de 1/4´ em cobre</t>
  </si>
  <si>
    <t>Captor tipo terminal aéreo, h= 250 mm, diâmetro de 3/8´ galvanizado a fogo</t>
  </si>
  <si>
    <t>Captor tipo terminal aéreo, h= 600 mm, diâmetro de 3/8´ galvanizado a fogo</t>
  </si>
  <si>
    <t>Isolador galvanizado uso geral, simples com rosca mecânica</t>
  </si>
  <si>
    <t>Isolador galvanizado uso geral, reforçado para fixação a 90°</t>
  </si>
  <si>
    <t>Isolador galvanizado uso geral, simples com chapa de encosto</t>
  </si>
  <si>
    <t>Isolador galvanizado uso geral, reforçado com chapa de encosto</t>
  </si>
  <si>
    <t>Isolador galvanizado uso geral, simples com calha para telha ondulada</t>
  </si>
  <si>
    <t>Isolador galvanizado uso geral, reforçado com calha para telha ondulada</t>
  </si>
  <si>
    <t>Isolador galvanizado para mastro de diâmetro 2´, simples com 1 descida</t>
  </si>
  <si>
    <t>Isolador galvanizado para mastro de diâmetro 2´, simples com 2 descidas</t>
  </si>
  <si>
    <t>Isolador galvanizado para mastro de diâmetro 2´, reforçado com 1 descida</t>
  </si>
  <si>
    <t>Isolador galvanizado para mastro de diâmetro 2´, reforçado com 2 descidas</t>
  </si>
  <si>
    <t>Braçadeira de contraventagem para mastro de diâmetro 2´</t>
  </si>
  <si>
    <t>Apoio para mastro de diâmetro 2´</t>
  </si>
  <si>
    <t>Base para mastro de diâmetro 2´</t>
  </si>
  <si>
    <t>Contraventagem com cabo para mastro de diâmetro 2´</t>
  </si>
  <si>
    <t>Mastro simples galvanizado de diâmetro 2´</t>
  </si>
  <si>
    <t>Suporte porta bandeira simples para mastro de diâmetro 2´</t>
  </si>
  <si>
    <t>Suporte porta bandeira reforçado para mastro de diâmetro 2´</t>
  </si>
  <si>
    <t>Sinalizador de obstáculo simples, sem célula fotoelétrica</t>
  </si>
  <si>
    <t>Braçadeira para fixação do aparelho sinalizador para mastro de diâmetro 2´</t>
  </si>
  <si>
    <t>Sinalizador de obstáculo duplo, sem célula fotoelétrica</t>
  </si>
  <si>
    <t>Sinalizador de obstáculo simples, com célula fotoelétrica</t>
  </si>
  <si>
    <t>Sinalizador de obstáculo duplo, com célula fotoelétrica</t>
  </si>
  <si>
    <t>Caixa de inspeção suspensa</t>
  </si>
  <si>
    <t>Conector cabo/haste de 3/4´</t>
  </si>
  <si>
    <t>Conector de emenda em latão para cabo de até 50 mm² com 4 parafusos</t>
  </si>
  <si>
    <t>Conector olhal cabo/haste de 3/4´</t>
  </si>
  <si>
    <t>Conector olhal cabo/haste de 5/8´</t>
  </si>
  <si>
    <t>Vergalhão liso de aço galvanizado, diâmetro de 3/8´</t>
  </si>
  <si>
    <t>Esticador em latão para cabo de cobre</t>
  </si>
  <si>
    <t>Clips de fixação para vergalhão em aço galvanizado de 3/8´</t>
  </si>
  <si>
    <t>Suporte para tubo de proteção com chapa de encosto, diâmetro 2´</t>
  </si>
  <si>
    <t>Barra condutora chata em alumínio de 3/4´ x 1/4´, inclusive acessórios de fixação</t>
  </si>
  <si>
    <t>Suporte para tubo de proteção com grapa para chumbar, diâmetro 2´</t>
  </si>
  <si>
    <t>Suporte para fixação de terminal aéreo e/ou de cabo de cobre nu, com base plana</t>
  </si>
  <si>
    <t>Tampa para caixa de inspeção cilíndrica, aço galvanizado</t>
  </si>
  <si>
    <t>Caixa de inspeção do terra cilíndrica em PVC rígido, diâmetro de 300 mm - h= 250 mm</t>
  </si>
  <si>
    <t>Caixa de inspeção do terra cilíndrica em PVC rígido, diâmetro de 300 mm - h= 400 mm</t>
  </si>
  <si>
    <t>Caixa de inspeção do terra cilíndrica em PVC rígido, diâmetro de 300 mm - h= 600 mm</t>
  </si>
  <si>
    <t>Barra condutora chata em cobre de 3/4´ x 3/16´, inclusive acessórios de fixação</t>
  </si>
  <si>
    <t>Caixa de equalização, de embutir, em aço com barramento, de 400 x 400 mm e tampa</t>
  </si>
  <si>
    <t>Caixa de equalização, de embutir, em aço com barramento, de 200 x 200 mm e tampa</t>
  </si>
  <si>
    <t>Presilha em latão para cabos de 16 até 50 mm²</t>
  </si>
  <si>
    <t>Suporte para fixação de terminal aéreo e/ou de cabo de cobre nu, com base ondulada</t>
  </si>
  <si>
    <t>Barra condutora chata em alumínio de 7/8´ x 1/8´, inclusive acessórios de fixação</t>
  </si>
  <si>
    <t>Conector com rabicho e porca em latão para cabo de 16 a 35 mm²</t>
  </si>
  <si>
    <t>Cordoalha flexível "Jumpers" de 25 x 235 mm, com 4 furos de 11 mm</t>
  </si>
  <si>
    <t>Cordoalha flexível "Jumpers" de 25 x 300 mm, com 4 furos de 11 mm</t>
  </si>
  <si>
    <t>Terminal estanhado com 1 furo e 1 compressão - 16 mm²</t>
  </si>
  <si>
    <t>Terminal estanhado com 1 furo e 1 compressão - 35 mm²</t>
  </si>
  <si>
    <t>Terminal estanhado com 1 furo e 1 compressão - 50 mm²</t>
  </si>
  <si>
    <t>Terminal estanhado com 2 furos e 1 compressão - 50 mm²</t>
  </si>
  <si>
    <t>Conector tipo ´X´ para aterramento de telas, acabamento estanhado, para cabo de 16 - 50 mm²</t>
  </si>
  <si>
    <t>Malha fechada pré-fabricada em fio de cobre de 16mm e mesch 30 x 30cm para aterramento</t>
  </si>
  <si>
    <t>Solda exotérmica conexão cabo-cabo horizontal em X, bitola do cabo de 16-16mm² a 35-35mm²</t>
  </si>
  <si>
    <t>Solda exotérmica conexão cabo-cabo horizontal em X, bitola do cabo de 50-25mm² a 95-50mm²</t>
  </si>
  <si>
    <t>Solda exotérmica conexão cabo-cabo horizontal em X sobreposto, bitola do cabo de 35-35mm² a 50-35mm²</t>
  </si>
  <si>
    <t>Solda exotérmica conexão cabo-cabo horizontal em X sobreposto, bitola do cabo de 50-50mm² a 95-50mm²</t>
  </si>
  <si>
    <t>Solda exotérmica conexão cabo-cabo horizontal em T, bitola do cabo de 16-16mm² a 50-35mm², 70-35mm² e 95-35mm²</t>
  </si>
  <si>
    <t>Solda exotérmica conexão cabo-cabo horizontal em T, bitola do cabo de 50-50mm² a 95-50mm²</t>
  </si>
  <si>
    <t>Solda exotérmica conexão cabo-cabo horizontal reto, bitola do cabo de 16mm² a 70mm²</t>
  </si>
  <si>
    <t>Solda exotérmica conexão cabo-haste em X sobreposto, bitola do cabo de 35mm² a 50mm² para haste de 5/8" e 3/4"</t>
  </si>
  <si>
    <t>Solda exotérmica conexão cabo-haste em T, bitola do cabo de 35mm² para haste de 5/8" e 3/4"</t>
  </si>
  <si>
    <t>Solda exotérmica conexão cabo-haste em T, bitola do cabo de 50mm² a 95mm² para haste de 5/8" e 3/4"</t>
  </si>
  <si>
    <t>Solda exotérmica conexão cabo-haste na lateral, bitola do cabo de 25mm² a 70mm² para haste de 5/8" e 3/4"</t>
  </si>
  <si>
    <t>Solda exotérmica conexão cabo-haste no topo, bitola do cabo de 25mm² a 35mm² para haste de 5/8"</t>
  </si>
  <si>
    <t>Solda exotérmica conexão cabo-haste no topo, bitola do cabo de 50mm² a 95mm² para haste de 5/8" e 3/4"</t>
  </si>
  <si>
    <t>Solda exotérmica conexão cabo-ferro de construção com cabo paralelo, bitola do cabo de 35mm² para haste de 5/8" e 3/4"</t>
  </si>
  <si>
    <t>Solda exotérmica conexão cabo-ferro de construção com cabo paralelo, bitola do cabo de 50mm² a 70mm² para haste de 5/8" e 3/4"</t>
  </si>
  <si>
    <t>Solda exotérmica conexão cabo-ferro de construção com cabo em X sobreposto, bitola do cabo de 35mm² a 70mm² para haste de 5/8"</t>
  </si>
  <si>
    <t>Solda exotérmica conexão cabo-ferro de construção com cabo em X sobreposto, bitola do cabo de 35mm² a 70mm² para haste de 3/8"</t>
  </si>
  <si>
    <t>Solda exotérmica conexão cabo-terminal com duas fixações, bitola do cabo de 25mm² a 50mm² para terminal 3x25</t>
  </si>
  <si>
    <t>Solda exotérmica conexão cabo-superfície de aço, bitola do cabo de 16mm² a 35mm²</t>
  </si>
  <si>
    <t>Solda exotérmica conexão cabo-superfície de aço, bitola do cabo de 50mm² a 95mm²</t>
  </si>
  <si>
    <t>Purificador de pressão elétrico em chapa eletrozincado pré-pintada e tampo em aço inoxidável, tipo coluna, capacidade de refrigeração de 2 l/h - simples</t>
  </si>
  <si>
    <t>Purificador de pressão elétrico em chapa eletrozincado pré-pintada e tampo em aço inoxidável, tipo coluna, capacidade de refrigeração de 2 l/h - conjugado</t>
  </si>
  <si>
    <t>Chuveiro frio em PVC, diâmetro de 10 cm</t>
  </si>
  <si>
    <t>Chuveiro com válvula de acionamento antivandalismo, DN= 3/4´</t>
  </si>
  <si>
    <t>Chuveiro elétrico de 6.500W / 220V com resistência blindada</t>
  </si>
  <si>
    <t>Chuveiro com jato regulável em metal com acabamento cromado</t>
  </si>
  <si>
    <t>Chuveiro frio em PVC, com registro e tubo de ligação acoplados</t>
  </si>
  <si>
    <t>Chuveiro elétrico de 5.500 W / 220 V em PVC</t>
  </si>
  <si>
    <t>Chuveiro lava-olhos, acionamento manual, tubulação em ferro galvanizado com pintura epóxi cor verde</t>
  </si>
  <si>
    <t>Ducha eletrônica de 6.800W até 7.900 W / 220 V</t>
  </si>
  <si>
    <t>Aquecedor a gás de acumulação, capacidade 300 l</t>
  </si>
  <si>
    <t>Aquecedor a gás de acumulação, capacidade 500 l</t>
  </si>
  <si>
    <t>Aquecedor de passagem elétrico individual, baixa pressão - 5.000 W / 6.400 W</t>
  </si>
  <si>
    <t>Sistema de aquecimento de passagem a gás com sistema misturador para abastecimento de até 08 duchas</t>
  </si>
  <si>
    <t>Coletor em alumínio para sistema de aquecimento solar com área coletora até 1,60 m²</t>
  </si>
  <si>
    <t>Coletor em alumínio para sistema de aquecimento solar com área coletora até 2,00 m²</t>
  </si>
  <si>
    <t>Reservatório térmico horizontal em aço inoxidável AISI 304, capacidade de 500 litros</t>
  </si>
  <si>
    <t>Torneira elétrica</t>
  </si>
  <si>
    <t>Exaustor elétrico em plástico, vazão de 150 a 190m³/h</t>
  </si>
  <si>
    <t>Insuflador de ar compacto, para renovação de ar em ambientes, vazão máxima 93 m³/h</t>
  </si>
  <si>
    <t>Cigarra de embutir 50/60HZ até 127V, com placa</t>
  </si>
  <si>
    <t>Ar condicionado a frio, tipo split piso teto com capacidade de 48.000 BTU/h</t>
  </si>
  <si>
    <t>Ar condicionado a frio, tipo split cassete com capacidade de 18.000 BTU/h</t>
  </si>
  <si>
    <t>Ar condicionado a frio, tipo split cassete com capacidade de 24.000 BTU/h</t>
  </si>
  <si>
    <t>Ar condicionado a frio, tipo split cassete com capacidade de 36.000 BTU/h</t>
  </si>
  <si>
    <t>Ar condicionado a frio, tipo split parede com capacidade de 12.000 BTU/h</t>
  </si>
  <si>
    <t>Ar condicionado a frio, tipo split parede com capacidade de 18.000 BTU/h</t>
  </si>
  <si>
    <t>Ar condicionado a frio, tipo split parede com capacidade de 24.000 BTU/h</t>
  </si>
  <si>
    <t>Ar condicionado a frio, tipo split parede com capacidade de 30.000 BTU/h</t>
  </si>
  <si>
    <t>Ar condicionado a frio, tipo split piso teto com capacidade de 24.000 BTU/h</t>
  </si>
  <si>
    <t>Ar condicionado a frio, tipo split piso teto com capacidade de 36.000 BTU/h</t>
  </si>
  <si>
    <t>Condensador para sistema VRF de ar condicionado, capacidade até 6 TR</t>
  </si>
  <si>
    <t>Condensador para sistema VRF de ar condicionado, capacidade de 8 TR a 10 TR</t>
  </si>
  <si>
    <t>Condensador para sistema VRF de ar condicionado, capacidade de 11 TR a 13 TR</t>
  </si>
  <si>
    <t>Condensador para sistema VRF de ar condicionado, capacidade de 14 TR a 16 TR</t>
  </si>
  <si>
    <t>Evaporador para sistema VRF de ar condicionado, tipo parede, capacidade de 1 TR</t>
  </si>
  <si>
    <t>Evaporador para sistema VRF de ar condicionado, tipo parede, capacidade de 2 TR</t>
  </si>
  <si>
    <t>Evaporador para sistema VRF de ar condicionado, tipo parede, capacidade de 3 TR</t>
  </si>
  <si>
    <t>Evaporador para sistema VRF de ar condicionado, tipo piso teto, capacidade de 1 TR</t>
  </si>
  <si>
    <t>Evaporador para sistema VRF de ar condicionado, tipo piso teto, capacidade de 2 TR</t>
  </si>
  <si>
    <t>Evaporador para sistema VRF de ar condicionado, tipo piso teto, capacidade de 3 TR</t>
  </si>
  <si>
    <t>Evaporador para sistema VRF de ar condicionado, tipo piso teto, capacidade de 4 TR</t>
  </si>
  <si>
    <t>Evaporador para sistema VRF de ar condicionado, tipo cassete, capacidade de 1 TR</t>
  </si>
  <si>
    <t>Evaporador para sistema VRF de ar condicionado, tipo cassete, capacidade de 2 TR</t>
  </si>
  <si>
    <t>Evaporador para sistema VRF de ar condicionado, tipo cassete, capacidade de 3 TR</t>
  </si>
  <si>
    <t>Evaporador para sistema VRF de ar condicionado, tipo cassete, capacidade de 4 TR</t>
  </si>
  <si>
    <t>Conjunto motor-bomba (centrífuga) 10 cv, monoestágio, Hman= 24 a 36 mca, Q= 53 a 45 m³/h</t>
  </si>
  <si>
    <t>Conjunto motor-bomba (centrífuga) 20 cv, monoestágio, Hman= 40 a 70 mca, Q= 76 a 28 m³/h</t>
  </si>
  <si>
    <t>Conjunto motor-bomba (centrífuga) 5 cv, monoestágio, Hmam= 14 a 26 mca, Q= 56 a 30 m³/h</t>
  </si>
  <si>
    <t>Conjunto motor-bomba (centrífuga) 3/4 cv, monoestágio, Hman= 10 a 16 mca, Q= 12,7 a 8 m³/h</t>
  </si>
  <si>
    <t>Conjunto motor-bomba (centrífuga) 60 cv, monoestágio, Hman= 90 a 125 mca, Q= 115 a 50 m³/h</t>
  </si>
  <si>
    <t>Conjunto motor-bomba (centrífuga) 2 cv, monoestágio, Hman= 12 a 27 mca, Q= 25 a 8 m³/h</t>
  </si>
  <si>
    <t>Conjunto motor-bomba (centrífuga) 15 cv, monoestágio, Hman= 30 a 60 mca, Q= 82 a 20 m³/h</t>
  </si>
  <si>
    <t>Conjunto motor-bomba (centrífuga) 5 cv, monoestágio, Hman= 24 a 33 mca, Q= 41,6 a 35,2 m³/h</t>
  </si>
  <si>
    <t>Conjunto motor-bomba (centrífuga) 30 cv, monoestágio, Hman= 20 a 50 mca, Q= 197 a 112 m³/h</t>
  </si>
  <si>
    <t>Conjunto motor-bomba (centrífuga) 1,5 cv, multiestágio, Hman= 20 a 35 mca, Q= 7,1 a 4,5 m³/h</t>
  </si>
  <si>
    <t>Conjunto motor-bomba (centrífuga) 3 cv, multiestágio, Hman= 30 a 45 mca, Q= 12,4 a 8,4 m³/h</t>
  </si>
  <si>
    <t>Conjunto motor-bomba (centrífuga) 3 cv, multiestágio, Hman= 35 a 60 mca, Q= 7,8 a 5,8 m³/h</t>
  </si>
  <si>
    <t>Conjunto motor-bomba (centrífuga) 7,5 cv, multiestágio, Hman= 30 a 80 mca, Q= 21,6 a 12,0 m³/h</t>
  </si>
  <si>
    <t>Conjunto motor-bomba (centrífuga) 5 cv, multiestágio, Hman= 25 a 50 mca, Q= 21,0 a 13,3 m³/h</t>
  </si>
  <si>
    <t>Conjunto motor-bomba (centrífuga), 0,5 cv, monoestágio, Hman= 10 a 20 mca, Q= 7,5 a 1,5 m³/h</t>
  </si>
  <si>
    <t>Conjunto motor-bomba (centrífuga) 0,5 cv, monoestágio, trifásico, Hman= 9 a 21 mca, Q= 8,3 a 2,0 m³/h</t>
  </si>
  <si>
    <t>Conjunto motor-bomba (centrífuga) 30 cv, monoestágio trifásico, Hman= 70 a 94 mca, Q= 34,80 a 61,7 m³/h</t>
  </si>
  <si>
    <t>Conjunto motor-bomba (centrífuga) 20 cv, monoestágio trifásico, Hman= 62 a 90 mca, Q= 21,1 a 43,8 m³/h</t>
  </si>
  <si>
    <t>Conjunto motor-bomba (centrífuga) 1 cv, monoestágio trifásico, Hman= 8 a 25 mca e Q= 11 a 1,50 m³/h</t>
  </si>
  <si>
    <t>Conjunto motor-bomba (centrífuga) 40 cv, monoestágio trifásico, Hman= 45 a 75 mca e Q= 120 a 75 m³/h</t>
  </si>
  <si>
    <t>Conjunto motor-bomba (centrífuga) 50 cv, monoestágio trifásico, Hman= 61 a 81 mca e Q= 170 a 80 m³/h</t>
  </si>
  <si>
    <t>Conjunto motor-bomba (centrífuga) 1 cv, multiestágio trifásico, Hman= 15 a 30 mca, Q= 6,5 a 4,2 m³/h</t>
  </si>
  <si>
    <t>Conjunto motor-bomba (centrífuga) 1 cv, multiestágio trifásico, Hman= 70 a 115 mca e Q= 1,0 a 1,6 m³/h</t>
  </si>
  <si>
    <t>Conjunto motor-bomba submersível para poço profundo de 6´, Q= 10 a 20m³/h, Hman= 80 a 48 mca, até 6 HP</t>
  </si>
  <si>
    <t>Conjunto motor-bomba submersível para poço profundo de 6´, Q= 10 a 20m³/h, Hman= 108 a 64,5 mca, 8 HP</t>
  </si>
  <si>
    <t>Conjunto motor-bomba submersível para poço profundo de 6´, Q= 10 a 20m³/h, Hman= 274 a 170 mca, 20 HP</t>
  </si>
  <si>
    <t>Conjunto motor-bomba submersível para poço profundo de 6´, Q= 20 a 34m³/h, Hman= 56,5 a 32 mca, até 8 HP</t>
  </si>
  <si>
    <t>Conjunto motor-bomba submersível para poço profundo de 6´, Q= 20 a 34m³/h, Hman= 92,5 a 53 mca, 12,5 HP</t>
  </si>
  <si>
    <t>Conjunto motor-bomba submersível para poço profundo de 6´, Q= 20 a 34m³/h, Hman= 152 a 88 mca, 20 HP</t>
  </si>
  <si>
    <t>Conjunto motor-bomba submersível vertical para esgoto, Q= 4,8 a 25,8 m³/h, Hmam= 19 a 5 mca, potência 1 cv, diâmetro de sólidos até 20mm</t>
  </si>
  <si>
    <t>Conjunto motor-bomba submersível vertical para esgoto, Q= 4,6 a 57,2 m³/h, Hman= 13 a 4 mca, potência 2 a 3,5 cv, diâmetro de sólidos até 50mm</t>
  </si>
  <si>
    <t>Conjunto motor-bomba submersível vertical para águas residuais, Q= 2 a16 m³/h, Hman= 12 a 2 mca, potência de 0,5 cv</t>
  </si>
  <si>
    <t>Conjunto motor-bomba submersível vertical para águas residuais, Q= 3 a 20 m³/h, Hman= 13 a 5 mca, potência de 1 cv</t>
  </si>
  <si>
    <t>Conjunto motor-bomba submersível vertical para águas residuais, Q= 10 a 50 m³/h, Hman= 22 a 4 mca, potência 4 cv</t>
  </si>
  <si>
    <t>Conjunto motor-bomba submersível vertical para águas residuais, Q= 8 a 45 m³/h, Hman= 10,5 a 3,5 mca, potência 1,5 cv</t>
  </si>
  <si>
    <t>Conjunto motor-bomba submersível vertical para esgoto, Q= 3,4 a 86,3 m³/h, Hman= 14 a 5 mca, potência 5 cv</t>
  </si>
  <si>
    <t>Conjunto motor-bomba submersível vertical para esgoto, Q= 9,1 a 113,6m³/h, Hman= 20 a 15 mca, potência 10 cv</t>
  </si>
  <si>
    <t>Conjunto motor-bomba submersível vertical para esgoto, Q=9,3 a 69,0 m³/h, Hman=15 a 7 mca, potência 3cv, diâmetro de sólidos 50/65mm</t>
  </si>
  <si>
    <t>Conjunto motor-bomba submersível vertical para esgoto, Q= 40 m³/h, Hman= 40 mca, diâmetro de sólidos até 50 mm</t>
  </si>
  <si>
    <t>Filtro de areia com carga de areia filtrante, vazão de 16,9 m³/h</t>
  </si>
  <si>
    <t>Caixa de passagem para condicionamento de ar tipo Split, com saída de dreno único na vertical - 39 x 22 x 6 cm</t>
  </si>
  <si>
    <t>Bomba de remoção de condensados para condicionadores de ar</t>
  </si>
  <si>
    <t>Bomba de circulação para água quente</t>
  </si>
  <si>
    <t>Poço termométrico em alumínio, com haste de 30mm e rosca 1/2" npt</t>
  </si>
  <si>
    <t>Termostato para aquecimento ou refrigeração com programação horária</t>
  </si>
  <si>
    <t>Bacia turca de louça - 6 litros</t>
  </si>
  <si>
    <t>Bacia sifonada de louça sem tampa - 6 litros</t>
  </si>
  <si>
    <t>Lavatório de louça sem coluna</t>
  </si>
  <si>
    <t>Lavatório de louça com coluna</t>
  </si>
  <si>
    <t>Lavatório de louça pequeno com coluna suspensa - linha especial</t>
  </si>
  <si>
    <t>Lavatório em polipropileno</t>
  </si>
  <si>
    <t>Mictório de louça sifonado auto aspirante</t>
  </si>
  <si>
    <t>Lavatório em louça com coluna suspensa</t>
  </si>
  <si>
    <t>Cuba de louça de embutir oval</t>
  </si>
  <si>
    <t>Tanque de louça com coluna de 30 litros</t>
  </si>
  <si>
    <t>Tanque de louça com coluna de 18 a 20 litros</t>
  </si>
  <si>
    <t>Tanque em granito sintético, linha comercial - sem pertences</t>
  </si>
  <si>
    <t>Lavatório de louça para canto, sem coluna - sem pertences</t>
  </si>
  <si>
    <t>Caixa de descarga em plástico, de sobrepor, capacidade 9 litros com engate flexível</t>
  </si>
  <si>
    <t>Tanque de louça sem coluna de 30 litros</t>
  </si>
  <si>
    <t>Bacia sifonada com caixa de descarga acoplada sem tampa - 6 litros</t>
  </si>
  <si>
    <t>Cuba de louça de embutir redonda</t>
  </si>
  <si>
    <t>Tampo/bancada em granito, com frontão, espessura de 2 cm, acabamento polido</t>
  </si>
  <si>
    <t>Tampo/bancada em mármore nacional espessura de 3 cm</t>
  </si>
  <si>
    <t>Tampo/bancada em concreto armado, revestido em aço inoxidável fosco polido</t>
  </si>
  <si>
    <t>Superfície sólido mineral para bancadas, saias, frontões e/ou cubas</t>
  </si>
  <si>
    <t>Dispenser toalheiro em ABS e policarbonato para bobina de 20 cm x 200 m, com alavanca</t>
  </si>
  <si>
    <t>Meia saboneteira de louça de embutir</t>
  </si>
  <si>
    <t>Dispenser toalheiro metálico esmaltado para bobina de 25cm x 50m, sem alavanca</t>
  </si>
  <si>
    <t>Saboneteira de louça de embutir</t>
  </si>
  <si>
    <t>Dispenser papel higiênico em ABS para rolão 300 / 600 m, com visor</t>
  </si>
  <si>
    <t>Porta-papel de louça de embutir</t>
  </si>
  <si>
    <t>Cabide cromado para banheiro</t>
  </si>
  <si>
    <t>Saboneteira tipo dispenser, para refil de 800 ml</t>
  </si>
  <si>
    <t>Dispenser toalheiro em ABS, para folhas</t>
  </si>
  <si>
    <t>Ducha cromada simples</t>
  </si>
  <si>
    <t>Armário de plástico de embutir, para lavatório</t>
  </si>
  <si>
    <t>Torneira de mesa com bica móvel e alavanca</t>
  </si>
  <si>
    <t>Torneira misturador clínica de mesa com arejador articulado, acionamento cotovelo</t>
  </si>
  <si>
    <t>Ducha higiênica cromada</t>
  </si>
  <si>
    <t>Torneira curta com rosca para uso geral, em latão fundido sem acabamento, DN= 1/2´</t>
  </si>
  <si>
    <t>Torneira curta com rosca para uso geral, em latão fundido sem acabamento, DN= 3/4´</t>
  </si>
  <si>
    <t>Torneira curta com rosca para uso geral, em latão fundido cromado, DN= 3/4´</t>
  </si>
  <si>
    <t>Torneira curta sem rosca para uso geral, em latão fundido sem acabamento, DN= 3/4´</t>
  </si>
  <si>
    <t>Torneira longa sem rosca para uso geral, em latão fundido cromado</t>
  </si>
  <si>
    <t>Torneira de parede para pia com bica móvel e arejador, em latão fundido cromado</t>
  </si>
  <si>
    <t>Aparelho misturador de parede, para pia, com bica móvel, acabamento cromado</t>
  </si>
  <si>
    <t>Torneira de parede antivandalismo, DN= 3/4´</t>
  </si>
  <si>
    <t>Torneira de mesa para pia com bica móvel e arejador em latão fundido cromado</t>
  </si>
  <si>
    <t>Torneira de acionamento restrito em latão cromado, DN= 1/2´ com adaptador para 3/4´</t>
  </si>
  <si>
    <t>Torneira de parede acionamento hidromecânico, em latão cromado, DN= 1/2´ ou 3/4´</t>
  </si>
  <si>
    <t>Caixa de descarga de embutir, acionamento frontal, completa</t>
  </si>
  <si>
    <t>Torneira de parede em ABS, DN 1/2´ ou 3/4´, 10cm</t>
  </si>
  <si>
    <t>Torneira de parede em ABS, DN 1/2´ ou 3/4´, 15cm</t>
  </si>
  <si>
    <t>Torneira de mesa para lavatório, acionamento hidromecânico com alavanca, registro integrado regulador de vazão, em latão cromado, DN= 1/2´</t>
  </si>
  <si>
    <t>Aparelho misturador de mesa para pia com bica móvel, acabamento cromado</t>
  </si>
  <si>
    <t>Misturador termostato para chuveiro ou ducha, acabamento cromado</t>
  </si>
  <si>
    <t>Secador de mãos em ABS</t>
  </si>
  <si>
    <t>Ducha higiênica com registro</t>
  </si>
  <si>
    <t>Desviador para duchas e chuveiros</t>
  </si>
  <si>
    <t>Válvula dupla para bancada de laboratório, uso em GLP, com bico para mangueira - diâmetro de 1/4´ a 1/2´</t>
  </si>
  <si>
    <t>Válvula para cuba de laboratório, com nuca giratória e bico escalonado para mangueira</t>
  </si>
  <si>
    <t>Prateleira em granito com espessura de 2 cm</t>
  </si>
  <si>
    <t>Prateleira em granilite</t>
  </si>
  <si>
    <t>Prateleira em granito com espessura de 3 cm</t>
  </si>
  <si>
    <t>Lavatório coletivo em aço inoxidável</t>
  </si>
  <si>
    <t>Mictório coletivo em aço inoxidável</t>
  </si>
  <si>
    <t>Tanque em aço inoxidável</t>
  </si>
  <si>
    <t>Cuba em aço inoxidável simples de 300 x 140mm</t>
  </si>
  <si>
    <t>Cuba em aço inoxidável simples de 400x340x140mm</t>
  </si>
  <si>
    <t>Cuba em aço inoxidável simples de 465x300x140mm</t>
  </si>
  <si>
    <t>Cuba em aço inoxidável simples de 560x330x140mm</t>
  </si>
  <si>
    <t>Cuba em aço inoxidável simples de 500x400x400mm</t>
  </si>
  <si>
    <t>Cuba em aço inoxidável simples de 500x400x200mm</t>
  </si>
  <si>
    <t>Cuba em aço inoxidável simples de 500x400x250mm</t>
  </si>
  <si>
    <t>Cuba em aço inoxidável simples de 500x400x300mm</t>
  </si>
  <si>
    <t>Cuba em aço inoxidável simples de 600x500x300mm</t>
  </si>
  <si>
    <t>Cuba em aço inoxidável simples de 600x500x350mm</t>
  </si>
  <si>
    <t>Cuba em aço inoxidável simples de 600x500x400mm</t>
  </si>
  <si>
    <t>Cuba em aço inoxidável simples de 700x600x450mm</t>
  </si>
  <si>
    <t>Cuba em aço inoxidável simples de 1400x900x500mm</t>
  </si>
  <si>
    <t>Cuba em aço inoxidável simples de 1100x600x400mm</t>
  </si>
  <si>
    <t>Cuba em aço inoxidável dupla de 715x400x140mm</t>
  </si>
  <si>
    <t>Cuba em aço inoxidável dupla de 835x340x140mm</t>
  </si>
  <si>
    <t>Cuba em aço inoxidável dupla de 1020x400x250mm</t>
  </si>
  <si>
    <t>Sifão plástico sanfonado universal de 1´</t>
  </si>
  <si>
    <t>Recolocação de torneiras</t>
  </si>
  <si>
    <t>Recolocação de sifões</t>
  </si>
  <si>
    <t>Recolocação de aparelhos sanitários, incluindo acessórios</t>
  </si>
  <si>
    <t>Recolocação de caixas de descarga de sobrepor</t>
  </si>
  <si>
    <t>Engate flexível metálico DN= 1/2´</t>
  </si>
  <si>
    <t>Engate flexível de PVC DN= 1/2´</t>
  </si>
  <si>
    <t>Canopla para válvula de descarga</t>
  </si>
  <si>
    <t>Arejador com articulador em ABS cromado para torneira padrão, completo</t>
  </si>
  <si>
    <t>Tubo de ligação para mictório, DN= 1/2´</t>
  </si>
  <si>
    <t>Acabamento cromado para registro</t>
  </si>
  <si>
    <t>Botão para válvula de descarga</t>
  </si>
  <si>
    <t>Reparo para válvula de descarga</t>
  </si>
  <si>
    <t>Sifão de metal cromado de 1 1/2´ x 2´</t>
  </si>
  <si>
    <t>Sifão de metal cromado de 1´ x 1 1/2´</t>
  </si>
  <si>
    <t>Tubo de ligação para sanitário</t>
  </si>
  <si>
    <t>Sifão plástico com copo, rígido, de 1´ x 1 1/2´</t>
  </si>
  <si>
    <t>Sifão plástico com copo, rígido, de 1 1/4´ x 2´</t>
  </si>
  <si>
    <t>Tampa de plástico para bacia sanitária</t>
  </si>
  <si>
    <t>Bolsa para bacia sanitária</t>
  </si>
  <si>
    <t>Filtro de pressão em ABS, para 360 l/h</t>
  </si>
  <si>
    <t>Válvula de PVC para lavatório</t>
  </si>
  <si>
    <t>Válvula americana</t>
  </si>
  <si>
    <t>Válvula de metal cromado de 1 1/2´</t>
  </si>
  <si>
    <t>Válvula de metal cromado de 1´</t>
  </si>
  <si>
    <t>Entrada completa de água com abrigo e registro de gaveta, DN= 3/4´</t>
  </si>
  <si>
    <t>Entrada completa de água com abrigo e registro de gaveta, DN= 1´</t>
  </si>
  <si>
    <t>Entrada completa de água com abrigo e registro de gaveta, DN= 1 1/2´</t>
  </si>
  <si>
    <t>Entrada completa de água com abrigo e registro de gaveta, DN= 2´</t>
  </si>
  <si>
    <t>Entrada completa de água com abrigo e registro de gaveta, DN= 2 1/2´</t>
  </si>
  <si>
    <t>Entrada completa de água com abrigo e registro de gaveta, DN= 3´</t>
  </si>
  <si>
    <t>Entrada completa de gás GLP com 2 cilindros de 45 kg</t>
  </si>
  <si>
    <t>Entrada completa de gás GLP com 4 cilindros de 45 kg</t>
  </si>
  <si>
    <t>Entrada completa de gás GLP com 6 cilindros de 45 kg</t>
  </si>
  <si>
    <t>Abrigo padronizado de gás GLP encanado</t>
  </si>
  <si>
    <t>Hidrômetro em ferro fundido, diâmetro 50 mm (2´)</t>
  </si>
  <si>
    <t>Hidrômetro em ferro fundido, diâmetro 100 mm (4´)</t>
  </si>
  <si>
    <t>Hidrômetro em bronze, diâmetro de 25 mm (1´)</t>
  </si>
  <si>
    <t>Hidrômetro em bronze, diâmetro de 40 mm (1 1/2´)</t>
  </si>
  <si>
    <t>Filtro tipo cesto para hidrômetro de 50 mm (2´)</t>
  </si>
  <si>
    <t>Cilindro de gás (GLP) de 45 kg, com carga</t>
  </si>
  <si>
    <t>Tubo de PVC rígido soldável marrom, DN= 20 mm, (1/2´), inclusive conexões</t>
  </si>
  <si>
    <t>Tubo de PVC rígido soldável marrom, DN= 25 mm, (3/4´), inclusive conexões</t>
  </si>
  <si>
    <t>Tubo de PVC rígido soldável marrom, DN= 32 mm, (1´), inclusive conexões</t>
  </si>
  <si>
    <t>Tubo de PVC rígido soldável marrom, DN= 40 mm, (1 1/4´), inclusive conexões</t>
  </si>
  <si>
    <t>Tubo de PVC rígido soldável marrom, DN= 50 mm, (1 1/2´), inclusive conexões</t>
  </si>
  <si>
    <t>Tubo de PVC rígido soldável marrom, DN= 60 mm, (2´), inclusive conexões</t>
  </si>
  <si>
    <t>Tubo de PVC rígido soldável marrom, DN= 75 mm, (2 1/2´), inclusive conexões</t>
  </si>
  <si>
    <t>Tubo de PVC rígido soldável marrom, DN= 85 mm, (3´), inclusive conexões</t>
  </si>
  <si>
    <t>Tubo de PVC rígido soldável marrom, DN= 110 mm, (4´), inclusive conexões</t>
  </si>
  <si>
    <t>Tubo de PVC rígido branco, pontas lisas, soldável, linha esgoto série normal, DN= 40 mm, inclusive conexões</t>
  </si>
  <si>
    <t>Tubo de PVC rígido branco PxB com virola e anel de borracha, linha esgoto série normal, DN= 50 mm, inclusive conexões</t>
  </si>
  <si>
    <t>Tubo de PVC rígido branco PxB com virola e anel de borracha, linha esgoto série normal, DN= 75 mm, inclusive conexões</t>
  </si>
  <si>
    <t>Tubo de PVC rígido branco PxB com virola e anel de borracha, linha esgoto série normal, DN= 100 mm, inclusive conexões</t>
  </si>
  <si>
    <t>Tubo de PVC rígido PxB com virola e anel de borracha, linha esgoto série reforçada ´R´, DN= 50 mm, inclusive conexões</t>
  </si>
  <si>
    <t>Tubo de PVC rígido PxB com virola e anel de borracha, linha esgoto série reforçada ´R´, DN= 75 mm, inclusive conexões</t>
  </si>
  <si>
    <t>Tubo de PVC rígido PxB com virola e anel de borracha, linha esgoto série reforçada ´R´, DN= 100 mm, inclusive conexões</t>
  </si>
  <si>
    <t>Tubo de PVC rígido PxB com virola e anel de borracha, linha esgoto série reforçada ´R´. DN= 150 mm, inclusive conexões</t>
  </si>
  <si>
    <t>Tubo de PVC rígido, pontas lisas, soldável, linha esgoto série reforçada ´R´, DN= 40 mm, inclusive conexões</t>
  </si>
  <si>
    <t>Tubo de PVC rígido tipo PBA classe 15, DN= 50mm, (DE= 60mm), inclusive conexões</t>
  </si>
  <si>
    <t>Tubo de PVC rígido tipo PBA classe 15, DN= 75mm, (DE= 85mm), inclusive conexões</t>
  </si>
  <si>
    <t>Tubo de PVC rígido tipo PBA classe 15, DN= 100mm, (DE= 110mm), inclusive conexões</t>
  </si>
  <si>
    <t>Tubo de PVC rígido DEFoFo, DN= 100mm (DE= 118mm), inclusive conexões</t>
  </si>
  <si>
    <t>Tubo de PVC rígido DEFoFo, DN= 150mm (DE= 170mm), inclusive conexões</t>
  </si>
  <si>
    <t>Tubo de PVC rígido DEFoFo, DN= 200mm (DE= 222mm), inclusive conexões</t>
  </si>
  <si>
    <t>Tubo de PVC rígido DEFoFo, DN= 250mm (DE= 274mm), inclusive conexões</t>
  </si>
  <si>
    <t>Tubo de PVC rígido DEFoFo, DN= 300mm (DE= 326mm), inclusive conexões</t>
  </si>
  <si>
    <t>Tubo PVC rígido, tipo Coletor Esgoto, junta elástica, DN= 100 mm, inclusive conexões</t>
  </si>
  <si>
    <t>Tubo PVC rígido, tipo Coletor Esgoto, junta elástica, DN= 150 mm, inclusive conexões</t>
  </si>
  <si>
    <t>Tubo PVC rígido, tipo Coletor Esgoto, junta elástica, DN= 200 mm, inclusive conexões</t>
  </si>
  <si>
    <t>Tubo PVC rígido, tipo Coletor Esgoto, junta elástica, DN= 250 mm, inclusive conexões</t>
  </si>
  <si>
    <t>Tubo PVC rígido, tipo Coletor Esgoto, junta elástica, DN= 300 mm, inclusive conexões</t>
  </si>
  <si>
    <t>Tubo PVC rígido, tipo Coletor Esgoto, junta elástica, DN= 400 mm, inclusive conexões</t>
  </si>
  <si>
    <t>Tubo galvanizado DN= 1/2´, inclusive conexões</t>
  </si>
  <si>
    <t>Tubo galvanizado DN= 3/4´, inclusive conexões</t>
  </si>
  <si>
    <t>Tubo galvanizado DN= 1´, inclusive conexões</t>
  </si>
  <si>
    <t>Tubo galvanizado DN= 1 1/4´, inclusive conexões</t>
  </si>
  <si>
    <t>Tubo galvanizado DN= 1 1/2´, inclusive conexões</t>
  </si>
  <si>
    <t>Tubo galvanizado DN= 2´, inclusive conexões</t>
  </si>
  <si>
    <t>Tubo galvanizado DN= 2 1/2´, inclusive conexões</t>
  </si>
  <si>
    <t>Tubo galvanizado DN= 3´, inclusive conexões</t>
  </si>
  <si>
    <t>Tubo galvanizado DN= 4´, inclusive conexões</t>
  </si>
  <si>
    <t>Tubo galvanizado DN= 6´, inclusive conexões</t>
  </si>
  <si>
    <t>Tubo galvanizado sem costura schedule 40, DN= 1/2´, inclusive conexões</t>
  </si>
  <si>
    <t>Tubo galvanizado sem costura schedule 40, DN= 3/4´, inclusive conexões</t>
  </si>
  <si>
    <t>Tubo galvanizado sem costura schedule 40, DN= 1´, inclusive conexões</t>
  </si>
  <si>
    <t>Tubo galvanizado sem costura schedule 40, DN= 1 1/4´, inclusive conexões</t>
  </si>
  <si>
    <t>Tubo galvanizado sem costura schedule 40, DN= 1 1/2´, inclusive conexões</t>
  </si>
  <si>
    <t>Tubo galvanizado sem costura schedule 40, DN= 2´, inclusive conexões</t>
  </si>
  <si>
    <t>Tubo galvanizado sem costura schedule 40, DN= 2 1/2´, inclusive conexões</t>
  </si>
  <si>
    <t>Tubo galvanizado sem costura schedule 40, DN= 3´, inclusive conexões</t>
  </si>
  <si>
    <t>Tubo galvanizado sem costura schedule 40, DN= 4´, inclusive conexões</t>
  </si>
  <si>
    <t>Tubo galvanizado sem costura schedule 40, DN= 6´, inclusive conexões</t>
  </si>
  <si>
    <t>Joelho 45° em ferro fundido, linha predial tradicional, DN= 50 mm</t>
  </si>
  <si>
    <t>Joelho 45° em ferro fundido, linha predial tradicional, DN= 75 mm</t>
  </si>
  <si>
    <t>Joelho 45° em ferro fundido, linha predial tradicional, DN= 100 mm</t>
  </si>
  <si>
    <t>Joelho 45° em ferro fundido, linha predial tradicional, DN= 150 mm</t>
  </si>
  <si>
    <t>Joelho 87° 30´ em ferro fundido, linha predial tradicional, DN= 50 mm</t>
  </si>
  <si>
    <t>Joelho 87° 30´ em ferro fundido, linha predial tradicional, DN= 75 mm</t>
  </si>
  <si>
    <t>Joelho 87° 30´ em ferro fundido, linha predial tradicional, DN= 100 mm</t>
  </si>
  <si>
    <t>Joelho 87° 30´ em ferro fundido, linha predial tradicional, DN= 150 mm</t>
  </si>
  <si>
    <t>Luva bolsa e bolsa em ferro fundido, linha predial tradicional, DN= 50 mm</t>
  </si>
  <si>
    <t>Luva bolsa e bolsa em ferro fundido, linha predial tradicional, DN= 75 mm</t>
  </si>
  <si>
    <t>Luva bolsa e bolsa em ferro fundido, linha predial tradicional, DN= 100 mm</t>
  </si>
  <si>
    <t>Luva bolsa e bolsa em ferro fundido, linha predial tradicional, DN= 150 mm</t>
  </si>
  <si>
    <t>Placa cega em ferro fundido, linha predial tradicional, DN= 75 mm</t>
  </si>
  <si>
    <t>Placa cega em ferro fundido, linha predial tradicional, DN= 100 mm</t>
  </si>
  <si>
    <t>Junção 45° em ferro fundido, linha predial tradicional, DN= 50 x 50 mm</t>
  </si>
  <si>
    <t>Junção 45° em ferro fundido, linha predial tradicional, DN= 75 x 50 mm</t>
  </si>
  <si>
    <t>Junção 45° em ferro fundido, linha predial tradicional, DN= 75 x 75 mm</t>
  </si>
  <si>
    <t>Junção 45° em ferro fundido, linha predial tradicional, DN= 100 x 50 mm</t>
  </si>
  <si>
    <t>Junção 45° em ferro fundido, linha predial tradicional, DN= 100 x 75 mm</t>
  </si>
  <si>
    <t>Junção 45° em ferro fundido, linha predial tradicional, DN= 100 x 100 mm</t>
  </si>
  <si>
    <t>Junção 45° em ferro fundido, linha predial tradicional, DN= 150 x 100 mm</t>
  </si>
  <si>
    <t>Junção dupla 45° em ferro fundido, linha predial tradicional, DN= 100 mm</t>
  </si>
  <si>
    <t>Te sanitário 87° 30´ em ferro fundido, linha predial tradicional, DN= 50 x 50 mm</t>
  </si>
  <si>
    <t>Te sanitário 87° 30´ em ferro fundido, linha predial tradicional, DN= 75 x 50 mm</t>
  </si>
  <si>
    <t>Te sanitário 87° 30´ em ferro fundido, linha predial tradicional, DN= 75 x 75 mm</t>
  </si>
  <si>
    <t>Te sanitário 87° 30´ em ferro fundido, linha predial tradicional, DN= 100 x 50 mm</t>
  </si>
  <si>
    <t>Te sanitário 87° 30´ em ferro fundido, linha predial tradicional, DN= 100 x 75 mm</t>
  </si>
  <si>
    <t>Te sanitário 87° 30´ em ferro fundido, linha predial tradicional, DN= 100 x 100 mm</t>
  </si>
  <si>
    <t>Bucha de redução em ferro fundido, linha predial tradicional, DN= 75 x 50 mm</t>
  </si>
  <si>
    <t>Bucha de redução em ferro fundido, linha predial tradicional, DN= 100 x 75 mm</t>
  </si>
  <si>
    <t>Bucha de redução em ferro fundido, linha predial tradicional, DN= 150 x 100 mm</t>
  </si>
  <si>
    <t>Tubo de cobre classe A, DN= 15mm (1/2´), inclusive conexões</t>
  </si>
  <si>
    <t>Tubo de cobre classe A, DN= 22mm (3/4´), inclusive conexões</t>
  </si>
  <si>
    <t>Tubo de cobre classe A, DN= 28mm (1´), inclusive conexões</t>
  </si>
  <si>
    <t>Tubo de cobre classe A, DN= 35mm (1 1/4´), inclusive conexões</t>
  </si>
  <si>
    <t>Tubo de cobre classe A, DN= 42mm (1 1/2´), inclusive conexões</t>
  </si>
  <si>
    <t>Tubo de cobre classe A, DN= 54mm (2´), inclusive conexões</t>
  </si>
  <si>
    <t>Tubo de cobre classe A, DN= 66mm (2 1/2´), inclusive conexões</t>
  </si>
  <si>
    <t>Tubo de cobre classe A, DN= 79mm (3´), inclusive conexões</t>
  </si>
  <si>
    <t>Tubo de cobre classe A, DN= 104mm (4´), inclusive conexões</t>
  </si>
  <si>
    <t>Tubo de cobre classe E, DN= 22mm (3/4´), inclusive conexões</t>
  </si>
  <si>
    <t>Tubo de cobre classe E, DN= 28mm (1´), inclusive conexões</t>
  </si>
  <si>
    <t>Tubo de cobre classe E, DN= 35mm (1 1/4´), inclusive conexões</t>
  </si>
  <si>
    <t>Tubo de cobre classe E, DN= 42mm (1 1/2´), inclusive conexões</t>
  </si>
  <si>
    <t>Tubo de cobre classe E, DN= 54mm (2´), inclusive conexões</t>
  </si>
  <si>
    <t>Tubo de cobre classe E, DN= 66mm (2 1/2´), inclusive conexões</t>
  </si>
  <si>
    <t>Tubo de concreto (PS-1), DN= 300mm</t>
  </si>
  <si>
    <t>Tubo de concreto (PS-1), DN= 400mm</t>
  </si>
  <si>
    <t>Tubo de concreto (PS-2), DN= 300mm</t>
  </si>
  <si>
    <t>Tubo de concreto (PS-2), DN= 400mm</t>
  </si>
  <si>
    <t>Tubo de concreto (PS-2), DN= 500mm</t>
  </si>
  <si>
    <t>Tubo de concreto (PA-1), DN= 600mm</t>
  </si>
  <si>
    <t>Tubo de concreto (PA-1), DN= 800mm</t>
  </si>
  <si>
    <t>Tubo de concreto (PA-1), DN= 1000mm</t>
  </si>
  <si>
    <t>Tubo de concreto (PA-1), DN= 1200mm</t>
  </si>
  <si>
    <t>Tubo de concreto (PA-2), DN= 600mm</t>
  </si>
  <si>
    <t>Tubo de concreto (PA-2), DN= 800mm</t>
  </si>
  <si>
    <t>Tubo de concreto (PA-2), DN= 1000mm</t>
  </si>
  <si>
    <t>Tubo de concreto (PA-3), DN= 600mm</t>
  </si>
  <si>
    <t>Tubo de concreto (PA-3), DN= 800mm</t>
  </si>
  <si>
    <t>Tubo de concreto (PA-3), DN= 1000mm</t>
  </si>
  <si>
    <t>Meio tubo de concreto, DN= 300mm</t>
  </si>
  <si>
    <t>Meio tubo de concreto, DN= 400mm</t>
  </si>
  <si>
    <t>Meio tubo de concreto, DN= 600mm</t>
  </si>
  <si>
    <t>Tubo de concreto (PA-2), DN= 1500mm</t>
  </si>
  <si>
    <t>Tubo de concreto (PA-1), DN= 400mm</t>
  </si>
  <si>
    <t>Tubo de concreto (PA-2), DN= 400mm</t>
  </si>
  <si>
    <t>Tubo de concreto (PA-3), DN= 400mm</t>
  </si>
  <si>
    <t>Tubo de concreto (PA-2), DN= 700mm</t>
  </si>
  <si>
    <t>Tubo de concreto (PA-2), DN= 500mm</t>
  </si>
  <si>
    <t>Tubo de concreto (PA-2), DN= 900mm</t>
  </si>
  <si>
    <t>Tubo de concreto (PA-1), DN= 300mm</t>
  </si>
  <si>
    <t>Tubo de concreto (PA-2), DN= 300mm</t>
  </si>
  <si>
    <t>Meio tubo de concreto, DN= 200mm</t>
  </si>
  <si>
    <t>Tubo em polietileno de alta densidade corrugado perfurado, DN= 2 1/2´, inclusive conexões</t>
  </si>
  <si>
    <t>Tubo em polietileno de alta densidade corrugado perfurado, DN= 3´, inclusive conexões</t>
  </si>
  <si>
    <t>Tubo em polietileno de alta densidade corrugado perfurado, DN= 4´, inclusive conexões</t>
  </si>
  <si>
    <t>Tubo em polietileno de alta densidade corrugado perfurado, DN= 6´, inclusive conexões</t>
  </si>
  <si>
    <t>Tubo em polietileno de alta densidade corrugado perfurado, DN= 8´, inclusive conexões</t>
  </si>
  <si>
    <t>Tubo em polietileno de alta densidade corrugado, DN/DI= 250 mm</t>
  </si>
  <si>
    <t>Tubo em polietileno de alta densidade corrugado, DN/DI= 300 mm</t>
  </si>
  <si>
    <t>Tubo em polietileno de alta densidade corrugado, DN/DI= 400 mm</t>
  </si>
  <si>
    <t>Tubo em polietileno de alta densidade corrugado, DN/DI= 500 mm</t>
  </si>
  <si>
    <t>Tubo em polietileno de alta densidade corrugado, DN/DI= 600 mm</t>
  </si>
  <si>
    <t>Tubo em polietileno de alta densidade corrugado, DN/DI= 800 mm</t>
  </si>
  <si>
    <t>Tubo em polietileno de alta densidade corrugado, DN/DI= 1000 mm</t>
  </si>
  <si>
    <t>Tubo em polietileno de alta densidade corrugado, DN/DI= 1200 mm</t>
  </si>
  <si>
    <t>Tubo de ferro fundido classe K-7 com junta elástica, DN= 150mm, inclusive conexões</t>
  </si>
  <si>
    <t>Tubo de ferro fundido classe K-7 com junta elástica, DN= 200mm, inclusive conexões</t>
  </si>
  <si>
    <t>Tubo de ferro fundido classe K-7 com junta elástica, DN= 250mm, inclusive conexões</t>
  </si>
  <si>
    <t>Tubo de ferro fundido classe K-7 com junta elástica, DN= 350mm, inclusive conexões</t>
  </si>
  <si>
    <t>Tubo de ferro fundido classe K-7 com junta elástica, DN= 300mm, inclusive conexões</t>
  </si>
  <si>
    <t>Tubo de ferro fundido classe k-9 com junta elástica, DN= 80mm, inclusive conexões</t>
  </si>
  <si>
    <t>Tubo de ferro fundido classe K-9 com junta elástica, DN= 100mm, inclusive conexões</t>
  </si>
  <si>
    <t>Tubo de ferro fundido classe K-9 com junta elástica, DN= 150mm, inclusive conexões</t>
  </si>
  <si>
    <t>Tubo de ferro fundido classe K-9 com junta elástica, DN= 200mm, inclusive conexões</t>
  </si>
  <si>
    <t>Tubo de ferro fundido classe k-9 com junta elástica, DN= 250mm, inclusive conexões</t>
  </si>
  <si>
    <t>Tubo de ferro fundido classe K-9 com junta elástica, DN= 300mm, inclusive conexões</t>
  </si>
  <si>
    <t>Tubo de ferro fundido classe k-9 com junta elástica, DN= 350mm, inclusive conexões</t>
  </si>
  <si>
    <t>Tubo em polietileno de alta densidade DE=160 mm - PN-10, inclusive conexões</t>
  </si>
  <si>
    <t>Tubo em polietileno de alta densidade DE=200 mm - PN-10, inclusive conexões</t>
  </si>
  <si>
    <t>Tubo em polietileno de alta densidade DE=225 mm - PN-10, inclusive conexões</t>
  </si>
  <si>
    <t>Tubo em ferro fundido com ponta e ponta TCLA - DN= 80mm, sem juntas e conexões</t>
  </si>
  <si>
    <t>Tubo em ferro fundido com ponta e ponta TCLA - DN= 100mm, sem juntas e conexões</t>
  </si>
  <si>
    <t>Tubo em ferro fundido com ponta e ponta TCLA - DN= 150mm, sem juntas e conexões</t>
  </si>
  <si>
    <t>Tubo em ferro fundido com ponta e ponta TCLA - DN= 200mm, sem juntas e conexões</t>
  </si>
  <si>
    <t>Tubo em ferro fundido com ponta e ponta TCLA - DN= 250mm, sem juntas e conexões</t>
  </si>
  <si>
    <t>Tubo em ferro fundido com ponta e ponta TCLA - DN= 300mm, sem juntas e conexões</t>
  </si>
  <si>
    <t>Flange avulso em ferro fundido, classe PN-10, DN= 50mm</t>
  </si>
  <si>
    <t>Flange avulso em ferro fundido, classe PN-10, DN= 80mm</t>
  </si>
  <si>
    <t>Flange avulso em ferro fundido, classe PN-10, DN= 100mm</t>
  </si>
  <si>
    <t>Flange avulso em ferro fundido, classe PN-10, DN= 150mm</t>
  </si>
  <si>
    <t>Flange avulso em ferro fundido, classe PN-10, DN= 200mm</t>
  </si>
  <si>
    <t>Flange avulso em ferro fundido, classe PN-10, DN= 250mm</t>
  </si>
  <si>
    <t>Flange avulso em ferro fundido, classe PN-10, DN= 300mm</t>
  </si>
  <si>
    <t>Curva de 90° em ferro fundido com flanges, classe PN-10, DN= 50mm</t>
  </si>
  <si>
    <t>Curva de 90° em ferro fundido, com flanges, classe PN-10, DN= 80mm</t>
  </si>
  <si>
    <t>Curva de 90° em ferro fundido, com flanges, classe PN-10, DN= 100mm</t>
  </si>
  <si>
    <t>Curva de 90° em ferro fundido, com flanges, classe PN-10, DN= 150mm</t>
  </si>
  <si>
    <t>Te em ferro fundido, com flanges, classe PN-10, DN= 80mm, com derivação de 80mm</t>
  </si>
  <si>
    <t>Te em ferro fundido, com flanges, classe PN-10, DN= 100mm, com derivações de 80 até 100mm</t>
  </si>
  <si>
    <t>Te em ferro fundido, com flanges, classe PN-10, DN= 150mm, com derivações de 80 até 150mm</t>
  </si>
  <si>
    <t>Junta Gibault em ferro fundido, DN= 80mm, completa</t>
  </si>
  <si>
    <t>Junta Gibault em ferro fundido, DN= 100 mm, completa</t>
  </si>
  <si>
    <t>Redução excêntrica em ferro fundido, com flanges, classe PN-10, DN= 100mm x 80mm</t>
  </si>
  <si>
    <t>Redução excêntrica em ferro fundido, com flanges, classe PN-10, DN= 150mm x 80/100mm</t>
  </si>
  <si>
    <t>Redução excêntrica em ferro fundido, com flanges, classe PN-10, DN= 200mm x 100/150mm</t>
  </si>
  <si>
    <t>Redução excêntrica em ferro fundido, com flanges, classe PN-10, DN= 250mm x 150/200mm</t>
  </si>
  <si>
    <t>Redução concêntrica em ferro fundido, com flanges, classe PN-10, DN= 80 x 50mm</t>
  </si>
  <si>
    <t>Redução concêntrica em ferro fundido, com flanges, classe PN-10, DN= 100mm x 80mm</t>
  </si>
  <si>
    <t>Redução concêntrica em ferro fundido, com flanges, classe PN-10, DN= 150mm x 80/100mm</t>
  </si>
  <si>
    <t>Redução concêntrica em ferro fundido, com flanges, classe PN-10, DN= 200mm x 100/150mm</t>
  </si>
  <si>
    <t>Redução concêntrica em ferro fundido, com flanges, classe PN-10, DN= 250mm x 150/200mm</t>
  </si>
  <si>
    <t>Assentamento de tubo de concreto com diâmetro até 600 mm</t>
  </si>
  <si>
    <t>Assentamento de tubo de concreto com diâmetro de 700 até 1500 mm</t>
  </si>
  <si>
    <t>Tubo de aço carbono preto sem costura Schedule 40, DN= 1´ - inclusive conexões</t>
  </si>
  <si>
    <t>Tubo de aço carbono preto sem costura Schedule 40, DN= 1 1/4´ - inclusive conexões</t>
  </si>
  <si>
    <t>Tubo de aço carbono preto sem costura Schedule 40, DN= 1 1/2´ - inclusive conexões</t>
  </si>
  <si>
    <t>Tubo de aço carbono preto sem costura Schedule 40, DN= 2´ - inclusive conexões</t>
  </si>
  <si>
    <t>Tubo de aço carbono preto sem costura Schedule 40, DN= 2 1/2´ - inclusive conexões</t>
  </si>
  <si>
    <t>Tubo de aço carbono preto sem costura Schedule 40, DN= 3´ - inclusive conexões</t>
  </si>
  <si>
    <t>Tubo de aço carbono preto sem costura Schedule 40, DN= 3 1/2´ - inclusive conexões</t>
  </si>
  <si>
    <t>Tubo de aço carbono preto sem costura Schedule 40, DN= 4´ - inclusive conexões</t>
  </si>
  <si>
    <t>Tubo de aço carbono preto sem costura Schedule 40, DN= 5´ - inclusive conexões</t>
  </si>
  <si>
    <t>Tubo de aço carbono preto sem costura Schedule 40, DN= 6´ - inclusive conexões</t>
  </si>
  <si>
    <t>Tubo de aço carbono preto sem costura Schedule 40, DN= 8´ - inclusive conexões</t>
  </si>
  <si>
    <t>Tubo de aço carbono preto com costura Schedule 40, DN= 10´ - inclusive conexões</t>
  </si>
  <si>
    <t>Tubo de aço carbono preto com costura Schedule 40, DN= 12´ - inclusive conexões</t>
  </si>
  <si>
    <t>Tubo de concreto classe EA-3, DN= 400 mm</t>
  </si>
  <si>
    <t>Tubo de concreto classe EA-3, DN= 500 mm</t>
  </si>
  <si>
    <t>Tubo de concreto classe EA-3, DN= 600 mm</t>
  </si>
  <si>
    <t>Tubo de concreto classe EA-3, DN= 700 mm</t>
  </si>
  <si>
    <t>Tubo de concreto classe EA-3, DN= 800 mm</t>
  </si>
  <si>
    <t>Tubo de concreto classe EA-3, DN= 900 mm</t>
  </si>
  <si>
    <t>Tubo de concreto classe EA-3, DN= 1000 mm</t>
  </si>
  <si>
    <t>Tubo de concreto classe EA-3, DN= 1200 mm</t>
  </si>
  <si>
    <t>Tubo em ferro fundido com ponta e ponta, predial SMU, DN= 50 mm</t>
  </si>
  <si>
    <t>Tubo em ferro fundido com ponta e ponta, predial SMU, DN= 75 mm</t>
  </si>
  <si>
    <t>Tubo em ferro fundido com ponta e ponta, predial SMU, DN= 100 mm</t>
  </si>
  <si>
    <t>Tubo em ferro fundido com ponta e ponta, predial SMU, DN= 150 mm</t>
  </si>
  <si>
    <t>Tubo em ferro fundido com ponta e ponta, predial SMU, DN= 200 mm</t>
  </si>
  <si>
    <t>Junta de união em aço inoxidável para tubo em ferro fundido predial SMU, DN= 50 mm</t>
  </si>
  <si>
    <t>Junta de união em aço inoxidável para tubo em ferro fundido predial SMU, DN= 75 mm</t>
  </si>
  <si>
    <t>Junta de união em aço inoxidável para tubo em ferro fundido predial SMU, DN= 100 mm</t>
  </si>
  <si>
    <t>Junta de união em aço inoxidável para tubo em ferro fundido predial SMU, DN= 150 mm</t>
  </si>
  <si>
    <t>Junta de união em aço inoxidável para tubo em ferro fundido predial SMU, DN= 200 mm</t>
  </si>
  <si>
    <t>Conjunto de ancoragem para tubo em ferro fundido predial SMU, DN= 50 mm</t>
  </si>
  <si>
    <t>Conjunto de ancoragem para tubo em ferro fundido predial SMU, DN= 75 mm</t>
  </si>
  <si>
    <t>Conjunto de ancoragem para tubo em ferro fundido predial SMU, DN= 100 mm</t>
  </si>
  <si>
    <t>Conjunto de ancoragem para tubo em ferro fundido predial SMU, DN= 125 mm</t>
  </si>
  <si>
    <t>Conjunto de ancoragem para tubo em ferro fundido predial SMU, DN= 150 mm</t>
  </si>
  <si>
    <t>Conjunto de ancoragem para tubo em ferro fundido predial SMU, DN= 200 mm</t>
  </si>
  <si>
    <t>Tubo em ferro fundido com ponta e ponta, predial SMU, DN= 125 mm</t>
  </si>
  <si>
    <t>Tubo em ferro fundido com ponta e ponta, predial SMU, DN= 250 mm</t>
  </si>
  <si>
    <t>Joelho 45° em ferro fundido, predial SMU, DN= 50 mm</t>
  </si>
  <si>
    <t>Joelho 45° em ferro fundido, predial SMU, DN= 75 mm</t>
  </si>
  <si>
    <t>Joelho 45° em ferro fundido, predial SMU, DN= 100 mm</t>
  </si>
  <si>
    <t>Joelho 45° em ferro fundido, predial SMU, DN= 125 mm</t>
  </si>
  <si>
    <t>Joelho 45° em ferro fundido, predial SMU, DN= 150 mm</t>
  </si>
  <si>
    <t>Joelho 45° em ferro fundido, predial SMU, DN= 200 mm</t>
  </si>
  <si>
    <t>Joelho 88° em ferro fundido, predial SMU, DN= 50 mm</t>
  </si>
  <si>
    <t>Joelho 88° em ferro fundido, predial SMU, DN= 75 mm</t>
  </si>
  <si>
    <t>Joelho 88° em ferro fundido, predial SMU, DN= 100 mm</t>
  </si>
  <si>
    <t>Joelho 88° em ferro fundido, predial SMU, DN= 150 mm</t>
  </si>
  <si>
    <t>Joelho 88° em ferro fundido, predial SMU, DN= 200 mm</t>
  </si>
  <si>
    <t>Junção 45° em ferro fundido, predial SMU, DN= 50 x 50 mm</t>
  </si>
  <si>
    <t>Junção 45° em ferro fundido, predial SMU, DN= 75 x 50 mm</t>
  </si>
  <si>
    <t>Junção 45° em ferro fundido, predial SMU, DN= 75 x 75 mm</t>
  </si>
  <si>
    <t>Junção 45° em ferro fundido, predial SMU, DN= 100 x 75 mm</t>
  </si>
  <si>
    <t>Junção 45° em ferro fundido, predial SMU, DN= 100 x 100 mm</t>
  </si>
  <si>
    <t>Junção 45° em ferro fundido, predial SMU, DN= 150 x 150 mm</t>
  </si>
  <si>
    <t>Junta de união em aço inoxidável para tubo em ferro fundido predial SMU, DN= 125 mm</t>
  </si>
  <si>
    <t>Junta de união em aço inoxidável para tubo em ferro fundido predial SMU, DN= 250 mm</t>
  </si>
  <si>
    <t>Redução excêntrica em ferro fundido, predial SMU, DN= 75 x 50 mm</t>
  </si>
  <si>
    <t>Redução excêntrica em ferro fundido, predial SMU, DN= 100 x 75 mm</t>
  </si>
  <si>
    <t>Redução excêntrica em ferro fundido, predial SMU, DN= 125 x 75 mm</t>
  </si>
  <si>
    <t>Redução excêntrica em ferro fundido, predial SMU, DN= 125 x 100 mm</t>
  </si>
  <si>
    <t>Redução excêntrica em ferro fundido, predial SMU, DN= 150 x 75 mm</t>
  </si>
  <si>
    <t>Redução excêntrica em ferro fundido, predial SMU, DN= 150 x 100 mm</t>
  </si>
  <si>
    <t>Redução excêntrica em ferro fundido, predial SMU, DN= 200 x 125 mm</t>
  </si>
  <si>
    <t>Redução excêntrica em ferro fundido, predial SMU, DN= 200 x 150 mm</t>
  </si>
  <si>
    <t>Redução excêntrica em ferro fundido, predial SMU, DN= 250 x 200 mm</t>
  </si>
  <si>
    <t>Te de visita em ferro fundido, predial SMU, DN= 75 mm</t>
  </si>
  <si>
    <t>Te de visita em ferro fundido, predial SMU, DN= 100 mm</t>
  </si>
  <si>
    <t>Te de visita em ferro fundido, predial SMU, DN= 125 mm</t>
  </si>
  <si>
    <t>Te de visita em ferro fundido, predial SMU, DN= 150 mm</t>
  </si>
  <si>
    <t>Te de visita em ferro fundido, predial SMU, DN= 200 mm</t>
  </si>
  <si>
    <t>Abraçadeira dentada para travamento em aço inoxidável, com parafuso de aço zincado, para tubo em ferro fundido predial SMU, DN= 50 mm</t>
  </si>
  <si>
    <t>Abraçadeira dentada para travamento em aço inoxidável, com parafuso de aço zincado, para tubo em ferro fundido predial SMU, DN= 75 mm</t>
  </si>
  <si>
    <t>Abraçadeira dentada para travamento em aço inoxidável, com parafuso de aço zincado, para tubo em ferro fundido predial SMU, DN= 100 mm</t>
  </si>
  <si>
    <t>Abraçadeira dentada para travamento em aço inoxidável, com parafuso de aço zincado, para tubo em ferro fundido predial SMU, DN= 150 mm</t>
  </si>
  <si>
    <t>Tampão simples em ferro fundido, predial SMU, DN= 150 mm</t>
  </si>
  <si>
    <t>Tampão simples em ferro fundido, predial SMU, DN= 200 mm</t>
  </si>
  <si>
    <t>Junção 45° em ferro fundido, predial SMU, DN= 125 x 100 mm</t>
  </si>
  <si>
    <t>Junção 45° em ferro fundido, predial SMU, DN= 150 x 100 mm</t>
  </si>
  <si>
    <t>Junção 45° em ferro fundido, predial SMU, DN= 200 x 100 mm</t>
  </si>
  <si>
    <t>Junção 45° em ferro fundido, predial SMU, DN= 200 x 200 mm</t>
  </si>
  <si>
    <t>Tubo de cobre flexível, espessura 1/32" - diâmetro 3/16", inclusive conexões</t>
  </si>
  <si>
    <t>Tubo de cobre flexível, espessura 1/32" - diâmetro 1/4", inclusive conexões</t>
  </si>
  <si>
    <t>Tubo de cobre flexível, espessura 1/32" - diâmetro 5/16", inclusive conexões</t>
  </si>
  <si>
    <t>Tubo de cobre flexível, espessura 1/32" - diâmetro 3/8", inclusive conexões</t>
  </si>
  <si>
    <t>Tubo de cobre flexível, espessura 1/32" - diâmetro 1/2", inclusive conexões</t>
  </si>
  <si>
    <t>Tubo de cobre flexível, espessura 1/32" - diâmetro 5/8", inclusive conexões</t>
  </si>
  <si>
    <t>Tubo de cobre flexível, espessura 1/32" - diâmetro 3/4", inclusive conexões</t>
  </si>
  <si>
    <t>Tubo de cobre sem costura, rígido, espessura 1/16" - diâmetro 3/8", inclusive conexões</t>
  </si>
  <si>
    <t>Tubo de cobre sem costura, rígido, espessura 1/16" - diâmetro 1/2", inclusive conexões</t>
  </si>
  <si>
    <t>Tubo de cobre sem costura, rígido, espessura 1/16" - diâmetro 5/8", inclusive conexões</t>
  </si>
  <si>
    <t>Tubo de cobre sem costura, rígido, espessura 1/16" - diâmetro 3/4", inclusive conexões</t>
  </si>
  <si>
    <t>Tubo de cobre sem costura, rígido, espessura 1/16" - diâmetro 7/8", inclusive conexões</t>
  </si>
  <si>
    <t>Tubo de cobre sem costura, rígido, espessura 1/16" - diâmetro 1", inclusive conexões</t>
  </si>
  <si>
    <t>Tubo de cobre sem costura, rígido, espessura 1/16" - diâmetro 1.1/8", inclusive conexões</t>
  </si>
  <si>
    <t>Tubo de cobre sem costura, rígido, espessura 1/16" - diâmetro 1.1/4", inclusive conexões</t>
  </si>
  <si>
    <t>Tubo de cobre sem costura, rígido, espessura 1/16" - diâmetro 1.3/8", inclusive conexões</t>
  </si>
  <si>
    <t>Tubo de cobre sem costura, rígido, espessura 1/16" - diâmetro 1.1/2", inclusive conexões</t>
  </si>
  <si>
    <t>Tubo de cobre sem costura, rígido, espessura 1/16" - diâmetro 1.5/8", inclusive conexões</t>
  </si>
  <si>
    <t>Tubo de esgoto em polipropileno de alta resistência - PP, DN= 40mm, preto, com união deslizante e guarnição elastomérica de duplo lábio</t>
  </si>
  <si>
    <t>Tubo de esgoto em polipropileno de alta resistência - PP, DN= 50mm, preto, com união deslizante e guarnição elastomérica de duplo lábio</t>
  </si>
  <si>
    <t>Tubo de esgoto em polipropileno de alta resistência - PP, DN= 63mm, preto, com união deslizante e guarnição elastomérica de duplo lábio</t>
  </si>
  <si>
    <t>Tubo de esgoto em polipropileno de alta resistência - PP, DN= 110mm, preto, com união deslizante e guarnição elastomérica de duplo lábio</t>
  </si>
  <si>
    <t>Joelho 45° em polipropileno de alta resistência, preto, tipo PB, DN= 40mm</t>
  </si>
  <si>
    <t>Joelho 45° em polipropileno de alta resistência - PP, preto, tipo PB, DN= 50mm</t>
  </si>
  <si>
    <t>Joelho 45° em polipropileno de alta resistência - PP, preto, tipo PB, DN= 63mm</t>
  </si>
  <si>
    <t>Joelho 45° em polipropileno de alta resistência - PP, preto, tipo PB, DN= 110mm</t>
  </si>
  <si>
    <t>Joelho 87°30' em polipropileno de alta resistência - PP, preto, tipo PB, DN= 40mm</t>
  </si>
  <si>
    <t>Joelho 87°30' em polipropileno de alta resistência - PP, preto, tipo PB, DN= 50mm</t>
  </si>
  <si>
    <t>Joelho 87°30' em polipropileno de alta resistência - PP, preto, tipo PB, DN= 63mm</t>
  </si>
  <si>
    <t>Joelho 87°30' em polipropileno de alta resistência - PP, preto, tipo PB, DN= 110mm, com base de apoio</t>
  </si>
  <si>
    <t>Luva dupla em polipropileno de alta resistência - PP,  preto,  DN= 40mm</t>
  </si>
  <si>
    <t>Luva dupla em polipropileno de alta resistência - PP,  preto,  DN= 50mm</t>
  </si>
  <si>
    <t>Luva dupla em polipropileno de alta resistência - PP,  preto,  DN= 63mm</t>
  </si>
  <si>
    <t>Luva dupla em polipropileno de alta resistência - PP,  preto,  DN= 110mm</t>
  </si>
  <si>
    <t>Luva de Redução em polipropileno de alta resistência - PP, preto, tipo PB, DN= 50x40mm</t>
  </si>
  <si>
    <t>Luva de Redução em polipropileno de alta resistência - PP, preto, tipo PB, DN= 63x50mm</t>
  </si>
  <si>
    <t>Luva de Redução em polipropileno de alta resistência - PP, preto, tipo PB, DN= 110x63mm</t>
  </si>
  <si>
    <t>Tê 87°30' simples em polipropileno de alta resistência - PP, preto, tipo PB, DN= 50x50mm</t>
  </si>
  <si>
    <t>Tê 87°30' simples em polipropileno de alta resistência - PP, preto, tipo PB, DN= 63x63mm</t>
  </si>
  <si>
    <t>Tê 87°30' simples em polipropileno de alta resistência - PP, preto, tipo PB, DN= 110x110mm</t>
  </si>
  <si>
    <t>Tê 87°30' simples de redução em polipropileno de alta resistência - PP, preto, tipo PB, DN= 110x63mm</t>
  </si>
  <si>
    <t>Tê 87°30' de inspeção em polipropileno de alta resistência - PP, preto (PxB), DN 110mm</t>
  </si>
  <si>
    <t>Junção 45° simples em polipropileno de alta resistência - PP, preto, tipo PB, DN= 50x50mm</t>
  </si>
  <si>
    <t>Junção 45° simples em polipropileno de alta resistência - PP, preto, tipo PB, DN= 63x63mm</t>
  </si>
  <si>
    <t>Junção 45° simples em polipropileno de alta resistência - PP, preto, tipo PB, DN= 110x110mm</t>
  </si>
  <si>
    <t>Junção 45° simples de redução em polipropileno de alta resistência - PP, preto, tipo PB, DN= 63x50mm</t>
  </si>
  <si>
    <t>Junção 45° simples de redução em polipropileno de alta resistência - PP, preto, tipo PB, DN= 110x50mm</t>
  </si>
  <si>
    <t>Junção 45° simples de redução em polipropileno de alta resistência - PP, preto, tipo PB, DN= 110x63mm</t>
  </si>
  <si>
    <t>Curva 87°30' em polipropileno de alta resistência - PP, preto, tipo PB, DN= 110mm</t>
  </si>
  <si>
    <t>Caixa sifonada de piso, em polipropileno de alta resistência PP, preto,  DN=125mm, uma saída de 63mm</t>
  </si>
  <si>
    <t>Prolongamento para caixa sifonada em prolipropileno de alta resistência PP, preto, DN= 125mm</t>
  </si>
  <si>
    <t>Tampa tê de inspeção oval, em polipropileno de alta resistência preto (PxB), DN=110mm</t>
  </si>
  <si>
    <t>Tampão em polipropileno de alta resistência PP, preto (PxB), DN=63mm</t>
  </si>
  <si>
    <t>Tampão em polipropileno de alta resistência PP, preto (PxB), DN=110mm</t>
  </si>
  <si>
    <t>Porta marco para grelha de 12x12 cm, em prolipropileno de alta resistência PP,  preto</t>
  </si>
  <si>
    <t>Marco de bronze com grelha em aço inoxidável de 12x12cm</t>
  </si>
  <si>
    <t>Registro de gaveta em latão fundido sem acabamento, DN= 1/2´</t>
  </si>
  <si>
    <t>Registro de gaveta em latão fundido sem acabamento, DN= 3/4´</t>
  </si>
  <si>
    <t>Registro de gaveta em latão fundido sem acabamento, DN= 1´</t>
  </si>
  <si>
    <t>Registro de gaveta em latão fundido sem acabamento, DN= 1 1/4´</t>
  </si>
  <si>
    <t>Registro de gaveta em latão fundido sem acabamento, DN= 1 1/2´</t>
  </si>
  <si>
    <t>Registro de gaveta em latão fundido sem acabamento, DN= 2´</t>
  </si>
  <si>
    <t>Registro de gaveta em latão fundido sem acabamento, DN= 2 1/2´</t>
  </si>
  <si>
    <t>Registro de gaveta em latão fundido sem acabamento, DN= 3´</t>
  </si>
  <si>
    <t>Registro de gaveta em latão fundido sem acabamento, DN= 4´</t>
  </si>
  <si>
    <t>Registro de pressão em latão fundido sem acabamento, DN= 3/4´</t>
  </si>
  <si>
    <t>Válvula de esfera monobloco em latão, passagem plena, acionamento com alavanca, DN= 1/2´</t>
  </si>
  <si>
    <t>Válvula de esfera monobloco em latão, passagem plena, acionamento com alavanca, DN= 3/4´</t>
  </si>
  <si>
    <t>Válvula de esfera monobloco em latão, passagem plena, acionamento com alavanca, DN= 1´</t>
  </si>
  <si>
    <t>Válvula de esfera monobloco em latão, passagem plena, acionamento com alavanca, DN= 1.1/4´</t>
  </si>
  <si>
    <t>Válvula de esfera monobloco em latão, passagem plena, acionamento com alavanca, DN= 2´</t>
  </si>
  <si>
    <t>Válvula de esfera monobloco em latão, passagem plena, acionamento com alavanca, DN= 4´</t>
  </si>
  <si>
    <t>Registro de gaveta em latão fundido cromado com canopla, DN= 1/2´ - linha especial</t>
  </si>
  <si>
    <t>Registro de gaveta em latão fundido cromado com canopla, DN= 3/4´ - linha especial</t>
  </si>
  <si>
    <t>Registro de gaveta em latão fundido cromado com canopla, DN= 1´ - linha especial</t>
  </si>
  <si>
    <t>Registro de gaveta em latão fundido cromado com canopla, DN= 1 1/4´ - linha especial</t>
  </si>
  <si>
    <t>Registro de gaveta em latão fundido cromado com canopla, DN= 1 1/2´ - linha especial</t>
  </si>
  <si>
    <t>Registro de pressão em latão fundido cromado com canopla, DN= 1/2´ - linha especial</t>
  </si>
  <si>
    <t>Registro de pressão em latão fundido cromado com canopla, DN= 3/4´ - linha especial</t>
  </si>
  <si>
    <t>Registro regulador de vazão para chuveiro e ducha em latão cromado com canopla, DN= 1/2´</t>
  </si>
  <si>
    <t>Registro regulador de vazão para torneira, misturador e bidê, em latão cromado com canopla, DN= 1/2´</t>
  </si>
  <si>
    <t>Válvula de descarga com registro próprio, duplo acionamento limitador de fluxo, DN= 1 1/4´</t>
  </si>
  <si>
    <t>Válvula de descarga com registro próprio, DN= 1 1/4´</t>
  </si>
  <si>
    <t>Válvula de descarga com registro próprio, DN= 1 1/2´</t>
  </si>
  <si>
    <t>Válvula de descarga antivandalismo, DN= 1 1/2´</t>
  </si>
  <si>
    <t>Válvula de descarga externa, tipo alavanca com registro próprio, DN= 1 1/4´ e DN= 1 1/2´</t>
  </si>
  <si>
    <t>Válvula de mictório antivandalismo, DN= 3/4´</t>
  </si>
  <si>
    <t>Válvula de mictório padrão, vazão automática, DN= 3/4´</t>
  </si>
  <si>
    <t>Válvula de acionamento hidromecânico para piso</t>
  </si>
  <si>
    <t>Válvula de acionamento hidromecânico para ducha, em latão cromado, DN= 3/4´</t>
  </si>
  <si>
    <t>Válvula de descarga com registro próprio, duplo acionamento limitador de fluxo, DN = 1 1/2´</t>
  </si>
  <si>
    <t>Válvula de retenção horizontal em bronze, DN= 3/4´</t>
  </si>
  <si>
    <t>Válvula de retenção horizontal em bronze, DN= 1´</t>
  </si>
  <si>
    <t>Válvula de retenção horizontal em bronze, DN= 1 1/4´</t>
  </si>
  <si>
    <t>Válvula de retenção horizontal em bronze, DN= 1 1/2´</t>
  </si>
  <si>
    <t>Válvula de retenção horizontal em bronze, DN= 2´</t>
  </si>
  <si>
    <t>Válvula de retenção horizontal em bronze, DN= 2 1/2´</t>
  </si>
  <si>
    <t>Válvula de retenção horizontal em bronze, DN= 3´</t>
  </si>
  <si>
    <t>Válvula de retenção vertical em bronze, DN= 1´</t>
  </si>
  <si>
    <t>Válvula de retenção vertical em bronze, DN= 1 1/4´</t>
  </si>
  <si>
    <t>Válvula de retenção vertical em bronze, DN= 1 1/2´</t>
  </si>
  <si>
    <t>Válvula de retenção vertical em bronze, DN= 2´</t>
  </si>
  <si>
    <t>Válvula de retenção vertical em bronze, DN= 2 1/2´</t>
  </si>
  <si>
    <t>Válvula de retenção vertical em bronze, DN= 3´</t>
  </si>
  <si>
    <t>Válvula de retenção vertical em bronze, DN= 4´</t>
  </si>
  <si>
    <t>Válvula de retenção de pé com crivo em bronze, DN= 1´</t>
  </si>
  <si>
    <t>Válvula de retenção de pé com crivo em bronze, DN= 1 1/4´</t>
  </si>
  <si>
    <t>Válvula de retenção de pé com crivo em bronze, DN= 1 1/2´</t>
  </si>
  <si>
    <t>Válvula de retenção de pé com crivo em bronze, DN= 2´</t>
  </si>
  <si>
    <t>Válvula de retenção de pé com crivo em bronze, DN= 2 1/2´</t>
  </si>
  <si>
    <t>Válvula de gaveta em bronze, com haste não ascendente, classe 125 libras para vapor e classe 200 libras para água, óleo e gás, DN= 6´</t>
  </si>
  <si>
    <t>Válvula de gaveta em bronze, com haste não ascendente, classe 125 libras para vapor e classe 200 libras para água, óleo e gás, DN= 2´</t>
  </si>
  <si>
    <t>Válvula globo em bronze, classe 125 libras para vapor e classe 200 libras para água, óleo e gás, DN= 2´</t>
  </si>
  <si>
    <t>Válvula de retenção de pé com crivo em bronze, DN= 3´</t>
  </si>
  <si>
    <t>Válvula de retenção de pé com crivo em bronze, DN= 4´</t>
  </si>
  <si>
    <t>Válvula globo angular de 45° em bronze, DN= 2 1/2´</t>
  </si>
  <si>
    <t>Válvula de gaveta em bronze, haste ascendente, classe 150 libras para vapor saturado e 300 libras para água, óleo e gás, DN= 1/2´</t>
  </si>
  <si>
    <t>Válvula de gaveta em bronze, haste ascendente, classe 150 libras para vapor saturado e 300 libras para água, óleo e gás, DN= 4´</t>
  </si>
  <si>
    <t>Válvula de gaveta em bronze, haste não ascendente, classe 150 libras para vapor saturado e 300 libras para água, óleo e gás, DN= 4´</t>
  </si>
  <si>
    <t>Válvula de gaveta em bronze, haste não ascendente, classe 150 libras para vapor saturado e 300 libras para água, óleo e gás, DN= 2´</t>
  </si>
  <si>
    <t>Válvula globo em bronze, classe 150 libras para vapor saturado e 300 libras para água, óleo e gás, DN= 3/4´</t>
  </si>
  <si>
    <t>Válvula globo em bronze, classe 150 libras para vapor saturado e 300 libras para água, óleo e gás, DN= 1´</t>
  </si>
  <si>
    <t>Válvula globo em bronze, classe 150 libras para vapor saturado e 300 libras para água, óleo e gás, DN= 1 1/2´</t>
  </si>
  <si>
    <t>Válvula globo em bronze, classe 150 libras para vapor saturado e 300 libras para água, óleo e gás, DN= 2´</t>
  </si>
  <si>
    <t>Válvula globo em bronze, classe 150 libras para vapor saturado e 300 libras para água, óleo e gás, DN= 2 1/2´</t>
  </si>
  <si>
    <t>Válvula globo em bronze, classe 150 libras para vapor saturado e 300 libras para água, óleo e gás, DN= 3´</t>
  </si>
  <si>
    <t>Válvula globo em bronze, classe 150 libras para vapor saturado e 300 libras para água, óleo e gás, DN= 4´</t>
  </si>
  <si>
    <t>Válvula de gaveta em bronze, haste não ascendente, classe 125 libras para vapor e classe 200 libras para água, óleo e gás, DN= 3/4´</t>
  </si>
  <si>
    <t>Válvula de gaveta em bronze, haste não ascendente, classe 125 libras para vapor e classe 200 libras para água, óleo e gás, DN= 1´</t>
  </si>
  <si>
    <t>Válvula de gaveta em bronze, haste não ascendente, classe 125 libras para vapor e classe 200 libras para água, óleo e gás, DN= 1.1/4´</t>
  </si>
  <si>
    <t>Válvula de gaveta em bronze, haste não ascendente, classe 125 libras para vapor e classe 200 libras para água, óleo e gás, DN= 1 1/2´</t>
  </si>
  <si>
    <t>Válvula de gaveta em bronze, haste não ascendente, classe 125 libras para vapor e classe 200 libras para água, óleo e gás, DN= 2 1/2´</t>
  </si>
  <si>
    <t>Válvula de gaveta em bronze, haste não ascendente, classe 125 libras para vapor e classe 200 libras para água, óleo e gás, DN= 3´</t>
  </si>
  <si>
    <t>Válvula redutora de pressão de ação direta em bronze, extremidade roscada, para água, ar, óleo e gás, PE= 200 psi e PS= 20 à 90 psi, DN= 1 1/4´</t>
  </si>
  <si>
    <t>Válvula redutora de pressão de ação direta em bronze, extremidade roscada, para água, ar, óleo e gás, PE= 200 psi e PS= 20 à 90 psi, DN= 2´</t>
  </si>
  <si>
    <t>Válvula de gaveta em bronze com fecho rápido, DN= 1 1/2´</t>
  </si>
  <si>
    <t>Válvula de gaveta em ferro fundido, haste ascendente com flange, classe 125 libras, DN= 2´</t>
  </si>
  <si>
    <t>Válvula de retenção de pé com crivo em ferro fundido, flangeada, DN= 6´</t>
  </si>
  <si>
    <t>Válvula de retenção tipo portinhola dupla em ferro fundido, DN= 6´</t>
  </si>
  <si>
    <t>Válvula de retenção tipo portinhola simples em ferro fundido, flangeada, DN= 6´</t>
  </si>
  <si>
    <t>Válvula de gaveta em ferro fundido com bolsa, DN= 150 mm</t>
  </si>
  <si>
    <t>Válvula de gaveta em ferro fundido com bolsa, DN= 200 mm</t>
  </si>
  <si>
    <t>Válvula de retenção tipo portinhola simples em ferro fundido, DN= 4´</t>
  </si>
  <si>
    <t>Válvula de retenção tipo portinhola dupla em ferro fundido, DN= 4´</t>
  </si>
  <si>
    <t>Válvula de segurança em ferro fundido rosqueada com pressão de ajuste 0,4 até 0,75kgf/cm², DN= 2´</t>
  </si>
  <si>
    <t>Válvula de segurança em ferro fundido rosqueada com pressão de ajuste 6,1 até 10,0kgf/cm², DN= 3/4´</t>
  </si>
  <si>
    <t>Válvula de gaveta em ferro fundido com bolsa, DN= 100mm</t>
  </si>
  <si>
    <t>Visor de fluxo com janela simples, corpo em ferro fundido ou aço carbono, DN = 1´</t>
  </si>
  <si>
    <t>Válvula de governo (retenção e alarme) completa, corpo em ferro fundido, classe 125 libras, DN= 4´</t>
  </si>
  <si>
    <t>Válvula de gaveta em ferro fundido, haste ascendente com flange, classe 125 libras, DN= 4´</t>
  </si>
  <si>
    <t>Válvula de gaveta em ferro fundido, haste ascendente com flange, classe 125 libras, DN= 6´</t>
  </si>
  <si>
    <t>Válvula de retenção vertical em ferro fundido com flange, classe 125 libras, DN= 4´</t>
  </si>
  <si>
    <t>Válvula globo em aço carbono forjado, classe 800 libras para vapor e classe 2000 libras para água, óleo e gás, DN= 3/4´</t>
  </si>
  <si>
    <t>Válvula globo em aço carbono forjado, classe 800 libras para vapor e classe 2000 libras para água, óleo e gás, DN= 1´</t>
  </si>
  <si>
    <t>Válvula globo em aço carbono forjado, classe 800 libras para vapor e classe 2000 libras para água, óleo e gás, DN= 1 1/2´</t>
  </si>
  <si>
    <t>Válvula globo em aço carbono forjado, classe 800 libras para vapor e classe 2000 libras para água, óleo e gás, DN= 2´</t>
  </si>
  <si>
    <t>Purgador termodinâmico com filtro incorporado, em aço inoxidável forjado, pressão de 0,25 a 42 kg/cm², temperatura até 425°C, DN= 1/2´</t>
  </si>
  <si>
    <t>Pressostato diferencial ajustável mecânico, montagem inferior com diâmetro de 1/2" e/ou 1/4", faixa de operação até 16 bar</t>
  </si>
  <si>
    <t>Termômetro bimetálico, mostrador com 4´, saída angular, escala 0-100°C</t>
  </si>
  <si>
    <t>Manômetro com mostrador de 4´, escalas: 0-4 / 0-7 / 0-10 / 0-17 / 0-21 / 0-28 kg/cm²</t>
  </si>
  <si>
    <t>Pressostato diferencial ajustável, caixa à prova de água, unidade sensora em aço inoxidável 316, faixa de operação entre 1,4 a 14 bar, para fluídos corrosivos, DN=1/2´</t>
  </si>
  <si>
    <t>Válvula de gaveta em ferro dúctil com flanges, classe PN-10, DN= 200mm</t>
  </si>
  <si>
    <t>Válvula de gaveta em ferro dúctil com flanges, classe PN-10, DN= 80mm</t>
  </si>
  <si>
    <t>Válvula globo auto-operada hidraulicamente, em ferro dúctil, classe PN-10/16, DN= 50mm</t>
  </si>
  <si>
    <t>Válvula globo auto-operada hidraulicamente, comandada por solenóide, em ferro dúctil, classe PN-10, DN= 50mm</t>
  </si>
  <si>
    <t>Válvula globo auto-operada hidraulicamente, comandada por solenóide, em ferro dúctil, classe PN-10, DN= 100mm</t>
  </si>
  <si>
    <t>Válvula de gaveta em ferro dúctil com flanges, classe PN-10, DN= 300mm</t>
  </si>
  <si>
    <t>Válvula de gaveta em ferro dúctil com flanges, classe PN-10, DN= 100mm</t>
  </si>
  <si>
    <t>Válvula de gaveta em ferro dúctil com flanges, classe PN-10, DN= 150mm</t>
  </si>
  <si>
    <t>Ventosa simples rosqueada em ferro dúctil, classe PN-25, DN= 3/4´</t>
  </si>
  <si>
    <t>Ventosa de tríplice função em ferro dúctil flangeada, classe PN-10/16/25, DN= 50mm</t>
  </si>
  <si>
    <t>Registro de pressão em PVC rígido, soldável, DN= 25mm (3/4´)</t>
  </si>
  <si>
    <t>Registro regulador de vazão para torneira, misturador e bidê, em ABS com canopla, DN= 1/2´</t>
  </si>
  <si>
    <t>Pigtail em latão para manômetro, DN= 1/2´</t>
  </si>
  <si>
    <t>Filtro ´Y´ em bronze para gás combustível, DN= 2´</t>
  </si>
  <si>
    <t>Filtro ´Y´ em ferro fundido, classe 125 libras para vapor saturado, com extremidades rosqueáveis, DN= 2´</t>
  </si>
  <si>
    <t>Pigtail flexível, revestido com borracha sintética resistente, DN= 7/16´ comprimento até 1,00 m</t>
  </si>
  <si>
    <t>Regulador de primeiro estágio de alta pressão até 2 kgf/cm², vazão de 90 kg GLP/hora</t>
  </si>
  <si>
    <t>Regulador de primeiro estágio de alta pressão até 1,3 kgf/cm², vazão de 50 kg GLP/hora</t>
  </si>
  <si>
    <t>Regulador de segundo estágio para gás, uso industrial, vazão até 12 kg GLP/hora</t>
  </si>
  <si>
    <t>Chave de fluxo tipo palheta para tubulação de líquidos</t>
  </si>
  <si>
    <t>Filtro ´Y´ corpo em bronze, pressão de serviço até 20,7 bar (PN 20), DN= 1 1/2´</t>
  </si>
  <si>
    <t>Filtro ´Y´ corpo em bronze, pressão de serviço até 20,7 bar (PN 20), DN= 2´</t>
  </si>
  <si>
    <t>Reservatório de fibra de vidro - capacidade de 15.000 litros</t>
  </si>
  <si>
    <t>Reservatório de fibra de vidro - capacidade de 20.000 litros</t>
  </si>
  <si>
    <t>Reservatório em polietileno com tampa de encaixar - capacidade de 2.000 litros</t>
  </si>
  <si>
    <t>Reservatório em polietileno com tampa de encaixar - capacidade de 3.000 litros</t>
  </si>
  <si>
    <t>Reservatório em polietileno com tampa de encaixar - capacidade de 5.000 litros</t>
  </si>
  <si>
    <t>Reservatório em polietileno com tampa de encaixar - capacidade de 10.000 litros</t>
  </si>
  <si>
    <t>Reservatório em polietileno de alta densidade (cisterna) com antioxidante e proteção contra raios ultravioleta (UV) - capacidade de 5.000 litros</t>
  </si>
  <si>
    <t>Reservatório em polietileno de alta densidade (cisterna) com antioxidante e proteção contra raios ultravioleta (UV) - capacidade de 10.000 litros</t>
  </si>
  <si>
    <t>Reservatório em polietileno com tampa de rosca - capacidade de 1.000 litros</t>
  </si>
  <si>
    <t>Reservatório em polietileno com tampa de rosca - capacidade de 500 litros</t>
  </si>
  <si>
    <t>Reservatório metálico cilíndrico horizontal - capacidade de 3.000 litros</t>
  </si>
  <si>
    <t>Reservatório metálico cilíndrico horizontal - capacidade de 5.000 litros</t>
  </si>
  <si>
    <t>Reservatório metálico cilíndrico horizontal - capacidade de 10.000 litros</t>
  </si>
  <si>
    <t>Reservatório em concreto armado cilíndrico, vertical, bipartido, método construtivo em formas deslizantes, diâmetro interno de 3,50m a 4,00m, altura de 15,00m a 25,00m</t>
  </si>
  <si>
    <t>Reservatório em concreto armado cilíndrico, vertical, bipartido, método construtivo em formas deslizantes, diâmetro interno de 5,5m a 6,00m, altura de 25,00m a 30,00m</t>
  </si>
  <si>
    <t>Torneira de boia, DN= 3/4´</t>
  </si>
  <si>
    <t>Torneira de boia, DN= 1´</t>
  </si>
  <si>
    <t>Torneira de boia, DN= 1 1/4´</t>
  </si>
  <si>
    <t>Torneira de boia, DN= 1 1/2´</t>
  </si>
  <si>
    <t>Torneira de boia, DN= 2´</t>
  </si>
  <si>
    <t>Torneira de boia, DN= 2 1/2´</t>
  </si>
  <si>
    <t>Torneira de boia, tipo registro automático de entrada, DN= 3´</t>
  </si>
  <si>
    <t>Limpeza de caixa d´água até 1.000 litros</t>
  </si>
  <si>
    <t>Limpeza de caixa d´água de 1.001 até 10.000 litros</t>
  </si>
  <si>
    <t>Limpeza de caixa d´água acima de 10.000 litros</t>
  </si>
  <si>
    <t>Caixa sifonada de PVC rígido de 100 x 100 x 50 mm, com grelha</t>
  </si>
  <si>
    <t>Caixa sifonada de PVC rígido de 100 x 150 x 50 mm, com grelha</t>
  </si>
  <si>
    <t>Caixa sifonada de PVC rígido de 150 x 150 x 50 mm, com grelha</t>
  </si>
  <si>
    <t>Caixa sifonada de PVC rígido de 150 x 185 x 75 mm, com grelha</t>
  </si>
  <si>
    <t>Caixa sifonada de PVC rígido de 250 x 172 x 50 mm, com tampa cega</t>
  </si>
  <si>
    <t>Caixa sifonada de PVC rígido de 250 x 230 x 75 mm, com tampa cega</t>
  </si>
  <si>
    <t>Caixa de gordura em alvenaria, 600 x 600 x 600 mm</t>
  </si>
  <si>
    <t>Caixa de gordura em PVC com tampa reforçada - capacidade 19 litros</t>
  </si>
  <si>
    <t>Ralo seco em PVC rígido de 100 x 40 mm, com grelha</t>
  </si>
  <si>
    <t>Ralo seco em ferro fundido, 100 x 165 x 50 mm, com grelha metálica saída vertical</t>
  </si>
  <si>
    <t>Ralo sifonado em ferro fundido de 150 x 240 x 75 mm, com grelha</t>
  </si>
  <si>
    <t>Grelha em ferro fundido para caixas e canaletas</t>
  </si>
  <si>
    <t>Grelha articulada em ferro fundido tipo boca de leão</t>
  </si>
  <si>
    <t>Grelha quadriculada em ferro fundido para caixas e canaletas</t>
  </si>
  <si>
    <t>Grelha em alumínio fundido para caixas e canaletas - linha comercial</t>
  </si>
  <si>
    <t>Grelha pré-moldada em concreto, com furos redondos, 79,5 x 24,5 x 8 cm</t>
  </si>
  <si>
    <t>Captador pluvial em aço inoxidável e grelha em alumínio, com mecanismo anti-vórtice, DN= 50 mm</t>
  </si>
  <si>
    <t>Captador pluvial em aço inoxidável e grelha em alumínio, com mecanismo anti-vórtice, DN= 75 mm</t>
  </si>
  <si>
    <t>Tampão em ferro fundido, diâmetro de 600 mm, classe B 125 (ruptura &gt; 125 kN)</t>
  </si>
  <si>
    <t>Tampão em ferro fundido, diâmetro de 600 mm, classe D 400 (ruptura&gt; 400 kN)</t>
  </si>
  <si>
    <t>Tampão em ferro fundido de 300 x 300 mm, classe B 125 (ruptura &gt; 125 kN)</t>
  </si>
  <si>
    <t>Tampão em ferro fundido de 400 x 400 mm, classe B 125 (ruptura &gt; 125 kN)</t>
  </si>
  <si>
    <t>Tampão em ferro fundido de 500 x 500 mm, classe B 125 (ruptura &gt; 125 kN)</t>
  </si>
  <si>
    <t>Tampão em ferro fundido de 600 x 600 mm, classe B 125 (ruptura &gt; 125 kN)</t>
  </si>
  <si>
    <t>Tampão em ferro fundido com tampa articulada, de 400 x 600 mm, classe 15 (ruptura &gt; 1500 kg)</t>
  </si>
  <si>
    <t>Tampão em ferro fundido com tampa articulada, de 900 mm, classe D 400 (ruptura &gt; 400kN</t>
  </si>
  <si>
    <t>Grelha com calha e cesto coletor para piso em aço inoxidável, largura de 15 cm</t>
  </si>
  <si>
    <t>Grelha com calha e cesto coletor para piso em aço inoxidável, largura de 20 cm</t>
  </si>
  <si>
    <t>Caixa de areia em PVC, diâmetro nominal de 100 mm</t>
  </si>
  <si>
    <t>Canaleta com grelha em alumínio, largura de 80 mm</t>
  </si>
  <si>
    <t>Canaleta com grelha em alumínio, saída central / vertical, largura de 46 mm</t>
  </si>
  <si>
    <t>Canaleta com grelha abre-fecha, em alumínio, saída central ou vertical, largura 46mm</t>
  </si>
  <si>
    <t>Boca de lobo simples tipo PMSP com tampa de concreto</t>
  </si>
  <si>
    <t>Boca de lobo dupla tipo PMSP com tampa de concreto</t>
  </si>
  <si>
    <t>Boca de lobo tripla tipo PMSP com tampa de concreto</t>
  </si>
  <si>
    <t>Boca de leão simples tipo PMSP com grelha</t>
  </si>
  <si>
    <t>Poço de visita de 1,60 x 1,60 x 1,60 m - tipo PMSP</t>
  </si>
  <si>
    <t>Chaminé para poço de visita tipo PMSP em alvenaria, diâmetro interno 70 cm - pescoço</t>
  </si>
  <si>
    <t>Poço de visita em alvenaria tipo PMSP - balão</t>
  </si>
  <si>
    <t>Filtro biológico anaeróbio com anéis pré-moldados de concreto diâmetro de 1,40 m - h= 2,00 m</t>
  </si>
  <si>
    <t>Filtro biológico anaeróbio com anéis pré-moldados de concreto diâmetro de 2,00 m - h= 2,00 m</t>
  </si>
  <si>
    <t>Filtro biológico anaeróbio com anéis pré-moldados de concreto diâmetro de 2,40 m - h= 2,00 m</t>
  </si>
  <si>
    <t>Filtro biológico anaeróbio com anéis pré-moldados de concreto diâmetro de 2,84 m - h= 2,50 m</t>
  </si>
  <si>
    <t>Fossa séptica câmara única com anéis pré-moldados em concreto, diâmetro externo de 1,50 m, altura útil de 1,50 m</t>
  </si>
  <si>
    <t>Fossa séptica câmara única com anéis pré-moldados em concreto, diâmetro externo de 2,50 m, altura útil de 2,50 m</t>
  </si>
  <si>
    <t>Fossa séptica câmara única com anéis pré-moldados em concreto, diâmetro externo de 2,50 m, altura útil de 4,00 m</t>
  </si>
  <si>
    <t>SM01 Sumidouro - poço absorvente</t>
  </si>
  <si>
    <t>Tampão pré-moldado de concreto armado para sumidouro com diâmetro externo de 2,00 m</t>
  </si>
  <si>
    <t>Anel pré-moldado de concreto com diâmetro de 0,60 m</t>
  </si>
  <si>
    <t>Anel pré-moldado de concreto com diâmetro de 0,80 m</t>
  </si>
  <si>
    <t>Anel pré-moldado de concreto com diâmetro de 1,20 m</t>
  </si>
  <si>
    <t>Anel pré-moldado de concreto com diâmetro de 1,50 m</t>
  </si>
  <si>
    <t>Anel pré-moldado de concreto com diâmetro de 1,80 m</t>
  </si>
  <si>
    <t>Anel pré-moldado de concreto com diâmetro de 3,00 m</t>
  </si>
  <si>
    <t>Sifão ladrão em polietileno para extravasão, diâmetro de 100mm</t>
  </si>
  <si>
    <t>Abrigo duplo para hidrante/mangueira, com visor e suporte (embutir e externo)</t>
  </si>
  <si>
    <t>Abrigo para hidrante/mangueira (embutir e externo)</t>
  </si>
  <si>
    <t>Mangueira com união de engate rápido, DN= 1 1/2´ (38 mm)</t>
  </si>
  <si>
    <t>Botoeira para acionamento de bomba de incêndio tipo quebra-vidro</t>
  </si>
  <si>
    <t>Mangueira com união de engate rápido, DN= 2 1/2´ (63 mm)</t>
  </si>
  <si>
    <t>Esguicho em latão com engate rápido, DN= 2 1/2´, jato regulável</t>
  </si>
  <si>
    <t>Abrigo simples com suporte, em aço inoxidável escovado, para mangueira de 1 1/2´, porta em vidro temperado jateado - inclusive mangueira de 30 m (2 x 15 m)</t>
  </si>
  <si>
    <t>Adaptador de engate rápido em latão de 2 1/2´ x 1 1/2´</t>
  </si>
  <si>
    <t>Adaptador de engate rápido em latão de 2 1/2´ x 2 1/2´</t>
  </si>
  <si>
    <t>Hidrante de coluna com duas saídas, 4´x 2 1/2´ - simples</t>
  </si>
  <si>
    <t>Tampão de engate rápido em latão, DN= 2 1/2´, com corrente</t>
  </si>
  <si>
    <t>Tampão de engate rápido em latão, DN= 1 1/2´, com corrente</t>
  </si>
  <si>
    <t>Chave para conexão de engate rápido</t>
  </si>
  <si>
    <t>Esguicho latão com engate rápido, DN= 1 1/2´, jato regulável</t>
  </si>
  <si>
    <t>Abrigo de hidrante de 1 1/2´ completo - inclusive mangueira de 30 m (2 x 15 m)</t>
  </si>
  <si>
    <t>Abrigo de hidrante de 2 1/2´ completo - inclusive mangueira de 30 m (2 x 15 m)</t>
  </si>
  <si>
    <t>Abrigo para registro de recalque tipo coluna, completo - inclusive tubulações e válvulas</t>
  </si>
  <si>
    <t>Alarme hidráulico tipo gongo</t>
  </si>
  <si>
    <t>Válvula de governo completa com alarme VGA, corpo em ferro fundido, extremidades flangeadas e DN = 6´</t>
  </si>
  <si>
    <t>Destravador magnético (eletroímã) para porta corta-fogo de 24 Vcc</t>
  </si>
  <si>
    <t>Central de iluminação de emergência, completa, para até 6.000 W</t>
  </si>
  <si>
    <t>Módulo para adaptação de luminária de emergência, autonomia 90 minutos para lâmpada fluorescente de 32 W</t>
  </si>
  <si>
    <t>Acionador manual tipo quebra vidro, em caixa plástica</t>
  </si>
  <si>
    <t>Detector termovelocimétrico endereçável com base endereçável</t>
  </si>
  <si>
    <t>Detector de gás liquefeito (GLP), gás natural (GN) ou derivados de metano</t>
  </si>
  <si>
    <t>Sirene audiovisual tipo endereçável</t>
  </si>
  <si>
    <t>Central de iluminação de emergência, completa, autonomia 1 hora, para até 240 W</t>
  </si>
  <si>
    <t>Central de detecção e alarme de incêndio completa, autonomia de 1 hora para 12 laços, 220 V/12 V</t>
  </si>
  <si>
    <t>Sirene tipo corneta de 12 V</t>
  </si>
  <si>
    <t>Bloco autônomo de iluminação de emergência LED, com autonomia mínima de 3 horas, fluxo luminoso de 2.000 até 3.000 lúmens, equipado com 2 faróis</t>
  </si>
  <si>
    <t>Sirene eletrônica em caixa metálica de 4 x 4</t>
  </si>
  <si>
    <t>Detector óptico de fumaça com base endereçável</t>
  </si>
  <si>
    <t>Painel repetidor de detecção e alarme de incêndio tipo endereçável</t>
  </si>
  <si>
    <t>Acionador manual quebra-vidro endereçável</t>
  </si>
  <si>
    <t>Módulo isolador, módulo endereçador para audiovisual</t>
  </si>
  <si>
    <t>Sinalizador audiovisual endereçável com LED</t>
  </si>
  <si>
    <t>Sinalizador visual de advertência</t>
  </si>
  <si>
    <t>Sinalizador audiovisual de advertência</t>
  </si>
  <si>
    <t>Extintor sobre rodas de gás carbônico - capacidade de 10 kg</t>
  </si>
  <si>
    <t>Extintor sobre rodas de gás carbônico - capacidade de 25 kg</t>
  </si>
  <si>
    <t>Extintor manual de pó químico seco BC - capacidade de 4 kg</t>
  </si>
  <si>
    <t>Extintor manual de pó químico seco BC - capacidade de 8 kg</t>
  </si>
  <si>
    <t>Extintor manual de pó químico seco 20 BC - capacidade de 12 kg</t>
  </si>
  <si>
    <t>Extintor sobre rodas de pó químico seco BC - capacidade de 20 kg</t>
  </si>
  <si>
    <t>Extintor manual de água pressurizada - capacidade de 10 litros</t>
  </si>
  <si>
    <t>Extintor manual de pó químico seco ABC - capacidade de 4 kg</t>
  </si>
  <si>
    <t>Extintor manual de pó químico seco ABC - capacidade de 6 kg</t>
  </si>
  <si>
    <t>Extintor manual de gás carbônico 5 BC - capacidade de 6 kg</t>
  </si>
  <si>
    <t>Suporte para extintor de piso em fibra de vidro</t>
  </si>
  <si>
    <t>Suporte para extintor de piso em aço inoxidável</t>
  </si>
  <si>
    <t>Recarga de extintor de água pressurizada</t>
  </si>
  <si>
    <t>Recarga de extintor de gás carbônico</t>
  </si>
  <si>
    <t>Recarga de extintor de pó químico seco</t>
  </si>
  <si>
    <t>Pintura de extintor de gás carbônico, pó químico seco, ou água pressurizada, com capacidade acima de 12 kg até 20 kg</t>
  </si>
  <si>
    <t>Pintura de extintor de gás carbônico, pó químico seco, ou água pressurizada, com capacidade até 12 kg</t>
  </si>
  <si>
    <t>Recolocação de bico de sprinkler</t>
  </si>
  <si>
    <t>Regularização e compactação mecanizada de superfície, sem controle do proctor normal</t>
  </si>
  <si>
    <t>Abertura e preparo de caixa até 40 cm, compactação do subleito mínimo de 95% do PN e transporte até o raio de 1 km</t>
  </si>
  <si>
    <t>Compactação do subleito mínimo de 95% do PN</t>
  </si>
  <si>
    <t>Base de macadame hidráulico</t>
  </si>
  <si>
    <t>Base de brita graduada</t>
  </si>
  <si>
    <t>Base de bica corrida</t>
  </si>
  <si>
    <t>Base de macadame betuminoso</t>
  </si>
  <si>
    <t>Abertura de caixa até 25 cm, inclui escavação, compactação, transporte e preparo do sub-leito</t>
  </si>
  <si>
    <t>Varrição de pavimento para recapeamento</t>
  </si>
  <si>
    <t>Revestimento primário com pedra britada, compactação mínima de 95% do PN</t>
  </si>
  <si>
    <t>Concreto asfáltico usinado a quente - Binder</t>
  </si>
  <si>
    <t>Camada de rolamento em concreto betuminoso usinado quente - CBUQ</t>
  </si>
  <si>
    <t>Restauração de pavimento asfáltico com concreto betuminoso usinado quente - CBUQ</t>
  </si>
  <si>
    <t>Imprimação betuminosa ligante</t>
  </si>
  <si>
    <t>Imprimação betuminosa impermeabilizante</t>
  </si>
  <si>
    <t>Revestimento de pré-misturado a quente</t>
  </si>
  <si>
    <t>Revestimento de pré-misturado a frio</t>
  </si>
  <si>
    <t>Pavimentação em paralelepípedo, sem rejunte</t>
  </si>
  <si>
    <t>Rejuntamento de paralelepípedo com areia</t>
  </si>
  <si>
    <t>Rejuntamento de paralelepípedo com argamassa de cimento e areia 1:3</t>
  </si>
  <si>
    <t>Rejuntamento de paralelepípedo com asfalto e pedrisco</t>
  </si>
  <si>
    <t>Pavimentação em lajota de concreto 35 MPa, espessura 6 cm, cor natural, tipos: raquete, retangular, sextavado e 16 faces, com rejunte em areia</t>
  </si>
  <si>
    <t>Pavimentação em lajota de concreto 35 MPa, espessura 6 cm, colorido, tipos: raquete, retangular, sextavado e 16 faces, com rejunte em areia</t>
  </si>
  <si>
    <t>Pavimentação em lajota de concreto 35 MPa, espessura 8 cm, tipos: raquete, retangular, sextavado e 16 faces, com rejunte em areia</t>
  </si>
  <si>
    <t>Guia pré-moldada curva tipo PMSP 100 - fck 25 MPa</t>
  </si>
  <si>
    <t>Guia pré-moldada reta tipo PMSP 100 - fck 25 MPa</t>
  </si>
  <si>
    <t>Base em concreto com fck de 20 MPa, para guias, sarjetas ou sarjetões</t>
  </si>
  <si>
    <t>Base em concreto com fck de 25 MPa, para guias, sarjetas ou sarjetões</t>
  </si>
  <si>
    <t>Sarjeta ou sarjetão moldado no local, tipo PMSP em concreto com fck 20 MPa</t>
  </si>
  <si>
    <t>Sarjeta ou sarjetão moldado no local, tipo PMSP em concreto com fck 25 MPa</t>
  </si>
  <si>
    <t>Passeio em mosaico português</t>
  </si>
  <si>
    <t>Piso em ladrilho hidráulico várias cores 20 x 20 cm, assentado com argamassa colante industrializada</t>
  </si>
  <si>
    <t>Rejuntamento de piso em ladrilho hidráulico (20 x 20 x 1,8 cm) com argamassa industrializada para rejunte, juntas de 2 mm</t>
  </si>
  <si>
    <t>Rejuntamento de piso em ladrilho hidráulico (30 x 30 x 2,5 cm), com cimento branco, juntas de 2 mm</t>
  </si>
  <si>
    <t>Piso em ladrilho hidráulico tipo rampa várias cores 30 x 30 cm, antiderrapante, assentado com argamassa mista</t>
  </si>
  <si>
    <t>Bate-roda em concreto pré-moldado</t>
  </si>
  <si>
    <t>Reassentamento de guia pré-moldada reta e/ou curva</t>
  </si>
  <si>
    <t>Reassentamento de paralelepípedos, sem rejunte</t>
  </si>
  <si>
    <t>Reassentamento de pavimentação em lajota de concreto, espessura 6 cm, com rejunte em areia</t>
  </si>
  <si>
    <t>Reassentamento de pavimentação em lajota de concreto, espessura 8 cm, com rejunte em areia</t>
  </si>
  <si>
    <t>Reassentamento de pavimentação em lajota de concreto, espessura 10 cm, com rejunte em areia</t>
  </si>
  <si>
    <t>Limpeza final da obra</t>
  </si>
  <si>
    <t>Limpeza complementar com hidrojateamento</t>
  </si>
  <si>
    <t>Limpeza complementar e especial de piso com produtos químicos</t>
  </si>
  <si>
    <t>Limpeza complementar e especial de peças e aparelhos sanitários</t>
  </si>
  <si>
    <t>Limpeza complementar e especial de vidros</t>
  </si>
  <si>
    <t>Limpeza e lavagem de superfície revestida com material cerâmico ou pastilhas por hidrojateamento com rejuntamento</t>
  </si>
  <si>
    <t>Limpeza de superfície com hidrojateamento</t>
  </si>
  <si>
    <t>Limpeza de caixa de inspeção</t>
  </si>
  <si>
    <t>Limpeza de caixa de passagem, poço de visita ou bueiro</t>
  </si>
  <si>
    <t>Limpeza de fossa</t>
  </si>
  <si>
    <t>Limpeza e desobstrução de boca de lobo</t>
  </si>
  <si>
    <t>Limpeza e desobstrução de canaletas ou tubulações de águas pluviais</t>
  </si>
  <si>
    <t>Limpeza e desentupimento manual de tubulação de esgoto predial</t>
  </si>
  <si>
    <t>Locação de duto coletor de entulho</t>
  </si>
  <si>
    <t>Elevador para passageiros, uso interno com capacidade mínima de 600 kg para duas paradas, portas unilaterais</t>
  </si>
  <si>
    <t>Elevador para passageiros, uso interno com capacidade mínima de 600 kg para três paradas, portas unilaterais</t>
  </si>
  <si>
    <t>Elevador para passageiros, uso interno com capacidade mínima de 600 kg para três paradas, portas bilaterais</t>
  </si>
  <si>
    <t>Elevador para passageiros, uso interno com capacidade mínima de 600 kg para quatro paradas, portas bilaterais</t>
  </si>
  <si>
    <t>Elevador para passageiros, uso interno com capacidade mínima de 600 kg para quatro paradas, portas unilaterais</t>
  </si>
  <si>
    <t>Fechamento em vidro laminado para caixa de elevador</t>
  </si>
  <si>
    <t>Resfriadora de líquidos (chiller), com compressor e condensação à ar, capacidade de 120 TR</t>
  </si>
  <si>
    <t>Resfriadora de líquidos (chiller), com compressor e condensação à ar, capacidade de 160 TR</t>
  </si>
  <si>
    <t>Resfriadora de líquidos (chiller), com compressor e condensação à ar, capacidade de 200-210 TR</t>
  </si>
  <si>
    <t>Resfriadora de líquidos (chiller), com compressor e condensação à ar, capacidade de 80 TR</t>
  </si>
  <si>
    <t>Resfriadora de líquidos (chiller), com compressor e condensação à ar, capacidade de 20 TR</t>
  </si>
  <si>
    <t>Tratamento de ar (fan-coil) tipo Air Handling Unit de concepção modular, capacidade de 10 TR</t>
  </si>
  <si>
    <t>Tratamento de ar (fan-coil) tipo Air Handling Unit de concepção modular, capacidade de 40 TR</t>
  </si>
  <si>
    <t>Tratamento de ar (fan-coil) tipo Air Handling Unit de concepção modular, capacidade de 50 TR</t>
  </si>
  <si>
    <t>Tratamento de ar compacta fancolete hidrônico tipo piso-teto, vazão de ar nominal 637 m³/h, capacidade de refrigeração 14.000 Btu/h - 1,2 TR</t>
  </si>
  <si>
    <t>Tratamento de ar compacta fancolete hidrônico tipo piso-teto, vazão de ar nominal 1.215 m³/h, capacidade de refrigeração 25.000 Btu/h - 2,1 TR</t>
  </si>
  <si>
    <t>Tratamento de ar compacta fancolete hidrônico tipo piso-teto, vazão de ar nominal 1.758 m³/h, capacidade de refrigeração 36.000 Btu/h - 3,0 TR</t>
  </si>
  <si>
    <t>Tratamento de ar compacta fancolete hidrônico tipo piso-teto, vazão de ar nominal 2.166 m³/h, capacidade de refrigeração 48.000 Btu/h - 4,0 TR</t>
  </si>
  <si>
    <t>Tratamento de ar compacta fancolete hidrônico tipo cassete, capacidade de refrigeração 20.000 Btu/h - 1,6 TR</t>
  </si>
  <si>
    <t>Tratamento de ar compacta fancolete hidrônico tipo cassete, capacidade de refrigeração 25.000 Btu/h - 2,1 TR</t>
  </si>
  <si>
    <t>Tratamento de ar compacta fancolete hidrônico tipo cassete, capacidade de refrigeração 32.000 Btu/h - 2,6 TR</t>
  </si>
  <si>
    <t>Duto em painel rígido de lã de vidro acústico, espessura 25 mm</t>
  </si>
  <si>
    <t>Damper corta fogo (DCF) tipo comporta, com elemento fusível e chave fim de curso.</t>
  </si>
  <si>
    <t>Damper de regulagem manual, tamanho: 0,10 m² a 0,14 m²</t>
  </si>
  <si>
    <t>Damper de regulagem manual, tamanho: 0,15 m² a 0,20 m²</t>
  </si>
  <si>
    <t>Damper de regulagem manual, tamanho: 0,21 m² a 0,40 m²</t>
  </si>
  <si>
    <t>Serviço de instalação de Damper Corta Fogo</t>
  </si>
  <si>
    <t>Tanque de compensação pressurizado, capacidade (volume mínimo) de 250 litros</t>
  </si>
  <si>
    <t>Registro de regulagem de vazão de ar</t>
  </si>
  <si>
    <t>Difusor de ar de longo alcance tipo Jet-Nozzles, vazão de ar 1.330 m³/h</t>
  </si>
  <si>
    <t>Difusor para insuflamento de ar com plenum, multivias e colarinho</t>
  </si>
  <si>
    <t>Difusor para insuflamento de ar com plenum, com 2 aberturas</t>
  </si>
  <si>
    <t>Difusor de plástico, diâmetro 15 cm</t>
  </si>
  <si>
    <t>Difusor de plástico, diâmetro 20 cm</t>
  </si>
  <si>
    <t>Difusor de insuflação de ar tipo direcional, medindo 30 x 30 cm</t>
  </si>
  <si>
    <t>Difusor de insuflação de ar tipo direcional, medindo 45 x 15 cm</t>
  </si>
  <si>
    <t>Grelha de insuflação de ar em alumínio anodizado, de dupla deflexão, tamanho: até 0,10 m²</t>
  </si>
  <si>
    <t>Grelha de insuflação de ar em alumínio anodizado, de dupla deflexão, tamanho: acima de 0,10 m² até 0,50 m²</t>
  </si>
  <si>
    <t>Grelha de insuflação de ar em alumínio anodizado, de dupla deflexão, tamanho: acima de 0,50 m² até 1,00 m²</t>
  </si>
  <si>
    <t>Grelha de porta, tamanho: 0,14 m² a 0,30 m²</t>
  </si>
  <si>
    <t>Grelha de porta, tamanho: 0,07 m² a 0,13 m²</t>
  </si>
  <si>
    <t>Grelha de porta, tamanho: 0,03 m² a 0,06 m²</t>
  </si>
  <si>
    <t>Grelha de retorno/exaustão com registro, tamanho: 0,03 m² a 0,06 m²</t>
  </si>
  <si>
    <t>Grelha de retorno/exaustão com registro, tamanho: 0,07 m² a 0,13 m²</t>
  </si>
  <si>
    <t>Grelha de retorno/exaustão com registro, tamanho: 0,14 m² a 0,19 m²</t>
  </si>
  <si>
    <t>Grelha de retorno/exaustão com registro, tamanho: 0,20 m² a 0,40 m²</t>
  </si>
  <si>
    <t>Grelha de retorno/exaustão com registro, tamanho: 0,41 m² a 0,65 m²</t>
  </si>
  <si>
    <t>Veneziana com tela e filtro G4</t>
  </si>
  <si>
    <t>Veneziana com tela</t>
  </si>
  <si>
    <t>Veneziana com tela, tamanho 38,5 x 33 cm</t>
  </si>
  <si>
    <t>Veneziana com tela, tamanho 78,5 x 33 cm</t>
  </si>
  <si>
    <t>Caixa ventiladora com ventilador centrífugo, vazão 4.600 m³/h, pressão 30 mmCA - 220 / 380 V / 60HZ</t>
  </si>
  <si>
    <t>Caixa ventiladora com ventilador centrífugo, vazão 28.000 m³/h, pressão 30 mmCA - 220 / 380 V / 60HZ</t>
  </si>
  <si>
    <t>Caixa ventiladora com ventilador centrífugo, vazão 8.800 m³/h, pressão 35 mmCA - 220/380 V / 60Hz</t>
  </si>
  <si>
    <t>Caixa ventiladora com ventilador centrífugo, vazão 10.000 m³/h, pressão 30 mmCA - 220/380 V / 60Hz</t>
  </si>
  <si>
    <t>Caixa ventiladora com ventilador centrífugo, vazão 1.710 m³/h, pressão 35 mmCA - 220/380 V / 60Hz</t>
  </si>
  <si>
    <t>Ventilador centrífugo de dupla aspiração "limite-load", vazão 20.000 m³/h, pressão 50 mmCA - 380/660 V / 60 Hz</t>
  </si>
  <si>
    <t>Fonte de alimentação universal bivolt com saída de 24 V - 1,5 A - 35 W</t>
  </si>
  <si>
    <t>Tomada simples de sobrepor universal 2P+T - 10 A - 250 V</t>
  </si>
  <si>
    <t>Transformador abaixador, entrada 110/220V, saída 24V+24V, corrente secundário 6A</t>
  </si>
  <si>
    <t>Atuador Floating de 40Nm, sinal de controle 3 e 2 pontos, tensão de entrada AC/DC 24V, IP 54</t>
  </si>
  <si>
    <t>Atuador proporcional de 10 Nm, tensão de entrada AC/DC 24 V - IP 54</t>
  </si>
  <si>
    <t>Acoplador a relé 24 VCC/VAC - 1 contato reversível</t>
  </si>
  <si>
    <t>Chave de fluxo para ar</t>
  </si>
  <si>
    <t>Repetidor de sinal I/I e V/I</t>
  </si>
  <si>
    <t>Relé de corrente ajustável de 0 a 200 A</t>
  </si>
  <si>
    <t>Termostato de segurança com temperatura ajustável de 90°C - 110°C</t>
  </si>
  <si>
    <t>Transmissor de pressão diferencial, operação de 0 a 750 Pa</t>
  </si>
  <si>
    <t>Transmissor de pressão compacto, escala de pressão 0 a 10 Bar, sinal de saída 4 - 20 mA</t>
  </si>
  <si>
    <t>Transmissor de temperatura e umidade para dutos, alta precisão, corrente de 0 a 20 mA, alimentação 12Vcc a 30Vcc</t>
  </si>
  <si>
    <t>Controlador lógico programável para 16 entradas/16 saídas</t>
  </si>
  <si>
    <t>Módulo de expansão para 4 canais de saída analógica</t>
  </si>
  <si>
    <t>Módulo de expansão para 8 canais de entrada analógica</t>
  </si>
  <si>
    <t>Módulo de expansão para 8 canais de entrada e saída digitais</t>
  </si>
  <si>
    <t>Cortina de ar com duas velocidades, para vão de 1,20 m</t>
  </si>
  <si>
    <t>Cortina de ar com duas velocidades, para vão de 1,50 m</t>
  </si>
  <si>
    <t>Ligação típica, (cavalete), para ar condicionado ´fancoil´, diâmetro de 1/2´</t>
  </si>
  <si>
    <t>Ligação típica, (cavalete), para ar condicionado ´fancoil´, diâmetro de 3/4´</t>
  </si>
  <si>
    <t>Ligação típica, (cavalete), para ar condicionado ´fancoil´, diâmetro de 1´</t>
  </si>
  <si>
    <t>Ligação típica, (cavalete), para ar condicionado ´fancoil´, diâmetro de 1 1/4´</t>
  </si>
  <si>
    <t>Duto em chapa de aço galvanizado</t>
  </si>
  <si>
    <t>Tanque duplo com pés em aço inoxidável de 1600 x 700 x 850 mm</t>
  </si>
  <si>
    <t>Mesa em aço inoxidável, largura até 700 mm</t>
  </si>
  <si>
    <t>Mesa lateral em aço inoxidável com prateleira inferior, largura até 700 mm</t>
  </si>
  <si>
    <t>Coifa em aço inoxidável com filtro e exaustor axial - área até 3,00 m²</t>
  </si>
  <si>
    <t>Coifa em aço inoxidável com filtro e exaustor axial - área de 3,01 até 7,50 m²</t>
  </si>
  <si>
    <t>Coifa em aço inoxidável com filtro e exaustor axial - área de 7,51 até 16,00 m²</t>
  </si>
  <si>
    <t>Câmara frigorífica para resfriados</t>
  </si>
  <si>
    <t>Câmara frigorífica para congelados</t>
  </si>
  <si>
    <t>Repetidora de sinais de ocorrências, do painel sinóptico da central de alarme</t>
  </si>
  <si>
    <t>Detector de metais, tipo portal, microprocessado</t>
  </si>
  <si>
    <t>Porteiro eletrônico com um interfone</t>
  </si>
  <si>
    <t>Sistema eletrônico de automatização de portão deslizante, para esforços até 800 kg</t>
  </si>
  <si>
    <t>Sistema eletrônico de automatização de portão deslizante, para esforços maior de 800 kg e até 1400 kg</t>
  </si>
  <si>
    <t>Vídeo porteiro eletrônico colorido, com um interfone</t>
  </si>
  <si>
    <t>Central de alarme microprocessada, para até 125 zonas</t>
  </si>
  <si>
    <t>Controlador de acesso com identificação por impressão digital (biometria) e software de gerenciamento</t>
  </si>
  <si>
    <t>Mesa controladora híbrida para até 32 câmeras IPs, com teclado e joystick, compatível com sistema de CFTV, IP ou analógico</t>
  </si>
  <si>
    <t>Rack fechado padrão metálico, 19 x 12 Us x 470 mm</t>
  </si>
  <si>
    <t>Rack fechado padrão metálico, 19 x 20 Us x 470 mm</t>
  </si>
  <si>
    <t>Rack fechado de piso padrão metálico, 19 x 24 Us x 570 mm</t>
  </si>
  <si>
    <t>Rack fechado de piso padrão metálico, 19 x 44 Us x 770 mm</t>
  </si>
  <si>
    <t>Ponto de acesso de dados (Access Point), uso interno, compatível com PoE 802.3af</t>
  </si>
  <si>
    <t>Modulador de canais VHF / UHF / CATV / CFTV</t>
  </si>
  <si>
    <t>Amplificador de linha VHF / UHF com conector de F-50 dB</t>
  </si>
  <si>
    <t>Câmera fixa colorida compacta com domo, para áreas internas e externas - 1,3 MP</t>
  </si>
  <si>
    <t>Câmera fixa colorida tipo bullet, para áreas internas e externas - 1,3 MP</t>
  </si>
  <si>
    <t>Câmera fixa colorida com domo, para áreas internas e externas - 5 MP</t>
  </si>
  <si>
    <t>Unidade de disco rígido (HD) externo de 5 TB</t>
  </si>
  <si>
    <t>Estação de monitoramento "WorkStation" para até 3 monitores - memória RAM de 8 GB</t>
  </si>
  <si>
    <t>Estação de monitoramento "WorkStation" para até 3 monitores - memória RAM de 16 GB</t>
  </si>
  <si>
    <t>Unidade gerenciadora digital de vídeo em rede (NVR) de até 8 câmeras IP, armazenamento de 6 TB, 1 interface de rede Fast Ethernet</t>
  </si>
  <si>
    <t>Unidade gerenciadora digital de vídeo em rede (NVR) de até 16 câmeras IP, armazenamento de 12 TB, 1 interface de rede Gigabit Ethernet e 4 entradas de alarme</t>
  </si>
  <si>
    <t>Unidade gerenciadora digital vídeo em rede (NVR) de até 32 câmeras IP, armazenamento de 48 TB, 2 interface de rede Gigabit Ethernet e 16 entradas de alarme</t>
  </si>
  <si>
    <t>Guia organizadora de cabos para rack, 19´ 1 U</t>
  </si>
  <si>
    <t>Guia organizadora de cabos para rack, 19´ 2 U</t>
  </si>
  <si>
    <t>Instalação de câmera fixa para CFTV</t>
  </si>
  <si>
    <t>Instalação de câmera móvel para CFTV</t>
  </si>
  <si>
    <t>Switch Gigabit 24 portas com capacidade de 10/100/1000/Mbps</t>
  </si>
  <si>
    <t>Medidor de vazão tipo calha Parshall com garganta W= 3´</t>
  </si>
  <si>
    <t>Tela galvanizada revestida em poliamida, malha de 10 mm</t>
  </si>
  <si>
    <t>Grade média em aço carbono, espaçamento de 2 cm com barras chatas de 1´ x 3/8´</t>
  </si>
  <si>
    <t>Cesto em chapa de aço inoxidável com espessura de 1,5 mm e furos de 1/2´</t>
  </si>
  <si>
    <t>Peneira estática em poliéster reforçado de fibra de vidro (PRFV) com tela de aço inoxidável AISI 304, malha de 1,5 mm, vazão de 50 l/s</t>
  </si>
  <si>
    <t>Comporta em fibra de vidro (stop log) - espessura de 10 mm</t>
  </si>
  <si>
    <t>Sistema de tratamento de águas cinzas e aproveitamento de águas pluviais, para reuso em fins não potáveis, vazão de 2 m³/h</t>
  </si>
  <si>
    <t>Tanque em fibra de vidro (PRFV) com quebra ondas, capacidade de 25.000 l e misturador interno vertical em aço inoxidável</t>
  </si>
  <si>
    <t>Sistema de tratamento de efluente por reator anaeróbio (UASB) e filtro aeróbio (FAS), para obras de segurança com vazão máxima horária 12 l/s</t>
  </si>
  <si>
    <t>Elaboração de projeto de sistema de estação compacta de tratamento de esgoto para vazão máxima horária 12 l/s e atendimento classe II, assessoria, documentação e aprovação na CETESB</t>
  </si>
  <si>
    <t>Elaboração de projeto de sistema de estação compacta de tratamento de esgoto para vazão máxima horária 12 l/s, atendimento classe II, tratamento de nitrogênio e fósforo, assessoria, documentação e aprovação na CETESB</t>
  </si>
  <si>
    <t>Poste de concreto circular, 200 kg, H = 7,00 m</t>
  </si>
  <si>
    <t>Poste de concreto circular, 200 kg, H = 9,00 m</t>
  </si>
  <si>
    <t>Poste de concreto circular, 200 kg, H = 10,00 m</t>
  </si>
  <si>
    <t>Poste de concreto circular, 200 kg, H = 11,00 m</t>
  </si>
  <si>
    <t>Poste de concreto circular, 200 kg, H = 12,00 m</t>
  </si>
  <si>
    <t>Poste de concreto circular, 300 kg, H = 9,00 m</t>
  </si>
  <si>
    <t>Poste de concreto circular, 400 kg, H = 9,00 m</t>
  </si>
  <si>
    <t>Poste de concreto circular, 400 kg, H = 10,00 m</t>
  </si>
  <si>
    <t>Poste de concreto circular, 400 kg, H = 11,00 m</t>
  </si>
  <si>
    <t>Poste de concreto circular, 400 kg, H = 12,00 m</t>
  </si>
  <si>
    <t>Poste de concreto circular, 600 kg, H = 11,00 m</t>
  </si>
  <si>
    <t>Poste de concreto circular, 600 kg, H = 12,00 m</t>
  </si>
  <si>
    <t>Poste de concreto circular, 1000 kg, H = 12,00 m</t>
  </si>
  <si>
    <t>Estai</t>
  </si>
  <si>
    <t>Estrutura tipo M1</t>
  </si>
  <si>
    <t>Estrutura tipo M2</t>
  </si>
  <si>
    <t>Estrutura tipo N3</t>
  </si>
  <si>
    <t>Estrutura tipo M1 - N3</t>
  </si>
  <si>
    <t>Estrutura tipo M4</t>
  </si>
  <si>
    <t>Estrutura tipo N2</t>
  </si>
  <si>
    <t>Estrutura tipo N4</t>
  </si>
  <si>
    <t>Armação secundária tipo 1C - 2R</t>
  </si>
  <si>
    <t>Armação secundária tipo 1C - 3R</t>
  </si>
  <si>
    <t>Armação secundária tipo 2C - 3R</t>
  </si>
  <si>
    <t>Armação secundária tipo 4C - 6R</t>
  </si>
  <si>
    <t>Recolocação de poste de madeira</t>
  </si>
  <si>
    <t>Braçadeira circular em aço carbono galvanizado, diâmetro nominal de 140 até 300 mm</t>
  </si>
  <si>
    <t>Cruzeta em aço carbono galvanizado perfil ´L´ 75 x 75 x 8 mm, comprimento 2500 mm</t>
  </si>
  <si>
    <t>Bengala em PVC para ramal de entrada, diâmetro de 32 mm</t>
  </si>
  <si>
    <t>Aparelho telefônico multifrequencial, com teclas ´FLASH´, ´HOOK´, ´PAUSE´, ´LND´, ´MODE´</t>
  </si>
  <si>
    <t>Caixa de tomada em poliamida e tampa para piso elevado, com 4 alojamentos para elétrica e até 8 alojamentos para telefonia e dados</t>
  </si>
  <si>
    <t>Conector RJ-45 fêmea - categoria 6</t>
  </si>
  <si>
    <t>Conector RJ-45 fêmea - categoria 6A</t>
  </si>
  <si>
    <t>Central PABX híbrida de telefonia para 8 linhas tronco e 24 a 32 ramais digital e analógico</t>
  </si>
  <si>
    <t>Central PABX híbrida de telefonia para 8 linhas tronco e 128 ramais digital e analógico</t>
  </si>
  <si>
    <t>Estabilizador eletrônico de tensão, monofásico, com potência de 5 kVA</t>
  </si>
  <si>
    <t>Estabilizador eletrônico de tensão, monofásico, com potência de 10 kVA</t>
  </si>
  <si>
    <t>Estabilizador eletrônico de tensão, trifásico, com potência de 40 kVA</t>
  </si>
  <si>
    <t>Sistema ininterrupto de energia, trifásico on line de 10 kVA (220 V/220 V), com autonomia de 15 minutos</t>
  </si>
  <si>
    <t>Sistema ininterrupto de energia, trifásico on line de 20 kVA (220 V/208 V-108 V), com autonomia 15 minutos</t>
  </si>
  <si>
    <t>Sistema ininterrupto de energia, trifásico on line senoidal de 15 kVA (208 V/110 V), com autonomia de 15 minutos</t>
  </si>
  <si>
    <t>Sistema ininterrupto de energia, monofásico, com potência de 2 kVA</t>
  </si>
  <si>
    <t>Sistema ininterrupto de energia, monofásico on line senoidal de 5 kVA (220 V/110 V), com autonomia de 15 minutos</t>
  </si>
  <si>
    <t>Sistema ininterrupto de energia, monofásico, com potência entre 5 a 7,5 kVA</t>
  </si>
  <si>
    <t>Sistema ininterrupto de energia, monofásico de 600 VA (127 V/127 V), com autonomia de 10 a 15 minutos</t>
  </si>
  <si>
    <t>Sistema ininterrupto de energia, trifásico on line senoidal de 10 kVA (220 V/110 V), com autonomia de 2 horas</t>
  </si>
  <si>
    <t>Sistema ininterrupto de energia, trifásico on line de 20 kVA (220/127 V), com autonomia de 15 minutos</t>
  </si>
  <si>
    <t>Sistema ininterrupto de energia, trifásico on line de 60 kVA (220/127 V), com autonomia de 15 minutos</t>
  </si>
  <si>
    <t>Sistema ininterrupto de energia, trifásico on line de 80 kVA (220/127 V), com autonomia de 15 minutos</t>
  </si>
  <si>
    <t>Sistema ininterrupto de energia, trifásico on line de 20 kVA (380/220 V), com autonomia de 15 minutos</t>
  </si>
  <si>
    <t>Sistema ininterrupto de energia, trifásico on line senoidal de 5 kVA (220/110 V), com autonomia de 15 minutos</t>
  </si>
  <si>
    <t>Sistema ininterrupto de energia, trifásico on line senoidal de 10 kVA (220/110 V), com autonomia de 10 a 15 minutos</t>
  </si>
  <si>
    <t>Sistema ininterrupto de energia, trifásico on line senoidal de 50 kVA (220/110 V), com autonomia de 15 minutos</t>
  </si>
  <si>
    <t>Sistema ininterrupto de energia, trifásico on line senoidal de 7,5 kVA (220/110 V), com autonomia de 15 minutos</t>
  </si>
  <si>
    <t>Sistema ininterrupto de energia, trifásico on line senoidal de 40 kVA (380/220 V), com autonomia de 15 minutos</t>
  </si>
  <si>
    <t>Patch cords de 1,50 ou 3,00 m - RJ-45 / RJ-45 - categoria 6A</t>
  </si>
  <si>
    <t>Patch panel de 24 portas - categoria 6</t>
  </si>
  <si>
    <t>Voice panel de 50 portas - categoria 3</t>
  </si>
  <si>
    <t>Patch cords de 2,00 ou 3,00 m - RJ-45 / RJ-45 - categoria 6A</t>
  </si>
  <si>
    <t>Transceptor Gigabit SX - LC conectável de formato pequeno (SFP)</t>
  </si>
  <si>
    <t>Arame de espinar em aço inoxidável nu, para TV a cabo</t>
  </si>
  <si>
    <t>Isolador roldana em porcelana de 72 x 72 mm</t>
  </si>
  <si>
    <t>Suporte para isolador roldana tipo DM, padrão TELEBRÁS</t>
  </si>
  <si>
    <t>Fita em aço inoxidável para poste de 0,50 m x 19 mm, com fecho em aço inoxidável</t>
  </si>
  <si>
    <t>Tampa para caixa R1, padrão TELEBRÁS</t>
  </si>
  <si>
    <t>Tampa para caixa R2, padrão TELEBRÁS</t>
  </si>
  <si>
    <t>Bloco de ligação interna para 10 pares, BLI-10</t>
  </si>
  <si>
    <t>Bloco de ligação com engate rápido para 10 pares, BER-10</t>
  </si>
  <si>
    <t>Calha de aço com 4 tomadas 2P+T - 250 V, com cabo</t>
  </si>
  <si>
    <t>Cordão óptico duplex, multimodo com conector LC/LC - 2,5 m</t>
  </si>
  <si>
    <t>Calha de aço com 8 tomadas 2P+T - 250 V, com cabo</t>
  </si>
  <si>
    <t>Calha de aço com 12 tomadas 2P+T - 250 V, com cabo</t>
  </si>
  <si>
    <t>Protetor de surto híbrido para rede de telecomunicações</t>
  </si>
  <si>
    <t>Divisor interno com 1 entrada e 2 saídas - 75 Ohms</t>
  </si>
  <si>
    <t>Divisor interno com 1 entrada e 4 saídas - 75 Ohms</t>
  </si>
  <si>
    <t>Tomada blindada para VHF/UHF, CATV e FM, frequência 5 MHz a 1 GHz</t>
  </si>
  <si>
    <t>Tomada para TV, tipo pino Jack, com placa</t>
  </si>
  <si>
    <t>Caixa de emenda ventilada, em polipropileno, para até 200 pares</t>
  </si>
  <si>
    <t>Defensa semimaleavel simples</t>
  </si>
  <si>
    <t>Limpeza, pré marcação e pré pintura de solo</t>
  </si>
  <si>
    <t>Sinalização horizontal com tinta vinílica ou acrílica</t>
  </si>
  <si>
    <t>Sinalização horizontal em laminado elastoplástico retrorefletivo e antiderrapante, para faixas</t>
  </si>
  <si>
    <t>Sinalização horizontal em laminado elastoplástico retrorefletivo e antiderrapante, para símbolos e letras</t>
  </si>
  <si>
    <t>Sinalização horizontal em massa termoplástica à quente por aspersão, espessura de 1,5 mm, para faixas</t>
  </si>
  <si>
    <t>Sinalização horizontal em massa termoplástica à quente por extrusão, espessura de 3,0 mm, para faixas</t>
  </si>
  <si>
    <t>Sinalização horizontal em massa termoplástica à quente por extrusão, espessura de 3,0 mm, para legendas</t>
  </si>
  <si>
    <t>Sinalização horizontal em plástico a frio manual, para faixas</t>
  </si>
  <si>
    <t>Sinalização horizontal em termoplástico de alto relevo</t>
  </si>
  <si>
    <t>Sinalização horizontal em tinta a base de resina acrílica emulsionada em água</t>
  </si>
  <si>
    <t>Placa para sinalização viária em chapa de aço, totalmente refletiva com película IA/IA - área até 2,0 m²</t>
  </si>
  <si>
    <t>Placa para sinalização viária em chapa de aço, totalmente refletiva com película III/III - área até 2,0 m²</t>
  </si>
  <si>
    <t>Placa para sinalização viária em chapa de alumínio, totalmente refletiva com película IA/IA - área até 2,0 m²</t>
  </si>
  <si>
    <t>Placa para sinalização viária em chapa de alumínio, totalmente refletiva com película III/III - área até 2,0 m²</t>
  </si>
  <si>
    <t>Placa para sinalização viária em chapa de alumínio, totalmente refletiva com película III/III - área maior que 2,0 m²</t>
  </si>
  <si>
    <t>Placa para sinalização viária em alumínio composto, totalmente refletiva com película IA/IA - área até 2,0 m²</t>
  </si>
  <si>
    <t>Placa para sinalização viária em alumínio composto, totalmente refletiva com película III/III - área até 2,0 m²</t>
  </si>
  <si>
    <t>Placa para sinalização viária em alumínio composto, totalmente refletiva com película III/III - área maior que 2,0 m²</t>
  </si>
  <si>
    <t>Coluna simples (P-51), para fixação de placa de orientação</t>
  </si>
  <si>
    <t>Coluna dupla (P-53) para fixação de placa de orientação</t>
  </si>
  <si>
    <t>Coluna (P-57) para fixação de placa de orientação, com braço projetado</t>
  </si>
  <si>
    <t>Braço (P-55) para fixação em poste de concreto</t>
  </si>
  <si>
    <t>Coluna semafórica simples 101 mm x 6 m</t>
  </si>
  <si>
    <t>Botoeira convencional para pedestre</t>
  </si>
  <si>
    <t>Botoeira sonora para deficientes visuais</t>
  </si>
  <si>
    <t>Luminária LED 20W com braço, para travessia de pedestre</t>
  </si>
  <si>
    <t>Grupo focal para pedestre com lâmpada LED e contador regressivo</t>
  </si>
  <si>
    <t>Grupo focal veicular com lâmpada LED, com anteparo e suportes de fixação</t>
  </si>
  <si>
    <t>Tacha tipo I bidirecional refletiva</t>
  </si>
  <si>
    <t>Tacha tipo I monodirecional refletiva</t>
  </si>
  <si>
    <t>Tacha tipo II bidirecional refletiva</t>
  </si>
  <si>
    <t>Tacha tipo II monodirecional refletiva</t>
  </si>
  <si>
    <t>Tachão tipo I bidirecional refletivo</t>
  </si>
  <si>
    <t>Tachão tipo I monodirecional refletivo</t>
  </si>
  <si>
    <t>Código</t>
  </si>
  <si>
    <t>Unidade</t>
  </si>
  <si>
    <t>CÓDIGO</t>
  </si>
  <si>
    <t>QUANTIDADE</t>
  </si>
  <si>
    <t>DESCRIÇÃO</t>
  </si>
  <si>
    <t>UNIDADE</t>
  </si>
  <si>
    <t>MATERIAL</t>
  </si>
  <si>
    <t>MÃO DE OBRA</t>
  </si>
  <si>
    <t>MATERIAL E MÃO DE OBRA</t>
  </si>
  <si>
    <t>VALOR TOTAL</t>
  </si>
  <si>
    <t>VALOR TOTAL C/ BDI</t>
  </si>
  <si>
    <t>ORIGEM DE PREÇO</t>
  </si>
  <si>
    <t>VINCULO</t>
  </si>
  <si>
    <t>TUBO DE PVC PARA REDE COLETORA DE ESGOTO DE PAREDE MACIÇA, DN 100 MM, JUNTA ELÁSTICA - FORNECIMENTO E ASSENTAMENTO. AF_01/2021</t>
  </si>
  <si>
    <t>TUBO DE PVC PARA REDE COLETORA DE ESGOTO DE PAREDE MACIÇA, DN 200 MM, JUNTA ELÁSTICA -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</si>
  <si>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</si>
  <si>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</si>
  <si>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</si>
  <si>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</si>
  <si>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</si>
  <si>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</si>
  <si>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</si>
  <si>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</si>
  <si>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</si>
  <si>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</si>
  <si>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</si>
  <si>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</si>
  <si>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</si>
  <si>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</si>
  <si>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</si>
  <si>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</si>
  <si>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</si>
  <si>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</si>
  <si>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</si>
  <si>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</si>
  <si>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</si>
  <si>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</si>
  <si>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</si>
  <si>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</si>
  <si>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</si>
  <si>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</si>
  <si>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</si>
  <si>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</si>
  <si>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</si>
  <si>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</si>
  <si>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</si>
  <si>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TUBO DE PEAD CORRUGADO DE DUPLA PAREDE PARA REDE COLETORA DE ESGOTO, DN 800 MM, JUNTA ELÁSTICA INTEGRADA - FORNECIMENTO E ASSENTAMENTO. AF_01/2021</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</si>
  <si>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</si>
  <si>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</si>
  <si>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</si>
  <si>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</si>
  <si>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</si>
  <si>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</si>
  <si>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</si>
  <si>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</si>
  <si>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</si>
  <si>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</si>
  <si>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</si>
  <si>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</si>
  <si>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ASSENTAMENTO DE TUBO DE FERRO FUNDIDO PARA REDE DE ÁGUA, DN 80 MM, JUNTA FLANGEADA (NÃO INCLUI O FORNECIMENTO). AF_09/2021</t>
  </si>
  <si>
    <t>ASSENTAMENTO DE TUBO DE FERRO FUNDIDO PARA REDE DE ÁGUA, DN 100 MM, JUNTA FLANGEADA (NÃO INCLUI O FORNECIMENTO). AF_09/2021</t>
  </si>
  <si>
    <t>ASSENTAMENTO DE TUBO DE FERRO FUNDIDO PARA REDE DE ÁGUA, DN 150 MM, JUNTA FLANGEADA (NÃO INCLUI O FORNECIMENTO). AF_09/2021</t>
  </si>
  <si>
    <t>ASSENTAMENTO DE TUBO DE FERRO FUNDIDO PARA REDE DE ÁGUA, DN 200 MM, JUNTA FLANGEADA (NÃO INCLUI O FORNECIMENTO). AF_09/2021</t>
  </si>
  <si>
    <t>ASSENTAMENTO DE TUBO DE FERRO FUNDIDO PARA REDE DE ÁGUA, DN 250 MM, JUNTA FLANGEADA (NÃO INCLUI O FORNECIMENTO). AF_09/2021</t>
  </si>
  <si>
    <t>ASSENTAMENTO DE TUBO DE FERRO FUNDIDO PARA REDE DE ÁGUA, DN 300 MM, JUNTA FLANGEADA (NÃO INCLUI O FORNECIMENTO). AF_09/2021</t>
  </si>
  <si>
    <t>ASSENTAMENTO DE TUBO DE FERRO FUNDIDO PARA REDE DE ÁGUA, DN 350 MM, JUNTA FLANGEADA (NÃO INCLUI O FORNECIMENTO). AF_09/2021</t>
  </si>
  <si>
    <t>ASSENTAMENTO DE TUBO DE FERRO FUNDIDO PARA REDE DE ÁGUA, DN 400 MM, JUNTA FLANGEADA (NÃO INCLUI O FORNECIMENTO). AF_09/2021</t>
  </si>
  <si>
    <t>ASSENTAMENTO DE TUBO DE FERRO FUNDIDO PARA REDE DE ÁGUA, DN 450 MM, JUNTA FLANGEADA (NÃO INCLUI O FORNECIMENTO). AF_09/2021</t>
  </si>
  <si>
    <t>ASSENTAMENTO DE TUBO DE FERRO FUNDIDO PARA REDE DE ÁGUA, DN 500 MM, JUNTA FLANGEADA (NÃO INCLUI O FORNECIMENTO). AF_09/2021</t>
  </si>
  <si>
    <t>ASSENTAMENTO DE TUBO DE FERRO FUNDIDO PARA REDE DE ÁGUA, DN 600 MM, JUNTA FLANGEADA (NÃO INCLUI O FORNECIMENTO). AF_09/2021</t>
  </si>
  <si>
    <t>ASSENTAMENTO DE TUBO DE FERRO FUNDIDO PARA REDE DE ÁGUA, DN 700 MM, JUNTA FLANGEADA (NÃO INCLUI O FORNECIMENTO). AF_09/2021</t>
  </si>
  <si>
    <t>ASSENTAMENTO DE TUBO DE FERRO FUNDIDO PARA REDE DE ÁGUA, DN 800 MM, JUNTA FLANGEADA (NÃO INCLUI O FORNECIMENTO). AF_09/2021</t>
  </si>
  <si>
    <t>ASSENTAMENTO DE TUBO DE FERRO FUNDIDO PARA REDE DE ÁGUA, DN 900 MM, JUNTA FLANGEADA (NÃO INCLUI O FORNECIMENTO). AF_09/2021</t>
  </si>
  <si>
    <t>ASSENTAMENTO DE TUBO DE FERRO FUNDIDO PARA REDE DE ÁGUA, DN 1000 MM, JUNTA FLANGEADA (NÃO INCLUI O FORNECIMENTO). AF_09/2021</t>
  </si>
  <si>
    <t>ASSENTAMENTO DE TUBO DE FERRO FUNDIDO PARA REDE DE ÁGUA, DN 1200 MM, JUNTA FLANGEADA (NÃO INCLUI O FORNECIMENTO). AF_09/2021</t>
  </si>
  <si>
    <t>ESCAVADEIRA HIDRÁULICA SOBRE ESTEIRAS, CAÇAMBA 0,80 M3, PESO OPERACIONAL 17 T, POTENCIA BRUTA 111 HP - CHP DIURNO. AF_06/2014</t>
  </si>
  <si>
    <t>CHP</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</si>
  <si>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</si>
  <si>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4X2, POTÊNCIA LÍQ. 79 HP, CAÇAMBA CARREG. CAP. MÍN. 1 M3, CAÇAMBA RETRO CAP. 0,20 M3, PESO OPERACIONAL MÍN. 6.570 KG, PROFUNDIDADE ESCAVAÇÃO MÁX. 4,37 M - CHP DIURNO. AF_06/2014</t>
  </si>
  <si>
    <t>ROLO COMPACTADOR VIBRATÓRIO DE UM CILINDRO AÇO LISO, POTÊNCIA 80 HP, PESO OPERACIONAL MÁXIMO 8,1 T, IMPACTO DINÂMICO 16,15 / 9,5 T, LARGURA DE TRABALHO 1,68 M - CHP DIURNO. AF_06/2014</t>
  </si>
  <si>
    <t>GRADE DE DISCO CONTROLE REMOTO REBOCÁVEL, COM 24 DISCOS 24 X 6 MM COM PNEUS PARA TRANSPORTE - CHP DIURNO. AF_06/2014</t>
  </si>
  <si>
    <t>MARTELETE OU ROMPEDOR PNEUMÁTICO MANUAL, 28 KG, COM SILENCIADOR - CHP DIURNO. AF_07/2016</t>
  </si>
  <si>
    <t>CAMINHÃO BASCULANTE 6 M3, PESO BRUTO TOTAL 16.000 KG, CARGA ÚTIL MÁXIMA 13.071 KG, DISTÂNCIA ENTRE EIXOS 4,80 M, POTÊNCIA 230 CV INCLUSIVE CAÇAMBA METÁLICA - CHP DIURNO. AF_06/2014</t>
  </si>
  <si>
    <t>USINA DE CONCRETO FIXA, CAPACIDADE NOMINAL DE 90 A 120 M3/H, SEM SILO - CHP DIURNO. AF_07/2016</t>
  </si>
  <si>
    <t>CAMINHÃO TOCO, PBT 16.000 KG, CARGA ÚTIL MÁX. 10.685 KG, DIST. ENTRE EIXOS 4,8 M, POTÊNCIA 189 CV, INCLUSIVE CARROCERIA FIXA ABERTA DE MADEIRA P/ TRANSPORTE GERAL DE CARGA SECA, DIMEN. APROX. 2,5 X 7,00 X 0,50 M - CHP DIURNO. AF_06/2014</t>
  </si>
  <si>
    <t>VIBROACABADORA DE ASFALTO SOBRE ESTEIRAS, LARGURA DE PAVIMENTAÇÃO 1,90 M A 5,30 M, POTÊNCIA 105 HP CAPACIDADE 450 T/H - CHP DIURNO. AF_11/2014</t>
  </si>
  <si>
    <t>VASSOURA MECÂNICA REBOCÁVEL COM ESCOVA CILÍNDRICA, LARGURA ÚTIL DE VARRIMENTO DE 2,44 M - CHP DIURNO. AF_06/2014</t>
  </si>
  <si>
    <t>TRATOR DE PNEUS, POTÊNCIA 122 CV, TRAÇÃO 4X4, PESO COM LASTRO DE 4.510 KG - CHP DIURNO. AF_06/2014</t>
  </si>
  <si>
    <t>TRATOR DE ESTEIRAS, POTÊNCIA 170 HP, PESO OPERACIONAL 19 T, CAÇAMBA 5,2 M3 - CHP DIURNO. AF_06/2014</t>
  </si>
  <si>
    <t>TRATOR DE ESTEIRAS, POTÊNCIA 150 HP, PESO OPERACIONAL 16,7 T, COM RODA MOTRIZ ELEVADA E LÂMINA 3,18 M3 - CHP DIURNO. AF_06/2014</t>
  </si>
  <si>
    <t>TRATOR DE ESTEIRAS, POTÊNCIA 347 HP, PESO OPERACIONAL 38,5 T, COM LÂMINA 8,70 M3 - CHP DIURNO. AF_06/2014</t>
  </si>
  <si>
    <t>ROLO COMPACTADOR VIBRATÓRIO REBOCÁVEL, CILINDRO DE AÇO LISO, POTÊNCIA DE TRAÇÃO DE 65 CV, PESO 4,7 T, IMPACTO DINÂMICO 18,3 T, LARGURA DE TRABALHO 1,67 M - CHP DIURNO. AF_02/2016</t>
  </si>
  <si>
    <t>ROLO COMPACTADOR VIBRATÓRIO TANDEM AÇO LISO, POTÊNCIA 58 HP, PESO SEM/COM LASTRO 6,5 / 9,4 T, LARGURA DE TRABALHO 1,2 M - CHP DIURNO. AF_06/2014</t>
  </si>
  <si>
    <t>RETROESCAVADEIRA SOBRE RODAS COM CARREGADEIRA, TRAÇÃO 4X4, POTÊNCIA LÍQ. 72 HP, CAÇAMBA CARREG. CAP. MÍN. 0,79 M3, CAÇAMBA RETRO CAP. 0,18 M3, PESO OPERACIONAL MÍN. 7.140 KG, PROFUNDIDADE ESCAVAÇÃO MÁX. 4,50 M - CHP DIURNO. AF_06/2014</t>
  </si>
  <si>
    <t>ROLO COMPACTADOR VIBRATÓRIO PÉ DE CARNEIRO, OPERADO POR CONTROLE REMOTO, POTÊNCIA 12,5 KW, PESO OPERACIONAL 1,675 T, LARGURA DE TRABALHO 0,85 M - CHP DIURNO. AF_02/2016</t>
  </si>
  <si>
    <t>USINA DE LAMA ASFÁLTICA, PROD 30 A 50 T/H, SILO DE AGREGADO 7 M3, RESERVATÓRIOS PARA EMULSÃO E ÁGUA DE 2,3 M3 CADA, MISTURADOR TIPO PUG MILL A SER MONTADO SOBRE CAMINHÃO - CHP DIURNO. AF_10/2014</t>
  </si>
  <si>
    <t>CAMINHÃO TOCO, PESO BRUTO TOTAL 14.300 KG, CARGA ÚTIL MÁXIMA 9590 KG, DISTÂNCIA ENTRE EIXOS 4,76 M, POTÊNCIA 185 CV (NÃO INCLUI CARROCERIA) - CHP DIURNO. AF_06/2014</t>
  </si>
  <si>
    <t>CAMINHÃO TOCO, PESO BRUTO TOTAL 16.000 KG, CARGA ÚTIL MÁXIMA DE 10.685 KG, DISTÂNCIA ENTRE EIXOS 4,80 M, POTÊNCIA 189 CV EXCLUSIVE CARROCERIA - CHP DIURNO. AF_06/2014</t>
  </si>
  <si>
    <t>CAMINHÃO PIPA 10.000 L TRUCADO, PESO BRUTO TOTAL 23.000 KG, CARGA ÚTIL MÁXIMA 15.935 KG, DISTÂNCIA ENTRE EIXOS 4,8 M, POTÊNCIA 230 CV, INCLUSIVE TANQUE DE AÇO PARA TRANSPORTE DE ÁGUA - CHP DIURNO. AF_06/2014</t>
  </si>
  <si>
    <t>ESPARGIDOR DE ASFALTO PRESSURIZADO COM TANQUE DE 2500 L, REBOCÁVEL COM MOTOR A GASOLINA POTÊNCIA 3,4 HP - CHP DIURNO. AF_07/2014</t>
  </si>
  <si>
    <t>GRADE DE DISCO REBOCÁVEL COM 20 DISCOS 24" X 6 MM COM PNEUS PARA TRANSPORTE - CHP DIURNO. AF_06/2014</t>
  </si>
  <si>
    <t>GUINDAUTO HIDRÁULICO, CAPACIDADE MÁXIMA DE CARGA 6200 KG, MOMENTO MÁXIMO DE CARGA 11,7 TM, ALCANCE MÁXIMO HORIZONTAL 9,70 M, INCLUSIVE CAMINHÃO TOCO PBT 16.000 KG, POTÊNCIA DE 189 CV - CHP DIURNO. AF_06/2014</t>
  </si>
  <si>
    <t>MOTONIVELADORA POTÊNCIA BÁSICA LÍQUIDA (PRIMEIRA MARCHA) 125 HP, PESO BRUTO 13032 KG, LARGURA DA LÂMINA DE 3,7 M - CHP DIURNO. AF_06/2014</t>
  </si>
  <si>
    <t>PÁ CARREGADEIRA SOBRE RODAS, POTÊNCIA LÍQUIDA 128 HP, CAPACIDADE DA CAÇAMBA 1,7 A 2,8 M3, PESO OPERACIONAL 11632 KG - CHP DIURNO. AF_06/2014</t>
  </si>
  <si>
    <t>PÁ CARREGADEIRA SOBRE RODAS, POTÊNCIA 197 HP, CAPACIDADE DA CAÇAMBA 2,5 A 3,5 M3, PESO OPERACIONAL 18338 KG - CHP DIURNO. AF_06/2014</t>
  </si>
  <si>
    <t>COMPRESSOR DE AR REBOCÁVEL, VAZÃO 189 PCM, PRESSÃO EFETIVA DE TRABALHO 102 PSI, MOTOR DIESEL, POTÊNCIA 63 CV - CHP DIURNO. AF_06/2015</t>
  </si>
  <si>
    <t>CAMINHÃO PIPA 6.000 L, PESO BRUTO TOTAL 13.000 KG, DISTÂNCIA ENTRE EIXOS 4,80 M, POTÊNCIA 189 CV INCLUSIVE TANQUE DE AÇO PARA TRANSPORTE DE ÁGUA, CAPACIDADE 6 M3 - CHP DIURNO. AF_06/2014</t>
  </si>
  <si>
    <t>ROLO COMPACTADOR DE PNEUS ESTÁTICO, PRESSÃO VARIÁVEL, POTÊNCIA 111 HP, PESO SEM/COM LASTRO 9,5 / 26 T, LARGURA DE TRABALHO 1,90 M - CHP DIURNO. AF_07/2014</t>
  </si>
  <si>
    <t>MOTOBOMBA TRASH (PARA ÁGUA SUJA) AUTO ESCORVANTE, MOTOR GASOLINA DE 6,41 HP, DIÂMETROS DE SUCÇÃO X RECALQUE: 3" X 3", HM/Q = 10 MCA / 60 M3/H A 23 MCA / 0 M3/H - CHP DIURNO. AF_10/2014</t>
  </si>
  <si>
    <t>ROLO COMPACTADOR PE DE CARNEIRO VIBRATORIO, POTENCIA 125 HP, PESO OPERACIONAL SEM/COM LASTRO 11,95 / 13,30 T, IMPACTO DINAMICO 38,5 / 22,5 T, LARGURA DE TRABALHO 2,15 M - CHP DIURNO. AF_06/2014</t>
  </si>
  <si>
    <t>CAMINHÃO BASCULANTE 6 M3 TOCO, PESO BRUTO TOTAL 16.000 KG, CARGA ÚTIL MÁXIMA 11.130 KG, DISTÂNCIA ENTRE EIXOS 5,36 M, POTÊNCIA 185 CV, INCLUSIVE CAÇAMBA METÁLICA - CHP DIURNO. AF_06/2014</t>
  </si>
  <si>
    <t>GRUPO GERADOR ESTACIONÁRIO, MOTOR DIESEL POTÊNCIA 170 KVA - CHP DIURNO. AF_02/2016</t>
  </si>
  <si>
    <t>ROLO COMPACTADOR VIBRATÓRIO PÉ DE CARNEIRO PARA SOLOS, POTÊNCIA 80 HP, PESO OPERACIONAL SEM/COM LASTRO 7,4 / 8,8 T, LARGURA DE TRABALHO 1,68 M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</si>
  <si>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</si>
  <si>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</si>
  <si>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GRUPO DE SOLDAGEM COM GERADOR A DIESEL 60 CV PARA SOLDA ELÉTRICA, SOBRE 04 RODAS, COM MOTOR 4 CILINDROS 600 A - CHP DIURNO. AF_02/2016</t>
  </si>
  <si>
    <t>PROJETOR DE ARGAMASSA, CAPACIDADE DE PROJEÇÃO 1,5 M3/H, ALCANCE DE 30 ATÉ 60 M, MOTOR ELÉTRICO POTÊNCIA 7,5 HP - CHP DIURNO. AF_06/2014</t>
  </si>
  <si>
    <t>PROJETOR DE ARGAMASSA, CAPACIDADE DE PROJEÇÃO 2 M3/H, ALCANCE ATÉ 50 M, MOTOR ELÉTRICO POTÊNCIA 7,5 HP - CHP DIURNO. AF_06/2014</t>
  </si>
  <si>
    <t>TRATOR DE ESTEIRAS, POTÊNCIA 125 HP, PESO OPERACIONAL 12,9 T, COM LÂMINA 2,7 M3 - CHP DIURNO. AF_10/2014</t>
  </si>
  <si>
    <t>ESCAVADEIRA HIDRÁULICA SOBRE ESTEIRAS, CAÇAMBA 1,20 M3, PESO OPERACIONAL 21 T, POTÊNCIA BRUTA 155 HP - CHP DIURNO. AF_06/2014</t>
  </si>
  <si>
    <t>TRATOR DE ESTEIRAS, POTÊNCIA 100 HP, PESO OPERACIONAL 9,4 T, COM LÂMINA 2,19 M3 - CHP DIURNO. AF_06/2014</t>
  </si>
  <si>
    <t>TRATOR DE PNEUS, POTÊNCIA 85 CV, TRAÇÃO 4X4, PESO COM LASTRO DE 4.675 KG - CHP DIURNO. AF_06/2014</t>
  </si>
  <si>
    <t>FRESADORA DE ASFALTO A FRIO SOBRE RODAS, LARGURA FRESAGEM DE 1,0 M, POTÊNCIA 208 HP - CHP DIURNO. AF_11/2014</t>
  </si>
  <si>
    <t>FRESADORA DE ASFALTO A FRIO SOBRE RODAS, LARGURA FRESAGEM DE 2,0 M, POTÊNCIA 550 HP - CHP DIURNO. AF_11/2014</t>
  </si>
  <si>
    <t>RECICLADORA DE ASFALTO A FRIO SOBRE RODAS, LARGURA FRESAGEM DE 2,0 M, POTÊNCIA 422 HP - CHP DIURNO. AF_11/2014</t>
  </si>
  <si>
    <t>VIBROACABADORA DE ASFALTO SOBRE ESTEIRAS, LARGURA DE PAVIMENTAÇÃO 2,13 M A 4,55 M, POTÊNCIA 100 HP CAPACIDADE 400 T/H - CHP DIURNO. AF_11/2014</t>
  </si>
  <si>
    <t>GUINDASTE HIDRÁULICO AUTOPROPELIDO, COM LANÇA TELESCÓPICA 28,80 M, CAPACIDADE MÁXIMA 30 T, POTÊNCIA 97 KW, TRAÇÃO 4 X 4 - CHP DIURNO. AF_11/2014</t>
  </si>
  <si>
    <t>BATE-ESTACAS POR GRAVIDADE, POTÊNCIA DE 160 HP, PESO DO MARTELO ATÉ 3 TONELADAS - CHP DIURNO. AF_11/2014</t>
  </si>
  <si>
    <t>CAMINHÃO BASCULANTE 14 M3, COM CAVALO MECÂNICO DE CAPACIDADE MÁXIMA DE TRAÇÃO COMBINADO DE 36000 KG, POTÊNCIA 286 CV, INCLUSIVE SEMIREBOQUE COM CAÇAMBA METÁLICA - CHP DIURNO. AF_12/2014</t>
  </si>
  <si>
    <t>CAMINHÃO BASCULANTE 18 M3, COM CAVALO MECÂNICO DE CAPACIDADE MÁXIMA DE TRAÇÃO COMBINADO DE 45000 KG, POTÊNCIA 330 CV, INCLUSIVE SEMIREBOQUE COM CAÇAMBA METÁLICA - CHP DIURNO. AF_12/2014</t>
  </si>
  <si>
    <t>VIBRADOR DE IMERSÃO, DIÂMETRO DE PONTEIRA 45MM, MOTOR ELÉTRICO TRIFÁSICO POTÊNCIA DE 2 CV - CHP DIURNO. AF_06/2015</t>
  </si>
  <si>
    <t>PERFURATRIZ MANUAL, TORQUE MÁXIMO 83 N.M, POTÊNCIA 5 CV, COM DIÂMETRO MÁXIMO 4" - CHP DIURNO. AF_06/2015</t>
  </si>
  <si>
    <t>PERFURATRIZ SOBRE ESTEIRA, TORQUE MÁXIMO 600 KGF, PESO MÉDIO 1000 KG, POTÊNCIA 20 HP, DIÂMETRO MÁXIMO 10" - CHP DIURNO. AF_06/2015</t>
  </si>
  <si>
    <t>MISTURADOR DUPLO HORIZONTAL DE ALTA TURBULÊNCIA, CAPACIDADE / VOLUME 2 X 500 LITROS, MOTORES ELÉTRICOS MÍNIMO 5 CV CADA, PARA NATA CIMENTO, ARGAMASSA E OUTROS - CHP DIURNO. AF_06/2015</t>
  </si>
  <si>
    <t>BOMBA TRIPLEX, PARA INJEÇÃO DE NATA DE CIMENTO, VAZÃO MÁXIMA DE 100 LITROS/MINUTO, PRESSÃO MÁXIMA DE 70 BAR - CHP DIURNO. AF_06/2015</t>
  </si>
  <si>
    <t>BOMBA CENTRÍFUGA MONOESTÁGIO COM MOTOR ELÉTRICO MONOFÁSICO, POTÊNCIA 15 HP, DIÂMETRO DO ROTOR 173 MM, HM/Q = 30 MCA / 90 M3/H A 45 MCA / 55 M3/H - CHP DIURNO. AF_06/2015</t>
  </si>
  <si>
    <t>BOMBA DE PROJEÇÃO DE CONCRETO SECO, POTÊNCIA 10 CV, VAZÃO 3 M3/H - CHP DIURNO. AF_06/2015</t>
  </si>
  <si>
    <t>BOMBA DE PROJEÇÃO DE CONCRETO SECO, POTÊNCIA 10 CV, VAZÃO 6 M3/H - CHP DIURNO. AF_06/2015</t>
  </si>
  <si>
    <t>PERFURATRIZ COM TORRE METÁLICA PARA EXECUÇÃO DE ESTACA HÉLICE CONTÍNUA, PROFUNDIDADE MÁXIMA DE 30 M, DIÂMETRO MÁXIMO DE 800 MM, POTÊNCIA INSTALADA DE 268 HP, MESA ROTATIVA COM TORQUE MÁXIMO DE 170 KNM - CHP DIURNO. AF_06/2015</t>
  </si>
  <si>
    <t>PERFURATRIZ HIDRÁULICA SOBRE CAMINHÃO COM TRADO CURTO ACOPLADO, PROFUNDIDADE MÁXIMA DE 20 M, DIÂMETRO MÁXIMO DE 1500 MM, POTÊNCIA INSTALADA DE 137 HP, MESA ROTATIVA COM TORQUE MÁXIMO DE 30 KNM - CHP DIURNO. AF_06/2015</t>
  </si>
  <si>
    <t>MINICARREGADEIRA SOBRE RODAS, POTÊNCIA LÍQUIDA DE 47 HP, CAPACIDADE NOMINAL DE OPERAÇÃO DE 646 KG - CHP DIURNO. AF_06/2015</t>
  </si>
  <si>
    <t>COMPRESSOR DE AR REBOCÁVEL, VAZÃO 89 PCM, PRESSÃO EFETIVA DE TRABALHO 102 PSI, MOTOR DIESEL, POTÊNCIA 20 CV - CHP DIURNO. AF_06/2015</t>
  </si>
  <si>
    <t>COMPRESSOR DE AR REBOCAVEL, VAZÃO 250 PCM, PRESSAO DE TRABALHO 102 PSI, MOTOR A DIESEL POTÊNCIA 81 CV - CHP DIURNO. AF_06/2015</t>
  </si>
  <si>
    <t>COMPRESSOR DE AR REBOCÁVEL, VAZÃO 748 PCM, PRESSÃO EFETIVA DE TRABALHO 102 PSI, MOTOR DIESEL, POTÊNCIA 210 CV - CHP DIURNO. AF_06/2015</t>
  </si>
  <si>
    <t>COMPRESSOR DE AR REBOCAVEL, VAZÃO 400 PCM, PRESSAO DE TRABALHO 102 PSI, MOTOR A DIESEL POTÊNCIA 110 CV - CHP DIURNO. AF_06/2015</t>
  </si>
  <si>
    <t>CAMINHÃO TRUCADO (C/ TERCEIRO EIXO) ELETRÔNICO - POTÊNCIA 231CV - PBT = 22000KG - DIST. ENTRE EIXOS 5170 MM - INCLUI CARROCERIA FIXA ABERTA DE MADEIRA - CHP DIURNO. AF_06/2015</t>
  </si>
  <si>
    <t>PLACA VIBRATÓRIA REVERSÍVEL COM MOTOR 4 TEMPOS A GASOLINA, FORÇA CENTRÍFUGA DE 25 KN (2500 KGF), POTÊNCIA 5,5 CV - CHP DIURNO. AF_08/2015</t>
  </si>
  <si>
    <t>CORTADORA DE PISO COM MOTOR 4 TEMPOS A GASOLINA, POTÊNCIA DE 13 HP, COM DISCO DE CORTE DIAMANTADO SEGMENTADO PARA CONCRETO, DIÂMETRO DE 350 MM, FURO DE 1" (14 X 1") - CHP DIURNO. AF_08/2015</t>
  </si>
  <si>
    <t>CAMINHÃO BASCULANTE 10 M3, TRUCADO CABINE SIMPLES, PESO BRUTO TOTAL 23.000 KG, CARGA ÚTIL MÁXIMA 15.935 KG, DISTÂNCIA ENTRE EIXOS 4,80 M, POTÊNCIA 230 CV INCLUSIVE CAÇAMBA METÁLICA - CHP DIURNO. AF_06/2014</t>
  </si>
  <si>
    <t>COMPACTADOR DE SOLOS DE PERCUSSÃO (SOQUETE) COM MOTOR A GASOLINA 4 TEMPOS, POTÊNCIA 4 CV - CHP DIURNO. AF_08/2015</t>
  </si>
  <si>
    <t>GUINDAUTO HIDRÁULICO, CAPACIDADE MÁXIMA DE CARGA 6500 KG, MOMENTO MÁXIMO DE CARGA 5,8 TM, ALCANCE MÁXIMO HORIZONTAL 7,60 M, INCLUSIVE CAMINHÃO TOCO PBT 9.700 KG, POTÊNCIA DE 160 CV - CHP DIURNO. AF_08/2015</t>
  </si>
  <si>
    <t>CAMINHÃO DE TRANSPORTE DE MATERIAL ASFÁLTICO 30.000 L, COM CAVALO MECÂNICO DE CAPACIDADE MÁXIMA DE TRAÇÃO COMBINADO DE 66.000 KG, POTÊNCIA 360 CV, INCLUSIVE TANQUE DE ASFALTO COM SERPENTINA - CHP DIURNO. AF_08/2015</t>
  </si>
  <si>
    <t>SERRA CIRCULAR DE BANCADA COM MOTOR ELÉTRICO POTÊNCIA DE 5HP, COM COIFA PARA DISCO 10" - CHP DIURNO. AF_08/2015</t>
  </si>
  <si>
    <t>DISTRIBUIDOR DE AGREGADOS REBOCAVEL, CAPACIDADE 1,9 M³, LARGURA DE TRABALHO 3,66 M - CHP DIURNO. AF_11/2015</t>
  </si>
  <si>
    <t>CAMINHONETE COM MOTOR A DIESEL, POTÊNCIA 180 CV, CABINE DUPLA, 4X4 - CHP DIURNO. AF_11/2015</t>
  </si>
  <si>
    <t>CAMINHONETE CABINE SIMPLES COM MOTOR 1.6 FLEX, CÂMBIO MANUAL, POTÊNCIA 101/104 CV, 2 PORTAS - CHP DIURNO. AF_11/2015</t>
  </si>
  <si>
    <t>CAMINHÃO DE TRANSPORTE DE MATERIAL ASFÁLTICO 20.000 L, COM CAVALO MECÂNICO DE CAPACIDADE MÁXIMA DE TRAÇÃO COMBINADO DE 45.000 KG, POTÊNCIA 330 CV, INCLUSIVE TANQUE DE ASFALTO COM MAÇARICO - CHP DIURNO. AF_12/2015</t>
  </si>
  <si>
    <t>MÁQUINA EXTRUSORA DE CONCRETO PARA GUIAS E SARJETAS, MOTOR A DIESEL, POTÊNCIA 14 CV - CHP DIURNO. AF_12/2015</t>
  </si>
  <si>
    <t>PERFURATRIZ COM TORRE METÁLICA PARA EXECUÇÃO DE ESTACA HÉLICE CONTÍNUA, PROFUNDIDADE MÁXIMA DE 32 M, DIÂMETRO MÁXIMO DE 1000 MM, POTÊNCIA INSTALADA DE 350 HP, MESA ROTATIVA COM TORQUE MÁXIMO DE 263 KNM - CHP DIURNO. AF_01/2016</t>
  </si>
  <si>
    <t>BETONEIRA CAPACIDADE NOMINAL 400 L, CAPACIDADE DE MISTURA 310 L, MOTOR A GASOLINA POTÊNCIA 5,5 HP, SEM CARREGADOR - CHP DIURNO. AF_02/2016</t>
  </si>
  <si>
    <t>GUINCHO ELÉTRICO DE COLUNA, CAPACIDADE 400 KG, COM MOTO FREIO, MOTOR TRIFÁSICO DE 1,25 CV - CHP DIURNO. AF_03/2016</t>
  </si>
  <si>
    <t>GUINDASTE HIDRÁULICO AUTOPROPELIDO, COM LANÇA TELESCÓPICA 40 M, CAPACIDADE MÁXIMA 60 T, POTÊNCIA 260 KW - CHP DIURNO. AF_03/2016</t>
  </si>
  <si>
    <t>GUINDAUTO HIDRÁULICO, CAPACIDADE MÁXIMA DE CARGA 3300 KG, MOMENTO MÁXIMO DE CARGA 5,8 TM, ALCANCE MÁXIMO HORIZONTAL 7,60 M, INCLUSIVE CAMINHÃO TOCO PBT 16.000 KG, POTÊNCIA DE 189 CV - CHP DIURNO. AF_03/2016</t>
  </si>
  <si>
    <t>GERADOR PORTÁTIL MONOFÁSICO, POTÊNCIA 5500 VA, MOTOR A GASOLINA, POTÊNCIA DO MOTOR 13 CV - CHP DIURNO. AF_03/2016</t>
  </si>
  <si>
    <t>GRUPO GERADOR REBOCÁVEL, POTÊNCIA 66 KVA, MOTOR A DIESEL - CHP DIURNO. AF_03/2016</t>
  </si>
  <si>
    <t>GRUPO GERADOR ESTACIONÁRIO, POTÊNCIA 150 KVA, MOTOR A DIESEL- CHP DIURNO. AF_03/2016</t>
  </si>
  <si>
    <t>USINA MISTURADORA DE SOLOS, CAPACIDADE DE 200 A 500 TON/H, POTENCIA 75KW - CHP DIURNO. AF_07/2016</t>
  </si>
  <si>
    <t>DISTRIBUIDOR DE AGREGADOS AUTOPROPELIDO, CAP 3 M3, A DIESEL, POTÊNCIA 176CV - CHP DIURNO. AF_07/2016</t>
  </si>
  <si>
    <t>MÁQUINA DEMARCADORA DE FAIXA DE TRÁFEGO À FRIO, AUTOPROPELIDA, POTÊNCIA 38 HP - CHP DIURNO. AF_07/2016</t>
  </si>
  <si>
    <t>TALHA MANUAL DE CORRENTE, CAPACIDADE DE 2 TON. COM ELEVAÇÃO DE 3 M - CHP DIURNO. AF_07/2016</t>
  </si>
  <si>
    <t>MARTELO DEMOLIDOR PNEUMÁTICO MANUAL, 32 KG - CHP DIURNO. AF_09/2016</t>
  </si>
  <si>
    <t>COMPACTADOR DE SOLOS DE PERCUSÃO (SOQUETE) COM MOTOR A GASOLINA, POTÊNCIA 3 CV - CHP DIURNO. AF_09/2016</t>
  </si>
  <si>
    <t>RÉGUA VIBRATÓRIA DUPLA PARA CONCRETO, PESO DE 60KG, COMPRIMENTO 4 M, COM MOTOR A GASOLINA, POTÊNCIA 5,5 HP - CHP DIURNO. AF_09/2016</t>
  </si>
  <si>
    <t>ROLO COMPACTADOR VIBRATORIO TANDEM, ACO LISO, POTENCIA 125 HP, PESO SEM/COM LASTRO 10,20/11,65 T, LARGURA DE TRABALHO 1,73 M - CHP DIURNO. AF_11/2016</t>
  </si>
  <si>
    <t>ESCAVADEIRA HIDRAULICA SOBRE ESTEIRA, EQUIPADA COM CLAMSHELL, COM CAPACIDADE DA CAÇAMBA ENTRE 1,20 E 1,50 M3, PESO OPERACIONAL ENTRE 20,00 E 22,00 TON, POTENCIA LIQUIDA ENTRE 150 E 160 HP - CHP DIURNO. AF_11/2016</t>
  </si>
  <si>
    <t>GRUPO GERADOR COM CARENAGEM, MOTOR DIESEL POTÊNCIA STANDART ENTRE 250 E 260 KVA - CHP DIURNO. AF_12/2016</t>
  </si>
  <si>
    <t>TRATOR DE PNEUS COM POTÊNCIA DE 122 CV, TRAÇÃO 4X4, COM VASSOURA MECÂNICA ACOPLADA - CHP DIURNO. AF_02/2017</t>
  </si>
  <si>
    <t>TRATOR DE PNEUS COM POTÊNCIA DE 122 CV, TRAÇÃO 4X4, COM GRADE DE DISCOS ACOPLADA - CHP DIURNO. AF_02/2017</t>
  </si>
  <si>
    <t>TRATOR DE PNEUS COM POTÊNCIA DE 85 CV, TRAÇÃO 4X4, COM GRADE DE DISCOS ACOPLADA - CHP DIURNO. AF_02/2017</t>
  </si>
  <si>
    <t>CAMINHÃO BASCULANTE 10 M3, TRUCADO, POTÊNCIA 230 CV, INCLUSIVE CAÇAMBA METÁLICA, COM DISTRIBUIDOR DE AGREGADOS ACOPLADO - CHP DIURNO. AF_02/2017</t>
  </si>
  <si>
    <t>TRATOR DE PNEUS COM POTÊNCIA DE 85 CV, TRAÇÃO 4X4, COM VASSOURA MECÂNICA ACOPLADA - CHP DIURNO. AF_03/2017</t>
  </si>
  <si>
    <t>MINICARREGADEIRA SOBRE RODAS POTENCIA 47HP CAPACIDADE OPERACAO 646 KG, COM VASSOURA MECÂNICA ACOPLADA - CHP DIURNO. AF_03/2017</t>
  </si>
  <si>
    <t>USINA DE MISTURA ASFÁLTICA À QUENTE, TIPO CONTRA FLUXO, PROD 100 A 140 TON/HORA - CHP DIURNO. AF_12/2019</t>
  </si>
  <si>
    <t>USINA DE ASFALTO, TIPO GRAVIMÉTRICA, PROD 150 TON/HORA - CHP DIURNO. AF_12/2019</t>
  </si>
  <si>
    <t>MARTELO DEMOLIDOR ELÉTRICO, COM POTÊNCIA DE 2.000 W, 1.000 IMPACTOS POR MINUTO, PESO DE 30 KG - CHP DIURNO. AF_01/2021</t>
  </si>
  <si>
    <t>ESCAVADEIRA HIDRÁULICA SOBRE ESTEIRAS, CAÇAMBA 0,80 M3, PESO OPERACIONAL 17 T, POTENCIA BRUTA 111 HP - CHI DIURNO. AF_06/2014</t>
  </si>
  <si>
    <t>CHI</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</si>
  <si>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</si>
  <si>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</si>
  <si>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CHI DIURNO. AF_06/2014</t>
  </si>
  <si>
    <t>MOTOBOMBA CENTRÍFUGA, MOTOR A GASOLINA, POTÊNCIA 5,42 HP, BOCAIS 1 1/2" X 1", DIÂMETRO ROTOR 143 MM HM/Q = 6 MCA / 16,8 M3/H A 38 MCA / 6,6 M3/H - CHI DIURNO. AF_06/2014</t>
  </si>
  <si>
    <t>CAMINHÃO TOCO, PBT 16.000 KG, CARGA ÚTIL MÁX. 10.685 KG, DIST. ENTRE EIXOS 4,8 M, POTÊNCIA 189 CV, INCLUSIVE CARROCERIA FIXA ABERTA DE MADEIRA P/ TRANSPORTE GERAL DE CARGA SECA, DIMEN. APROX. 2,5 X 7,00 X 0,50 M - CHI DIURNO. AF_06/2014</t>
  </si>
  <si>
    <t>USINA DE CONCRETO FIXA, CAPACIDADE NOMINAL DE 90 A 120 M3/H, SEM SILO - CHI DIURNO. AF_07/2016</t>
  </si>
  <si>
    <t>VIBROACABADORA DE ASFALTO SOBRE ESTEIRAS, LARGURA DE PAVIMENTAÇÃO 1,90 M A 5,30 M, POTÊNCIA 105 HP CAPACIDADE 450 T/H - CHI DIURNO. AF_11/2014</t>
  </si>
  <si>
    <t>VASSOURA MECÂNICA REBOCÁVEL COM ESCOVA CILÍNDRICA, LARGURA ÚTIL DE VARRIMENTO DE 2,44 M - CHI DIURNO. AF_06/2014</t>
  </si>
  <si>
    <t>TRATOR DE PNEUS, POTÊNCIA 122 CV, TRAÇÃO 4X4, PESO COM LASTRO DE 4.510 KG - CHI DIURNO. AF_06/2014</t>
  </si>
  <si>
    <t>TRATOR DE ESTEIRAS, POTÊNCIA 170 HP, PESO OPERACIONAL 19 T, CAÇAMBA 5,2 M3 - CHI DIURNO. AF_06/2014</t>
  </si>
  <si>
    <t>TRATOR DE ESTEIRAS, POTÊNCIA 150 HP, PESO OPERACIONAL 16,7 T, COM RODA MOTRIZ ELEVADA E LÂMINA 3,18 M3 - CHI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</si>
  <si>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</si>
  <si>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</si>
  <si>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</si>
  <si>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</si>
  <si>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</si>
  <si>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CHI DIURNO. AF_10/2014</t>
  </si>
  <si>
    <t>CAMINHÃO TOCO, PESO BRUTO TOTAL 14.300 KG, CARGA ÚTIL MÁXIMA 9590 KG, DISTÂNCIA ENTRE EIXOS 4,76 M, POTÊNCIA 185 CV (NÃO INCLUI CARROCERIA) - CHI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</si>
  <si>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</si>
  <si>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CHI DIURNO. AF_06/2014</t>
  </si>
  <si>
    <t>ESPARGIDOR DE ASFALTO PRESSURIZADO COM TANQUE DE 2500 L, REBOCÁVEL COM MOTOR A GASOLINA POTÊNCIA 3,4 HP - CHI DIURNO. AF_07/2014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</si>
  <si>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</si>
  <si>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CHI DIURNO. AF_06/2014</t>
  </si>
  <si>
    <t>MOTONIVELADORA POTÊNCIA BÁSICA LÍQUIDA (PRIMEIRA MARCHA) 125 HP, PESO BRUTO 13032 KG, LARGURA DA LÂMINA DE 3,7 M - CHI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</si>
  <si>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</si>
  <si>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CHI DIURNO. AF_06/2014</t>
  </si>
  <si>
    <t>MARTELETE OU ROMPEDOR PNEUMÁTICO MANUAL, 28 KG, COM SILENCIADOR - CHI DIURNO. AF_07/2016</t>
  </si>
  <si>
    <t>COMPRESSOR DE AR REBOCÁVEL, VAZÃO 189 PCM, PRESSÃO EFETIVA DE TRABALHO 102 PSI, MOTOR DIESEL, POTÊNCIA 63 CV - CHI DIURNO. AF_06/2015</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</si>
  <si>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</si>
  <si>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</si>
  <si>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CHI DIURNO. AF_07/2014</t>
  </si>
  <si>
    <t>MOTOBOMBA TRASH (PARA ÁGUA SUJA) AUTO ESCORVANTE, MOTOR GASOLINA DE 6,41 HP, DIÂMETROS DE SUCÇÃO X RECALQUE: 3" X 3", HM/Q = 10 MCA / 60 M3/H A 23 MCA / 0 M3/H - CHI DIURNO. AF_10/2014</t>
  </si>
  <si>
    <t>ROLO COMPACTADOR PE DE CARNEIRO VIBRATORIO, POTENCIA 125 HP, PESO OPERACIONAL SEM/COM LASTRO 11,95 / 13,30 T, IMPACTO DINAMICO 38,5 / 22,5 T, LARGURA DE TRABALHO 2,15 M - CHI DIURNO. AF_06/2014</t>
  </si>
  <si>
    <t>CAMINHÃO BASCULANTE 6 M3 TOCO, PESO BRUTO TOTAL 16.000 KG, CARGA ÚTIL MÁXIMA 11.130 KG, DISTÂNCIA ENTRE EIXOS 5,36 M, POTÊNCIA 185 CV, INCLUSIVE CAÇAMBA METÁLICA - CHI DIURNO. AF_06/2014</t>
  </si>
  <si>
    <t>GRUPO GERADOR ESTACIONÁRIO, MOTOR DIESEL POTÊNCIA 170 KVA - CHI DIURNO. AF_02/2016</t>
  </si>
  <si>
    <t>GRUPO DE SOLDAGEM COM GERADOR A DIESEL 60 CV PARA SOLDA ELÉTRICA, SOBRE 04 RODAS, COM MOTOR 4 CILINDROS 600 A - CHI DIURNO. AF_02/2016</t>
  </si>
  <si>
    <t>PROJETOR DE ARGAMASSA, CAPACIDADE DE PROJEÇÃO 1,5 M3/H, ALCANCE DE 30 ATÉ 60 M, MOTOR ELÉTRICO POTÊNCIA 7,5 HP - CHI DIURNO. AF_06/2014</t>
  </si>
  <si>
    <t>PROJETOR DE ARGAMASSA, CAPACIDADE DE PROJEÇÃO 2 M3/H, ALCANCE ATÉ 50 M, MOTOR ELÉTRICO POTÊNCIA 7,5 HP - CHI DIURNO. AF_06/2014</t>
  </si>
  <si>
    <t>TRATOR DE ESTEIRAS, POTÊNCIA 125 HP, PESO OPERACIONAL 12,9 T, COM LÂMINA 2,7 M3 - CHI DIURNO. AF_10/2014</t>
  </si>
  <si>
    <t>ESCAVADEIRA HIDRÁULICA SOBRE ESTEIRAS, CAÇAMBA 1,20 M3, PESO OPERACIONAL 21 T, POTÊNCIA BRUTA 155 HP - CHI DIURNO. AF_06/2014</t>
  </si>
  <si>
    <t>TRATOR DE ESTEIRAS, POTÊNCIA 100 HP, PESO OPERACIONAL 9,4 T, COM LÂMINA 2,19 M3 - CHI DIURNO. AF_06/2014</t>
  </si>
  <si>
    <t>TRATOR DE PNEUS, POTÊNCIA 85 CV, TRAÇÃO 4X4, PESO COM LASTRO DE 4.675 KG - CHI DIURNO. AF_06/2014</t>
  </si>
  <si>
    <t>BATE-ESTACAS POR GRAVIDADE, POTÊNCIA DE 160 HP, PESO DO MARTELO ATÉ 3 TONELADAS - CHI DIURNO. AF_11/2014</t>
  </si>
  <si>
    <t>FRESADORA DE ASFALTO A FRIO SOBRE RODAS, LARGURA FRESAGEM DE 1,0 M, POTÊNCIA 208 HP - CHI DIURNO. AF_11/2014</t>
  </si>
  <si>
    <t>FRESADORA DE ASFALTO A FRIO SOBRE RODAS, LARGURA FRESAGEM DE 2,0 M, POTÊNCIA 550 HP - CHI DIURNO. AF_11/2014</t>
  </si>
  <si>
    <t>RECICLADORA DE ASFALTO A FRIO SOBRE RODAS, LARGURA FRESAGEM DE 2,0 M, POTÊNCIA 422 HP - CHI DIURNO. AF_11/2014</t>
  </si>
  <si>
    <t>VIBROACABADORA DE ASFALTO SOBRE ESTEIRAS, LARGURA DE PAVIMENTAÇÃO 2,13 M A 4,55 M, POTÊNCIA 100 HP, CAPACIDADE 400 T/H - CHI DIURNO. AF_11/2014</t>
  </si>
  <si>
    <t>GUINDASTE HIDRÁULICO AUTOPROPELIDO, COM LANÇA TELESCÓPICA 28,80 M, CAPACIDADE MÁXIMA 30 T, POTÊNCIA 97 KW, TRAÇÃO 4 X 4 - CHI DIURNO. AF_11/2014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</si>
  <si>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</si>
  <si>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CHI DIURNO. AF_12/2014</t>
  </si>
  <si>
    <t>VIBRADOR DE IMERSÃO, DIÂMETRO DE PONTEIRA 45MM, MOTOR ELÉTRICO TRIFÁSICO POTÊNCIA DE 2 CV - CHI DIURNO. AF_06/2015</t>
  </si>
  <si>
    <t>PERFURATRIZ MANUAL, TORQUE MÁXIMO 83 N.M, POTÊNCIA 5 CV, COM DIÂMETRO MÁXIMO 4" - CHI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</si>
  <si>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</si>
  <si>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CHI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</si>
  <si>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</si>
  <si>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CHI DIURNO. AF_06/2015</t>
  </si>
  <si>
    <t>BOMBA DE PROJEÇÃO DE CONCRETO SECO, POTÊNCIA 10 CV, VAZÃO 3 M3/H - CHI DIURNO. AF_06/2015</t>
  </si>
  <si>
    <t>BOMBA DE PROJEÇÃO DE CONCRETO SECO, POTÊNCIA 10 CV, VAZÃO 6 M3/H - CHI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</si>
  <si>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</si>
  <si>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CHI DIURNO. AF_06/2015</t>
  </si>
  <si>
    <t>MINICARREGADEIRA SOBRE RODAS, POTÊNCIA LÍQUIDA DE 47 HP, CAPACIDADE NOMINAL DE OPERAÇÃO DE 646 KG - CHI DIURNO. AF_06/2015</t>
  </si>
  <si>
    <t>COMPRESSOR DE AR REBOCÁVEL, VAZÃO 89 PCM, PRESSÃO EFETIVA DE TRABALHO 102 PSI, MOTOR DIESEL, POTÊNCIA 20 CV - CHI DIURNO. AF_06/2015</t>
  </si>
  <si>
    <t>COMPRESSOR DE AR REBOCAVEL, VAZÃO 250 PCM, PRESSAO DE TRABALHO 102 PSI, MOTOR A DIESEL POTÊNCIA 81 CV - CHI DIURNO. AF_06/2015</t>
  </si>
  <si>
    <t>COMPRESSOR DE AR REBOCÁVEL, VAZÃO 748 PCM, PRESSÃO EFETIVA DE TRABALHO 102 PSI, MOTOR DIESEL, POTÊNCIA 210 CV - CHI DIURNO. AF_06/2015</t>
  </si>
  <si>
    <t>COMPRESSOR DE AR REBOCAVEL, VAZÃO 400 PCM, PRESSAO DE TRABALHO 102 PSI, MOTOR A DIESEL POTÊNCIA 110 CV - CHI DIURNO. AF_06/2015</t>
  </si>
  <si>
    <t>CAMINHÃO TRUCADO (C/ TERCEIRO EIXO) ELETRÔNICO - POTÊNCIA 231CV - PBT = 22000KG - DIST. ENTRE EIXOS 5170 MM - INCLUI CARROCERIA FIXA ABERTA DE MADEIRA - CHI DIURNO. AF_06/2015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</si>
  <si>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</si>
  <si>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CHI DIURNO. AF_08/2015</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</si>
  <si>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</si>
  <si>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CHI DIURNO. AF_06/2014</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</si>
  <si>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</si>
  <si>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</si>
  <si>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</si>
  <si>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CHI DIURNO. AF_08/2015</t>
  </si>
  <si>
    <t>DISTRIBUIDOR DE AGREGADOS REBOCAVEL, CAPACIDADE 1,9 M³, LARGURA DE TRABALHO 3,66 M - CHI DIURNO. AF_11/2015</t>
  </si>
  <si>
    <t>CAMINHONETE COM MOTOR A DIESEL, POTÊNCIA 180 CV, CABINE DUPLA, 4X4 - CHI DIURNO. AF_11/2015</t>
  </si>
  <si>
    <t>CAMINHONETE CABINE SIMPLES COM MOTOR 1.6 FLEX, CÂMBIO MANUAL, POTÊNCIA 101/104 CV, 2 PORTAS - CHI DIURNO. AF_11/2015</t>
  </si>
  <si>
    <t>CAMINHÃO DE TRANSPORTE DE MATERIAL ASFÁLTICO 20.000 L, COM CAVALO MECÂNICO DE CAPACIDADE MÁXIMA DE TRAÇÃO COMBINADO DE 45.000 KG, POTÊNCIA 330 CV, INCLUSIVE TANQUE DE ASFALTO COM MAÇARICO - CHI DIURNO. AF_12/2015</t>
  </si>
  <si>
    <t>MÁQUINA EXTRUSORA DE CONCRETO PARA GUIAS E SARJETAS, MOTOR A DIESEL, POTÊNCIA 14 CV - CHI DIURNO. AF_12/2015</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</si>
  <si>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</si>
  <si>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</si>
  <si>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</si>
  <si>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GUINCHO ELÉTRICO DE COLUNA, CAPACIDADE 400 KG, COM MOTO FREIO, MOTOR TRIFÁSICO DE 1,25 CV - CHI DIURNO. AF_03/2016</t>
  </si>
  <si>
    <t>GUINDASTE HIDRÁULICO AUTOPROPELIDO, COM LANÇA TELESCÓPICA 40 M, CAPACIDADE MÁXIMA 60 T, POTÊNCIA 260 KW - CHI DIURNO.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</si>
  <si>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</si>
  <si>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CHI DIURNO. AF_03/2016</t>
  </si>
  <si>
    <t>GRUPO GERADOR REBOCÁVEL, POTÊNCIA 66 KVA, MOTOR A DIESEL - CHI DIURNO. AF_03/2016</t>
  </si>
  <si>
    <t>GRUPO GERADOR ESTACIONÁRIO, POTÊNCIA 150 KVA, MOTOR A DIESEL- CHI DIURNO. AF_03/2016</t>
  </si>
  <si>
    <t>USINA MISTURADORA DE SOLOS, CAPACIDADE DE 200 A 500 TON/H, POTENCIA 75KW - CHI DIURNO. AF_07/2016</t>
  </si>
  <si>
    <t>DISTRIBUIDOR DE AGREGADOS AUTOPROPELIDO, CAP 3 M3, A DIESEL, POTÊNCIA 176CV - CHI DIURNO. AF_07/2016</t>
  </si>
  <si>
    <t>TALHA MANUAL DE CORRENTE, CAPACIDADE DE 2 TON. COM ELEVAÇÃO DE 3 M - CHI DIURNO. AF_07/2016</t>
  </si>
  <si>
    <t>MARTELO DEMOLIDOR PNEUMÁTICO MANUAL, 32 KG - CHI DIURNO. AF_09/2016</t>
  </si>
  <si>
    <t>COMPACTADOR DE SOLOS DE PERCUSÃO (SOQUETE) COM MOTOR A GASOLINA, POTÊNCIA 3 CV - CHI DIURNO. AF_09/2016</t>
  </si>
  <si>
    <t>RÉGUA VIBRATÓRIA DUPLA PARA CONCRETO, PESO DE 60KG, COMPRIMENTO 4 M, COM MOTOR A GASOLINA, POTÊNCIA 5,5 HP - CHI DIURNO. AF_09/2016</t>
  </si>
  <si>
    <t>ROLO COMPACTADOR VIBRATORIO TANDEM, ACO LISO, POTENCIA 125 HP, PESO SEM/COM LASTRO 10,20/11,65 T, LARGURA DE TRABALHO 1,73 M - CHI DIURNO. AF_11/2016</t>
  </si>
  <si>
    <t>ESCAVADEIRA HIDRAULICA SOBRE ESTEIRA, EQUIPADA COM CLAMSHELL, COM CAPACIDADE DA CAÇAMBA ENTRE 1,20 E 1,50 M3, PESO OPERACIONAL ENTRE 20,00 E 22,00 TON, POTENCIA LIQUIDA ENTRE 150 E 160 HP - CHI DIURNO. AF_11/2016</t>
  </si>
  <si>
    <t>GRUPO GERADOR COM CARENAGEM, MOTOR DIESEL POTÊNCIA STANDART ENTRE 250 E 260 KVA - CHI DIURNO. AF_12/2016</t>
  </si>
  <si>
    <t>TRATOR DE PNEUS COM POTÊNCIA DE 122 CV, TRAÇÃO 4X4, COM VASSOURA MECÂNICA ACOPLADA - CHI DIURNO. AF_02/2017</t>
  </si>
  <si>
    <t>TRATOR DE PNEUS COM POTÊNCIA DE 122 CV, TRAÇÃO 4X4, COM GRADE DE DISCOS ACOPLADA - CHI DIURNO. AF_02/2017</t>
  </si>
  <si>
    <t>TRATOR DE PNEUS COM POTÊNCIA DE 85 CV, TRAÇÃO 4X4, COM GRADE DE DISCOS ACOPLADA - CHI DIURNO. AF_02/2017</t>
  </si>
  <si>
    <t>CAMINHÃO BASCULANTE 10 M3, TRUCADO, POTÊNCIA 230 CV, INCLUSIVE CAÇAMBA METÁLICA, COM DISTRIBUIDOR DE AGREGADOS ACOPLADO - CHI DIURNO. AF_02/2017</t>
  </si>
  <si>
    <t>TRATOR DE PNEUS COM POTÊNCIA DE 85 CV, TRAÇÃO 4X4, COM VASSOURA MECÂNICA ACOPLADA - CHI DIURNO. AF_02/2017</t>
  </si>
  <si>
    <t>MINICARREGADEIRA SOBRE RODAS POTENCIA 47HP CAPACIDADE OPERACAO 646 KG, COM VASSOURA MECÂNICA ACOPLADA - CHI DIURNO. AF_03/2017</t>
  </si>
  <si>
    <t>MÁQUINA DEMARCADORA DE FAIXA DE TRÁFEGO À FRIO, AUTOPROPELIDA, POTÊNCIA 38 HP - CHI DIURNO. AF_07/2016</t>
  </si>
  <si>
    <t>USINA DE MISTURA ASFÁLTICA À QUENTE, TIPO CONTRA FLUXO, PROD 100 A 140 TON/HORA - CHI DIURNO. AF_12/2019</t>
  </si>
  <si>
    <t>USINA DE ASFALTO, TIPO GRAVIMÉTRICA, PROD 150 TON/HORA - CHI DIURNO. AF_12/2019</t>
  </si>
  <si>
    <t>ROLO COMPACTADOR VIBRATÓRIO PÉ DE CARNEIRO PARA SOLOS, POTÊNCIA 80 HP, PESO OPERACIONAL SEM/COM LASTRO 7,4 / 8,8 T, LARGURA DE TRABALHO 1,68 M - MANUTENÇÃO. AF_02/2016</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</si>
  <si>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</si>
  <si>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</si>
  <si>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</si>
  <si>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</si>
  <si>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</si>
  <si>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</si>
  <si>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</si>
  <si>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</si>
  <si>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</si>
  <si>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</si>
  <si>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</si>
  <si>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USINA DE CONCRETO FIXA, CAPACIDADE NOMINAL DE 90 A 120 M3/H, SEM SILO - MATERIAIS NA OPERAÇÃO. AF_07/2016</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</si>
  <si>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</si>
  <si>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</si>
  <si>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</si>
  <si>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</si>
  <si>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PNEUS, POTÊNCIA 85 CV, TRAÇÃO 4X4, PESO COM LASTRO DE 4.675 KG - MANUTENÇÃO. AF_06/2014</t>
  </si>
  <si>
    <t>TRATOR DE PNEUS, POTÊNCIA 85 CV, TRAÇÃO 4X4, PESO COM LASTRO DE 4.675 KG - MATERIAIS NA OPERAÇÃO. AF_06/2014</t>
  </si>
  <si>
    <t>TRATOR DE ESTEIRAS, POTÊNCIA 170 HP, PESO OPERACIONAL 19 T, CAÇAMBA 5,2 M3 - MATERIAIS NA OPERAÇÃO. AF_06/2014</t>
  </si>
  <si>
    <t>TRATOR DE ESTEIRAS, POTÊNCIA 150 HP, PESO OPERACIONAL 16,7 T, COM RODA MOTRIZ ELEVADA E LÂMINA 3,18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</si>
  <si>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</si>
  <si>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</si>
  <si>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</si>
  <si>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</si>
  <si>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</si>
  <si>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</si>
  <si>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</si>
  <si>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</si>
  <si>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</si>
  <si>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</si>
  <si>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</si>
  <si>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</si>
  <si>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14.300 KG, CARGA ÚTIL MÁXIMA 9590 KG, DISTÂNCIA ENTRE EIXOS 4,76 M, POTÊNCIA 185 CV (NÃO INCLUI CARROCERIA) - MANUTENÇÃO.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</si>
  <si>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</si>
  <si>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</si>
  <si>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</si>
  <si>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</si>
  <si>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</si>
  <si>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PÁ CARREGADEIRA SOBRE RODAS, POTÊNCIA 197 HP, CAPACIDADE DA CAÇAMBA 2,5 A 3,5 M3, PESO OPERACIONAL 18338 KG - MATERIAIS NA OPERAÇÃO. AF_06/2014</t>
  </si>
  <si>
    <t>COMPRESSOR DE AR REBOCÁVEL, VAZÃO 189 PCM, PRESSÃO EFETIVA DE TRABALHO 102 PSI, MOTOR DIESEL, POTÊNCIA 63 CV - MANUTENÇÃO. AF_06/2015</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</si>
  <si>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</si>
  <si>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</si>
  <si>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</si>
  <si>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</si>
  <si>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</si>
  <si>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</si>
  <si>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</si>
  <si>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</si>
  <si>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</si>
  <si>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</si>
  <si>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</si>
  <si>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</si>
  <si>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</si>
  <si>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</si>
  <si>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</si>
  <si>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</si>
  <si>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</si>
  <si>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</si>
  <si>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</si>
  <si>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</si>
  <si>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</si>
  <si>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</si>
  <si>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USINA DE CONCRETO FIXA, CAPACIDADE NOMINAL DE 90 A 120 M3/H, SEM SILO - MANUTENÇÃO. AF_07/2016</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</si>
  <si>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</si>
  <si>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</si>
  <si>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</si>
  <si>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150 HP, PESO OPERACIONAL 16,7 T, COM RODA MOTRIZ ELEVADA E LÂMINA 3,18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</si>
  <si>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</si>
  <si>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</si>
  <si>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</si>
  <si>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14.300 KG, CARGA ÚTIL MÁXIMA 9590 KG, DISTÂNCIA ENTRE EIXOS 4,76 M, POTÊNCIA 185 CV (NÃO INCLUI CARROCERIA) - MATERIAIS NA OPERAÇÃO. AF_06/2014</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</si>
  <si>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</si>
  <si>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</si>
  <si>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</si>
  <si>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</si>
  <si>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</si>
  <si>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</si>
  <si>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</si>
  <si>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</si>
  <si>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</si>
  <si>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</si>
  <si>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</si>
  <si>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</si>
  <si>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GRUPO GERADOR ESTACIONÁRIO, MOTOR DIESEL POTÊNCIA 170 KVA - DEPRECIAÇÃO. AF_02/2016</t>
  </si>
  <si>
    <t>GRUPO GERADOR ESTACIONÁRIO, MOTOR DIESEL POTÊNCIA 170 KVA - MANUTENÇÃO. AF_02/2016</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</si>
  <si>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</si>
  <si>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</si>
  <si>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</si>
  <si>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</si>
  <si>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</si>
  <si>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</si>
  <si>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</si>
  <si>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</si>
  <si>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</si>
  <si>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</si>
  <si>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GRADE DE DISCO REBOCÁVEL COM 20 DISCOS 24" X 6 MM COM PNEUS PARA TRANSPORTE - JUROS.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</si>
  <si>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</si>
  <si>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</si>
  <si>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PROJETOR DE ARGAMASSA, CAPACIDADE DE PROJEÇÃO 1,5 M3/H, ALCANCE DE 30 ATÉ 60 M, MOTOR ELÉTRICO POTÊNCIA 7,5 HP - MANUTENÇÃO. AF_06/2014</t>
  </si>
  <si>
    <t>PROJETOR DE ARGAMASSA, CAPACIDADE DE PROJEÇÃO 1,5 M3/H, ALCANCE DE 30 ATÉ 60 M, MOTOR ELÉTRICO POTÊNCIA 7,5 HP - MATERIAIS NA OPERAÇÃO.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</si>
  <si>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</si>
  <si>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</si>
  <si>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</si>
  <si>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</si>
  <si>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ESPARGIDOR DE ASFALTO PRESSURIZADO COM TANQUE DE 2500 L, REBOCÁVEL COM MOTOR A GASOLINA POTÊNCIA 3,4 HP - DEPRECIAÇÃO. AF_07/2014</t>
  </si>
  <si>
    <t>ESPARGIDOR DE ASFALTO PRESSURIZADO COM TANQUE DE 2500 L, REBOCÁVEL COM MOTOR A GASOLINA POTÊNCIA 3,4 HP - JUROS. AF_07/2014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</si>
  <si>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</si>
  <si>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</si>
  <si>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</si>
  <si>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</si>
  <si>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</si>
  <si>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</si>
  <si>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</si>
  <si>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</si>
  <si>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</si>
  <si>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</si>
  <si>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</si>
  <si>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</si>
  <si>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</si>
  <si>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</si>
  <si>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</si>
  <si>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</si>
  <si>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TRATOR DE ESTEIRAS, POTÊNCIA 150 HP, PESO OPERACIONAL 16,7 T, COM RODA MOTRIZ ELEVADA E LÂMINA 3,18 M3 - DEPRECIAÇÃO. AF_06/2014</t>
  </si>
  <si>
    <t>TRATOR DE ESTEIRAS, POTÊNCIA 150 HP, PESO OPERACIONAL 16,7 T, COM RODA MOTRIZ ELEVADA E LÂMINA 3,18 M3 - JUROS.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</si>
  <si>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</si>
  <si>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</si>
  <si>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</si>
  <si>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</si>
  <si>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</si>
  <si>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</si>
  <si>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</si>
  <si>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</si>
  <si>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TRATOR DE ESTEIRAS, POTÊNCIA 100 HP, PESO OPERACIONAL 9,4 T, COM LÂMINA 2,19 M3 - DEPRECIAÇÃO. AF_06/2014</t>
  </si>
  <si>
    <t>TRATOR DE ESTEIRAS, POTÊNCIA 100 HP, PESO OPERACIONAL 9,4 T, COM LÂMINA 2,19 M3 - JUROS. AF_06/2014</t>
  </si>
  <si>
    <t>TRATOR DE PNEUS, POTÊNCIA 85 CV, TRAÇÃO 4X4, PESO COM LASTRO DE 4.675 KG - DEPRECIAÇÃO. AF_06/2014</t>
  </si>
  <si>
    <t>TRATOR DE PNEUS, POTÊNCIA 85 CV, TRAÇÃO 4X4, PESO COM LASTRO DE 4.675 KG - JUROS. AF_06/2014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</si>
  <si>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</si>
  <si>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</si>
  <si>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</si>
  <si>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</si>
  <si>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</si>
  <si>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</si>
  <si>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</si>
  <si>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</si>
  <si>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</si>
  <si>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</si>
  <si>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</si>
  <si>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</si>
  <si>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</si>
  <si>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</si>
  <si>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</si>
  <si>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</si>
  <si>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</si>
  <si>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</si>
  <si>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</si>
  <si>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</si>
  <si>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</si>
  <si>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</si>
  <si>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</si>
  <si>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</si>
  <si>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</si>
  <si>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</si>
  <si>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</si>
  <si>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JUROS.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</si>
  <si>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</si>
  <si>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</si>
  <si>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</si>
  <si>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</si>
  <si>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</si>
  <si>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</si>
  <si>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</si>
  <si>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</si>
  <si>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</si>
  <si>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</si>
  <si>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</si>
  <si>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</si>
  <si>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</si>
  <si>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</si>
  <si>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</si>
  <si>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</si>
  <si>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</si>
  <si>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</si>
  <si>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</si>
  <si>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</si>
  <si>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</si>
  <si>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</si>
  <si>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</si>
  <si>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</si>
  <si>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</si>
  <si>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</si>
  <si>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</si>
  <si>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</si>
  <si>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</si>
  <si>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</si>
  <si>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</si>
  <si>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</si>
  <si>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</si>
  <si>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</si>
  <si>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</si>
  <si>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</si>
  <si>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MATERIAIS NA OPERAÇÃO.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</si>
  <si>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</si>
  <si>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</si>
  <si>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</si>
  <si>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</si>
  <si>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</si>
  <si>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</si>
  <si>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</si>
  <si>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</si>
  <si>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</si>
  <si>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</si>
  <si>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</si>
  <si>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</si>
  <si>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</si>
  <si>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</si>
  <si>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</si>
  <si>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</si>
  <si>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</si>
  <si>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</si>
  <si>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</si>
  <si>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</si>
  <si>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</si>
  <si>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</si>
  <si>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</si>
  <si>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</si>
  <si>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</si>
  <si>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</si>
  <si>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</si>
  <si>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</si>
  <si>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</si>
  <si>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</si>
  <si>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</si>
  <si>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</si>
  <si>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</si>
  <si>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</si>
  <si>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</si>
  <si>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</si>
  <si>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</si>
  <si>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</si>
  <si>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</si>
  <si>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</si>
  <si>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</si>
  <si>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</si>
  <si>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</si>
  <si>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</si>
  <si>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</si>
  <si>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MATERIAIS NA OPERAÇÃO. AF_06/2015</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</si>
  <si>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</si>
  <si>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</si>
  <si>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</si>
  <si>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</si>
  <si>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PERFURATRIZ HIDRÁULICA SOBRE CAMINHÃO COM TRADO CURTO ACOPLADO, PROFUNDIDADE MÁXIMA DE 20 M, DIÂMETRO MÁXIMO DE 1500 MM, POTÊNCIA INSTALADA DE 137 HP, MESA ROTATIVA COM TORQUE MÁXIMO DE 30 KNM - IMPOSTOS E SEGUROS.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</si>
  <si>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</si>
  <si>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</si>
  <si>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</si>
  <si>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</si>
  <si>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</si>
  <si>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</si>
  <si>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</si>
  <si>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</si>
  <si>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</si>
  <si>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</si>
  <si>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</si>
  <si>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</si>
  <si>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</si>
  <si>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</si>
  <si>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</si>
  <si>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</si>
  <si>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</si>
  <si>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</si>
  <si>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</si>
  <si>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</si>
  <si>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</si>
  <si>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</si>
  <si>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</si>
  <si>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</si>
  <si>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</si>
  <si>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</si>
  <si>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</si>
  <si>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</si>
  <si>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</si>
  <si>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</si>
  <si>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</si>
  <si>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</si>
  <si>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</si>
  <si>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</si>
  <si>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</si>
  <si>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</si>
  <si>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</si>
  <si>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</si>
  <si>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</si>
  <si>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</si>
  <si>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</si>
  <si>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</si>
  <si>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</si>
  <si>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</si>
  <si>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</si>
  <si>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</si>
  <si>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</si>
  <si>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</si>
  <si>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</si>
  <si>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</si>
  <si>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</si>
  <si>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</si>
  <si>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</si>
  <si>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</si>
  <si>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</si>
  <si>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</si>
  <si>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</si>
  <si>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</si>
  <si>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</si>
  <si>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</si>
  <si>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</si>
  <si>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</si>
  <si>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</si>
  <si>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</si>
  <si>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</si>
  <si>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</si>
  <si>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</si>
  <si>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</si>
  <si>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</si>
  <si>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</si>
  <si>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</si>
  <si>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</si>
  <si>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</si>
  <si>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</si>
  <si>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</si>
  <si>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</si>
  <si>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</si>
  <si>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</si>
  <si>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</si>
  <si>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</si>
  <si>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</si>
  <si>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</si>
  <si>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</si>
  <si>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</si>
  <si>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</si>
  <si>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</si>
  <si>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</si>
  <si>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</si>
  <si>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</si>
  <si>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</si>
  <si>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</si>
  <si>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</si>
  <si>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</si>
  <si>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</si>
  <si>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IMPOSTOS E SEGUROS. AF_03/2016</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</si>
  <si>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</si>
  <si>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</si>
  <si>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</si>
  <si>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</si>
  <si>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</si>
  <si>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</si>
  <si>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</si>
  <si>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</si>
  <si>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GRUPO GERADOR REBOCÁVEL, POTÊNCIA 66 KVA, MOTOR A DIESEL - DEPRECIAÇÃO. AF_03/2016</t>
  </si>
  <si>
    <t>GRUPO GERADOR REBOCÁVEL, POTÊNCIA 66 KVA, MOTOR A DIESEL - JUROS. AF_03/2016</t>
  </si>
  <si>
    <t>GRUPO GERADOR REBOCÁVEL, POTÊNCIA 66 KVA, MOTOR A DIESEL - MANUTENÇÃO.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</si>
  <si>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</si>
  <si>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</si>
  <si>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</si>
  <si>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</si>
  <si>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</si>
  <si>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MARTELETE OU ROMPEDOR PNEUMÁTICO MANUAL, 28 KG, COM SILENCIADOR - DEPRECIAÇÃO. AF_07/2016</t>
  </si>
  <si>
    <t>MARTELETE OU ROMPEDOR PNEUMÁTICO MANUAL, 28 KG, COM SILENCIADOR - JUROS. AF_07/2016</t>
  </si>
  <si>
    <t>USINA DE CONCRETO FIXA, CAPACIDADE NOMINAL DE 90 A 120 M3/H, SEM SILO - DEPRECIAÇÃO. AF_07/2016</t>
  </si>
  <si>
    <t>USINA DE CONCRETO FIXA, CAPACIDADE NOMINAL DE 90 A 120 M3/H, SEM SILO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</si>
  <si>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</si>
  <si>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</si>
  <si>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</si>
  <si>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</si>
  <si>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</si>
  <si>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</si>
  <si>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</si>
  <si>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</si>
  <si>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</si>
  <si>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</si>
  <si>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</si>
  <si>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</si>
  <si>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</si>
  <si>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MARTELO DEMOLIDOR PNEUMÁTICO MANUAL, 32 KG - DEPRECIAÇÃO. AF_09/2016</t>
  </si>
  <si>
    <t>MARTELO DEMOLIDOR PNEUMÁTICO MANUAL, 32 KG - JUROS. AF_09/2016</t>
  </si>
  <si>
    <t>MARTELO DEMOLIDOR PNEUMÁTICO MANUAL, 32 KG - MANUTENÇÃO. AF_09/2016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</si>
  <si>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</si>
  <si>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</si>
  <si>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</si>
  <si>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</si>
  <si>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</si>
  <si>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</si>
  <si>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</si>
  <si>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</si>
  <si>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</si>
  <si>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</si>
  <si>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</si>
  <si>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</si>
  <si>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</si>
  <si>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</si>
  <si>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</si>
  <si>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</si>
  <si>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</si>
  <si>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</si>
  <si>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DEPRECIAÇÃO. AF_12/2016</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</si>
  <si>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</si>
  <si>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</si>
  <si>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</si>
  <si>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</si>
  <si>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</si>
  <si>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</si>
  <si>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</si>
  <si>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</si>
  <si>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</si>
  <si>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</si>
  <si>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</si>
  <si>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</si>
  <si>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</si>
  <si>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JUROS.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</si>
  <si>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</si>
  <si>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</si>
  <si>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</si>
  <si>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TRATOR DE PNEUS COM POTÊNCIA DE 85 CV, TRAÇÃO 4X4, COM VASSOURA MECÂNICA ACOPLADA - DEPRECIAÇÃO. AF_03/2017</t>
  </si>
  <si>
    <t>MINICARREGADEIRA SOBRE RODAS POTENCIA 47HP CAPACIDADE OPERACAO 646 KG,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</si>
  <si>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</si>
  <si>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</si>
  <si>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</si>
  <si>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</si>
  <si>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</si>
  <si>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</si>
  <si>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PERFURATRIZ ROTATIVA SOBRE ESTEIRA, TORQUE MAXIMO 2500 KGM, POTENCIA 110 HP, MOTOR DIESEL - MATERIAIS NA OPERAÇÃO. AF_05/2017</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</si>
  <si>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</si>
  <si>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</si>
  <si>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</si>
  <si>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</si>
  <si>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</si>
  <si>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</si>
  <si>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</si>
  <si>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</si>
  <si>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</si>
  <si>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</si>
  <si>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</si>
  <si>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</si>
  <si>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CENTRAL DE LAMA BENTONÍTICA (DEPÓSITO DE BENTONITA, MISTURADOR DE ALTA TURBULÊNCIA, SILOS DE ARMAZENAMENTO DE LAMA E ÁGUA, LABORATÓRIO DE CONTROLE DE QUALIDADE DA LAMA) - MATERIAIS NA OPERAÇÃO. AF_04/2019</t>
  </si>
  <si>
    <t>GUINDASTE HIDRAULICO AUTOPROPELIDO, COM LANÇA TRELIÇADA 40 M, CAPACIDADE MÁXIMA 75 T, EQUIPADO COM CLAMSHELL - MATERIAIS NA OPERAÇÃO. AF_04/2019</t>
  </si>
  <si>
    <t>GUINDASTE SOBRE ESTEIRAS, COM LANÇA TRELIÇADA 40 M, CAPACIDADE MÁXIMA 75 T - MATERIAIS NA OPERAÇÃO. AF_04/2019</t>
  </si>
  <si>
    <t>GUINDASTE SOBRE ESTEIRAS, COM LANÇA TRELIÇADA 40 M, CAPACIDADE MÁXIMA 75 T, EQUIPADO COM CLAMSHELL - MATERIAIS NA OPERAÇÃO. AF_04/2019</t>
  </si>
  <si>
    <t>PERFURATRIZ HIDRÁULICA SOBRE ESTEIRA, TORQUE MÁXIMO 161 KNM, PROFUNDIDADE MÁXIMA 54 M, DIÂMETRO MÁXIMO 1500 MM, POTÊNCIA MOTOR 268 HP - MATERIAIS NA OPERAÇÃO. AF_04/2019</t>
  </si>
  <si>
    <t>PERFURATRIZ PARA EXECUÇÃO DE ESTACAS SECANTES, TIPO HÉLICE CONTÍNUA COM CABEÇOTE DUPLO E TUBO METÁLICO - MATERIAIS NA OPERAÇÃO. AF_04/2019</t>
  </si>
  <si>
    <t>PLATAFORMA ELEVATÓRIA - MATERIAIS NA OPERAÇÃO. AF_04/2019</t>
  </si>
  <si>
    <t>ESCAVADEIRA HIDRÁULICA SOBRE ESTEIRA, PESO OPERACIONAL ENTRE 22,00 E 23,50 T, POTÊNCIA NOMINAL 139 HP, COM MARTELO ROMPEDOR HIDRÁULICO 1700 KG - MATERIAIS NA OPERAÇÃO. AF_04/2019</t>
  </si>
  <si>
    <t>FURADEIRA ELETROMAGNÉTICA, VELOCIDADE (SEM CARGA/ COM CARGA) 450/ 270 RPM, ESPESSURA MÁXIMA DA CHAPA A SER FURADA 50 MM, PORÇA DE ADESÃO MAGNÉTICA 17000 N, POTÊNCIA 1100 W, ALIMENTÇÃO 220 - 60 HZ, MONOFÁSICA - MATERIAIS NA OPERAÇÃO. AF_08/2019</t>
  </si>
  <si>
    <t>PERFURATRIZ HIDRÁULICA SOBRE ESTEIRA, TORQUE MÁXIMO 98 KNM, PROFUNDIDADE MÁXIMA 25 M, DIÂMETRO MÁXIMO 115 MM, POTÊNCIA MOTOR 190 HP - MATERIAIS NA OPERAÇÃO. AF_02/2021</t>
  </si>
  <si>
    <t>MÁQUINA DEMARCADORA DE FAIXA DE TRÁFEGO À FRIO, TRAÇÃO MANUAL, 4 CV, PRESSÃO MAX 3300 PSI, TANQUE 20 L - MATERIAIS NA OPERAÇÃO. AF_06/2021</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</si>
  <si>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</si>
  <si>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</si>
  <si>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</si>
  <si>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</si>
  <si>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</si>
  <si>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</si>
  <si>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</si>
  <si>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</si>
  <si>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</si>
  <si>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</si>
  <si>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</si>
  <si>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</si>
  <si>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</si>
  <si>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</si>
  <si>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</si>
  <si>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</si>
  <si>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</si>
  <si>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</si>
  <si>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</si>
  <si>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</si>
  <si>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</si>
  <si>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</si>
  <si>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</si>
  <si>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</si>
  <si>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</si>
  <si>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</si>
  <si>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</si>
  <si>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</si>
  <si>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</si>
  <si>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</si>
  <si>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</si>
  <si>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</si>
  <si>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</si>
  <si>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</si>
  <si>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</si>
  <si>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</si>
  <si>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</si>
  <si>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</si>
  <si>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</si>
  <si>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</si>
  <si>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</si>
  <si>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</si>
  <si>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</si>
  <si>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</si>
  <si>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</si>
  <si>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</si>
  <si>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</si>
  <si>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</si>
  <si>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</si>
  <si>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</si>
  <si>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</si>
  <si>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</si>
  <si>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</si>
  <si>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</si>
  <si>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</si>
  <si>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</si>
  <si>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</si>
  <si>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</si>
  <si>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</si>
  <si>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</si>
  <si>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</si>
  <si>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</si>
  <si>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</si>
  <si>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</si>
  <si>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</si>
  <si>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</si>
  <si>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</si>
  <si>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</si>
  <si>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</si>
  <si>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</si>
  <si>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</si>
  <si>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</si>
  <si>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</si>
  <si>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</si>
  <si>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</si>
  <si>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</si>
  <si>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</si>
  <si>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</si>
  <si>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</si>
  <si>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</si>
  <si>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</si>
  <si>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</si>
  <si>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</si>
  <si>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</si>
  <si>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</si>
  <si>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</si>
  <si>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</si>
  <si>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</si>
  <si>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</si>
  <si>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</si>
  <si>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</si>
  <si>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</si>
  <si>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</si>
  <si>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</si>
  <si>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</si>
  <si>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</si>
  <si>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</si>
  <si>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</si>
  <si>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</si>
  <si>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</si>
  <si>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</si>
  <si>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</si>
  <si>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</si>
  <si>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</si>
  <si>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</si>
  <si>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</si>
  <si>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</si>
  <si>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</si>
  <si>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</si>
  <si>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</si>
  <si>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</si>
  <si>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</si>
  <si>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</si>
  <si>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</si>
  <si>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</si>
  <si>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</si>
  <si>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</si>
  <si>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</si>
  <si>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</si>
  <si>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</si>
  <si>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</si>
  <si>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</si>
  <si>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</si>
  <si>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</si>
  <si>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DRENO SUBSUPERFICIAL (SEÇÃO 0,40 X 0,40 M), COM TUBO DE PEAD CORRUGADO PERFURADO, DN 100 MM, ENCHIMENTO COM AREIA. AF_07/2021</t>
  </si>
  <si>
    <t>DRENO SUBSUPERFICIAL (SEÇÃO 0,40 X 0,40 M), COM TUBO DE CONCRETO SIMPLES POROSO, DN 200 MM, ENCHIMENTO COM AREIA. AF_07/2021</t>
  </si>
  <si>
    <t>DRENO SUBSUPERFICIAL (SEÇÃO 0,40 X 0,40 M), CEGO, ENCHIMENTO DE BRITA, ENVOLVIDO COM MANTA GEOTÊXTIL. AF_07/2021</t>
  </si>
  <si>
    <t>DRENO SUBSUPERFICIAL (SEÇÃO 0,40 X 0,40 M), CEGO, ENCHIMENTO DE BRITA. AF_07/2021</t>
  </si>
  <si>
    <t>DRENO SUBSUPERFICIAL (SEÇÃO 0,40 X 0,40 M), COM TUBO DE PEAD CORRUGADO PERFURADO, DN 100 MM, ENCHIMENTO COM BRITA, ENVOLVIDO COM MANTA GEOTÊXTIL. AF_07/2021</t>
  </si>
  <si>
    <t>DRENO SUBSUPERFICIAL (SEÇÃO 0,40 X 0,40 M), COM TUBO DE CONCRETO SIMPLES POROSO, DN 200 MM, ENCHIMENTO COM BRITA, ENVOLVIDO COM MANTA GEOTÊXTIL. AF_07/2021</t>
  </si>
  <si>
    <t>DRENO PROFUNDO (SEÇÃO 0,50 X 1,50 M), COM TUBO DE PEAD CORRUGADO PERFURADO, DN 100 MM, ENCHIMENTO COM AREIA, COM SELO DE ARGILA. AF_07/2021</t>
  </si>
  <si>
    <t>DRENO PROFUNDO (SEÇÃO 0,50 X 1,50 M), COM TUBO DE CONCRETO SIMPLES POROSO, DN 200 MM, ENCHIMENTO COM AREIA, COM SELO DE ARGILA. AF_07/2021</t>
  </si>
  <si>
    <t>DRENO PROFUNDO (SEÇÃO 0,50 X 1,50 M), COM TUBO DE PEAD CORRUGADO PERFURADO, DN 100 MM, ENCHIMENTO COM AREIA. AF_07/2021</t>
  </si>
  <si>
    <t>DRENO PROFUNDO (SEÇÃO 0,50 X 1,50 M), COM TUBO DE CONCRETO SIMPLES POROSO, DN 200 MM, ENCHIMENTO COM AREIA. AF_07/2021</t>
  </si>
  <si>
    <t>DRENO PROFUNDO (SEÇÃO 0,50 X 1,50 M), CEGO, ENCHIMENTO DE BRITA, ENVOLVIDO COM MANTA GEOTÊXTIL, COM SELO DE ARGILA. AF_07/2021</t>
  </si>
  <si>
    <t>DRENO PROFUNDO (SEÇÃO 0,50 X 1,50 M), CEGO, ENCHIMENTO DE BRITA, ENVOLVIDO COM MANTA GEOTÊXTIL. AF_07/2021</t>
  </si>
  <si>
    <t>DRENO PROFUNDO (SEÇÃO 0,50 X 1,50 M), COM TUBO DE PEAD CORRUGADO PERFURADO, DN 100 MM, ENCHIMENTO COM BRITA, ENVOLVIDO COM MANTA GEOTÊXTIL, COM SELO DE ARGILA. AF_07/2021</t>
  </si>
  <si>
    <t>DRENO PROFUNDO (SEÇÃO 0,50 X 1,50 M), COM TUBO DE CONCRETO SIMPLES POROSO, DN 200 MM, ENCHIMENTO COM BRITA, ENVOLVIDO COM MANTA GEOTÊXTIL, COM SELO DE ARGILA. AF_07/2021</t>
  </si>
  <si>
    <t>DRENO PROFUNDO (SEÇÃO 0,50 X 1,50 M), COM TUBO DE PEAD CORRUGADO PERFURADO, DN 100 MM, ENCHIMENTO COM BRITA, ENVOLVIDO COM MANTA GEOTÊXTIL. AF_07/2021</t>
  </si>
  <si>
    <t>DRENO PROFUNDO (SEÇÃO 0,50 X 1,50 M), COM TUBO DE CONCRETO SIMPLES POROSO, DN 200 MM, ENCHIMENTO COM BRITA, ENVOLVIDO COM MANTA GEOTÊXTIL. AF_07/2021</t>
  </si>
  <si>
    <t>DRENO ESPINHA DE PEIXE (SEÇÃO (0,40 X 0,40 M), COM TUBO DE PEAD CORRUGADO PERFURADO, DN 100 MM, ENCHIMENTO COM BRITA, ENVOLVIDO COM MANTA GEOTÊXTIL, INCLUSIVE CONEXÕES. AF_07/2021</t>
  </si>
  <si>
    <t>TUBO DE PEAD CORRUGADO PERFURADO, DN 100 MM, PARA DRENO - FORNECIMENTO E ASSENTAMENTO. AF_07/2021</t>
  </si>
  <si>
    <t>TUBO DE CONCRETO SIMPLES POROSO, DN 200 MM, PARA DRENO - FORNECIMENTO E ASSENTAMENTO. AF_07/2021</t>
  </si>
  <si>
    <t>JUNÇÃO SIMPLES DE PVC, 45 GRAUS, SÉRIE NORMAL, PARA ESGOTO PREDIAL, DN 100 MM, INSTALADA EM DRENO - FORNECIMENTO E INSTALAÇÃO. AF_07/2021</t>
  </si>
  <si>
    <t>GEOTÊXTIL NÃO TECIDO 100% POLIÉSTER, RESISTÊNCIA A TRAÇÃO DE 9 KN/M (RT - 9), INSTALADO EM DRENO - FORNECIMENTO E INSTALAÇÃO. AF_07/2021</t>
  </si>
  <si>
    <t>GEOTÊXTIL NÃO TECIDO 100% POLIÉSTER, RESISTÊNCIA A TRAÇÃO DE 14 KN/M (RT - 14), INSTALADO EM DRENO - FORNECIMENTO E INSTALAÇÃO. AF_07/2021</t>
  </si>
  <si>
    <t>GEOTÊXTIL NÃO TECIDO 100% POLIÉSTER, RESISTÊNCIA A TRAÇÃO DE 26 KN/M (RT - 26), INSTALADO EM DRENO - FORNECIMENTO E INSTALAÇÃO. AF_07/2021</t>
  </si>
  <si>
    <t>ENCHIMENTO DE AREIA PARA DRENO, LANÇAMENTO MECANIZADO. AF_07/2021</t>
  </si>
  <si>
    <t>ENCHIMENTO DE BRITA PARA DRENO, LANÇAMENTO MECANIZADO. AF_07/2021</t>
  </si>
  <si>
    <t>ENCHIMENTO DE AREIA PARA DRENO, LANÇAMENTO MANUAL. AF_07/2021</t>
  </si>
  <si>
    <t>ENCHIMENTO DE BRITA PARA DRENO, LANÇAMENTO MANUAL. AF_07/2021</t>
  </si>
  <si>
    <t>DRENO EM MURO DE CONTENÇÃO, EXECUTADO NO PÉ DO MURO, COM TUBO DE PEAD CORRUGADO FLEXÍVEL PERFURADO, ENCHIMENTO COM BRITA, ENVOLVIDO COM MANTA GEOTÊXTIL. AF_07/2021</t>
  </si>
  <si>
    <t>DRENO BARBACÃ, DN 100 MM, COM MATERIAL DRENANTE. AF_07/2021</t>
  </si>
  <si>
    <t>DRENO BARBACÃ, DN 75 MM, COM MATERIAL DRENANTE. AF_07/2021</t>
  </si>
  <si>
    <t>DRENO BARBACÃ, DN 50 MM, COM MATERIAL DRENANTE. AF_07/2021</t>
  </si>
  <si>
    <t>CAIXA COM GRELHA SIMPLES RETANGULAR, EM CONCRETO PRÉ-MOLDADO, DIMENSÕES INTERNAS: 0,6X1,0X1,0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</si>
  <si>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</si>
  <si>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</si>
  <si>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</si>
  <si>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</si>
  <si>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</si>
  <si>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</si>
  <si>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</si>
  <si>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</si>
  <si>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</si>
  <si>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</si>
  <si>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</si>
  <si>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</si>
  <si>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</si>
  <si>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</si>
  <si>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</si>
  <si>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</si>
  <si>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CONCRETO PRÉ-MOLDADO, DIÂMETRO INTERNO = 1,2 M. AF_12/2020</t>
  </si>
  <si>
    <t>ACRÉSCIMO PARA POÇO DE VISITA CIRCULAR PARA ESGOTO, EM ALVENARIA COM TIJOLOS CERÂMICOS MACIÇOS, DIÂMETRO INTERNO = 1,2 M. AF_12/2020</t>
  </si>
  <si>
    <t>ACRÉSCIMO PARA POÇO DE VISITA RETANGULAR PARA ESGOTO, EM ALVENARIA COM BLOCOS DE CONCRETO, DIMENSÕES INTERNAS = 1X1 M.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</si>
  <si>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</si>
  <si>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</si>
  <si>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</si>
  <si>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</si>
  <si>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</si>
  <si>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ACRÉSCIMO PARA POÇO DE VISITA RETANGULAR PARA ESGOTO, EM ALVENARIA COM BLOCOS DE CONCRETO, DIMENSÕES INTERNAS = 1X4 M. AF_12/2020</t>
  </si>
  <si>
    <t>ACRÉSCIMO PARA POÇO DE VISITA RETANGULAR PARA ESGOTO, EM ALVENARIA COM BLOCOS DE CONCRETO, DIMENSÕES INTERNAS = 1,5X1,5 M. AF_12/2020</t>
  </si>
  <si>
    <t>ACRÉSCIMO PARA POÇO DE VISITA RETANGULAR PARA ESGOTO, EM ALVENARIA COM BLOCOS DE CONCRETO, DIMENSÕES INTERNAS = 1,5X2 M. AF_12/2020</t>
  </si>
  <si>
    <t>ACRÉSCIMO PARA POÇO DE VISITA RETANGULAR PARA ESGOTO, EM ALVENARIA COM BLOCOS DE CONCRETO, DIMENSÕES INTERNAS = 1,5X2,5 M. AF_12/2020</t>
  </si>
  <si>
    <t>ACRÉSCIMO PARA POÇO DE VISITA RETANGULAR PARA ESGOTO, EM ALVENARIA COM BLOCOS DE CONCRETO, DIMENSÕES INTERNAS = 1,5X3 M. AF_12/2020</t>
  </si>
  <si>
    <t>ACRÉSCIMO PARA POÇO DE VISITA RETANGULAR PARA ESGOTO, EM ALVENARIA COM BLOCOS DE CONCRETO, DIMENSÕES INTERNAS = 1,5X3,5 M. AF_12/2020</t>
  </si>
  <si>
    <t>ACRÉSCIMO PARA POÇO DE VISITA RETANGULAR PARA ESGOTO, EM ALVENARIA COM BLOCOS DE CONCRETO, DIMENSÕES INTERNAS = 1,5X4 M. AF_12/2020</t>
  </si>
  <si>
    <t>ACRÉSCIMO PARA POÇO DE VISITA RETANGULAR PARA ESGOTO, EM ALVENARIA COM BLOCOS DE CONCRETO, DIMENSÕES INTERNAS = 2X2 M. AF_12/2020</t>
  </si>
  <si>
    <t>ACRÉSCIMO PARA POÇO DE VISITA RETANGULAR PARA ESGOTO, EM ALVENARIA COM BLOCOS DE CONCRETO, DIMENSÕES INTERNAS = 2X2,5 M. AF_12/2020</t>
  </si>
  <si>
    <t>ACRÉSCIMO PARA POÇO DE VISITA RETANGULAR PARA ESGOTO, EM ALVENARIA COM BLOCOS DE CONCRETO, DIMENSÕES INTERNAS = 2X3 M. AF_12/2020</t>
  </si>
  <si>
    <t>ACRÉSCIMO PARA POÇO DE VISITA RETANGULAR PARA ESGOTO, EM ALVENARIA COM BLOCOS DE CONCRETO, DIMENSÕES INTERNAS = 2X3,5 M. AF_12/2020</t>
  </si>
  <si>
    <t>ACRÉSCIMO PARA POÇO DE VISITA RETANGULAR PARA ESGOTO, EM ALVENARIA COM BLOCOS DE CONCRETO, DIMENSÕES INTERNAS = 2X4 M. AF_12/2020</t>
  </si>
  <si>
    <t>ACRÉSCIMO PARA POÇO DE VISITA RETANGULAR PARA ESGOTO, EM ALVENARIA COM BLOCOS DE CONCRETO, DIMENSÕES INTERNAS = 2,5X2,5 M. AF_12/2020</t>
  </si>
  <si>
    <t>ACRÉSCIMO PARA POÇO DE VISITA RETANGULAR PARA ESGOTO, EM ALVENARIA COM BLOCOS DE CONCRETO, DIMENSÕES INTERNAS = 2,5X3 M. AF_12/2020</t>
  </si>
  <si>
    <t>ACRÉSCIMO PARA POÇO DE VISITA RETANGULAR PARA ESGOTO, EM ALVENARIA COM BLOCOS DE CONCRETO, DIMENSÕES INTERNAS = 2,5X3,5 M. AF_12/2020</t>
  </si>
  <si>
    <t>ACRÉSCIMO PARA POÇO DE VISITA RETANGULAR PARA ESGOTO, EM ALVENARIA COM BLOCOS DE CONCRETO, DIMENSÕES INTERNAS = 2,5X4 M. AF_12/2020</t>
  </si>
  <si>
    <t>ACRÉSCIMO PARA POÇO DE VISITA RETANGULAR PARA ESGOTO, EM ALVENARIA COM BLOCOS DE CONCRETO, DIMENSÕES INTERNAS = 3X3 M. AF_12/2020</t>
  </si>
  <si>
    <t>ACRÉSCIMO PARA POÇO DE VISITA RETANGULAR PARA ESGOTO, EM ALVENARIA COM BLOCOS DE CONCRETO, DIMENSÕES INTERNAS = 3X3,5 M. AF_12/2020</t>
  </si>
  <si>
    <t>ACRÉSCIMO PARA POÇO DE VISITA RETANGULAR PARA ESGOTO, EM ALVENARIA COM BLOCOS DE CONCRETO, DIMENSÕES INTERNAS = 3X4 M. AF_12/2020</t>
  </si>
  <si>
    <t>ACRÉSCIMO PARA POÇO DE VISITA RETANGULAR PARA ESGOTO, EM ALVENARIA COM BLOCOS DE CONCRETO, DIMENSÕES INTERNAS = 3,5X3,5 M. AF_12/2020</t>
  </si>
  <si>
    <t>ACRÉSCIMO PARA POÇO DE VISITA RETANGULAR PARA ESGOTO, EM ALVENARIA COM BLOCOS DE CONCRETO, DIMENSÕES INTERNAS = 3,5X4 M.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</si>
  <si>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</si>
  <si>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</si>
  <si>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</si>
  <si>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ACRÉSCIMO PARA POÇO DE VISITA CIRCULAR PARA ESGOTO, EM CONCRETO PRÉ-MOLDADO, DIÂMETRO INTERNO = 0,8 M.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</si>
  <si>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</si>
  <si>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</si>
  <si>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ACRÉSCIMO PARA POÇO DE VISITA CIRCULAR PARA DRENAGEM, EM ALVENARIA COM TIJOLOS CERÂMICOS MACIÇOS, DIÂMETRO INTERNO = 1,2 M. AF_12/2020</t>
  </si>
  <si>
    <t>ACRÉSCIMO PARA POÇO DE VISITA CIRCULAR PARA DRENAGEM, EM CONCRETO PRÉ-MOLDADO, DIÂMETRO INTERNO = 1,5 M. AF_12/2020</t>
  </si>
  <si>
    <t>ACRÉSCIMO PARA POÇO DE VISITA RETANGULAR PARA DRENAGEM, EM ALVENARIA COM BLOCOS DE CONCRETO, DIMENSÕES INTERNAS = 1,5X2 M. AF_12/2020</t>
  </si>
  <si>
    <t>ACRÉSCIMO PARA POÇO DE VISITA CIRCULAR PARA DRENAGEM, EM ALVENARIA COM TIJOLOS CERÂMICOS MACIÇOS, DIÂMETRO INTERNO = 1,5 M. AF_12/2020</t>
  </si>
  <si>
    <t>ACRÉSCIMO PARA POÇO DE VISITA RETANGULAR PARA DRENAGEM, EM ALVENARIA COM BLOCOS DE CONCRETO, DIMENSÕES INTERNAS = 1X1 M.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</si>
  <si>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</si>
  <si>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</si>
  <si>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ACRÉSCIMO PARA POÇO DE VISITA RETANGULAR PARA DRENAGEM, EM ALVENARIA COM BLOCOS DE CONCRETO, DIMENSÕES INTERNAS = 1X2 M. AF_12/2020</t>
  </si>
  <si>
    <t>ACRÉSCIMO PARA POÇO DE VISITA RETANGULAR PARA DRENAGEM, EM ALVENARIA COM BLOCOS DE CONCRETO, DIMENSÕES INTERNAS = 1X2,5 M.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</si>
  <si>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</si>
  <si>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</si>
  <si>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</si>
  <si>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</si>
  <si>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</si>
  <si>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</si>
  <si>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ACRÉSCIMO PARA POÇO DE VISITA CIRCULAR PARA DRENAGEM, EM CONCRETO PRÉ-MOLDADO, DIÂMETRO INTERNO = 1 M. AF_12/2020</t>
  </si>
  <si>
    <t>ACRÉSCIMO PARA POÇO DE VISITA RETANGULAR PARA DRENAGEM, EM ALVENARIA COM BLOCOS DE CONCRETO, DIMENSÕES INTERNAS = 1X4 M. AF_12/2020</t>
  </si>
  <si>
    <t>ACRÉSCIMO PARA POÇO DE VISITA RETANGULAR PARA DRENAGEM, EM ALVENARIA COM BLOCOS DE CONCRETO, DIMENSÕES INTERNAS = 1,5X3,5 M. AF_12/2020</t>
  </si>
  <si>
    <t>ACRÉSCIMO PARA POÇO DE VISITA CIRCULAR PARA DRENAGEM, EM ALVENARIA COM TIJOLOS CERÂMICOS MACIÇOS, DIÂMETRO INTERNO = 1 M.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</si>
  <si>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</si>
  <si>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</si>
  <si>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ACRÉSCIMO PARA POÇO DE VISITA RETANGULAR PARA DRENAGEM, EM ALVENARIA COM BLOCOS DE CONCRETO, DIMENSÕES INTERNAS = 2,5X3,5 M. AF_12/2020</t>
  </si>
  <si>
    <t>ACRÉSCIMO PARA POÇO DE VISITA RETANGULAR PARA DRENAGEM, EM ALVENARIA COM BLOCOS DE CONCRETO, DIMENSÕES INTERNAS = 2,5X4 M. AF_12/2020</t>
  </si>
  <si>
    <t>ACRÉSCIMO PARA POÇO DE VISITA RETANGULAR PARA DRENAGEM, EM ALVENARIA COM BLOCOS DE CONCRETO, DIMENSÕES INTERNAS = 3X3 M.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</si>
  <si>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</si>
  <si>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</si>
  <si>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ACRÉSCIMO PARA POÇO DE VISITA RETANGULAR PARA DRENAGEM, EM ALVENARIA COM BLOCOS DE CONCRETO, DIMENSÕES INTERNAS = 3X4 M. AF_12/2020</t>
  </si>
  <si>
    <t>ACRÉSCIMO PARA POÇO DE VISITA RETANGULAR PARA DRENAGEM, EM ALVENARIA COM BLOCOS DE CONCRETO, DIMENSÕES INTERNAS = 3,5X3,5 M. AF_12/2020</t>
  </si>
  <si>
    <t>ACRÉSCIMO PARA POÇO DE VISITA RETANGULAR PARA DRENAGEM, EM ALVENARIA COM BLOCOS DE CONCRETO, DIMENSÕES INTERNAS = 3,5X4 M.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</si>
  <si>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</si>
  <si>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</si>
  <si>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</si>
  <si>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ACRÉSCIMO PARA POÇO DE VISITA RETANGULAR PARA DRENAGEM, EM ALVENARIA COM BLOCOS DE CONCRETO, DIMENSÕES INTERNAS = 2X3 M. AF_12/2020</t>
  </si>
  <si>
    <t>ACRÉSCIMO PARA POÇO DE VISITA RETANGULAR PARA DRENAGEM, EM ALVENARIA COM BLOCOS DE CONCRETO, DIMENSÕES INTERNAS = 2X3,5 M. AF_12/2020</t>
  </si>
  <si>
    <t>ACRÉSCIMO PARA POÇO DE VISITA RETANGULAR PARA DRENAGEM, EM ALVENARIA COM BLOCOS DE CONCRETO, DIMENSÕES INTERNAS = 2X4 M.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</si>
  <si>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</si>
  <si>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</si>
  <si>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</si>
  <si>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FABRICAÇÃO, MONTAGEM E DESMONTAGEM DE FÔRMA PARA BOCA PARA BUEIRO, EM CHAPA DE MADEIRA COMPENSADA RESINADA, E = 17 MM, 2 UTILIZAÇÕES. AF_07/2021</t>
  </si>
  <si>
    <t>ARMAÇÃO DE MURO ALA E MURO TESTA UTILIZANDO AÇO CA-50 DE 6,3 MM - MONTAGEM. AF_07/2021</t>
  </si>
  <si>
    <t>ARMAÇÃO DE MURO ALA E MURO TESTA UTILIZANDO AÇO CA-50 DE 8 MM - MONTAGEM. AF_07/2021</t>
  </si>
  <si>
    <t>ARMAÇÃO DE MURO ALA E MURO TESTA UTILIZANDO AÇO CA-50 DE 10 MM - MONTAGEM. AF_07/2021</t>
  </si>
  <si>
    <t>ARMAÇÃO DE MURO ALA E MURO TESTA UTILIZANDO AÇO CA-50 DE 12,5 MM - MONTAGEM. AF_07/2021</t>
  </si>
  <si>
    <t>ARMAÇÃO DE MURO ALA E MURO TESTA UTILIZANDO AÇO CA-50 DE 16 MM - MONTAGEM. AF_07/2021</t>
  </si>
  <si>
    <t>ARMAÇÃO DE MURO ALA E MURO TESTA UTILIZANDO AÇO CA-50 DE 20 MM - MONTAGEM. AF_07/2021</t>
  </si>
  <si>
    <t>ARMAÇÃO DE SOLEIRA UTILIZANDO AÇO CA-50 DE 6,3 MM - MONTAGEM. AF_07/2021</t>
  </si>
  <si>
    <t>ARMAÇÃO DE SOLEIRA UTILIZANDO AÇO CA-50 DE 8 MM - MONTAGEM. AF_07/2021</t>
  </si>
  <si>
    <t>CONCRETAGEM DE BOCA PARA BUEIRO, FCK = 20 MPA, COM USO DE BOMBA - LANÇAMENTO, ADENSAMENTO E ACABAMENTO. AF_07/2021</t>
  </si>
  <si>
    <t>BOCA PARA BUEIRO SIMPLES TUBULAR D = 40 CM EM CONCRETO, ALAS COM ESCONSIDADE DE 0°, INCLUINDO FÔRMAS E MATERIAIS. AF_07/2021</t>
  </si>
  <si>
    <t>BOCA PARA BUEIRO SIMPLES TUBULAR D = 60 CM EM CONCRETO, ALAS COM ESCONSIDADE DE 0°, INCLUINDO FÔRMAS E MATERIAIS. AF_07/2021</t>
  </si>
  <si>
    <t>BOCA PARA BUEIRO SIMPLES TUBULAR D = 80 CM EM CONCRETO, ALAS COM ESCONSIDADE DE 0°, INCLUINDO FÔRMAS E MATERIAIS. AF_07/2021</t>
  </si>
  <si>
    <t>BOCA PARA BUEIRO SIMPLES TUBULAR D = 100 CM EM CONCRETO, ALAS COM ESCONSIDADE DE 0°, INCLUINDO FÔRMAS E MATERIAIS. AF_07/2021</t>
  </si>
  <si>
    <t>BOCA PARA BUEIRO SIMPLES TUBULAR D = 120 CM EM CONCRETO, ALAS COM ESCONSIDADE DE 0°, INCLUINDO FÔRMAS E MATERIAIS. AF_07/2021</t>
  </si>
  <si>
    <t>BOCA PARA BUEIRO SIMPLES TUBULAR D = 150 CM EM CONCRETO, ALAS COM ESCONSIDADE DE 0°, INCLUINDO FÔRMAS E MATERIAIS. AF_07/2021</t>
  </si>
  <si>
    <t>BOCA PARA BUEIRO DUPLO TUBULAR D = 80 CM EM CONCRETO, ALAS COM ESCONSIDADE DE 0°, INCLUINDO FÔRMAS E MATERIAIS. AF_07/2021</t>
  </si>
  <si>
    <t>BOCA PARA BUEIRO DUPLO TUBULAR D = 100 CM EM CONCRETO, ALAS COM ESCONSIDADE DE 0°, INCLUINDO FÔRMAS E MATERIAIS. AF_07/2021</t>
  </si>
  <si>
    <t>BOCA PARA BUEIRO DUPLO TUBULAR D = 120 CM EM CONCRETO, ALAS COM ESCONSIDADE DE 0°, INCLUINDO FÔRMAS E MATERIAIS. AF_07/2021</t>
  </si>
  <si>
    <t>BOCA PARA BUEIRO DUPLO TUBULAR D = 150 CM EM CONCRETO, ALAS COM ESCONSIDADE DE 0°, INCLUINDO FÔRMAS E MATERIAIS. AF_07/2021</t>
  </si>
  <si>
    <t>BOCA PARA BUEIRO TRIPLO TUBULAR D = 100 CM EM CONCRETO, ALAS COM ESCONSIDADE DE 0°, INCLUINDO FÔRMAS E MATERIAIS. AF_07/2021</t>
  </si>
  <si>
    <t>BOCA PARA BUEIRO TRIPLO TUBULAR D = 120 CM EM CONCRETO, ALAS COM ESCONSIDADE DE 0°, INCLUINDO FÔRMAS E MATERIAIS. AF_07/2021</t>
  </si>
  <si>
    <t>BOCA PARA BUEIRO TRIPLO TUBULAR D = 150 CM EM CONCRETO, ALAS COM ESCONSIDADE DE 0°, INCLUINDO FÔRMAS E MATERIAIS. AF_07/2021</t>
  </si>
  <si>
    <t>BOCA PARA BUEIRO SIMPLES TUBULAR D = 60 CM EM CONCRETO, ALAS COM ESCONSIDADE DE 30°, INCLUINDO FÔRMAS E MATERIAIS. AF_07/2021</t>
  </si>
  <si>
    <t>BOCA PARA BUEIRO SIMPLES TUBULAR D = 80 CM EM CONCRETO, ALAS COM ESCONSIDADE DE 30°, INCLUINDO FÔRMAS E MATERIAIS. AF_07/2021</t>
  </si>
  <si>
    <t>BOCA PARA BUEIRO SIMPLES TUBULAR D = 100 CM EM CONCRETO, ALAS COM ESCONSIDADE DE 30°, INCLUINDO FÔRMAS E MATERIAIS. AF_07/2021</t>
  </si>
  <si>
    <t>BOCA PARA BUEIRO SIMPLES TUBULAR D = 120 CM EM CONCRETO, ALAS COM ESCONSIDADE DE 30°, INCLUINDO FÔRMAS E MATERIAIS. AF_07/2021</t>
  </si>
  <si>
    <t>BOCA PARA BUEIRO SIMPLES TUBULAR D = 150 CM EM CONCRETO, ALAS COM ESCONSIDADE DE 30°, INCLUINDO FÔRMAS E MATERIAIS. AF_07/2021</t>
  </si>
  <si>
    <t>BOCA PARA BUEIRO DUPLO TUBULAR D = 100 CM EM CONCRETO, ALAS COM ESCONSIDADE DE 30°, INCLUINDO FÔRMAS E MATERIAIS. AF_07/2021</t>
  </si>
  <si>
    <t>BOCA PARA BUEIRO DUPLO TUBULAR D = 120 CM EM CONCRETO, ALAS COM ESCONSIDADE DE 30°, INCLUINDO FÔRMAS E MATERIAIS. AF_07/2021</t>
  </si>
  <si>
    <t>BOCA PARA BUEIRO DUPLO TUBULAR D = 150 CM EM CONCRETO, ALAS COM ESCONSIDADE DE 30°, INCLUINDO FÔRMAS E MATERIAIS. AF_07/2021</t>
  </si>
  <si>
    <t>BOCA PARA BUEIRO TRIPLO TUBULAR D = 100 CM EM CONCRETO, ALAS COM ESCONSIDADE DE 30°, INCLUINDO FÔRMAS E MATERIAIS. AF_07/2021</t>
  </si>
  <si>
    <t>BOCA PARA BUEIRO TRIPLO TUBULAR D = 120 CM EM CONCRETO, ALAS COM ESCONSIDADE DE 30°, INCLUINDO FÔRMAS E MATERIAIS. AF_07/2021</t>
  </si>
  <si>
    <t>BOCA PARA BUEIRO TRIPLO TUBULAR D = 150 CM EM CONCRETO, ALAS COM ESCONSIDADE DE 30°, INCLUINDO FÔRMAS E MATERIAIS. AF_07/2021</t>
  </si>
  <si>
    <t>BOCA PARA BUEIRO SIMPLES CELULAR 150 X 150 CM EM CONCRETO, ALAS COM ESCONSIDADE DE 30°, INCLUINDO FÔRMAS E MATERIAIS. AF_07/2021</t>
  </si>
  <si>
    <t>BOCA PARA BUEIRO SIMPLES CELULAR 200 X 200 CM EM CONCRETO, ALAS COM ESCONSIDADE DE 30°, INCLUINDO FÔRMAS E MATERIAIS. AF_07/2021</t>
  </si>
  <si>
    <t>BOCA PARA BUEIRO SIMPLES CELULAR 250 X 250 CM EM CONCRETO, ALAS COM ESCONSIDADE DE 30°, INCLUINDO FÔRMAS E MATERIAIS. AF_07/2021</t>
  </si>
  <si>
    <t>BOCA PARA BUEIRO SIMPLES CELULAR 300 X 300 CM EM CONCRETO, ALAS COM ESCONSIDADE DE 30°, INCLUINDO FÔRMAS E MATERIAIS. AF_07/2021</t>
  </si>
  <si>
    <t>BOCA PARA BUEIRO DUPLO CELULAR 150 X 150 CM EM CONCRETO, ALAS COM ESCONSIDADE DE 30°, INCLUINDO FÔRMAS E MATERIAIS. AF_07/2021</t>
  </si>
  <si>
    <t>BOCA PARA BUEIRO DUPLO CELULAR 200 X 200 CM EM CONCRETO, ALAS COM ESCONSIDADE DE 30°, INCLUINDO FÔRMAS E MATERIAIS. AF_07/2021</t>
  </si>
  <si>
    <t>BOCA PARA BUEIRO DUPLO CELULAR 250 X 250 CM EM CONCRETO, ALAS COM ESCONSIDADE DE 30°, INCLUINDO FÔRMAS E MATERIAIS. AF_07/2021</t>
  </si>
  <si>
    <t>BOCA PARA BUEIRO DUPLO CELULAR 300 X 300 CM EM CONCRETO, ALAS COM ESCONSIDADE DE 30°, INCLUINDO FÔRMAS E MATERIAIS. AF_07/2021</t>
  </si>
  <si>
    <t>BOCA PARA BUEIRO TRIPLO CELULAR 150 X 150 CM EM CONCRETO, ALAS COM ESCONSIDADE DE 30°, INCLUINDO FÔRMAS E MATERIAIS. AF_07/2021</t>
  </si>
  <si>
    <t>BOCA PARA BUEIRO TRIPLO CELULAR 200 X 200 CM EM CONCRETO, ALAS COM ESCONSIDADE DE 30°, INCLUINDO FÔRMAS E MATERIAIS. AF_07/2021</t>
  </si>
  <si>
    <t>BOCA PARA BUEIRO TRIPLO CELULAR 250 X 250 CM EM CONCRETO, ALAS COM ESCONSIDADE DE 30°, INCLUINDO FÔRMAS E MATERIAIS. AF_07/2021</t>
  </si>
  <si>
    <t>BOCA PARA BUEIRO TRIPLO CELULAR 300 X 300 CM EM CONCRETO, ALAS COM ESCONSIDADE DE 30°, INCLUINDO FÔRMAS E MATERIAIS. AF_07/2021</t>
  </si>
  <si>
    <t>BOCA PARA BUEIRO SIMPLES TUBULAR D = 40 CM EM GABIÃO, ALAS COM ESCONSIDADE DE 45°, INCLUINDO FÔRMAS E MATERIAIS. AF_07/2021</t>
  </si>
  <si>
    <t>BOCA PARA BUEIRO SIMPLES TUBULAR D = 60 CM EM GABIÃO, ALAS COM ESCONSIDADE DE 45°, INCLUINDO FÔRMAS E MATERIAIS. AF_07/2021</t>
  </si>
  <si>
    <t>BOCA PARA BUEIRO SIMPLES TUBULAR D = 80 CM EM GABIÃO, ALAS COM ESCONSIDADE DE 45°, INCLUINDO FÔRMAS E MATERIAIS. AF_07/2021</t>
  </si>
  <si>
    <t>BOCA PARA BUEIRO SIMPLES TUBULAR D = 100 CM EM GABIÃO, ALAS COM ESCONSIDADE DE 45°, INCLUINDO FÔRMAS E MATERIAIS. AF_07/2021</t>
  </si>
  <si>
    <t>BOCA PARA BUEIRO SIMPLES TUBULAR D = 120 CM EM GABIÃO, ALAS COM ESCONSIDADE DE 45°, INCLUINDO FÔRMAS E MATERIAIS. AF_07/2021</t>
  </si>
  <si>
    <t>BOCA PARA BUEIRO SIMPLES TUBULAR D = 150 CM EM GABIÃO, ALAS COM ESCONSIDADE DE 45°, INCLUINDO FÔRMAS E MATERIAIS. AF_07/2021</t>
  </si>
  <si>
    <t>BOCA PARA BUEIRO DUPLO TUBULAR D = 40 CM EM GABIÃO, ALAS COM ESCONSIDADE DE 45°, INCLUINDO FÔRMAS E MATERIAIS. AF_07/2021</t>
  </si>
  <si>
    <t>BOCA PARA BUEIRO DUPLO TUBULAR D = 60 CM EM GABIÃO, ALAS COM ESCONSIDADE DE 45°, INCLUINDO FÔRMAS E MATERIAIS. AF_07/2021</t>
  </si>
  <si>
    <t>BOCA PARA BUEIRO DUPLO TUBULAR D = 80 CM EM GABIÃO, ALAS COM ESCONSIDADE DE 45°, INCLUINDO FÔRMAS E MATERIAIS. AF_07/2021</t>
  </si>
  <si>
    <t>BOCA PARA BUEIRO DUPLO TUBULAR D = 100 CM EM GABIÃO, ALAS COM ESCONSIDADE DE 45°, INCLUINDO FÔRMAS E MATERIAIS. AF_07/2021</t>
  </si>
  <si>
    <t>BOCA PARA BUEIRO DUPLO TUBULAR D = 120 CM EM GABIÃO, ALAS COM ESCONSIDADE DE 45°, INCLUINDO FÔRMAS E MATERIAIS. AF_07/2021</t>
  </si>
  <si>
    <t>BOCA PARA BUEIRO DUPLO TUBULAR D = 150 CM EM GABIÃO, ALAS COM ESCONSIDADE DE 45°, INCLUINDO FÔRMAS E MATERIAIS. AF_07/2021</t>
  </si>
  <si>
    <t>BOCA PARA BUEIRO TRIPLO TUBULAR D = 40 CM EM GABIÃO, ALAS COM ESCONSIDADE DE 45°, INCLUINDO FÔRMAS E MATERIAIS. AF_07/2021</t>
  </si>
  <si>
    <t>BOCA PARA BUEIRO TRIPLO TUBULAR D = 60 CM EM GABIÃO, ALAS COM ESCONSIDADE DE 45°, INCLUINDO FÔRMAS E MATERIAIS. AF_07/2021</t>
  </si>
  <si>
    <t>BOCA PARA BUEIRO TRIPLO TUBULAR D = 80 CM EM GABIÃO, ALAS COM ESCONSIDADE DE 45°, INCLUINDO FÔRMAS E MATERIAIS. AF_07/2021</t>
  </si>
  <si>
    <t>BOCA PARA BUEIRO TRIPLO TUBULAR D = 100 CM EM GABIÃO, ALAS COM ESCONSIDADE DE 45°, INCLUINDO FÔRMAS E MATERIAIS. AF_07/2021</t>
  </si>
  <si>
    <t>BOCA PARA BUEIRO TRIPLO TUBULAR D = 120 CM EM GABIÃO, ALAS COM ESCONSIDADE DE 45°, INCLUINDO FÔRMAS E MATERIAIS. AF_07/2021</t>
  </si>
  <si>
    <t>BOCA PARA BUEIRO TRIPLO TUBULAR D = 150 CM EM GABIÃO, ALAS COM ESCONSIDADE DE 45°, INCLUINDO FÔRMAS E MATERIAIS. AF_07/2021</t>
  </si>
  <si>
    <t>BOCA PARA BUEIRO SIMPLES CELULAR 150 X 150 CM EM GABIÃO, ALAS COM ESCONSIDADE DE 45°, INCLUINDO FÔRMAS E MATERIAIS. AF_07/2021</t>
  </si>
  <si>
    <t>BOCA PARA BUEIRO SIMPLES CELULAR 200 X 200 CM EM GABIÃO, ALAS COM ESCONSIDADE DE 45°, INCLUINDO FÔRMAS E MATERIAIS. AF_07/2021</t>
  </si>
  <si>
    <t>BOCA PARA BUEIRO SIMPLES CELULAR 250 X 250 CM EM GABIÃO, ALAS COM ESCONSIDADE DE 45°, INCLUINDO FÔRMAS E MATERIAIS. AF_07/2021</t>
  </si>
  <si>
    <t>BOCA PARA BUEIRO SIMPLES CELULAR 300 X 300 CM EM GABIÃO, ALAS COM ESCONSIDADE DE 45°, INCLUINDO FÔRMAS E MATERIAIS. AF_07/2021</t>
  </si>
  <si>
    <t>BOCA PARA BUEIRO DUPLO CELULAR 150 X 150 CM EM GABIÃO, ALAS COM ESCONSIDADE DE 45°, INCLUINDO FÔRMAS E MATERIAIS. AF_07/2021</t>
  </si>
  <si>
    <t>BOCA PARA BUEIRO DUPLO CELULAR 200 X 200 CM EM GABIÃO, ALAS COM ESCONSIDADE DE 45°, INCLUINDO FÔRMAS E MATERIAIS. AF_07/2021</t>
  </si>
  <si>
    <t>BOCA PARA BUEIRO DUPLO CELULAR 250 X 250 CM EM GABIÃO, ALAS COM ESCONSIDADE DE 45°, INCLUINDO FÔRMAS E MATERIAIS. AF_07/2021</t>
  </si>
  <si>
    <t>BOCA PARA BUEIRO DUPLO CELULAR 300 X 300 CM EM GABIÃO, ALAS COM ESCONSIDADE DE 45°, INCLUINDO FÔRMAS E MATERIAIS. AF_07/2021</t>
  </si>
  <si>
    <t>BOCA PARA BUEIRO TRIPLO CELULAR 150 X 150 CM EM GABIÃO, ALAS COM ESCONSIDADE DE 45°, INCLUINDO FÔRMAS E MATERIAIS. AF_07/2021</t>
  </si>
  <si>
    <t>BOCA PARA BUEIRO TRIPLO CELULAR 200 X 200 CM EM GABIÃO, ALAS COM ESCONSIDADE DE 45°, INCLUINDO FÔRMAS E MATERIAIS. AF_07/2021</t>
  </si>
  <si>
    <t>BOCA PARA BUEIRO TRIPLO CELULAR 250 X 250 CM EM GABIÃO, ALAS COM ESCONSIDADE DE 45°, INCLUINDO FÔRMAS E MATERIAIS. AF_07/2021</t>
  </si>
  <si>
    <t>BOCA PARA BUEIRO TRIPLO CELULAR 300 X 300 CM EM GABIÃO, ALAS COM ESCONSIDADE DE 45°, INCLUINDO FÔRMAS E MATERIAIS. AF_07/2021</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</si>
  <si>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</si>
  <si>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</si>
  <si>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</si>
  <si>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</si>
  <si>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</si>
  <si>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</si>
  <si>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</si>
  <si>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</si>
  <si>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</si>
  <si>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</si>
  <si>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</si>
  <si>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</si>
  <si>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</si>
  <si>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</si>
  <si>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</si>
  <si>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</si>
  <si>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</si>
  <si>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</si>
  <si>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</si>
  <si>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</si>
  <si>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</si>
  <si>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</si>
  <si>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</si>
  <si>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</si>
  <si>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</si>
  <si>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</si>
  <si>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</si>
  <si>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</si>
  <si>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</si>
  <si>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</si>
  <si>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</si>
  <si>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</si>
  <si>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</si>
  <si>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</si>
  <si>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</si>
  <si>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</si>
  <si>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</si>
  <si>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</si>
  <si>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</si>
  <si>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BATENTE PARA PORTA DE MADEIRA, PADRÃO MÉDIO - FORNECIMENTO E MONTAGEM. AF_12/2019</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</si>
  <si>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</si>
  <si>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</si>
  <si>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</si>
  <si>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</si>
  <si>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</si>
  <si>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</si>
  <si>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</si>
  <si>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</si>
  <si>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</si>
  <si>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</si>
  <si>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</si>
  <si>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</si>
  <si>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</si>
  <si>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</si>
  <si>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</si>
  <si>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</si>
  <si>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</si>
  <si>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</si>
  <si>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</si>
  <si>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</si>
  <si>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</si>
  <si>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</si>
  <si>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</si>
  <si>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</si>
  <si>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</si>
  <si>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</si>
  <si>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</si>
  <si>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</si>
  <si>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</si>
  <si>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</si>
  <si>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</si>
  <si>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</si>
  <si>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</si>
  <si>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</si>
  <si>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</si>
  <si>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</si>
  <si>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</si>
  <si>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</si>
  <si>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</si>
  <si>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</si>
  <si>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</si>
  <si>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</si>
  <si>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</si>
  <si>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</si>
  <si>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</si>
  <si>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</si>
  <si>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</si>
  <si>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</si>
  <si>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</si>
  <si>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</si>
  <si>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</si>
  <si>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</si>
  <si>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</si>
  <si>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</si>
  <si>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</si>
  <si>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</si>
  <si>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</si>
  <si>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</si>
  <si>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</si>
  <si>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</si>
  <si>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</si>
  <si>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</si>
  <si>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</si>
  <si>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</si>
  <si>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</si>
  <si>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</si>
  <si>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</si>
  <si>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</si>
  <si>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</si>
  <si>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</si>
  <si>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</si>
  <si>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</si>
  <si>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</si>
  <si>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</si>
  <si>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</si>
  <si>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</si>
  <si>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</si>
  <si>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</si>
  <si>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</si>
  <si>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</si>
  <si>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</si>
  <si>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</si>
  <si>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</si>
  <si>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</si>
  <si>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</si>
  <si>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</si>
  <si>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</si>
  <si>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</si>
  <si>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</si>
  <si>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</si>
  <si>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</si>
  <si>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</si>
  <si>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PORTA DE FERRO, DE ABRIR, TIPO GRADE COM CHAPA, COM GUARNIÇÕES. AF_12/2019</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</si>
  <si>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</si>
  <si>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</si>
  <si>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</si>
  <si>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</si>
  <si>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</si>
  <si>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</si>
  <si>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</si>
  <si>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</si>
  <si>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</si>
  <si>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</si>
  <si>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</si>
  <si>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</si>
  <si>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</si>
  <si>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</si>
  <si>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</si>
  <si>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</si>
  <si>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</si>
  <si>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</si>
  <si>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</si>
  <si>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</si>
  <si>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</si>
  <si>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</si>
  <si>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</si>
  <si>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</si>
  <si>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</si>
  <si>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</si>
  <si>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</si>
  <si>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</si>
  <si>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</si>
  <si>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</si>
  <si>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</si>
  <si>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</si>
  <si>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</si>
  <si>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</si>
  <si>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</si>
  <si>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</si>
  <si>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ALARGAMENTO DE BASE DE TUBULÃO A CÉU ABERTO, ESCAVAÇÃO MANUAL, CONCRETO FEITO EM OBRA E LANÇADO COM JERICA. AF_05/2020</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</si>
  <si>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</si>
  <si>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</si>
  <si>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</si>
  <si>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</si>
  <si>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</si>
  <si>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</si>
  <si>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</si>
  <si>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</si>
  <si>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</si>
  <si>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</si>
  <si>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</si>
  <si>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</si>
  <si>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</si>
  <si>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</si>
  <si>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</si>
  <si>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</si>
  <si>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</si>
  <si>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</si>
  <si>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</si>
  <si>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ESCAVAÇÃO MANUAL DE VIGA DE BORDA PARA RADIER. AF_09/2021</t>
  </si>
  <si>
    <t>COMPACTAÇÃO MECÂNICA DE SOLO PARA EXECUÇÃO DE RADIER, PISO DE CONCRETO OU LAJE SOBRE SOLO, COM COMPACTADOR DE SOLOS A PERCUSSÃO. AF_09/2021</t>
  </si>
  <si>
    <t>COMPACTAÇÃO MECÂNICA DE SOLO PARA EXECUÇÃO DE RADIER, PISO DE CONCRETO OU LAJE SOBRE SOLO, COM COMPACTADOR DE SOLOS TIPO PLACA VIBRATÓRIA. AF_09/2021</t>
  </si>
  <si>
    <t>FABRICAÇÃO, MONTAGEM E DESMONTAGEM DE FORMA PARA RADIER, PISO DE CONCRETO OU LAJE SOBRE SOLO, EM MADEIRA SERRADA, 4 UTILIZAÇÕES. AF_09/2021</t>
  </si>
  <si>
    <t>CAMADA SEPARADORA PARA EXECUÇÃO DE RADIER, PISO DE CONCRETO OU LAJE SOBRE SOLO, EM LONA PLÁSTICA. AF_09/2021</t>
  </si>
  <si>
    <t>ARMAÇÃO PARA EXECUÇÃO DE RADIER, PISO DE CONCRETO OU LAJE SOBRE SOLO, COM USO DE TELA Q-92. AF_09/2021</t>
  </si>
  <si>
    <t>ARMAÇÃO PARA EXECUÇÃO DE RADIER, PISO DE CONCRETO OU LAJE SOBRE SOLO, COM USO DE TELA Q-113. AF_09/2021</t>
  </si>
  <si>
    <t>ARMAÇÃO PARA EXECUÇÃO DE RADIER, PISO DE CONCRETO OU LAJE SOBRE SOLO, COM USO DE TELA Q-138. AF_09/2021</t>
  </si>
  <si>
    <t>ARMAÇÃO PARA EXECUÇÃO DE RADIER, PISO DE CONCRETO OU LAJE SOBRE SOLO, COM USO DE TELA Q-159. AF_09/2021</t>
  </si>
  <si>
    <t>ARMAÇÃO PARA EXECUÇÃO DE RADIER, PISO DE CONCRETO OU LAJE SOBRE SOLO, COM USO DE TELA Q-196. AF_09/2021</t>
  </si>
  <si>
    <t>ARMAÇÃO PARA EXECUÇÃO DE RADIER, PISO DE CONCRETO OU LAJE SOBRE SOLO, COM USO DE TELA Q-283. AF_09/2021</t>
  </si>
  <si>
    <t>CONCRETAGEM DE RADIER, PISO DE CONCRETO OU LAJE SOBRE SOLO, FCK 30 MPA - LANÇAMENTO, ADENSAMENTO E ACABAMENTO. AF_09/2021</t>
  </si>
  <si>
    <t>ACABAMENTO POLIDO PARA PISO DE CONCRETO ARMADO OU LAJE SOBRE SOLO DE ALTA RESISTÊNCIA. AF_09/2021</t>
  </si>
  <si>
    <t>EXECUÇÃO DE RADIER, ESPESSURA DE 10 CM, FCK = 30 MPA, COM USO DE FORMAS EM MADEIRA SERRADA. AF_09/2021</t>
  </si>
  <si>
    <t>EXECUÇÃO DE RADIER, ESPESSURA DE 15 CM, FCK = 30 MPA, COM USO DE FORMAS EM MADEIRA SERRADA. AF_09/2021</t>
  </si>
  <si>
    <t>EXECUÇÃO DE RADIER, ESPESSURA DE 20 CM, FCK = 30 MPA, COM USO DE FORMAS EM MADEIRA SERRADA. AF_09/2021</t>
  </si>
  <si>
    <t>EXECUÇÃO DE RADIER, ESPESSURA DE 25 CM, FCK = 30 MPA, COM USO DE FORMAS EM MADEIRA SERRADA. AF_09/2021</t>
  </si>
  <si>
    <t>EXECUÇÃO DE RADIER, ESPESSURA DE 30 CM, FCK = 30 MPA, COM USO DE FORMAS EM MADEIRA SERRADA. AF_09/2021</t>
  </si>
  <si>
    <t>EXECUÇÃO DE PISO DE CONCRETO, SEM ACABAMENTO SUPERFICIAL, ESPESSURA DE 15 CM, FCK = 30 MPA, COM USO DE FORMAS EM MADEIRA SERRADA. AF_09/2021</t>
  </si>
  <si>
    <t>EXECUÇÃO DE PISO DE CONCRETO, COM ACABAMENTO SUPERFICIAL, ESPESSURA DE 15 CM, FCK = 30 MPA, COM USO DE FORMAS EM MADEIRA SERRADA. AF_09/2021</t>
  </si>
  <si>
    <t>EXECUÇÃO DE LAJE SOBRE SOLO, ESPESSURA DE 10 CM, FCK = 30 MPA, COM USO DE FORMAS EM MADEIRA SERRADA. AF_09/2021</t>
  </si>
  <si>
    <t>EXECUÇÃO DE LAJE SOBRE SOLO, ESPESSURA DE 15 CM, FCK = 30 MPA, COM USO DE FORMAS EM MADEIRA SERRADA. AF_09/2021</t>
  </si>
  <si>
    <t>EXECUÇÃO DE LAJE SOBRE SOLO, ESPESSURA DE 20 CM, FCK = 30 MPA, COM USO DE FORMAS EM MADEIRA SERRADA. AF_09/2021</t>
  </si>
  <si>
    <t>EXECUÇÃO DE LAJE SOBRE SOLO, ESPESSURA DE 25 CM, FCK = 30 MPA, COM USO DE FORMAS EM MADEIRA SERRADA. AF_09/2021</t>
  </si>
  <si>
    <t>EXECUÇÃO DE LAJE SOBRE SOLO, ESPESSURA DE 30 CM, FCK = 30 MPA, COM USO DE FORMAS EM MADEIRA SERRADA. AF_09/2021</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</si>
  <si>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</si>
  <si>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</si>
  <si>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</si>
  <si>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</si>
  <si>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</si>
  <si>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</si>
  <si>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</si>
  <si>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</si>
  <si>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</si>
  <si>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</si>
  <si>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</si>
  <si>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</si>
  <si>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</si>
  <si>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</si>
  <si>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</si>
  <si>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</si>
  <si>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</si>
  <si>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</si>
  <si>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</si>
  <si>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</si>
  <si>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</si>
  <si>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</si>
  <si>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</si>
  <si>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</si>
  <si>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</si>
  <si>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</si>
  <si>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</si>
  <si>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</si>
  <si>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</si>
  <si>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</si>
  <si>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</si>
  <si>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</si>
  <si>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</si>
  <si>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</si>
  <si>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</si>
  <si>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</si>
  <si>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</si>
  <si>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</si>
  <si>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</si>
  <si>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</si>
  <si>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</si>
  <si>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</si>
  <si>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</si>
  <si>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</si>
  <si>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</si>
  <si>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</si>
  <si>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</si>
  <si>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</si>
  <si>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</si>
  <si>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</si>
  <si>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</si>
  <si>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</si>
  <si>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</si>
  <si>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</si>
  <si>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</si>
  <si>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</si>
  <si>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</si>
  <si>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</si>
  <si>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</si>
  <si>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</si>
  <si>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</si>
  <si>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</si>
  <si>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</si>
  <si>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</si>
  <si>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</si>
  <si>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</si>
  <si>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</si>
  <si>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</si>
  <si>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</si>
  <si>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</si>
  <si>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</si>
  <si>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</si>
  <si>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</si>
  <si>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</si>
  <si>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</si>
  <si>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</si>
  <si>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</si>
  <si>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</si>
  <si>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</si>
  <si>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</si>
  <si>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</si>
  <si>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</si>
  <si>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</si>
  <si>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</si>
  <si>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</si>
  <si>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</si>
  <si>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</si>
  <si>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</si>
  <si>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</si>
  <si>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</si>
  <si>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</si>
  <si>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</si>
  <si>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</si>
  <si>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</si>
  <si>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</si>
  <si>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</si>
  <si>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</si>
  <si>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</si>
  <si>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</si>
  <si>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</si>
  <si>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</si>
  <si>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</si>
  <si>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</si>
  <si>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</si>
  <si>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</si>
  <si>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</si>
  <si>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</si>
  <si>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</si>
  <si>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</si>
  <si>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</si>
  <si>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</si>
  <si>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</si>
  <si>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</si>
  <si>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</si>
  <si>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</si>
  <si>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</si>
  <si>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</si>
  <si>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</si>
  <si>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</si>
  <si>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</si>
  <si>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</si>
  <si>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</si>
  <si>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</si>
  <si>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</si>
  <si>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</si>
  <si>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</si>
  <si>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</si>
  <si>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</si>
  <si>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</si>
  <si>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</si>
  <si>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</si>
  <si>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</si>
  <si>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</si>
  <si>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</si>
  <si>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</si>
  <si>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</si>
  <si>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</si>
  <si>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</si>
  <si>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</si>
  <si>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</si>
  <si>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</si>
  <si>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</si>
  <si>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</si>
  <si>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</si>
  <si>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</si>
  <si>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</si>
  <si>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</si>
  <si>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</si>
  <si>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</si>
  <si>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</si>
  <si>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</si>
  <si>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</si>
  <si>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</si>
  <si>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</si>
  <si>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</si>
  <si>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</si>
  <si>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</si>
  <si>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</si>
  <si>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</si>
  <si>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</si>
  <si>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</si>
  <si>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</si>
  <si>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</si>
  <si>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</si>
  <si>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</si>
  <si>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</si>
  <si>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</si>
  <si>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</si>
  <si>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</si>
  <si>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</si>
  <si>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</si>
  <si>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</si>
  <si>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ARMAÇÃO VERTICAL DE ALVENARIA ESTRUTURAL; DIÂMETRO DE 10,0 MM. AF_09/2021</t>
  </si>
  <si>
    <t>ARMAÇÃO VERTICAL DE ALVENARIA ESTRUTURAL; DIÂMETRO DE 12,5 MM. AF_09/2021</t>
  </si>
  <si>
    <t>ARMAÇÃO DE CINTA DE ALVENARIA ESTRUTURAL; DIÂMETRO DE 10,0 MM. AF_09/2021</t>
  </si>
  <si>
    <t>ARMAÇÃO DE VERGA E CONTRAVERGA DE ALVENARIA ESTRUTURAL; DIÂMETRO DE 8,0 MM. AF_09/2021</t>
  </si>
  <si>
    <t>ARMAÇÃO DE VERGA E CONTRAVERGA DE ALVENARIA ESTRUTURAL; DIÂMETRO DE 10,0 MM. AF_09/2021</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</si>
  <si>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</si>
  <si>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</si>
  <si>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</si>
  <si>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</si>
  <si>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</si>
  <si>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</si>
  <si>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ARMAÇÃO DE CINTA DE ALVENARIA ESTRUTURAL; DIÂMETRO DE 12,5 MM. AF_09/2021</t>
  </si>
  <si>
    <t>ARMAÇÃO VERTICAL DE ALVENARIA ESTRUTURAL; DIÂMETRO DE 16,0 MM. AF_09/2021</t>
  </si>
  <si>
    <t>ARMAÇÃO DE VERGA E CONTRAVERGA DE ALVENARIA ESTRUTURAL; DIÂMETRO DE 16,0 MM. AF_09/2021</t>
  </si>
  <si>
    <t>ARMAÇÃO DE CINTA DE ALVENARIA ESTRUTURAL; DIÂMETRO DE 16,0 MM. AF_09/2021</t>
  </si>
  <si>
    <t>ARMAÇÃO DE VERGA E CONTRAVERGA DE ALVENARIA ESTRUTURAL; DIÂMETRO DE 12,5 MM. AF_09/2021</t>
  </si>
  <si>
    <t>GRAUTEAMENTO VERTICAL EM ALVENARIA ESTRUTURAL. AF_09/2021</t>
  </si>
  <si>
    <t>GRAUTEAMENTO DE CINTA INTERMEDIÁRIA OU DE CONTRAVERGA EM ALVENARIA ESTRUTURAL. AF_09/2021</t>
  </si>
  <si>
    <t>GRAUTEAMENTO DE CINTA SUPERIOR OU DE VERGA EM ALVENARIA ESTRUTURAL. AF_09/2021</t>
  </si>
  <si>
    <t>GRAUTE FGK=15 MPA; TRAÇO 1:0,04:2,2:2,5 (EM MASSA SECA DE CIMENTO/CAL/AREIA GROSSA/BRITA 0) - PREPARO MECÂNICO COM BETONEIRA 400 L. AF_09/2021</t>
  </si>
  <si>
    <t>GRAUTE FGK=20 MPA; TRAÇO 1:0,04:1,8:2,1 (EM MASSA SECA DE CIMENTO/ CAL/ AREIA GROSSA/ BRITA 0) - PREPARO MECÂNICO COM BETONEIRA 400 L. AF_09/2021</t>
  </si>
  <si>
    <t>GRAUTE FGK=25 MPA; TRAÇO 1:0,02:1,3:1,6 (EM MASSA SECA DE CIMENTO/ CAL/ AREIA GROSSA/ BRITA 0) - PREPARO MECÂNICO COM BETONEIRA 400 L. AF_09/2021</t>
  </si>
  <si>
    <t>GRAUTE FGK=30 MPA; TRAÇO 1:0,02:0,9:1,2 (EM MASSA SECA DE CIMENTO/ CAL/ AREIA GROSSA/ BRITA 0) - PREPARO MECÂNICO COM BETONEIRA 400 L. AF_09/2021</t>
  </si>
  <si>
    <t>GRAUTE FGK=15 MPA; TRAÇO 1:2,2:2,5:0,3 (EM MASSA SECA DE CIMENTO/ AREIA GROSSA/ BRITA 0/ ADITIVO) - PREPARO MECÂNICO COM BETONEIRA 400 L. AF_09/2021</t>
  </si>
  <si>
    <t>GRAUTE FGK=20 MPA; TRAÇO 1:1,8:2,1:0,4 (EM MASSA SECA DE CIMENTO/ AREIA GROSSA/ BRITA 0/ ADITIVO) - PREPARO MECÂNICO COM BETONEIRA 400 L. AF_09/2021</t>
  </si>
  <si>
    <t>GRAUTE FGK=25 MPA; TRAÇO 1:1,3:1,6:0,4 (EM MASSA SECA DE CIMENTO/ AREIA GROSSA/ BRITA 0/ ADITIVO) - PREPARO MECÂNICO COM BETONEIRA 400 L. AF_09/2021</t>
  </si>
  <si>
    <t>GRAUTE FGK=30 MPA; TRAÇO 1:0,9:1,2:0,6 (EM MASSA SECA DE CIMENTO/ AREIA GROSSA/ BRITA 0/ ADITIVO) - PREPARO MECÂNICO COM BETONEIRA 400 L. AF_09/2021</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</si>
  <si>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</si>
  <si>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</si>
  <si>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</si>
  <si>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</si>
  <si>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</si>
  <si>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</si>
  <si>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</si>
  <si>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</si>
  <si>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</si>
  <si>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</si>
  <si>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</si>
  <si>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</si>
  <si>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</si>
  <si>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</si>
  <si>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</si>
  <si>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</si>
  <si>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</si>
  <si>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</si>
  <si>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</si>
  <si>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</si>
  <si>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</si>
  <si>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</si>
  <si>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</si>
  <si>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</si>
  <si>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</si>
  <si>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</si>
  <si>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</si>
  <si>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</si>
  <si>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</si>
  <si>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</si>
  <si>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</si>
  <si>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</si>
  <si>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</si>
  <si>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</si>
  <si>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</si>
  <si>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</si>
  <si>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</si>
  <si>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</si>
  <si>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</si>
  <si>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</si>
  <si>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</si>
  <si>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</si>
  <si>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</si>
  <si>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</si>
  <si>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</si>
  <si>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</si>
  <si>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</si>
  <si>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</si>
  <si>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</si>
  <si>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</si>
  <si>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</si>
  <si>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</si>
  <si>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</si>
  <si>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</si>
  <si>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</si>
  <si>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</si>
  <si>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</si>
  <si>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</si>
  <si>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</si>
  <si>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</si>
  <si>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</si>
  <si>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</si>
  <si>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</si>
  <si>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</si>
  <si>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</si>
  <si>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</si>
  <si>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</si>
  <si>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</si>
  <si>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</si>
  <si>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</si>
  <si>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</si>
  <si>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</si>
  <si>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</si>
  <si>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</si>
  <si>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</si>
  <si>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</si>
  <si>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</si>
  <si>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</si>
  <si>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</si>
  <si>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</si>
  <si>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</si>
  <si>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ABRIGO PARA HIDRANTE, 90X60X17CM, COM REGISTRO GLOBO ANGULAR 45 GRAUS 2 1/2", ADAPTADOR STORZ 2 1/2", MANGUEIRA DE INCÊNDIO 20M, REDUÇÃO 2 1/2" X 1 1/2" E ESGUICHO EM LATÃO 1 1/2" - FORNECIMENTO E INSTALAÇÃO. AF_10/2020</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</si>
  <si>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</si>
  <si>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</si>
  <si>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</si>
  <si>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</si>
  <si>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</si>
  <si>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</si>
  <si>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</si>
  <si>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</si>
  <si>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</si>
  <si>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RASGO E CHUMBAMENTO EM ALVENARIA PARA TUBOS DE SPLIT PAREDE DE 9000 A 24000 BTUS/H. AF_11/2021</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</si>
  <si>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</si>
  <si>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</si>
  <si>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</si>
  <si>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</si>
  <si>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</si>
  <si>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</si>
  <si>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</si>
  <si>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</si>
  <si>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</si>
  <si>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</si>
  <si>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</si>
  <si>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</si>
  <si>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</si>
  <si>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</si>
  <si>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</si>
  <si>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</si>
  <si>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</si>
  <si>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</si>
  <si>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</si>
  <si>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</si>
  <si>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</si>
  <si>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</si>
  <si>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</si>
  <si>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</si>
  <si>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</si>
  <si>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</si>
  <si>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</si>
  <si>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</si>
  <si>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</si>
  <si>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</si>
  <si>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</si>
  <si>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</si>
  <si>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</si>
  <si>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</si>
  <si>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</si>
  <si>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</si>
  <si>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</si>
  <si>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</si>
  <si>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</si>
  <si>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</si>
  <si>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</si>
  <si>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</si>
  <si>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</si>
  <si>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</si>
  <si>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</si>
  <si>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</si>
  <si>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</si>
  <si>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</si>
  <si>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</si>
  <si>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</si>
  <si>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</si>
  <si>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</si>
  <si>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</si>
  <si>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</si>
  <si>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</si>
  <si>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</si>
  <si>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</si>
  <si>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</si>
  <si>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</si>
  <si>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</si>
  <si>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</si>
  <si>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</si>
  <si>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</si>
  <si>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</si>
  <si>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</si>
  <si>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</si>
  <si>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</si>
  <si>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</si>
  <si>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</si>
  <si>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LUVA DE CORRER, PVC, SOLDÁVEL, DN 25MM, INSTALADO EM RAMAL OU SUB-RAMAL DE ÁGUA - FORNECIMENTO E INSTALAÇÃO. AF_12/2014</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</si>
  <si>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</si>
  <si>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</si>
  <si>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</si>
  <si>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</si>
  <si>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</si>
  <si>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</si>
  <si>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</si>
  <si>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</si>
  <si>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</si>
  <si>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</si>
  <si>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</si>
  <si>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</si>
  <si>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</si>
  <si>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</si>
  <si>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</si>
  <si>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</si>
  <si>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</si>
  <si>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</si>
  <si>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</si>
  <si>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</si>
  <si>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</si>
  <si>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</si>
  <si>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</si>
  <si>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</si>
  <si>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</si>
  <si>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</si>
  <si>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</si>
  <si>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</si>
  <si>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</si>
  <si>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</si>
  <si>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</si>
  <si>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</si>
  <si>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</si>
  <si>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</si>
  <si>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</si>
  <si>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</si>
  <si>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</si>
  <si>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</si>
  <si>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</si>
  <si>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</si>
  <si>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</si>
  <si>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</si>
  <si>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</si>
  <si>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</si>
  <si>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</si>
  <si>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</si>
  <si>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</si>
  <si>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</si>
  <si>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</si>
  <si>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</si>
  <si>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</si>
  <si>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</si>
  <si>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</si>
  <si>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</si>
  <si>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</si>
  <si>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</si>
  <si>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</si>
  <si>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</si>
  <si>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</si>
  <si>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</si>
  <si>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</si>
  <si>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</si>
  <si>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</si>
  <si>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</si>
  <si>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</si>
  <si>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</si>
  <si>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</si>
  <si>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</si>
  <si>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</si>
  <si>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</si>
  <si>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</si>
  <si>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</si>
  <si>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</si>
  <si>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</si>
  <si>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</si>
  <si>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</si>
  <si>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</si>
  <si>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</si>
  <si>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</si>
  <si>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</si>
  <si>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</si>
  <si>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</si>
  <si>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</si>
  <si>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</si>
  <si>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</si>
  <si>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</si>
  <si>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</si>
  <si>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</si>
  <si>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</si>
  <si>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</si>
  <si>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</si>
  <si>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</si>
  <si>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</si>
  <si>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</si>
  <si>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</si>
  <si>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</si>
  <si>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</si>
  <si>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</si>
  <si>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</si>
  <si>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</si>
  <si>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</si>
  <si>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</si>
  <si>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</si>
  <si>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</si>
  <si>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</si>
  <si>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</si>
  <si>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</si>
  <si>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</si>
  <si>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</si>
  <si>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</si>
  <si>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</si>
  <si>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</si>
  <si>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</si>
  <si>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</si>
  <si>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</si>
  <si>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</si>
  <si>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</si>
  <si>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</si>
  <si>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</si>
  <si>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</si>
  <si>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</si>
  <si>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</si>
  <si>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</si>
  <si>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</si>
  <si>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</si>
  <si>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</si>
  <si>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</si>
  <si>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</si>
  <si>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</si>
  <si>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</si>
  <si>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</si>
  <si>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</si>
  <si>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</si>
  <si>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</si>
  <si>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</si>
  <si>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</si>
  <si>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</si>
  <si>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</si>
  <si>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</si>
  <si>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</si>
  <si>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</si>
  <si>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</si>
  <si>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</si>
  <si>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</si>
  <si>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</si>
  <si>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</si>
  <si>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</si>
  <si>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</si>
  <si>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</si>
  <si>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</si>
  <si>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</si>
  <si>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</si>
  <si>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</si>
  <si>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</si>
  <si>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</si>
  <si>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</si>
  <si>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</si>
  <si>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</si>
  <si>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</si>
  <si>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</si>
  <si>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</si>
  <si>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</si>
  <si>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</si>
  <si>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</si>
  <si>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</si>
  <si>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</si>
  <si>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</si>
  <si>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</si>
  <si>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</si>
  <si>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</si>
  <si>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</si>
  <si>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</si>
  <si>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</si>
  <si>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</si>
  <si>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EM AÇO, CONEXÃO SOLDADA, DN 32 (1 1/4"), INSTALADO EM REDE DE ALIMENTAÇÃO PARA HIDRANTE - FORNECIMENTO E INSTALAÇÃO. AF_10/2020</t>
  </si>
  <si>
    <t>LUVA, EM AÇO, CONEXÃO SOLDADA, DN 40 (1 1/2"),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</si>
  <si>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</si>
  <si>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</si>
  <si>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</si>
  <si>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</si>
  <si>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</si>
  <si>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</si>
  <si>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</si>
  <si>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</si>
  <si>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</si>
  <si>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</si>
  <si>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</si>
  <si>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</si>
  <si>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</si>
  <si>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</si>
  <si>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</si>
  <si>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</si>
  <si>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</si>
  <si>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</si>
  <si>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</si>
  <si>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</si>
  <si>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</si>
  <si>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</si>
  <si>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</si>
  <si>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</si>
  <si>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</si>
  <si>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</si>
  <si>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</si>
  <si>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EM AÇO, CONEXÃO SOLDADA, DN 40 (1 1/2"),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</si>
  <si>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</si>
  <si>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</si>
  <si>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</si>
  <si>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</si>
  <si>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</si>
  <si>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</si>
  <si>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</si>
  <si>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</si>
  <si>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</si>
  <si>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</si>
  <si>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</si>
  <si>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</si>
  <si>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</si>
  <si>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</si>
  <si>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</si>
  <si>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</si>
  <si>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</si>
  <si>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</si>
  <si>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</si>
  <si>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</si>
  <si>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</si>
  <si>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</si>
  <si>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</si>
  <si>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</si>
  <si>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</si>
  <si>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</si>
  <si>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</si>
  <si>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</si>
  <si>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</si>
  <si>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</si>
  <si>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</si>
  <si>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</si>
  <si>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</si>
  <si>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</si>
  <si>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</si>
  <si>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</si>
  <si>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</si>
  <si>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</si>
  <si>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</si>
  <si>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</si>
  <si>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</si>
  <si>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</si>
  <si>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</si>
  <si>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</si>
  <si>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</si>
  <si>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</si>
  <si>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</si>
  <si>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</si>
  <si>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</si>
  <si>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</si>
  <si>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</si>
  <si>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</si>
  <si>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</si>
  <si>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</si>
  <si>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</si>
  <si>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</si>
  <si>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</si>
  <si>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</si>
  <si>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</si>
  <si>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</si>
  <si>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</si>
  <si>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</si>
  <si>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</si>
  <si>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</si>
  <si>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</si>
  <si>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</si>
  <si>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FURO EM CAIXA D'ÁGUA COM ESPESSURA DE 2 ATÉ 5 MM E DIÂMETRO DE 15 MM. AF_06/2021</t>
  </si>
  <si>
    <t>FURO EM CAIXA D'ÁGUA COM ESPESSURA DE 6 ATÉ 8 MM E DIÂMETRO DE 15 MM. AF_06/2021</t>
  </si>
  <si>
    <t>FURO EM CAIXA D'ÁGUA COM ESPESSURA DE 2 ATÉ 5 MM E DIÂMETRO DE 20 MM. AF_06/2021</t>
  </si>
  <si>
    <t>FURO EM CAIXA D'ÁGUA COM ESPESSURA DE 6 ATÉ 8 MM E DIÂMETRO DE 20 MM. AF_06/2021</t>
  </si>
  <si>
    <t>FURO EM CAIXA D'ÁGUA COM ESPESSURA DE 2 ATÉ 5 MM E DIÂMETRO DE 25 MM. AF_06/2021</t>
  </si>
  <si>
    <t>FURO EM CAIXA D'ÁGUA COM ESPESSURA DE 6 ATÉ 8 MM E DIÂMETRO DE 25 MM. AF_06/2021</t>
  </si>
  <si>
    <t>FURO EM CAIXA D'ÁGUA COM ESPESSURA DE 2 ATÉ 5 MM E DIÂMETRO DE 32 MM. AF_06/2021</t>
  </si>
  <si>
    <t>FURO EM CAIXA D'ÁGUA COM ESPESSURA DE 6 ATÉ 8 MM E DIÂMETRO DE 32 MM. AF_06/2021</t>
  </si>
  <si>
    <t>FURO EM CAIXA D'ÁGUA COM ESPESSURA DE 2 ATÉ 5 MM E DIÂMETRO DE 40 MM. AF_06/2021</t>
  </si>
  <si>
    <t>FURO EM CAIXA D'ÁGUA COM ESPESSURA DE 6 ATÉ 8 MM E DIÂMETRO DE 40 MM. AF_06/2021</t>
  </si>
  <si>
    <t>FURO EM CAIXA D'ÁGUA COM ESPESSURA DE 2 ATÉ 5 MM E DIÂMETRO DE 50 MM. AF_06/2021</t>
  </si>
  <si>
    <t>FURO EM CAIXA D'ÁGUA COM ESPESSURA DE 6 ATÉ 8 MM E DIÂMETRO DE 50 MM. AF_06/2021</t>
  </si>
  <si>
    <t>FURO EM CAIXA D'ÁGUA COM ESPESSURA DE 2 ATÉ 5 MM E DIÂMETRO DE 60 MM. AF_06/2021</t>
  </si>
  <si>
    <t>FURO EM CAIXA D'ÁGUA COM ESPESSURA DE 6 ATÉ 8 MM E DIÂMETRO DE 60 MM. AF_06/2021</t>
  </si>
  <si>
    <t>FURO EM CAIXA D'ÁGUA COM ESPESSURA DE 2 ATÉ 5 MM E DIÂMETRO DE 75 MM. AF_06/2021</t>
  </si>
  <si>
    <t>FURO EM CAIXA D'ÁGUA COM ESPESSURA DE 6 ATÉ 8 MM E DIÂMETRO DE 75 MM. AF_06/2021</t>
  </si>
  <si>
    <t>FURO EM CAIXA D'ÁGUA COM ESPESSURA DE 2 ATÉ 5 MM E DIÂMETRO DE 100 MM. AF_06/2021</t>
  </si>
  <si>
    <t>FURO EM CAIXA D'ÁGUA COM ESPESSURA DE 6 ATÉ 8 MM E DIÂMETRO DE 100 MM. AF_06/2021</t>
  </si>
  <si>
    <t>CAIXA D´ÁGUA EM POLIETILENO, 500 LITROS - FORNECIMENTO E INSTALAÇÃO. AF_06/2021</t>
  </si>
  <si>
    <t>CAIXA D´ÁGUA EM POLIETILENO, 750 LITROS - FORNECIMENTO E INSTALAÇÃO. AF_06/2021</t>
  </si>
  <si>
    <t>CAIXA D´ÁGUA EM POLIETILENO, 1000 LITROS - FORNECIMENTO E INSTALAÇÃO. AF_06/2021</t>
  </si>
  <si>
    <t>CAIXA D´ÁGUA EM POLIETILENO, 1500 LITROS - FORNECIMENTO E INSTALAÇÃO. AF_06/2021</t>
  </si>
  <si>
    <t>CAIXA D´ÁGUA EM POLIETILENO, 2000 LITROS - FORNECIMENTO E INSTALAÇÃO. AF_06/2021</t>
  </si>
  <si>
    <t>CAIXA D´ÁGUA EM POLIÉSTER REFORÇADO COM FIBRA DE VIDRO, 500 LITROS - FORNECIMENTO E INSTALAÇÃO. AF_06/2021</t>
  </si>
  <si>
    <t>CAIXA D´ÁGUA EM POLIÉSTER REFORÇADO COM FIBRA DE VIDRO, 1000 LITROS - FORNECIMENTO E INSTALAÇÃO. AF_06/2021</t>
  </si>
  <si>
    <t>CAIXA D´ÁGUA EM POLIÉSTER REFORÇADO COM FIBRA DE VIDRO, 1500 LITROS - FORNECIMENTO E INSTALAÇÃO. AF_06/2021</t>
  </si>
  <si>
    <t>CAIXA D´ÁGUA EM POLIÉSTER REFORÇADO COM FIBRA DE VIDRO, 2000 LITROS - FORNECIMENTO E INSTALAÇÃO. AF_06/2021</t>
  </si>
  <si>
    <t>CAIXA D´ÁGUA EM POLIÉSTER REFORÇADO COM FIBRA DE VIDRO, 5000 LITROS - FORNECIMENTO E INSTALAÇÃO. AF_06/2021</t>
  </si>
  <si>
    <t>CAIXA D´ÁGUA EM POLIÉSTER REFORÇADO COM FIBRA DE VIDRO, 10000 LITROS - FORNECIMENTO E INSTALAÇÃO. AF_06/2021</t>
  </si>
  <si>
    <t>CAIXA D´ÁGUA EM POLIETILENO, 500 LITROS (INCLUSOS TUBOS, CONEXÕES E TORNEIRA DE BÓIA) - FORNECIMENTO E INSTALAÇÃO. AF_06/2021</t>
  </si>
  <si>
    <t>CAIXA D´ÁGUA EM POLIETILENO, 1000 LITROS (INCLUSOS TUBOS, CONEXÕES E TORNEIRA DE BÓIA) - FORNECIMENTO E INSTALAÇÃO. AF_06/2021</t>
  </si>
  <si>
    <t>TANQUE DE LOUÇA BRANCA COM COLUNA, 30L OU EQUIVALENTE - FORNECIMENTO E INSTALAÇÃO. AF_01/2020</t>
  </si>
  <si>
    <t>TANQUE DE LOUÇA BRANCA SUSPENSO, 18L OU EQUIVALENTE - FORNECIMENTO E INSTALAÇÃO. AF_01/2020</t>
  </si>
  <si>
    <t>TANQUE DE MÁRMORE SINTÉTICO SUSPENSO, 22L OU EQUIVALENTE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</si>
  <si>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</si>
  <si>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</si>
  <si>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</si>
  <si>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</si>
  <si>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</si>
  <si>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</si>
  <si>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</si>
  <si>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</si>
  <si>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</si>
  <si>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</si>
  <si>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</si>
  <si>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</si>
  <si>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APARELHO MISTURADOR DE MESA PARA PIA DE COZINHA, PADRÃO MÉDIO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</si>
  <si>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</si>
  <si>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</si>
  <si>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</si>
  <si>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</si>
  <si>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</si>
  <si>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</si>
  <si>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</si>
  <si>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</si>
  <si>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</si>
  <si>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</si>
  <si>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</si>
  <si>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</si>
  <si>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</si>
  <si>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</si>
  <si>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</si>
  <si>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</si>
  <si>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</si>
  <si>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</si>
  <si>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</si>
  <si>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</si>
  <si>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</si>
  <si>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</si>
  <si>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</si>
  <si>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</si>
  <si>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</si>
  <si>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</si>
  <si>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</si>
  <si>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</si>
  <si>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</si>
  <si>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</si>
  <si>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</si>
  <si>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</si>
  <si>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</si>
  <si>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</si>
  <si>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</si>
  <si>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LAVATORIO, TIPO MONOCOMANDO. AF_01/2020</t>
  </si>
  <si>
    <t>TORNEIRA CROMADA DE MESA PARA LAVATÓRIO COM SENSOR DE PRESENCA.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</si>
  <si>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</si>
  <si>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</si>
  <si>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</si>
  <si>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</si>
  <si>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</si>
  <si>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</si>
  <si>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PUXADOR PARA PCD, FIXADO NA PORTA - FORNECIMENTO E INSTALAÇÃO. AF_01/2020</t>
  </si>
  <si>
    <t>BANCO ARTICULADO, EM ACO INOX, PARA PCD, FIXADO NA PAREDE - FORNECIMENTO E INSTALAÇÃO. AF_01/2020</t>
  </si>
  <si>
    <t>VASO SANITÁRIO SIFONADO COM CAIXA ACOPLADA, LOUÇA BRANCA - PADRÃO ALTO - FORNECIMENTO E INSTALAÇÃO. AF_01/2020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</si>
  <si>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</si>
  <si>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</si>
  <si>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</si>
  <si>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</si>
  <si>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</si>
  <si>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REGISTRO DE PRESSÃO BRUTO, LATÃO, ROSCÁVEL, 1/2" - FORNECIMENTO E INSTALAÇÃO. AF_08/2021</t>
  </si>
  <si>
    <t>REGISTRO DE GAVETA BRUTO, LATÃO, ROSCÁVEL, 1/2" - FORNECIMENTO E INSTALAÇÃO. AF_08/2021</t>
  </si>
  <si>
    <t>REGISTRO DE GAVETA BRUTO, LATÃO, ROSCÁVEL, 3/4" - FORNECIMENTO E INSTALAÇÃO. AF_08/2021</t>
  </si>
  <si>
    <t>MISTURADOR MONOCOMANDO PARA CHUVEIRO, BASE BRUTA E ACABAMENTO CROMADO - FORNECIMENTO E INSTALAÇÃO. AF_08/2021</t>
  </si>
  <si>
    <t>REGISTRO DE PRESSÃO BRUTO, LATÃO, ROSCÁVEL, 1/2", COM ACABAMENTO E CANOPLA CROMADOS - FORNECIMENTO E INSTALAÇÃO. AF_08/2021</t>
  </si>
  <si>
    <t>REGISTRO DE PRESSÃO BRUTO, LATÃO, ROSCÁVEL, 3/4", COM ACABAMENTO E CANOPLA CROMADOS - FORNECIMENTO E INSTALAÇÃO. AF_08/2021</t>
  </si>
  <si>
    <t>REGISTRO DE GAVETA BRUTO, LATÃO, ROSCÁVEL, 1/2", COM ACABAMENTO E CANOPLA CROMADOS - FORNECIMENTO E INSTALAÇÃO. AF_08/2021</t>
  </si>
  <si>
    <t>REGISTRO DE GAVETA BRUTO, LATÃO, ROSCÁVEL, 3/4", COM ACABAMENTO E CANOPLA CROMADOS - FORNECIMENTO E INSTALAÇÃO. AF_08/2021</t>
  </si>
  <si>
    <t>REGISTRO DE ESFERA, PVC, ROSCÁVEL, COM VOLANTE, 3/4" - FORNECIMENTO E INSTALAÇÃO. AF_08/2021</t>
  </si>
  <si>
    <t>REGISTRO DE GAVETA BRUTO, LATÃO, ROSCÁVEL, 1" - FORNECIMENTO E INSTALAÇÃO. AF_08/2021</t>
  </si>
  <si>
    <t>REGISTRO DE GAVETA BRUTO, LATÃO, ROSCÁVEL, 1 1/4" - FORNECIMENTO E INSTALAÇÃO. AF_08/2021</t>
  </si>
  <si>
    <t>REGISTRO DE GAVETA BRUTO, LATÃO, ROSCÁVEL, 1 1/2" - FORNECIMENTO E INSTALAÇÃO. AF_08/2021</t>
  </si>
  <si>
    <t>REGISTRO DE GAVETA BRUTO, LATÃO, ROSCÁVEL, 2" - FORNECIMENTO E INSTALAÇÃO. AF_08/2021</t>
  </si>
  <si>
    <t>REGISTRO DE GAVETA BRUTO, LATÃO, ROSCÁVEL, 2 1/2" - FORNECIMENTO E INSTALAÇÃO. AF_08/2021</t>
  </si>
  <si>
    <t>REGISTRO DE GAVETA BRUTO, LATÃO, ROSCÁVEL, 3" - FORNECIMENTO E INSTALAÇÃO. AF_08/2021</t>
  </si>
  <si>
    <t>REGISTRO DE GAVETA BRUTO, LATÃO, ROSCÁVEL, 4" - FORNECIMENTO E INSTALAÇÃO. AF_08/2021</t>
  </si>
  <si>
    <t>REGISTRO DE GAVETA BRUTO, LATÃO, ROSCÁVEL, 1", COM ACABAMENTO E CANOPLA CROMADOS - FORNECIMENTO E INSTALAÇÃO. AF_08/2021</t>
  </si>
  <si>
    <t>REGISTRO DE GAVETA BRUTO, LATÃO, ROSCÁVEL, 1 1/4", COM ACABAMENTO E CANOPLA CROMADOS - FORNECIMENTO E INSTALAÇÃO. AF_08/2021</t>
  </si>
  <si>
    <t>REGISTRO DE GAVETA BRUTO, LATÃO, ROSCÁVEL, 1 1/2", COM ACABAMENTO E CANOPLA CROMADOS - FORNECIMENTO E INSTALAÇÃO. AF_08/2021</t>
  </si>
  <si>
    <t>TORNEIRA DE BOIA PARA CAIXA D'ÁGUA, ROSCÁVEL, 1/2" - FORNECIMENTO E INSTALAÇÃO. AF_08/2021</t>
  </si>
  <si>
    <t>TORNEIRA DE BOIA PARA CAIXA D'ÁGUA, ROSCÁVEL, 3/4" - FORNECIMENTO E INSTALAÇÃO. AF_08/2021</t>
  </si>
  <si>
    <t>TORNEIRA DE BOIA PARA CAIXA D'ÁGUA, ROSCÁVEL, 1" - FORNECIMENTO E INSTALAÇÃO. AF_08/2021</t>
  </si>
  <si>
    <t>TORNEIRA DE BOIA PARA CAIXA D'ÁGUA, ROSCÁVEL, 1 1/4" - FORNECIMENTO E INSTALAÇÃO. AF_08/2021</t>
  </si>
  <si>
    <t>TORNEIRA DE BOIA PARA CAIXA D'ÁGUA, ROSCÁVEL, 1 1/2" - FORNECIMENTO E INSTALAÇÃO. AF_08/2021</t>
  </si>
  <si>
    <t>TORNEIRA DE BOIA PARA CAIXA D'ÁGUA, ROSCÁVEL, 2" - FORNECIMENTO E INSTALAÇÃO. AF_08/2021</t>
  </si>
  <si>
    <t>VÁLVULA DE ESFERA BRUTA, BRONZE, ROSCÁVEL, 1/2" - FORNECIMENTO E INSTALAÇÃO. AF_08/2021</t>
  </si>
  <si>
    <t>VÁLVULA DE ESFERA BRUTA, BRONZE, ROSCÁVEL, 3/4'' - FORNECIMENTO E INSTALAÇÃO. AF_08/2021</t>
  </si>
  <si>
    <t>VÁLVULA DE ESFERA BRUTA, BRONZE, ROSCÁVEL, 1'' - FORNECIMENTO E INSTALAÇÃO. AF_08/2021</t>
  </si>
  <si>
    <t>VÁLVULA DE ESFERA BRUTA, BRONZE, ROSCÁVEL, 1 1/4'' - FORNECIMENTO E INSTALAÇÃO. AF_08/2021</t>
  </si>
  <si>
    <t>VÁLVULA DE ESFERA BRUTA, BRONZE, ROSCÁVEL, 1 1/2'' - FORNECIMENTO E INSTALAÇÃO. AF_08/2021</t>
  </si>
  <si>
    <t>VÁLVULA DE ESFERA BRUTA, BRONZE, ROSCÁVEL, 2'' - FORNECIMENTO E INSTALAÇÃO. AF_08/2021</t>
  </si>
  <si>
    <t>VÁLVULA DE RETENÇÃO HORIZONTAL, DE BRONZE, ROSCÁVEL, 3/4" - FORNECIMENTO E INSTALAÇÃO. AF_08/2021</t>
  </si>
  <si>
    <t>VÁLVULA DE RETENÇÃO HORIZONTAL, DE BRONZE, ROSCÁVEL, 1" - FORNECIMENTO E INSTALAÇÃO. AF_08/2021</t>
  </si>
  <si>
    <t>VÁLVULA DE RETENÇÃO HORIZONTAL, DE BRONZE, ROSCÁVEL, 1 1/4" - FORNECIMENTO E INSTALAÇÃO. AF_08/2021</t>
  </si>
  <si>
    <t>VÁLVULA DE RETENÇÃO HORIZONTAL, DE BRONZE, ROSCÁVEL, 2 1/2" - FORNECIMENTO E INSTALAÇÃO. AF_08/2021</t>
  </si>
  <si>
    <t>VÁLVULA DE RETENÇÃO HORIZONTAL, DE BRONZE, ROSCÁVEL, 3" - FORNECIMENTO E INSTALAÇÃO. AF_08/2021</t>
  </si>
  <si>
    <t>VÁLVULA DE RETENÇÃO HORIZONTAL, DE BRONZE, ROSCÁVEL, 4" - FORNECIMENTO E INSTALAÇÃO. AF_08/2021</t>
  </si>
  <si>
    <t>VÁLVULA DE RETENÇÃO VERTICAL, DE BRONZE, ROSCÁVEL, 1/2" - FORNECIMENTO E INSTALAÇÃO. AF_08/2021</t>
  </si>
  <si>
    <t>VÁLVULA DE RETENÇÃO VERTICAL, DE BRONZE, ROSCÁVEL, 3/4" - FORNECIMENTO E INSTALAÇÃO. AF_08/2021</t>
  </si>
  <si>
    <t>VÁLVULA DE RETENÇÃO VERTICAL, DE BRONZE, ROSCÁVEL, 1" - FORNECIMENTO E INSTALAÇÃO. AF_08/2021</t>
  </si>
  <si>
    <t>VÁLVULA DE RETENÇÃO VERTICAL, DE BRONZE, ROSCÁVEL, 1 1/4" - FORNECIMENTO E INSTALAÇÃO. AF_08/2021</t>
  </si>
  <si>
    <t>VÁLVULA DE RETENÇÃO VERTICAL, DE BRONZE, ROSCÁVEL, 1 1/2" - FORNECIMENTO E INSTALAÇÃO. AF_08/2021</t>
  </si>
  <si>
    <t>VÁLVULA DE RETENÇÃO VERTICAL, DE BRONZE, ROSCÁVEL, 2" - FORNECIMENTO E INSTALAÇÃO. AF_08/2021</t>
  </si>
  <si>
    <t>VÁLVULA DE RETENÇÃO VERTICAL, DE BRONZE, ROSCÁVEL, 3" - FORNECIMENTO E INSTALAÇÃO. AF_08/2021</t>
  </si>
  <si>
    <t>VÁLVULA DE RETENÇÃO VERTICAL, DE BRONZE, ROSCÁVEL, 4" - FORNECIMENTO E INSTALAÇÃO. AF_08/2021</t>
  </si>
  <si>
    <t>VÁLVULA DE DESCARGA METÁLICA, BASE 1 1/2", ACABAMENTO METALICO CROMADO - FORNECIMENTO E INSTALAÇÃO. AF_08/2021</t>
  </si>
  <si>
    <t>VÁLVULA DE RETENÇÃO HORIZONTAL, DE BRONZE, ROSCÁVEL, 1/2" - FORNECIMENTO E INSTALAÇÃO. AF_08/2021</t>
  </si>
  <si>
    <t>VÁLVULA DE RETENÇÃO VERTICAL, DE BRONZE, ROSCÁVEL, 2 1/2" - FORNECIMENTO E INSTALAÇÃO. AF_08/2021</t>
  </si>
  <si>
    <t>VÁLVULA DE RETENÇÃO, DE BRONZE, PÉ COM CRIVOS, ROSCÁVEL, 3/4" - FORNECIMENTO E INSTALAÇÃO. AF_08/2021</t>
  </si>
  <si>
    <t>VÁLVULA DE RETENÇÃO, DE BRONZE, PÉ COM CRIVOS, ROSCÁVEL, 1" - FORNECIMENTO E INSTALAÇÃO. AF_08/2021</t>
  </si>
  <si>
    <t>VÁLVULA DE RETENÇÃO, DE BRONZE, PÉ COM CRIVOS, ROSCÁVEL, 1 1/4" - FORNECIMENTO E INSTALAÇÃO. AF_08/2021</t>
  </si>
  <si>
    <t>VÁLVULA DE RETENÇÃO, DE BRONZE, PÉ COM CRIVOS, ROSCÁVEL, 1 1/2" - FORNECIMENTO E INSTALAÇÃO. AF_08/2021</t>
  </si>
  <si>
    <t>VÁLVULA DE RETENÇÃO, DE BRONZE, PÉ COM CRIVOS, ROSCÁVEL, 2" - FORNECIMENTO E INSTALAÇÃO. AF_08/2021</t>
  </si>
  <si>
    <t>VÁLVULA DE RETENÇÃO, DE BRONZE, PÉ COM CRIVOS, ROSCÁVEL, 2 1/2" - FORNECIMENTO E INSTALAÇÃO. AF_08/2021</t>
  </si>
  <si>
    <t>VÁLVULA DE RETENÇÃO, DE BRONZE, PÉ COM CRIVOS, ROSCÁVEL, 3" - FORNECIMENTO E INSTALAÇÃO. AF_08/2021</t>
  </si>
  <si>
    <t>VÁLVULA DE RETENÇÃO, DE BRONZE, PÉ COM CRIVOS, ROSCÁVEL, 4" - FORNECIMENTO E INSTALAÇÃO. AF_08/2021</t>
  </si>
  <si>
    <t>VÁLVULA DE DESCARGA METÁLICA, BASE 1 1/4", ACABAMENTO METALICO CROMADO - FORNECIMENTO E INSTALAÇÃO. AF_08/2021</t>
  </si>
  <si>
    <t>REGISTRO OU VÁLVULA GLOBO ANGULAR EM LATÃO, PARA HIDRANTES EM INSTALAÇÃO PREDIAL DE INCÊNDIO, 45 GRAUS, 2 1/2" - FORNECIMENTO E INSTALAÇÃO. AF_08/2021</t>
  </si>
  <si>
    <t>REGISTRO OU REGULADOR DE GÁS DE COZINHA - FORNECIMENTO E INSTALAÇÃO. AF_08/2021</t>
  </si>
  <si>
    <t>REGISTRO DE ESFERA, PVC, ROSCÁVEL, COM VOLANTE, 1/2" - FORNECIMENTO E INSTALAÇÃO. AF_08/2021</t>
  </si>
  <si>
    <t>REGISTRO DE ESFERA, PVC, ROSCÁVEL, COM VOLANTE, 1" - FORNECIMENTO E INSTALAÇÃO. AF_08/2021</t>
  </si>
  <si>
    <t>REGISTRO DE ESFERA, PVC, ROSCÁVEL, COM VOLANTE, 1 1/4" - FORNECIMENTO E INSTALAÇÃO. AF_08/2021</t>
  </si>
  <si>
    <t>REGISTRO DE ESFERA, PVC, ROSCÁVEL, COM VOLANTE, 1 1/2" - FORNECIMENTO E INSTALAÇÃO. AF_08/2021</t>
  </si>
  <si>
    <t>REGISTRO DE ESFERA, PVC, ROSCÁVEL, COM VOLANTE, 2" - FORNECIMENTO E INSTALAÇÃO. AF_08/2021</t>
  </si>
  <si>
    <t>REGISTRO DE ESFERA, PVC, ROSCÁVEL, COM BORBOLETA, 1/2" - FORNECIMENTO E INSTALAÇÃO. AF_08/2021</t>
  </si>
  <si>
    <t>REGISTRO DE ESFERA, PVC, ROSCÁVEL, COM BORBOLETA, 3/4" - FORNECIMENTO E INSTALAÇÃO. AF_08/2021</t>
  </si>
  <si>
    <t>REGISTRO DE ESFERA, PVC, ROSCÁVEL, COM CABEÇA QUADRADA, 1/2" - FORNECIMENTO E INSTALAÇÃO. AF_08/2021</t>
  </si>
  <si>
    <t>REGISTRO DE ESFERA, PVC, ROSCÁVEL, COM CABEÇA QUADRADA, 3/4" - FORNECIMENTO E INSTALAÇÃO. AF_08/2021</t>
  </si>
  <si>
    <t>REGISTRO DE PRESSÃO, PVC, ROSCÁVEL, VOLANTE SIMPLES, 1/2" - FORNECIMENTO E INSTALAÇÃO. AF_08/2021</t>
  </si>
  <si>
    <t>REGISTRO DE PRESSÃO, PVC, ROSCÁVEL, VOLANTE SIMPLES, 3/4" - FORNECIMENTO E INSTALAÇÃO. AF_08/2021</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</si>
  <si>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</si>
  <si>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</si>
  <si>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</si>
  <si>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</si>
  <si>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</si>
  <si>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</si>
  <si>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</si>
  <si>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</si>
  <si>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</si>
  <si>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</si>
  <si>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</si>
  <si>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</si>
  <si>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</si>
  <si>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</si>
  <si>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</si>
  <si>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</si>
  <si>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</si>
  <si>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</si>
  <si>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</si>
  <si>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</si>
  <si>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</si>
  <si>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</si>
  <si>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</si>
  <si>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</si>
  <si>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</si>
  <si>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</si>
  <si>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</si>
  <si>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</si>
  <si>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</si>
  <si>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</si>
  <si>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</si>
  <si>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</si>
  <si>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</si>
  <si>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</si>
  <si>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</si>
  <si>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</si>
  <si>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</si>
  <si>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</si>
  <si>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</si>
  <si>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</si>
  <si>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</si>
  <si>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</si>
  <si>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</si>
  <si>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</si>
  <si>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</si>
  <si>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</si>
  <si>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</si>
  <si>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</si>
  <si>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</si>
  <si>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</si>
  <si>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</si>
  <si>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</si>
  <si>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</si>
  <si>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</si>
  <si>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</si>
  <si>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</si>
  <si>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</si>
  <si>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</si>
  <si>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</si>
  <si>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</si>
  <si>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TRANSPORTE COM CAMINHÃO BASCULANTE DE 6 M³, EM VIA URBANA EM LEITO NATURAL (UNIDADE: TXKM). AF_07/2020</t>
  </si>
  <si>
    <t>TXKM</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</si>
  <si>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</si>
  <si>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</si>
  <si>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</si>
  <si>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</si>
  <si>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</si>
  <si>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</si>
  <si>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</si>
  <si>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</si>
  <si>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</si>
  <si>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</si>
  <si>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</si>
  <si>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</si>
  <si>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</si>
  <si>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</si>
  <si>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DE BLOCOS DE GESSO DE 7X50X66CM (ESPESSURA 7CM). AF_05/2020</t>
  </si>
  <si>
    <t>ALVENARIA DE VEDAÇÃO DE BLOCOS DE GESSO DE 10X50X66CM (ESPESSURA 10CM).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</si>
  <si>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</si>
  <si>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</si>
  <si>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</si>
  <si>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</si>
  <si>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</si>
  <si>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</si>
  <si>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</si>
  <si>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</si>
  <si>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</si>
  <si>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</si>
  <si>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</si>
  <si>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</si>
  <si>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</si>
  <si>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</si>
  <si>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</si>
  <si>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</si>
  <si>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</si>
  <si>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</si>
  <si>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</si>
  <si>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</si>
  <si>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</si>
  <si>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</si>
  <si>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</si>
  <si>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</si>
  <si>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</si>
  <si>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(40/60) COM CIMENTO (TEOR DE 4%) - INCLUSO RETIRADA E COLOCAÇÃO DO MATERIAL. AF_12/2020</t>
  </si>
  <si>
    <t>RECOMPOSIÇÃO DE BASE E OU SUB-BASE PARA REMENDO PROFUNDO DE SOLO BRITA (40/60) COM CIMENTO (TEOR DE 6%) - INCLUSO RETIRADA E COLOCAÇÃO DO MATERIAL. AF_12/2020</t>
  </si>
  <si>
    <t>RECOMPOSIÇÃO DE BASE E OU SUB-BASE PARA REMENDO PROFUNDO DE SOLO BRITA (40/60)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</si>
  <si>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</si>
  <si>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</si>
  <si>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</si>
  <si>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</si>
  <si>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</si>
  <si>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</si>
  <si>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</si>
  <si>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</si>
  <si>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</si>
  <si>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</si>
  <si>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</si>
  <si>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(40/60) COM CIMENTO (TEOR DE 4%) - INCLUSO RETIRADA E COLOCAÇÃO DO MATERIAL. AF_12/2020</t>
  </si>
  <si>
    <t>RECOMPOSIÇÃO DE BASE E OU SUB-BASE PARA FECHAMENTO DE VALAS DE SOLO BRITA (40/60) COM CIMENTO (TEOR DE 6%) - INCLUSO RETIRADA E COLOCAÇÃO DO MATERIAL. AF_12/2020</t>
  </si>
  <si>
    <t>RECOMPOSIÇÃO DE BASE E OU SUB-BASE PARA FECHAMENTO DE VALAS DE SOLO BRITA (40/60)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</si>
  <si>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</si>
  <si>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</si>
  <si>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</si>
  <si>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</si>
  <si>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</si>
  <si>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ARGAMASSA, COM REAPROVEITAMENTO DOS PARALELEPÍPEDOS - INCLUSO RETIRADA E COLOCAÇÃO DO MATERIAL. AF_12/2020</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</si>
  <si>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</si>
  <si>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</si>
  <si>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</si>
  <si>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</si>
  <si>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</si>
  <si>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</si>
  <si>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</si>
  <si>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</si>
  <si>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</si>
  <si>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</si>
  <si>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</si>
  <si>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</si>
  <si>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</si>
  <si>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</si>
  <si>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</si>
  <si>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RECOMPOSIÇÃO DE PAVIMENTO EM PISO INTERTRAVADO, COM REAPROVEITAMENTO DOS BLOCOS INTERTRAVADOS, PARA FECHAMENTO DE VALAS - INCLUSO RETIRADA E COLOCAÇÃO DO MATERIAL. AF_12/2020</t>
  </si>
  <si>
    <t>EXECUÇÃO DE PAVIMENTO EM PARALELEPÍPEDOS, REJUNTAMENTO COM PÓ DE PEDRA. AF_05/2020</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</si>
  <si>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</si>
  <si>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</si>
  <si>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ARGAMASSA TRAÇO 1:3 (CIMENTO E AREIA). AF_05/2020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</si>
  <si>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</si>
  <si>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</si>
  <si>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</si>
  <si>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</si>
  <si>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</si>
  <si>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</si>
  <si>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</si>
  <si>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</si>
  <si>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</si>
  <si>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</si>
  <si>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</si>
  <si>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</si>
  <si>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</si>
  <si>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</si>
  <si>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</si>
  <si>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</si>
  <si>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</si>
  <si>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</si>
  <si>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</si>
  <si>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</si>
  <si>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</si>
  <si>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</si>
  <si>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</si>
  <si>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</si>
  <si>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</si>
  <si>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</si>
  <si>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</si>
  <si>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</si>
  <si>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</si>
  <si>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</si>
  <si>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</si>
  <si>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</si>
  <si>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</si>
  <si>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</si>
  <si>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</si>
  <si>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</si>
  <si>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</si>
  <si>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</si>
  <si>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</si>
  <si>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</si>
  <si>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</si>
  <si>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</si>
  <si>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</si>
  <si>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</si>
  <si>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</si>
  <si>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</si>
  <si>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</si>
  <si>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</si>
  <si>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</si>
  <si>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</si>
  <si>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</si>
  <si>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</si>
  <si>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</si>
  <si>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</si>
  <si>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</si>
  <si>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</si>
  <si>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</si>
  <si>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EPÓXI, APLICAÇÃO MANUAL, 2 DEMÃOS, INCLUSO PRIMER EPÓXI.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</si>
  <si>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</si>
  <si>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</si>
  <si>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</si>
  <si>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</si>
  <si>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</si>
  <si>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</si>
  <si>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</si>
  <si>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</si>
  <si>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</si>
  <si>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TINTA RETRORREFLETIVA A BASE DE RESINA ACRÍLICA COM MICROESFERAS DE VIDRO, E = 30 CM, APLICAÇÃO MANUAL. AF_05/2021</t>
  </si>
  <si>
    <t>PINTURA DE SÍMBOLOS E TEXTOS COM TINTA ACRÍLICA, DEMARCAÇÃO COM FITA ADESIVA E APLICAÇÃO COM ROLO. AF_05/2021</t>
  </si>
  <si>
    <t>PINTURA DE SINALIZAÇÃO VERTICAL DE SEGURANÇA, FAIXAS AMARELA E PRETA, APLICAÇÃO MANUAL, 2 DEMÃOS. AF_05/2021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</si>
  <si>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</si>
  <si>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</si>
  <si>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</si>
  <si>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</si>
  <si>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</si>
  <si>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</si>
  <si>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</si>
  <si>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</si>
  <si>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</si>
  <si>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</si>
  <si>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</si>
  <si>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</si>
  <si>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</si>
  <si>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</si>
  <si>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</si>
  <si>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</si>
  <si>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</si>
  <si>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</si>
  <si>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</si>
  <si>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</si>
  <si>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ARDÓSIA ASSENTADO SOBRE ARGAMASSA 1:3 (CIMENTO E AREIA). AF_09/2020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</si>
  <si>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</si>
  <si>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</si>
  <si>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</si>
  <si>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</si>
  <si>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</si>
  <si>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</si>
  <si>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</si>
  <si>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</si>
  <si>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</si>
  <si>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</si>
  <si>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</si>
  <si>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</si>
  <si>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</si>
  <si>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</si>
  <si>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</si>
  <si>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</si>
  <si>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CONTRAPISO EM ARGAMASSA TRAÇO 1:4 (CIMENTO E AREIA), PREPARO MECÂNICO COM BETONEIRA 400 L, APLICADO EM ÁREAS SECAS SOBRE LAJE, ADERIDO, ACABAMENTO NÃO REFORÇADO, ESPESSURA 2CM. AF_07/2021</t>
  </si>
  <si>
    <t>CONTRAPISO EM ARGAMASSA TRAÇO 1:4 (CIMENTO E AREIA), PREPARO MANUAL, APLICADO EM ÁREAS SECAS SOBRE LAJE, ADERIDO, ACABAMENTO NÃO REFORÇADO, ESPESSURA 2CM. AF_07/2021</t>
  </si>
  <si>
    <t>CONTRAPISO EM ARGAMASSA PRONTA, PREPARO MECÂNICO COM MISTURADOR 300 KG, APLICADO EM ÁREAS SECAS SOBRE LAJE, ADERIDO, ACABAMENTO NÃO REFORÇADO, ESPESSURA 2CM. AF_07/2021</t>
  </si>
  <si>
    <t>CONTRAPISO EM ARGAMASSA TRAÇO 1:4 (CIMENTO E AREIA), PREPARO MECÂNICO COM BETONEIRA 400 L, APLICADO EM ÁREAS SECAS SOBRE LAJE, ADERIDO, ACABAMENTO NÃO REFORÇADO, ESPESSURA 3CM. AF_07/2021</t>
  </si>
  <si>
    <t>CONTRAPISO EM ARGAMASSA TRAÇO 1:4 (CIMENTO E AREIA), PREPARO MANUAL, APLICADO EM ÁREAS SECAS SOBRE LAJE, ADERIDO, ACABAMENTO NÃO REFORÇADO, ESPESSURA 3CM. AF_07/2021</t>
  </si>
  <si>
    <t>CONTRAPISO EM ARGAMASSA PRONTA, PREPARO MECÂNICO COM MISTURADOR 300 KG, APLICADO EM ÁREAS SECAS SOBRE LAJE, ADERIDO, ACABAMENTO NÃO REFORÇADO, ESPESSURA 3CM. AF_07/2021</t>
  </si>
  <si>
    <t>CONTRAPISO EM ARGAMASSA PRONTA, PREPARO MANUAL, APLICADO EM ÁREAS SECAS SOBRE LAJE, ADERIDO, ACABAMENTO NÃO REFORÇADO, ESPESSURA 3CM. AF_07/2021</t>
  </si>
  <si>
    <t>CONTRAPISO EM ARGAMASSA TRAÇO 1:4 (CIMENTO E AREIA), PREPARO MECÂNICO COM BETONEIRA 400 L, APLICADO EM ÁREAS SECAS SOBRE LAJE, ADERIDO, ACABAMENTO NÃO REFORÇADO, ESPESSURA 4CM. AF_07/2021</t>
  </si>
  <si>
    <t>CONTRAPISO EM ARGAMASSA TRAÇO 1:4 (CIMENTO E AREIA), PREPARO MANUAL, APLICADO EM ÁREAS SECAS SOBRE LAJE, ADERIDO, ACABAMENTO NÃO REFORÇADO, ESPESSURA 4CM. AF_07/2021</t>
  </si>
  <si>
    <t>CONTRAPISO EM ARGAMASSA PRONTA, PREPARO MECÂNICO COM MISTURADOR 300 KG, APLICADO EM ÁREAS SECAS SOBRE LAJE, ADERIDO, ACABAMENTO NÃO REFORÇADO, ESPESSURA 4CM. AF_07/2021</t>
  </si>
  <si>
    <t>CONTRAPISO EM ARGAMASSA PRONTA, PREPARO MANUAL, APLICADO EM ÁREAS SECAS SOBRE LAJE, ADERIDO, ACABAMENTO NÃO REFORÇADO, ESPESSURA 4CM. AF_07/2021</t>
  </si>
  <si>
    <t>CONTRAPISO EM ARGAMASSA TRAÇO 1:4 (CIMENTO E AREIA), PREPARO MECÂNICO COM BETONEIRA 400 L, APLICADO EM ÁREAS SECAS SOBRE LAJE, NÃO ADERIDO, ACABAMENTO NÃO REFORÇADO, ESPESSURA 4CM. AF_07/2021</t>
  </si>
  <si>
    <t>CONTRAPISO EM ARGAMASSA TRAÇO 1:4 (CIMENTO E AREIA), PREPARO MANUAL, APLICADO EM ÁREAS SECAS SOBRE LAJE, NÃO ADERIDO, ACABAMENTO NÃO REFORÇADO, ESPESSURA 4CM. AF_07/2021</t>
  </si>
  <si>
    <t>CONTRAPISO EM ARGAMASSA PRONTA, PREPARO MECÂNICO COM MISTURADOR 300 KG, APLICADO EM ÁREAS SECAS SOBRE LAJE, NÃO ADERIDO, ACABAMENTO NÃO REFORÇADO, ESPESSURA 4CM. AF_07/2021</t>
  </si>
  <si>
    <t>CONTRAPISO EM ARGAMASSA PRONTA, PREPARO MANUAL, APLICADO EM ÁREAS SECAS SOBRE LAJE, NÃO ADERIDO, ACABAMENTO NÃO REFORÇADO, ESPESSURA 4CM. AF_07/2021</t>
  </si>
  <si>
    <t>CONTRAPISO EM ARGAMASSA TRAÇO 1:4 (CIMENTO E AREIA), PREPARO MECÂNICO COM BETONEIRA 400 L, APLICADO EM ÁREAS SECAS SOBRE LAJE, NÃO ADERIDO, ACABAMENTO NÃO REFORÇADO, ESPESSURA 5CM. AF_07/2021</t>
  </si>
  <si>
    <t>CONTRAPISO EM ARGAMASSA TRAÇO 1:4 (CIMENTO E AREIA), PREPARO MANUAL, APLICADO EM ÁREAS SECAS SOBRE LAJE, NÃO ADERIDO, ACABAMENTO NÃO REFORÇADO, ESPESSURA 5CM. AF_07/2021</t>
  </si>
  <si>
    <t>CONTRAPISO EM ARGAMASSA PRONTA, PREPARO MECÂNICO COM MISTURADOR 300 KG, APLICADO EM ÁREAS SECAS SOBRE LAJE, NÃO ADERIDO, ESPESSURA 5CM. AF_07/2021</t>
  </si>
  <si>
    <t>CONTRAPISO EM ARGAMASSA PRONTA, PREPARO MANUAL, APLICADO EM ÁREAS SECAS SOBRE LAJE, NÃO ADERIDO, ACABAMENTO NÃO REFORÇADO, ESPESSURA 5CM. AF_07/2021</t>
  </si>
  <si>
    <t>CONTRAPISO EM ARGAMASSA TRAÇO 1:4 (CIMENTO E AREIA), PREPARO MECÂNICO COM BETONEIRA 400 L, APLICADO EM ÁREAS SECAS SOBRE LAJE, NÃO ADERIDO, ACABAMENTO NÃO REFORÇADO, ESPESSURA 6CM. AF_07/2021</t>
  </si>
  <si>
    <t>CONTRAPISO EM ARGAMASSA TRAÇO 1:4 (CIMENTO E AREIA), PREPARO MANUAL, APLICADO EM ÁREAS SECAS SOBRE LAJE, NÃO ADERIDO, ACABAMENTO NÃO REFORÇADO, ESPESSURA 6CM. AF_07/2021</t>
  </si>
  <si>
    <t>CONTRAPISO EM ARGAMASSA PRONTA, PREPARO MECÂNICO COM MISTURADOR 300 KG, APLICADO EM ÁREAS SECAS SOBRE LAJE, NÃO ADERIDO, ACABAMENTO NÃO REFORÇADO, ESPESSURA 6CM. AF_07/2021</t>
  </si>
  <si>
    <t>CONTRAPISO EM ARGAMASSA PRONTA, PREPARO MANUAL, APLICADO EM ÁREAS SECAS SOBRE LAJE, NÃO ADERIDO, ACABAMENTO NÃO REFORÇADO, ESPESSURA 6CM. AF_07/2021</t>
  </si>
  <si>
    <t>CONTRAPISO EM ARGAMASSA TRAÇO 1:4 (CIMENTO E AREIA), PREPARO MECÂNICO COM BETONEIRA 400 L, APLICADO EM ÁREAS MOLHADAS SOBRE LAJE, ADERIDO, ACABAMENTO NÃO REFORÇADO, ESPESSURA 2CM. AF_07/2021</t>
  </si>
  <si>
    <t>CONTRAPISO EM ARGAMASSA TRAÇO 1:4 (CIMENTO E AREIA), PREPARO MANUAL, APLICADO EM ÁREAS MOLHADAS SOBRE LAJE, ADERIDO, ACABAMENTO NÃO REFORÇADO, ESPESSURA 2CM. AF_07/2021</t>
  </si>
  <si>
    <t>CONTRAPISO EM ARGAMASSA PRONTA, PREPARO MECÂNICO COM MISTURADOR 300 KG, APLICADO EM ÁREAS MOLHADAS SOBRE LAJE, ADERIDO, ACABAMENTO NÃO REFORÇADO, ESPESSURA 2CM. AF_07/2021</t>
  </si>
  <si>
    <t>CONTRAPISO EM ARGAMASSA PRONTA, PREPARO MANUAL, APLICADO EM ÁREAS MOLHADAS SOBRE LAJE, ADERIDO, ACABAMENTO NÃO REFORÇADO, ESPESSURA 2CM. AF_07/2021</t>
  </si>
  <si>
    <t>CONTRAPISO EM ARGAMASSA TRAÇO 1:4 (CIMENTO E AREIA), PREPARO MECÂNICO COM BETONEIRA 400 L, APLICADO EM ÁREAS MOLHADAS SOBRE LAJE, ADERIDO, ACABAMENTO NÃO REFORÇADO, ESPESSURA 3CM. AF_07/2021</t>
  </si>
  <si>
    <t>CONTRAPISO EM ARGAMASSA TRAÇO 1:4 (CIMENTO E AREIA), PREPARO MANUAL, APLICADO EM ÁREAS MOLHADAS SOBRE LAJE, ADERIDO, ACABAMENTO NÃO REFORÇADO, ESPESSURA 3CM. AF_07/2021</t>
  </si>
  <si>
    <t>CONTRAPISO EM ARGAMASSA PRONTA, PREPARO MECÂNICO COM MISTURADOR 300 KG, APLICADO EM ÁREAS MOLHADAS SOBRE LAJE, ADERIDO, ACABAMENTO NÃO REFORÇADO, ESPESSURA 3CM. AF_07/2021</t>
  </si>
  <si>
    <t>CONTRAPISO EM ARGAMASSA PRONTA, PREPARO MANUAL, APLICADO EM ÁREAS MOLHADAS SOBRE LAJE, ADERIDO, ACABAMENTO NÃO REFORÇADO, ESPESSURA 3CM. AF_07/2021</t>
  </si>
  <si>
    <t>CONTRAPISO EM ARGAMASSA TRAÇO 1:4 (CIMENTO E AREIA), PREPARO MECÂNICO COM BETONEIRA 400 L, APLICADO EM ÁREAS MOLHADAS SOBRE IMPERMEABILIZAÇÃO, ACABAMENTO NÃO REFORÇADO, ESPESSURA 3CM. AF_07/2021</t>
  </si>
  <si>
    <t>CONTRAPISO EM ARGAMASSA TRAÇO 1:4 (CIMENTO E AREIA), PREPARO MANUAL, APLICADO EM ÁREAS MOLHADAS SOBRE IMPERMEABILIZAÇÃO, ACABAMENTO NÃO REFORÇADO, ESPESSURA 3CM. AF_07/2021</t>
  </si>
  <si>
    <t>CONTRAPISO EM ARGAMASSA PRONTA, PREPARO MECÂNICO COM MISTURADOR 300 KG, APLICADO EM ÁREAS MOLHADAS SOBRE IMPERMEABILIZAÇÃO, ACABAMENTO NÃO REFORÇADO, ESPESSURA 3CM. AF_07/2021</t>
  </si>
  <si>
    <t>CONTRAPISO EM ARGAMASSA PRONTA, PREPARO MANUAL, APLICADO EM ÁREAS MOLHADAS SOBRE IMPERMEABILIZAÇÃO, ACABAMENTO NÃO REFORÇADO, ESPESSURA 3CM. AF_07/2021</t>
  </si>
  <si>
    <t>CONTRAPISO EM ARGAMASSA TRAÇO 1:4 (CIMENTO E AREIA), PREPARO MECÂNICO COM BETONEIRA 400 L, APLICADO EM ÁREAS MOLHADAS SOBRE IMPERMEABILIZAÇÃO, ACABAMENTO NÃO REFORÇADO, ESPESSURA 4CM. AF_07/2021</t>
  </si>
  <si>
    <t>CONTRAPISO EM ARGAMASSA TRAÇO 1:4 (CIMENTO E AREIA), PREPARO MANUAL, APLICADO EM ÁREAS MOLHADAS SOBRE IMPERMEABILIZAÇÃO, ACABAMENTO NÃO REFORÇADO, ESPESSURA 4CM. AF_07/2021</t>
  </si>
  <si>
    <t>CONTRAPISO EM ARGAMASSA PRONTA, PREPARO MECÂNICO COM MISTURADOR 300 KG, APLICADO EM ÁREAS MOLHADAS SOBRE IMPERMEABILIZAÇÃO, ACABAMENTO NÃO REFORÇADO, ESPESSURA 4CM. AF_07/2021</t>
  </si>
  <si>
    <t>CONTRAPISO EM ARGAMASSA PRONTA, PREPARO MANUAL, APLICADO EM ÁREAS MOLHADAS SOBRE IMPERMEABILIZAÇÃO, ACABAMENTO NÃO REFORÇADO, ESPESSURA 4CM. AF_07/2021</t>
  </si>
  <si>
    <t>CONTRAPISO COM ARGAMASSA AUTONIVELANTE, APLICADO SOBRE LAJE, NÃO ADERIDO, ESPESSURA 3CM. AF_07/2021</t>
  </si>
  <si>
    <t>CONTRAPISO COM ARGAMASSA AUTONIVELANTE, APLICADO SOBRE LAJE, NÃO ADERIDO, ESPESSURA 4CM. AF_07/2021</t>
  </si>
  <si>
    <t>CONTRAPISO COM ARGAMASSA AUTONIVELANTE, APLICADO SOBRE LAJE, NÃO ADERIDO, ESPESSURA 5CM. AF_07/2021</t>
  </si>
  <si>
    <t>CONTRAPISO COM ARGAMASSA AUTONIVELANTE, APLICADO SOBRE LAJE, ADERIDO, ESPESSURA 2CM. AF_07/2021</t>
  </si>
  <si>
    <t>CONTRAPISO COM ARGAMASSA AUTONIVELANTE, APLICADO SOBRE LAJE, ADERIDO, ESPESSURA 3CM. AF_07/2021</t>
  </si>
  <si>
    <t>CONTRAPISO COM ARGAMASSA AUTONIVELANTE, APLICADO SOBRE LAJE, ADERIDO, ESPESSURA 4CM. AF_07/2021</t>
  </si>
  <si>
    <t>CONTRAPISO ACÚSTICO EM ARGAMASSA TRAÇO 1:4 (CIMENTO E AREIA), PREPARO MECÂNICO COM BETONEIRA 400L, APLICADO EM ÁREAS SECAS, ACABAMENTO NÃO REFORÇADO, ESPESSURA 5CM. AF_07/2021</t>
  </si>
  <si>
    <t>CONTRAPISO ACÚSTICO EM ARGAMASSA TRAÇO 1:4 (CIMENTO E AREIA), PREPARO MANUAL, APLICADO EM ÁREAS SECAS, ACABAMENTO NÃO REFORÇADO, ESPESSURA 5CM. AF_07/2021</t>
  </si>
  <si>
    <t>CONTRAPISO ACÚSTICO EM ARGAMASSA PRONTA, PREPARO MECÂNICO COM MISTURADOR 300 KG, APLICADO EM ÁREAS SECAS, ACABAMENTO NÃO REFORÇADO, ESPESSURA 5CM. AF_07/2021</t>
  </si>
  <si>
    <t>CONTRAPISO ACÚSTICO EM ARGAMASSA PRONTA, PREPARO MANUAL, APLICADO EM ÁREAS SECAS, ACABAMENTO NÃO REFORÇADO, ESPESSURA 5CM. AF_07/2021</t>
  </si>
  <si>
    <t>CONTRAPISO ACÚSTICO EM ARGAMASSA TRAÇO 1:4 (CIMENTO E AREIA), PREPARO MECÂNICO COM BETONEIRA 400L, APLICADO EM ÁREAS SECAS, ACABAMENTO NÃO REFORÇADO, ESPESSURA 6CM. AF_07/2021</t>
  </si>
  <si>
    <t>CONTRAPISO ACÚSTICO EM ARGAMASSA TRAÇO 1:4 (CIMENTO E AREIA), PREPARO MANUAL, APLICADO EM ÁREAS SECAS, ACABAMENTO NÃO REFORÇADO, ESPESSURA 6CM. AF_07/2021</t>
  </si>
  <si>
    <t>CONTRAPISO ACÚSTICO EM ARGAMASSA PRONTA, PREPARO MECÂNICO COM MISTURADOR 300 KG, APLICADO EM ÁREAS SECAS, ACABAMENTO NÃO REFORÇADO, ESPESSURA 6CM. AF_07/2021</t>
  </si>
  <si>
    <t>CONTRAPISO ACÚSTICO EM ARGAMASSA PRONTA, PREPARO MANUAL, APLICADO EM ÁREAS SECA, ACABAMENTO NÃO REFORÇADO, ESPESSURA 6CM. AF_07/2021</t>
  </si>
  <si>
    <t>CONTRAPISO ACÚSTICO EM ARGAMASSA TRAÇO 1:4 (CIMENTO E AREIA), PREPARO MECÂNICO COM BETONEIRA 400L, APLICADO EM ÁREAS SECAS, ACABAMENTO NÃO REFORÇADO, ESPESSURA 7CM. AF_07/2021</t>
  </si>
  <si>
    <t>CONTRAPISO ACÚSTICO EM ARGAMASSA TRAÇO 1:4 (CIMENTO E AREIA), PREPARO MANUAL, APLICADO EM ÁREAS SECAS, ACABAMENTO NÃO REFORÇADO, ESPESSURA 7CM. AF_07/2021</t>
  </si>
  <si>
    <t>CONTRAPISO ACÚSTICO EM ARGAMASSA PRONTA, PREPARO MECÂNICO COM MISTURADOR 300 KG, APLICADO EM ÁREAS SECAS, ACABAMENTO NÃO REFORÇADO, ESPESSURA 7CM. AF_07/2021</t>
  </si>
  <si>
    <t>CONTRAPISO ACÚSTICO EM ARGAMASSA PRONTA, PREPARO MANUAL, APLICADO EM ÁREAS SECAS, ACABAMENTO NÃO REFORÇADO, ESPESSURA 7CM. AF_07/2021</t>
  </si>
  <si>
    <t>REFORÇO SUPERFICIAL PARA CONTRAPISOS DE ARGAMASSA SEMI-SECA. AF_07/2021</t>
  </si>
  <si>
    <t>RODAPÉ BORRACHA LISO, ALTURA = 7CM, ESPESSURA = 2 MM, PARA ARGAMASSA. AF_09/2020</t>
  </si>
  <si>
    <t>CHAPIM SOBRE MUROS LINEARES, EM GRANITO OU MÁRMORE, L = 25 CM, ASSENTADO COM ARGAMASSA 1:6 COM ADITIVO. AF_11/2020</t>
  </si>
  <si>
    <t>CHAPIM (RUFO CAPA) EM AÇO GALVANIZADO, CORTE 33. AF_11/2020</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</si>
  <si>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</si>
  <si>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</si>
  <si>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</si>
  <si>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</si>
  <si>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</si>
  <si>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</si>
  <si>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</si>
  <si>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</si>
  <si>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</si>
  <si>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</si>
  <si>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</si>
  <si>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</si>
  <si>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</si>
  <si>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</si>
  <si>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</si>
  <si>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</si>
  <si>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</si>
  <si>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</si>
  <si>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</si>
  <si>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</si>
  <si>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</si>
  <si>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</si>
  <si>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</si>
  <si>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</si>
  <si>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</si>
  <si>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</si>
  <si>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</si>
  <si>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</si>
  <si>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</si>
  <si>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</si>
  <si>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</si>
  <si>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</si>
  <si>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</si>
  <si>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</si>
  <si>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</si>
  <si>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</si>
  <si>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</si>
  <si>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</si>
  <si>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</si>
  <si>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</si>
  <si>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</si>
  <si>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</si>
  <si>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</si>
  <si>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</si>
  <si>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</si>
  <si>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</si>
  <si>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</si>
  <si>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</si>
  <si>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</si>
  <si>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</si>
  <si>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</si>
  <si>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</si>
  <si>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</si>
  <si>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</si>
  <si>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</si>
  <si>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</si>
  <si>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</si>
  <si>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</si>
  <si>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</si>
  <si>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</si>
  <si>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</si>
  <si>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</si>
  <si>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</si>
  <si>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</si>
  <si>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</si>
  <si>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</si>
  <si>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</si>
  <si>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</si>
  <si>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</si>
  <si>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</si>
  <si>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</si>
  <si>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</si>
  <si>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</si>
  <si>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</si>
  <si>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</si>
  <si>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</si>
  <si>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</si>
  <si>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</si>
  <si>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</si>
  <si>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</si>
  <si>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</si>
  <si>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</si>
  <si>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</si>
  <si>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</si>
  <si>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</si>
  <si>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</si>
  <si>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</si>
  <si>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</si>
  <si>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</si>
  <si>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</si>
  <si>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</si>
  <si>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</si>
  <si>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</si>
  <si>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</si>
  <si>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</si>
  <si>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</si>
  <si>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</si>
  <si>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</si>
  <si>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</si>
  <si>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</si>
  <si>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</si>
  <si>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</si>
  <si>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</si>
  <si>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</si>
  <si>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</si>
  <si>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</si>
  <si>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</si>
  <si>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INDUSTRIALIZADA PARA REVESTIMENTOS, MISTURA E PROJEÇÃO DE 1,5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</si>
  <si>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</si>
  <si>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</si>
  <si>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</si>
  <si>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</si>
  <si>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</si>
  <si>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</si>
  <si>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</si>
  <si>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</si>
  <si>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</si>
  <si>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</si>
  <si>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</si>
  <si>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</si>
  <si>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</si>
  <si>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</si>
  <si>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</si>
  <si>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</si>
  <si>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</si>
  <si>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</si>
  <si>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</si>
  <si>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</si>
  <si>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</si>
  <si>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</si>
  <si>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</si>
  <si>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</si>
  <si>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</si>
  <si>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</si>
  <si>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</si>
  <si>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</si>
  <si>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</si>
  <si>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PENEIRAMENTO DE AREIA COM PENEIRA ELÉTRICA. AF_11/2015</t>
  </si>
  <si>
    <t>PENEIRAMENTO DE AREIA COM PENEIRA MANUAL. AF_11/2015</t>
  </si>
  <si>
    <t>ENSACAMENTO DE AREIA. AF_11/2015</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</si>
  <si>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</si>
  <si>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</si>
  <si>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</si>
  <si>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</si>
  <si>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</si>
  <si>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</si>
  <si>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</si>
  <si>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</si>
  <si>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</si>
  <si>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</si>
  <si>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</si>
  <si>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</si>
  <si>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</si>
  <si>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</si>
  <si>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</si>
  <si>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</si>
  <si>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</si>
  <si>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</si>
  <si>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</si>
  <si>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</si>
  <si>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</si>
  <si>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</si>
  <si>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</si>
  <si>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</si>
  <si>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</si>
  <si>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</si>
  <si>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</si>
  <si>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</si>
  <si>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</si>
  <si>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</si>
  <si>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</si>
  <si>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</si>
  <si>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</si>
  <si>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</si>
  <si>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</si>
  <si>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</si>
  <si>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</si>
  <si>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</si>
  <si>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</si>
  <si>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</si>
  <si>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</si>
  <si>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</si>
  <si>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</si>
  <si>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</si>
  <si>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</si>
  <si>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</si>
  <si>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</si>
  <si>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</si>
  <si>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</si>
  <si>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</si>
  <si>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</si>
  <si>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</si>
  <si>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</si>
  <si>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</si>
  <si>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</si>
  <si>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</si>
  <si>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</si>
  <si>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</si>
  <si>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</si>
  <si>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</si>
  <si>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</si>
  <si>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</si>
  <si>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</si>
  <si>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</si>
  <si>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</si>
  <si>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</si>
  <si>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</si>
  <si>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</si>
  <si>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</si>
  <si>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</si>
  <si>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</si>
  <si>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</si>
  <si>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</si>
  <si>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</si>
  <si>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</si>
  <si>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</si>
  <si>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</si>
  <si>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</si>
  <si>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</si>
  <si>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</si>
  <si>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</si>
  <si>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</si>
  <si>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</si>
  <si>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</si>
  <si>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</si>
  <si>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</si>
  <si>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</si>
  <si>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</si>
  <si>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</si>
  <si>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</si>
  <si>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</si>
  <si>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</si>
  <si>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</si>
  <si>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</si>
  <si>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</si>
  <si>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</si>
  <si>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</si>
  <si>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LIMPEZA DE PISO CERÂMICO OU PORCELANATO COM VASSOURA A SECO. AF_04/2019</t>
  </si>
  <si>
    <t>LIMPEZA DE PISO CERÂMICO OU PORCELANATO COM PANO ÚMIDO. AF_04/2019</t>
  </si>
  <si>
    <t>LIMPEZA DE PISO CERÂMICO OU PORCELANATO UTILIZANDO DETERGENTE NEUTRO E ESCOVAÇÃO MANUAL. AF_04/2019</t>
  </si>
  <si>
    <t>LIMPEZA DE PISO CERÂMICO OU COM PEDRAS RÚSTICAS UTILIZANDO ÁCIDO MURIÁTICO. AF_04/2019</t>
  </si>
  <si>
    <t>LIMPEZA DE REVESTIMENTO CERÂMICO EM PAREDE COM PANO ÚMIDO AF_04/2019</t>
  </si>
  <si>
    <t>LIMPEZA DE REVESTIMENTO CERÂMICO EM PAREDE UTILIZANDO DETERGENTE NEUTRO E ESCOVAÇÃO MANUAL. AF_04/2019</t>
  </si>
  <si>
    <t>LIMPEZA DE REVESTIMENTO CERÂMICO EM PAREDE UTILIZANDO ÁCIDO MURIÁTICO. AF_04/2019</t>
  </si>
  <si>
    <t>LIMPEZA DE PISO DE LADRILHO HIDRÁULICO COM PANO ÚMIDO. AF_04/2019</t>
  </si>
  <si>
    <t>LIMPEZA DE PISO DE MÁRMORE/GRANITO UTILIZANDO DETERGENTE NEUTRO E ESCOVAÇÃO MANUAL. AF_04/2019</t>
  </si>
  <si>
    <t>LIMPEZA DE CONTRAPISO COM VASSOURA A SECO. AF_04/2019</t>
  </si>
  <si>
    <t>LIMPEZA DE LADRILHO HIDRÁULICO EM PAREDE COM PANO ÚMIDO. AF_04/2019</t>
  </si>
  <si>
    <t>LIMPEZA DE MÁRMORE/GRANITO EM PAREDE UTILIZANDO DETERGENTE NEUTRO E ESCOVAÇÃO MANUAL. AF_04/2019</t>
  </si>
  <si>
    <t>LIMPEZA DE SUPERFÍCIE COM JATO DE ALTA PRESSÃO. AF_04/2019</t>
  </si>
  <si>
    <t>LIMPEZA DE PIA INOX COM BANCADA DE PEDRA, INCLUSIVE METAIS CORRESPONDENTES. AF_04/2019</t>
  </si>
  <si>
    <t>LIMPEZA DE TANQUE OU LAVATÓRIO DE LOUÇA ISOLADO, INCLUSIVE METAIS CORRESPONDENTES. AF_04/2019</t>
  </si>
  <si>
    <t>LIMPEZA DE LAVATÓRIO DE LOUÇA COM BANCADA DE PEDRA, INCLUSIVE METAIS CORRESPONDENTES. AF_04/2019</t>
  </si>
  <si>
    <t>LIMPEZA DE BACIA SANITÁRIA, BIDÊ OU MICTÓRIO EM LOUÇA, INCLUSIVE METAIS CORRESPONDENTES. AF_04/2019</t>
  </si>
  <si>
    <t>LIMPEZA DE BANCADA DE PEDRA (MÁRMORE OU GRANITO). AF_04/2019</t>
  </si>
  <si>
    <t>LIMPEZA DE JANELA INTEIRAMENTE DE VIDRO. AF_04/2019</t>
  </si>
  <si>
    <t>LIMPEZA DE JANELA DE VIDRO COM CAIXILHO EM AÇO/ALUMÍNIO/PVC. AF_04/2019</t>
  </si>
  <si>
    <t>LIMPEZA DE PORTA DE MADEIRA. AF_04/2019</t>
  </si>
  <si>
    <t>LIMPEZA DE PORTA INTEIRAMENTE DE VIDRO. AF_04/2019</t>
  </si>
  <si>
    <t>LIMPEZA DE PORTA EM AÇO/ALUMÍNIO. AF_04/2019</t>
  </si>
  <si>
    <t>LIMPEZA DE PORTA DE VIDRO COM CAIXILHO EM AÇO/ ALUMÍNIO/ PVC. AF_04/2019</t>
  </si>
  <si>
    <t>LIMPEZA DE FORRO REMOVÍVEL COM PANO ÚMIDO. AF_04/2019</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</si>
  <si>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</si>
  <si>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</si>
  <si>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</si>
  <si>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</si>
  <si>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</si>
  <si>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</si>
  <si>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</si>
  <si>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</si>
  <si>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</si>
  <si>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</si>
  <si>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</si>
  <si>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</si>
  <si>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</si>
  <si>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</si>
  <si>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</si>
  <si>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</si>
  <si>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</si>
  <si>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</si>
  <si>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</si>
  <si>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</si>
  <si>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</si>
  <si>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</si>
  <si>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</si>
  <si>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</si>
  <si>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</si>
  <si>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</si>
  <si>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</si>
  <si>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</si>
  <si>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</si>
  <si>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</si>
  <si>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</si>
  <si>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</si>
  <si>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</si>
  <si>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</si>
  <si>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</si>
  <si>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</si>
  <si>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</si>
  <si>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</si>
  <si>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</si>
  <si>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</si>
  <si>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</si>
  <si>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</si>
  <si>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</si>
  <si>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</si>
  <si>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</si>
  <si>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</si>
  <si>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</si>
  <si>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</si>
  <si>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</si>
  <si>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</si>
  <si>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</si>
  <si>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</si>
  <si>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</si>
  <si>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</si>
  <si>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20000 L, EM VIA URBANA EM LEITO NATURAL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</si>
  <si>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</si>
  <si>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</si>
  <si>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</si>
  <si>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</si>
  <si>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</si>
  <si>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</si>
  <si>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MANUAL DE TUBOS PLÁSTICOS, DN 150 MM, EM CAMINHÃO CARROCERIA 9T. AF_06/2021</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</si>
  <si>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</si>
  <si>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</si>
  <si>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</si>
  <si>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</si>
  <si>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</si>
  <si>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</si>
  <si>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</si>
  <si>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</si>
  <si>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</si>
  <si>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</si>
  <si>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</si>
  <si>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</si>
  <si>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</si>
  <si>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</si>
  <si>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</si>
  <si>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</si>
  <si>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</si>
  <si>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</si>
  <si>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</si>
  <si>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</si>
  <si>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</si>
  <si>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</si>
  <si>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</si>
  <si>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</si>
  <si>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</si>
  <si>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</si>
  <si>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</si>
  <si>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</si>
  <si>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</si>
  <si>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</si>
  <si>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</si>
  <si>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</si>
  <si>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</si>
  <si>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</si>
  <si>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</si>
  <si>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</si>
  <si>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</si>
  <si>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</si>
  <si>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</si>
  <si>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</si>
  <si>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</si>
  <si>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</si>
  <si>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</si>
  <si>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</si>
  <si>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</si>
  <si>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</si>
  <si>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</si>
  <si>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</si>
  <si>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</si>
  <si>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</si>
  <si>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</si>
  <si>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</si>
  <si>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</si>
  <si>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</si>
  <si>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</si>
  <si>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</si>
  <si>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</si>
  <si>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</si>
  <si>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</si>
  <si>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</si>
  <si>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</si>
  <si>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</si>
  <si>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</si>
  <si>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</si>
  <si>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</si>
  <si>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</si>
  <si>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</si>
  <si>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</si>
  <si>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</si>
  <si>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</si>
  <si>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</si>
  <si>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</si>
  <si>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</si>
  <si>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</si>
  <si>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ALAMBRADO EM MOURÕES DE CONCRETO, COM TELA DE ARAME GALVANIZADO (INCLUSIVE MURETA EM CONCRETO). AF_05/2018</t>
  </si>
  <si>
    <t>INSTALAÇÃO DE ESQUI TRIPLO, EM TUBO DE AÇO CARBONO - EQUIPAMENTO DE GINÁSTICA PARA ACADEMIA AO AR LIVRE / ACADEMIA DA TERCEIRA IDADE - ATI, INSTALADO SOBRE PISO DE CONCRETO EXISTENTE. AF_10/2021</t>
  </si>
  <si>
    <t>INSTALAÇÃO DE MULTIEXERCITADOR COM SEIS FUNÇÕES, EM TUBO DE AÇO CARBONO - EQUIPAMENTO DE GINÁSTICA PARA ACADEMIA AO AR LIVRE / ACADEMIA DA TERCEIRA IDADE - ATI, INSTALADO SOBRE PISO DE CONCRETO EXISTENTE. AF_10/2021</t>
  </si>
  <si>
    <t>INSTALAÇÃO DE SIMULADOR DE CAMINHADA TRIPLO, EM TUBO DE AÇO CARBONO - EQUIPAMENTO DE GINÁSTICA PARA ACADEMIA AO AR LIVRE / ACADEMIA DA TERCEIRA IDADE - ATI, INSTALADO SOBRE PISO DE CONCRETO EXISTENTE. AF_10/2021</t>
  </si>
  <si>
    <t>INSTALAÇÃO DE SIMULADOR DE CAVALGADA TRIPLO, EM TUBO DE AÇO CARBONO - EQUIPAMENTO DE GINÁSTICA PARA ACADEMIA AO AR LIVRE / ACADEMIA DA TERCEIRA IDADE - ATI, INSTALADO SOBRE PISO DE CONCRETO EXISTENTE. AF_10/2021</t>
  </si>
  <si>
    <t>INSTALAÇÃO DE SIMULADOR DE REMO INDIVIDUAL, EM TUBO DE AÇO CARBONO - EQUIPAMENTO DE GINÁSTICA PARA ACADEMIA AO AR LIVRE / ACADEMIA DA TERCEIRA IDADE - ATI, INSTALADO SOBRE PISO DE CONCRETO EXISTENTE. AF_10/2021</t>
  </si>
  <si>
    <t>INSTALAÇÃO DE PRESSÃO DE PERNAS TRIPLO, EM TUBO DE AÇO CARBONO - EQUIPAMENTO DE GINÁSTICA PARA ACADEMIA AO AR LIVRE / ACADEMIA DA TERCEIRA IDADE - ATI, INSTALADO SOBRE SOLO. AF_10/2021</t>
  </si>
  <si>
    <t>INSTALAÇÃO DE ALONGADOR COM TRÊS ALTURAS, EM TUBO DE AÇO CARBONO - EQUIPAMENTO DE GINASTICA PARA ACADEMIA AO AR LIVRE / ACADEMIA DA TERCEIRA IDADE - ATI, INSTALADO SOBRE SOLO. AF_10/2021</t>
  </si>
  <si>
    <t>INSTALAÇÃO DE ROTAÇÃO DIAGONAL DUPLA, APARELHO TRIPLO, EM TUBO DE AÇO CARBONO - EQUIPAMENTO DE GINÁSTICA PARA ACADEMIA AO AR LIVRE / ACADEMIA DA TERCEIRA IDADE - ATI, INSTALADO SOBRE SOLO. AF_10/2021</t>
  </si>
  <si>
    <t>INSTALAÇÃO DE ROTAÇÃO VERTICAL DUPLO, EM TUBO DE AÇO CARBONO - EQUIPAMENTO DE GINÁSTICA PARA ACADEMIA AO AR LIVRE / ACADEMIA DA TERCEIRA IDADE - ATI, INSTALADO SOBRE SOLO. AF_10/2021</t>
  </si>
  <si>
    <t>INSTALAÇÃO DE SURF DUPLO, EM TUBO DE AÇO CARBONO - EQUIPAMENTO DE GINÁSTICA PARA ACADEMIA AO AR LIVRE / ACADEMIA DA TERCEIRA IDADE - ATI, INSTALADO SOBRE SOLO. AF_10/2021</t>
  </si>
  <si>
    <t>INSTALAÇÃO DE PLACA ORIENTATIVA SOBRE EXERCÍCIOS, 2,00M X 1,00M, EM TUBO DE AÇO CARBONO - PARA ACADEMIA AO AR LIVRE / ACADEMIA DA TERCEIRA IDADE - ATI, INSTALADO SOBRE SOLO. AF_10/2021</t>
  </si>
  <si>
    <t>INSTALAÇÃO DE PRESSÃO DE PERNAS TRIPLO, EM TUBO DE AÇO CARBONO - EQUIPAMENTO DE GINÁSTICA PARA ACADEMIA AO AR LIVRE / ACADEMIA DA TERCEIRA IDADE - ATI, INSTALADO SOBRE PISO DE CONCRETO EXISTENTE. AF_10/2021</t>
  </si>
  <si>
    <t>INSTALAÇÃO DE ALONGADOR COM TRÊS ALTURAS, EM TUBO DE AÇO CARBONO - EQUIPAMENTO DE GINÁSTICA PARA ACADEMIA AO AR LIVRE / ACADEMIA DA TERCEIRA IDADE - ATI, INSTALADO SOBRE PISO DE CONCRETO EXISTENTE. AF_10/2021</t>
  </si>
  <si>
    <t>INSTALAÇÃO DE ROTAÇÃO DIAGONAL DUPLA, APARELHO TRIPLO, EM TUBO DE AÇO CARBONO - EQUIPAMENTO DE GINÁSTICA PARA ACADEMIA AO AR LIVRE / ACADEMIA DA TERCEIRA IDADE - ATI, INSTALADO SOBRE PISO DE CONCRETO EXISTENTE. AF_10/2021</t>
  </si>
  <si>
    <t>INSTALAÇÃO DE ROTAÇÃO VERTICAL DUPLO, EM TUBO DE ACO CARBONO - EQUIPAMENTO DE GINASTICA PARA ACADEMIA AO AR LIVRE / ACADEMIA DA TERCEIRA IDADE - ATI, INSTALADO SOBRE PISO DE CONCRETO EXISTENTE. AF_10/2021</t>
  </si>
  <si>
    <t>INSTALAÇÃO DE SURF DUPLO, EM TUBO DE AÇO CARBONO - EQUIPAMENTO DE GINÁSTICA PARA ACADEMIA AO AR LIVRE / ACADEMIA DA TERCEIRA IDADE - ATI, INSTALADO SOBRE PISO DE CONCRETO EXISTENTE. AF_10/2021</t>
  </si>
  <si>
    <t>INSTALAÇÃO DE PLACA ORIENTATIVA SOBRE EXERCÍCIOS, 2,00M X 1,00M, EM TUBO DE AÇO CARBONO - PARA ACADEMIA AO AR LIVRE / ACADEMIA DA TERCEIRA IDADE - ATI, INSTALADO SOBRE PISO DE CONCRETO EXISTENTE. AF_10/2021</t>
  </si>
  <si>
    <t>INSTALAÇÃO DE BANCO METÁLICO COM ENCOSTO, 1,60 M DE COMPRIMENTO, EM TUBO DE AÇO CARBONO COM PINTURA ELETROSTÁTICA, SOBRE PISO DE CONCRETO EXISTENTE. AF_11/2021</t>
  </si>
  <si>
    <t>INSTALAÇÃO DE LIXEIRA METÁLICA DUPLA, CAPACIDADE DE 60 L, EM TUBO DE AÇO CARBONO E CESTOS EM CHAPA DE AÇO COM PINTURA ELETROSTÁTICA, SOBRE PISO DE CONCRETO EXISTENTE. AF_11/2021</t>
  </si>
  <si>
    <t>INSTALAÇÃO DE LIXEIRA METÁLICA DUPLA, CAPACIDADE DE 60 L, EM TUBO DE AÇO CARBONO E CESTOS EM CHAPA DE AÇO COM PINTURA ELETROSTÁTICA, SOBRE SOLO. AF_11/2021</t>
  </si>
  <si>
    <t>INSTALAÇÃO DE PERGOLADO DE MADEIRA, EM MAÇARANDUBA, ANGELIM OU EQUIVALENTE DA REGIÃO, FIXADO COM CONCRETO SOBRE PISO DE CONCRETO EXISTENTE. AF_11/2021</t>
  </si>
  <si>
    <t>INSTALAÇÃO DE PERGOLADO DE MADEIRA, EM MAÇARANDUBA, ANGELIM OU EQUIVALENTE DA REGIÃO, FIXADO COM CONCRETO SOBRE SOLO. AF_11/2021</t>
  </si>
  <si>
    <t>AJUDANTE DE ARMADOR COM ENCARGOS COMPLEMENTARES</t>
  </si>
  <si>
    <t>AJUDANTE DE CARPINTEIRO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</si>
  <si>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</si>
  <si>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</si>
  <si>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</si>
  <si>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</si>
  <si>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</si>
  <si>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</si>
  <si>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ELETRICISTA COM ENCARGOS COMPLEMENTARES</t>
  </si>
  <si>
    <t>AUXILIAR DE ENCANADOR OU BOMBEIRO HIDRÁULICO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</si>
  <si>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</si>
  <si>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</si>
  <si>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</si>
  <si>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</si>
  <si>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</si>
  <si>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</si>
  <si>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</si>
  <si>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CALCETEIRO COM ENCARGOS COMPLEMENTARES</t>
  </si>
  <si>
    <t>CARPINTEIRO DE FORMAS COM ENCARGOS COMPLEMENTARES</t>
  </si>
  <si>
    <t>CAVOUQUEIRO OU OPERADOR PERFURATRIZ/ROMPEDOR COM ENCARGOS COMPLEMENTARES</t>
  </si>
  <si>
    <t>ELETRICISTA COM ENCARGOS COMPLEMENTARES</t>
  </si>
  <si>
    <t>ELETROTÉCNICO COM ENCARGOS COMPLEMENTARES</t>
  </si>
  <si>
    <t>ENCANADOR OU BOMBEIRO HIDRÁULICO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</si>
  <si>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</si>
  <si>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</si>
  <si>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</si>
  <si>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</si>
  <si>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</si>
  <si>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</si>
  <si>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</si>
  <si>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MOTORISTA DE BASCULANTE COM ENCARGOS COMPLEMENTARES</t>
  </si>
  <si>
    <t>MOTORISTA DE CAMINHÃO COM ENCARGOS COMPLEMENTARES</t>
  </si>
  <si>
    <t>MOTORISTA DE CAMINHÃO E CARRETA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</si>
  <si>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</si>
  <si>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</si>
  <si>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</si>
  <si>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</si>
  <si>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</si>
  <si>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</si>
  <si>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</si>
  <si>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</si>
  <si>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</si>
  <si>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</si>
  <si>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</si>
  <si>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</si>
  <si>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</si>
  <si>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</si>
  <si>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</si>
  <si>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DE USINA DE ASFALTO, DE SOLOS OU DE CONCRETO COM ENCARGOS COMPLEMENTARES</t>
  </si>
  <si>
    <t>OPERADOR JATO DE AREIA OU JATISTA COM ENCARGOS COMPLEMENTARES</t>
  </si>
  <si>
    <t>OPERADOR PARA BATE ESTACAS COM ENCARGOS COMPLEMENTARES</t>
  </si>
  <si>
    <t>PASTILHEIRO COM ENCARGOS COMPLEMENTARES</t>
  </si>
  <si>
    <t>PEDREIRO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</si>
  <si>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</si>
  <si>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</si>
  <si>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</si>
  <si>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</si>
  <si>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</si>
  <si>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SERRALHEIRO COM ENCARGOS COMPLEMENTARES</t>
  </si>
  <si>
    <t>SERVENTE COM ENCARGOS COMPLEMENTARES</t>
  </si>
  <si>
    <t>SOLDADOR COM ENCARGOS COMPLEMENTARES</t>
  </si>
  <si>
    <t>SOLDADOR A (PARA SOLDA A SER TESTADA COM RAIOS "X") COM ENCARGOS COMPLEMENTARES</t>
  </si>
  <si>
    <t>TÉCNICO DE LABORATÓRIO COM ENCARGOS COMPLEMENTARES</t>
  </si>
  <si>
    <t>TELHADISTA COM ENCARGOS COMPLEMENTARES</t>
  </si>
  <si>
    <t>TRATORISTA COM ENCARGOS COMPLEMENTARES</t>
  </si>
  <si>
    <t>VIDRACEIRO COM ENCARGOS COMPLEMENTARES</t>
  </si>
  <si>
    <t>OPERADOR DE BETONEIRA ESTACIONÁRIA/MISTURADOR COM ENCARGOS COMPLEMENTARES</t>
  </si>
  <si>
    <t>JARDINEIRO COM ENCARGOS COMPLEMENTARES</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</si>
  <si>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</si>
  <si>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</si>
  <si>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</si>
  <si>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</si>
  <si>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</si>
  <si>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ESCRITORIO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</si>
  <si>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</si>
  <si>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</si>
  <si>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</si>
  <si>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</si>
  <si>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</si>
  <si>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</si>
  <si>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</si>
  <si>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MOTORISTA DE CAMINHAO COM ENCARGOS COMPLEMENTARES</t>
  </si>
  <si>
    <t>MES</t>
  </si>
  <si>
    <t>ARQUITETO JUNIOR COM ENCARGOS COMPLEMENTARES</t>
  </si>
  <si>
    <t>ARQUITETO PLENO COM ENCARGOS COMPLEMENTARES</t>
  </si>
  <si>
    <t>ARQUITETO SENIOR COM ENCARGOS COMPLEMENTARES</t>
  </si>
  <si>
    <t>ENCARREGADO GERAL DE OBRAS COM ENCARGOS COMPLEMENTARES</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</si>
  <si>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</si>
  <si>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</si>
  <si>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</si>
  <si>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</si>
  <si>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</si>
  <si>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</si>
  <si>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ARMADOR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</si>
  <si>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</si>
  <si>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</si>
  <si>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</si>
  <si>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</si>
  <si>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</si>
  <si>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</si>
  <si>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</si>
  <si>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</si>
  <si>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</si>
  <si>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BLASTER, DINAMITADOR OU CABO DE FOGO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</si>
  <si>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</si>
  <si>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</si>
  <si>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</si>
  <si>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</si>
  <si>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</si>
  <si>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ELETROTÉCNICO (ENCARGOS COMPLEMENTARES) - HORISTA</t>
  </si>
  <si>
    <t>CURSO DE CAPACITAÇÃO PARA ENCANADOR OU BOMBEIRO HIDRÁULICO (ENCARGOS COMPLEMENTARES) - HORISTA</t>
  </si>
  <si>
    <t>CURSO DE CAPACITAÇÃO PARA GESSEIRO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</si>
  <si>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</si>
  <si>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</si>
  <si>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</si>
  <si>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</si>
  <si>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</si>
  <si>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</si>
  <si>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</si>
  <si>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</si>
  <si>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</si>
  <si>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</si>
  <si>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</si>
  <si>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</si>
  <si>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</si>
  <si>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</si>
  <si>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</si>
  <si>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</si>
  <si>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</si>
  <si>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</si>
  <si>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</si>
  <si>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</si>
  <si>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</si>
  <si>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</si>
  <si>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</si>
  <si>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</si>
  <si>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</si>
  <si>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</si>
  <si>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</si>
  <si>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</si>
  <si>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</si>
  <si>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</si>
  <si>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PEDREIRO (ENCARGOS COMPLEMENTARES) - HORISTA</t>
  </si>
  <si>
    <t>CURSO DE CAPACITAÇÃO PARA PINTOR (ENCARGOS COMPLEMENTARES) - HORISTA</t>
  </si>
  <si>
    <t>CURSO DE CAPACITAÇÃO PARA PINTOR DE LETREIROS (ENCARGOS COMPLEMENTARES) - HORISTA</t>
  </si>
  <si>
    <t>CURSO DE CAPACITAÇÃO PARA PINTOR PARA TINTA EPÓXI (ENCARGOS COMPLEMENTARES) - HORISTA</t>
  </si>
  <si>
    <t>CURSO DE CAPACITAÇÃO PARA POCEIRO (ENCARGOS COMPLEMENTARES) - HORISTA</t>
  </si>
  <si>
    <t>CURSO DE CAPACITAÇÃO PARA RASTELEIRO (ENCARGOS COMPLEMENTARES) - HORISTA</t>
  </si>
  <si>
    <t>CURSO DE CAPACITAÇÃO PARA SERRALHEIRO (ENCARGOS COMPLEMENTARES) - HORISTA</t>
  </si>
  <si>
    <t>CURSO DE CAPACITAÇÃO PARA SERVENTE (ENCARGOS COMPLEMENTARES) - HORISTA</t>
  </si>
  <si>
    <t>CURSO DE CAPACITAÇÃO PARA SOLDADOR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</si>
  <si>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</si>
  <si>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</si>
  <si>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</si>
  <si>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</si>
  <si>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</si>
  <si>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OPERADOR DE BETONEIRA ESTACIONÁRIA/MISTURADOR (ENCARGOS COMPLEMENTARES) - HORISTA</t>
  </si>
  <si>
    <t>CURSO DE CAPACITAÇÃO PARA JARDINEIRO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</si>
  <si>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</si>
  <si>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</si>
  <si>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</si>
  <si>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</si>
  <si>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</si>
  <si>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ESCRITÓRIO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</si>
  <si>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</si>
  <si>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</si>
  <si>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</si>
  <si>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</si>
  <si>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</si>
  <si>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</si>
  <si>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</si>
  <si>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DESENHISTA PROJETISTA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</si>
  <si>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</si>
  <si>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</si>
  <si>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</si>
  <si>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</si>
  <si>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</si>
  <si>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</si>
  <si>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</si>
  <si>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</si>
  <si>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</si>
  <si>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</si>
  <si>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</si>
  <si>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</si>
  <si>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CURSO DE CAPACITAÇÃO PARA VIGIA DIURNO (ENCARGOS COMPLEMENTARES) - HORISTA</t>
  </si>
  <si>
    <t>VIGIA DIURNO COM ENCARGOS COMPLEMENTARES</t>
  </si>
  <si>
    <t>CURSO DE CAPACITAÇÃO PARA AJUDANTE DE PINTOR (ENCARGOS COMPLEMENTARES) - HORISTA</t>
  </si>
  <si>
    <t>CURSO DE CAPACITAÇÃO PARA AUXILIAR DE AZULEJISTA (ENCARGOS COMPLEMENTARES) - HORISTA</t>
  </si>
  <si>
    <t>CURSO DE CAPACITAÇÃO PARA MONTADOR DE ELETROELETRONICOS (ENCARGOS COMPLEMENTARES) - HORISTA</t>
  </si>
  <si>
    <t>CURSO DE CAPACITAÇÃO PARA MECÂNICO DE REFRIGERAÇÃO (ENCARGOS COMPLEMENTARES) - HORISTA</t>
  </si>
  <si>
    <t>CURSO DE CAPACITAÇÃO PARA TÉCNICO EM SEGURANÇA DO TRABALHO (ENCARGOS COMPLEMENTARES) - HORISTA</t>
  </si>
  <si>
    <t>AJUDANTE DE PINTOR COM ENCARGOS COMPLEMENTARES</t>
  </si>
  <si>
    <t>AUXILIAR DE AZULEJISTA COM ENCARGOS COMPLEMENTARES</t>
  </si>
  <si>
    <t>MONTADOR DE ELETROELETRÔNICOS COM ENCARGOS COMPLEMENTARES</t>
  </si>
  <si>
    <t>MECÂNICO DE REFRIGERAÇÃO COM ENCARGOS COMPLEMENTARES</t>
  </si>
  <si>
    <t>TÉCNICO EM SEGURANÇA DO TRABALHO COM ENCARGOS COMPLEMENTARES</t>
  </si>
  <si>
    <t>CURSO DE CAPACITAÇÃO PARA TÉCNICO EM SEGURANÇA DO TRABALHO (ENCARGOS COMPLEMENTARES) - MENSALISTA</t>
  </si>
  <si>
    <t>TECNICO DE EDIFICACOES COM ENCARGOS COMPLEMENTARES</t>
  </si>
  <si>
    <t>CURSO DE CAPACITAÇÃO PARA TECNICO DE EDIFICACOES (ENCARGOS COMPLEMENTARES) - HORISTA</t>
  </si>
  <si>
    <t>CURSO DE CAPACITAÇÃO PARA TECNICO DE EDIFICACOES (ENCARGOS COMPLEMENTARES) - MENSALISTA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</si>
  <si>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</si>
  <si>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</si>
  <si>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</si>
  <si>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</si>
  <si>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</si>
  <si>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</si>
  <si>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</si>
  <si>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</si>
  <si>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</si>
  <si>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</si>
  <si>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</si>
  <si>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</si>
  <si>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</si>
  <si>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</si>
  <si>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</si>
  <si>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</si>
  <si>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</si>
  <si>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</si>
  <si>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</si>
  <si>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</si>
  <si>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</si>
  <si>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</si>
  <si>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</si>
  <si>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</si>
  <si>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</si>
  <si>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ELETROTÉCNICO (ENCARGOS COMPLEMENTARES) - MENSALISTA</t>
  </si>
  <si>
    <t>CURSO DE CAPACITAÇÃO PARA ENCANADOR OU BOMBEIRO HIDRÁULICO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</si>
  <si>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</si>
  <si>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</si>
  <si>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</si>
  <si>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</si>
  <si>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</si>
  <si>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</si>
  <si>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</si>
  <si>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</si>
  <si>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</si>
  <si>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</si>
  <si>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</si>
  <si>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</si>
  <si>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</si>
  <si>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</si>
  <si>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</si>
  <si>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</si>
  <si>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</si>
  <si>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</si>
  <si>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</si>
  <si>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</si>
  <si>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</si>
  <si>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</si>
  <si>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</si>
  <si>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</si>
  <si>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</si>
  <si>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</si>
  <si>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</si>
  <si>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</si>
  <si>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</si>
  <si>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</si>
  <si>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</si>
  <si>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</si>
  <si>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</si>
  <si>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</si>
  <si>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</si>
  <si>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</si>
  <si>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</si>
  <si>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</si>
  <si>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</si>
  <si>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</si>
  <si>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</si>
  <si>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</si>
  <si>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</si>
  <si>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</si>
  <si>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</si>
  <si>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</si>
  <si>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</si>
  <si>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</si>
  <si>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</si>
  <si>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</si>
  <si>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</si>
  <si>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</si>
  <si>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</si>
  <si>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</si>
  <si>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</si>
  <si>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</si>
  <si>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</si>
  <si>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</si>
  <si>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</si>
  <si>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INSTALADOR DE TUBULAÇÕES COM ENCARGOS COMPLEMENTARES</t>
  </si>
  <si>
    <t>MAÇARIQUEIRO COM ENCARGOS COMPLEMENTARES</t>
  </si>
  <si>
    <t>MARMORISTA / GRANITEIRO COM ENCARGOS COMPLEMENTARES</t>
  </si>
  <si>
    <t>MECÂNICO DE EQUIPAMENTOS PESADOS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</si>
  <si>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</si>
  <si>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</si>
  <si>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</si>
  <si>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</si>
  <si>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</si>
  <si>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OPERADOR DE CAMINHÃO COM MUNCK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</si>
  <si>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</si>
  <si>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</si>
  <si>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</si>
  <si>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</si>
  <si>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</si>
  <si>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</si>
  <si>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</si>
  <si>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</si>
  <si>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</si>
  <si>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</si>
  <si>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</si>
  <si>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</si>
  <si>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</si>
  <si>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</si>
  <si>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</si>
  <si>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TUBO PEAD LISO PARA REDE DE ÁGUA OU ESGOTO, DIÂMETRO DE 20 MM, JUNTA SOLDADA (NÃO INCLUI A EXECUÇÃO DE SOLDA) - FORNECIMENTO E ASSENTAMENTO. AF_12/2021</t>
  </si>
  <si>
    <t>TUBO PEAD LISO PARA REDE DE ÁGUA OU ESGOTO, DIÂMETRO DE 32 MM, JUNTA SOLDADA (NÃO INCLUI A EXECUÇÃO DE SOLDA) - FORNECIMENTO E ASSENTAMENTO. AF_12/2021</t>
  </si>
  <si>
    <t>TUBO PEAD LISO PARA REDE DE ÁGUA OU ESGOTO, DIÂMETRO DE 110 MM, JUNTA SOLDADA (NÃO INCLUI A EXECUÇÃO DE SOLDA) - FORNECIMENTO E ASSENTAMENTO. AF_12/2021</t>
  </si>
  <si>
    <t>TUBO PEAD LISO PARA REDE DE ÁGUA OU ESGOTO, DIÂMETRO DE 160 MM, JUNTA SOLDADA (NÃO INCLUI A EXECUÇÃO DE SOLDA) - FORNECIMENTO E ASSENTAMENTO. AF_12/2021</t>
  </si>
  <si>
    <t>TUBO PEAD LISO PARA REDE DE ÁGUA OU ESGOTO, DIÂMETRO DE 200 MM, JUNTA SOLDADA (NÃO INCLUI A EXECUÇÃO DE SOLDA) - FORNECIMENTO E ASSENTAMENTO. AF_12/2021</t>
  </si>
  <si>
    <t>TUBO PEAD LISO PARA REDE DE ÁGUA OU ESGOTO, DIÂMETRO DE 315 MM, JUNTA SOLDADA (NÃO INCLUI A EXECUÇÃO DE SOLDA) - FORNECIMENTO E ASSENTAMENTO. AF_12/2021</t>
  </si>
  <si>
    <t>TUBO PEAD LISO PARA REDE DE ÁGUA OU ESGOTO, DIÂMETRO DE 400 MM, JUNTA SOLDADA (NÃO INCLUI A EXECUÇÃO DE SOLDA) - FORNECIMENTO E ASSENTAMENTO. AF_12/2021</t>
  </si>
  <si>
    <t>TUBO PEAD LISO PARA REDE DE ÁGUA OU ESGOTO, DIÂMETRO DE 500 MM, JUNTA SOLDADA (NÃO INCLUI A EXECUÇÃO DE SOLDA) - FORNECIMENTO E ASSENTAMENTO. AF_12/2021</t>
  </si>
  <si>
    <t>TUBO PEAD LISO PARA REDE DE ÁGUA OU ESGOTO, DIÂMETRO DE 630 MM, JUNTA SOLDADA (NÃO INCLUI A EXECUÇÃO DE SOLDA) - FORNECIMENTO E ASSENTAMENTO. AF_12/2021</t>
  </si>
  <si>
    <t>TUBO PEAD LISO PARA REDE DE ÁGUA OU ESGOTO, DIÂMETRO DE 800 MM, JUNTA SOLDADA (NÃO INCLUI A EXECUÇÃO DE SOLDA) - FORNECIMENTO E ASSENTAMENTO. AF_12/2021</t>
  </si>
  <si>
    <t>TUBO PEAD LISO PARA REDE DE ÁGUA OU ESGOTO, DIÂMETRO DE 900 MM, JUNTA SOLDADA (NÃO INCLUI A EXECUÇÃO DE SOLDA) - FORNECIMENTO E ASSENTAMENTO. AF_12/2021</t>
  </si>
  <si>
    <t>TUBO PEAD LISO PARA REDE DE ÁGUA OU ESGOTO, DIÂMETRO DE 1000 MM, JUNTA SOLDADA (NÃO INCLUI A EXECUÇÃO DE SOLDA) - FORNECIMENTO E ASSENTAMENTO. AF_12/2021</t>
  </si>
  <si>
    <t>ASSENTAMENTO DE CONEXÃO COM 2 ACESSOS, EM PEAD LISO PARA REDE DE ÁGUA OU ESGOTO, DIÂMETRO DE 20 MM, JUNTA SOLDADA (NÃO INCLUI O FORNECIMENTO E EXECUÇÃO DE SOLDA). AF_12/2021</t>
  </si>
  <si>
    <t>ASSENTAMENTO DE CONEXÃO COM 2 ACESSOS, EM PEAD LISO PARA REDE DE ÁGUA OU ESGOTO, DIÂMETRO DE 32 MM, JUNTA SOLDADA (NÃO INCLUI O FORNECIMENTO E EXECUÇÃO DE SOLDA). AF_12/2021</t>
  </si>
  <si>
    <t>ASSENTAMENTO DE CONEXÃO COM 2 ACESSOS, EM PEAD LISO PARA REDE DE ÁGUA OU ESGOTO, DIÂMETRO DE 63 MM, JUNTA SOLDADA (NÃO INCLUI O FORNECIMENTO E EXECUÇÃO DE SOLDA). AF_12/2021</t>
  </si>
  <si>
    <t>ASSENTAMENTO DE CONEXÃO COM 2 ACESSOS, EM PEAD LISO PARA REDE DE ÁGUA OU ESGOTO, DIÂMETRO DE 90 MM, JUNTA SOLDADA (NÃO INCLUI O FORNECIMENTO E EXECUÇÃO DE SOLDA). AF_12/2021</t>
  </si>
  <si>
    <t>ASSENTAMENTO DE CONEXÃO COM 2 ACESSOS, EM PEAD LISO PARA REDE DE ÁGUA OU ESGOTO, DIÂMETRO DE 110 MM, JUNTA SOLDADA (NÃO INCLUI O FORNECIMENTO E EXECUÇÃO DE SOLDA). AF_12/2021</t>
  </si>
  <si>
    <t>ASSENTAMENTO DE CONEXÃO COM 2 ACESSOS, EM PEAD LISO PARA REDE DE ÁGUA OU ESGOTO, DIÂMETRO DE 160 MM, JUNTA SOLDADA (NÃO INCLUI O FORNECIMENTO E EXECUÇÃO DE SOLDA). AF_12/2021</t>
  </si>
  <si>
    <t>ASSENTAMENTO DE CONEXÃO COM 2 ACESSOS, EM PEAD LISO PARA REDE DE ÁGUA OU ESGOTO, DIÂMETRO DE 180 MM, JUNTA SOLDADA (NÃO INCLUI O FORNECIMENTO E EXECUÇÃO DE SOLDA). AF_12/2021</t>
  </si>
  <si>
    <t>ASSENTAMENTO DE CONEXÃO COM 2 ACESSOS, EM PEAD LISO PARA REDE DE ÁGUA OU ESGOTO, DIÂMETRO DE 200 MM, JUNTA SOLDADA (NÃO INCLUI O FORNECIMENTO E EXECUÇÃO DE SOLDA). AF_12/2021</t>
  </si>
  <si>
    <t>ASSENTAMENTO DE CONEXÃO COM 2 ACESSOS, EM PEAD LISO PARA REDE DE ÁGUA OU ESGOTO, DIÂMETRO DE 225 MM, JUNTA SOLDADA (NÃO INCLUI O FORNECIMENTO E EXECUÇÃO DE SOLDA). AF_12/2021</t>
  </si>
  <si>
    <t>ASSENTAMENTO DE CONEXÃO COM 2 ACESSOS, EM PEAD LISO PARA REDE DE ÁGUA OU ESGOTO, DIÂMETRO DE 250 MM, JUNTA SOLDADA (NÃO INCLUI O FORNECIMENTO E EXECUÇÃO DE SOLDA). AF_12/2021</t>
  </si>
  <si>
    <t>ASSENTAMENTO DE CONEXÃO COM 2 ACESSOS, EM PEAD LISO PARA REDE DE ÁGUA OU ESGOTO, DIÂMETRO DE 280 MM, JUNTA SOLDADA (NÃO INCLUI O FORNECIMENTO E EXECUÇÃO DE SOLDA). AF_12/2021</t>
  </si>
  <si>
    <t>ASSENTAMENTO DE CONEXÃO COM 2 ACESSOS, EM PEAD LISO PARA REDE DE ÁGUA OU ESGOTO, DIÂMETRO DE 315 MM, JUNTA SOLDADA (NÃO INCLUI O FORNECIMENTO E EXECUÇÃO DE SOLDA). AF_12/2021</t>
  </si>
  <si>
    <t>ASSENTAMENTO DE CONEXÃO COM 2 ACESSOS, EM PEAD LISO PARA REDE DE ÁGUA OU ESGOTO, DIÂMETRO DE 355 MM, JUNTA SOLDADA (NÃO INCLUI O FORNECIMENTO E EXECUÇÃO DE SOLDA). AF_12/2021</t>
  </si>
  <si>
    <t>ASSENTAMENTO DE CONEXÃO COM 2 ACESSOS, EM PEAD LISO PARA REDE DE ÁGUA OU ESGOTO, DIÂMETRO DE 400 MM, JUNTA SOLDADA (NÃO INCLUI O FORNECIMENTO E EXECUÇÃO DE SOLDA). AF_12/2021</t>
  </si>
  <si>
    <t>ASSENTAMENTO DE CONEXÃO COM 3 ACESSOS, EM PEAD LISO PARA REDE DE ÁGUA OU ESGOTO, DIÂMETRO DE 20 MM, JUNTA SOLDADA (NÃO INCLUI O FORNECIMENTO E EXECUÇÃO DE SOLDA). AF_12/2021</t>
  </si>
  <si>
    <t>ASSENTAMENTO DE CONEXÃO COM 3 ACESSOS, EM PEAD LISO PARA REDE DE ÁGUA OU ESGOTO, DIÂMETRO DE 32 MM, JUNTA SOLDADA (NÃO INCLUI O FORNECIMENTO E EXECUÇÃO DE SOLDA). AF_12/2021</t>
  </si>
  <si>
    <t>ASSENTAMENTO DE CONEXÃO COM 3 ACESSOS, EM PEAD LISO PARA REDE DE ÁGUA OU ESGOTO, DIÂMETRO DE 63 MM, JUNTA SOLDADA (NÃO INCLUI O FORNECIMENTO E EXECUÇÃO DE SOLDA). AF_12/2021</t>
  </si>
  <si>
    <t>ASSENTAMENTO DE CONEXÃO COM 3 ACESSOS, EM PEAD LISO PARA REDE DE ÁGUA OU ESGOTO, DIÂMETRO DE 90 MM, JUNTA SOLDADA (NÃO INCLUI O FORNECIMENTO E EXECUÇÃO DE SOLDA). AF_12/2021</t>
  </si>
  <si>
    <t>ASSENTAMENTO DE CONEXÃO COM 3 ACESSOS, EM PEAD LISO PARA REDE DE ÁGUA OU ESGOTO, DIÂMETRO DE 110 MM, JUNTA SOLDADA (NÃO INCLUI O FORNECIMENTO E EXECUÇÃO DE SOLDA). AF_12/2021</t>
  </si>
  <si>
    <t>ASSENTAMENTO DE CONEXÃO COM 3 ACESSOS, EM PEAD LISO PARA REDE DE ÁGUA OU ESGOTO, DIÂMETRO DE 160 MM, JUNTA SOLDADA (NÃO INCLUI O FORNECIMENTO E EXECUÇÃO DE SOLDA). AF_12/2021</t>
  </si>
  <si>
    <t>ASSENTAMENTO DE CONEXÃO COM 3 ACESSOS, EM PEAD LISO PARA REDE DE ÁGUA OU ESGOTO, DIÂMETRO DE 180 MM, JUNTA SOLDADA (NÃO INCLUI O FORNECIMENTO E EXECUÇÃO DE SOLDA). AF_12/2021</t>
  </si>
  <si>
    <t>ASSENTAMENTO DE CONEXÃO COM 3 ACESSOS, EM PEAD LISO PARA REDE DE ÁGUA OU ESGOTO, DIÂMETRO DE 200 MM, JUNTA SOLDADA (NÃO INCLUI O FORNECIMENTO E EXECUÇÃO DE SOLDA). AF_12/2021</t>
  </si>
  <si>
    <t>ASSENTAMENTO DE CONEXÃO COM 3 ACESSOS, EM PEAD LISO PARA REDE DE ÁGUA OU ESGOTO, DIÂMETRO DE 225 MM, JUNTA SOLDADA (NÃO INCLUI O FORNECIMENTO E EXECUÇÃO DE SOLDA). AF_12/2021</t>
  </si>
  <si>
    <t>ASSENTAMENTO DE CONEXÃO COM 3 ACESSOS, EM PEAD LISO PARA REDE DE ÁGUA OU ESGOTO, DIÂMETRO DE 250 MM, JUNTA SOLDADA (NÃO INCLUI O FORNECIMENTO E EXECUÇÃO DE SOLDA). AF_12/2021</t>
  </si>
  <si>
    <t>ASSENTAMENTO DE CONEXÃO COM 3 ACESSOS, EM PEAD LISO PARA REDE DE ÁGUA OU ESGOTO, DIÂMETRO DE 280 MM, JUNTA SOLDADA (NÃO INCLUI O FORNECIMENTO E EXECUÇÃO DE SOLDA). AF_12/2021</t>
  </si>
  <si>
    <t>ASSENTAMENTO DE CONEXÃO COM 3 ACESSOS, EM PEAD LISO PARA REDE DE ÁGUA OU ESGOTO, DIÂMETRO DE 315 MM, JUNTA SOLDADA (NÃO INCLUI O FORNECIMENTO E EXECUÇÃO DE SOLDA). AF_12/2021</t>
  </si>
  <si>
    <t>ASSENTAMENTO DE CONEXÃO COM 3 ACESSOS, EM PEAD LISO PARA REDE DE ÁGUA OU ESGOTO, DIÂMETRO DE 355 MM, JUNTA SOLDADA (NÃO INCLUI O FORNECIMENTO E EXECUÇÃO DE SOLDA). AF_12/2021</t>
  </si>
  <si>
    <t>ASSENTAMENTO DE CONEXÃO COM 3 ACESSOS, EM PEAD LISO PARA REDE DE ÁGUA OU ESGOTO, DIÂMETRO DE 400 MM, JUNTA SOLDADA (NÃO INCLUI O FORNECIMENTO E EXECUÇÃO DE SOLDA). AF_12/2021</t>
  </si>
  <si>
    <t>LUVA, EM PEAD LISO PARA REDE DE ÁGUA OU ESGOTO, DIÂMETRO DE 20 MM, JUNTA SOLDADA POR ELETROFUSÃO (NÃO INCLUI A EXECUÇÃO DE SOLDA). AF_12/2021</t>
  </si>
  <si>
    <t>LUVA, EM PEAD LISO PARA REDE DE ÁGUA OU ESGOTO, DIÂMETRO DE 32 MM, JUNTA SOLDADA POR ELETROFUSÃO (NÃO INCLUI A EXECUÇÃO DE SOLDA). AF_12/2021</t>
  </si>
  <si>
    <t>LUVA, EM PEAD LISO PARA REDE DE ÁGUA OU ESGOTO, DIÂMETRO DE 63 MM, JUNTA SOLDADA POR ELETROFUSÃO (NÃO INCLUI A EXECUÇÃO DE SOLDA). AF_12/2021</t>
  </si>
  <si>
    <t>LUVA, EM PEAD LISO PARA REDE DE ÁGUA OU ESGOTO, DIÂMETRO DE 200 MM, JUNTA SOLDADA POR ELETROFUSÃO (NÃO INCLUI A EXECUÇÃO DE SOLDA). AF_12/2021</t>
  </si>
  <si>
    <t>LUVA, EM PEAD LISO PARA REDE DE ÁGUA OU ESGOTO, DIÂMETRO DE 400 MM, JUNTA SOLDADA POR ELETROFUSÃO (NÃO INCLUI A EXECUÇÃO DE SOLDA). AF_12/2021</t>
  </si>
  <si>
    <t>COTOVELO 45 GRAUS, EM PEAD LISO PARA REDE DE ÁGUA OU ESGOTO, DIÂMETRO DE 32 MM, JUNTA SOLDADA POR ELETROFUSÃO (NÃO INCLUI A EXECUÇÃO DE SOLDA). AF_12/2021</t>
  </si>
  <si>
    <t>COTOVELO 45 GRAUS, EM PEAD LISO PARA REDE DE ÁGUA OU ESGOTO, DIÂMETRO DE 63 MM, JUNTA SOLDADA POR ELETROFUSÃO (NÃO INCLUI A EXECUÇÃO DE SOLDA). AF_12/2021</t>
  </si>
  <si>
    <t>COTOVELO 45 GRAUS, EM PEAD LISO PARA REDE DE ÁGUA OU ESGOTO, DIÂMETRO DE 200 MM, JUNTA SOLDADA POR ELETROFUSÃO (NÃO INCLUI A EXECUÇÃO DE SOLDA). AF_12/2021</t>
  </si>
  <si>
    <t>COTOVELO 90 GRAUS, EM PEAD LISO PARA REDE DE ÁGUA OU ESGOTO, DIÂMETRO DE 20 MM, JUNTA SOLDADA POR ELETROFUSÃO (NÃO INCLUI A EXECUÇÃO DE SOLDA). AF_12/2021</t>
  </si>
  <si>
    <t>COTOVELO 90 GRAUS, EM PEAD LISO PARA REDE DE ÁGUA OU ESGOTO, DIÂMETRO DE 32 MM, JUNTA SOLDADA POR ELETROFUSÃO (NÃO INCLUI A EXECUÇÃO DE SOLDA). AF_12/2021</t>
  </si>
  <si>
    <t>COTOVELO 90 GRAUS, EM PEAD LISO PARA REDE DE ÁGUA OU ESGOTO, DIÂMETRO DE 63 MM, JUNTA SOLDADA POR ELETROFUSÃO (NÃO INCLUI A EXECUÇÃO DE SOLDA). AF_12/2021</t>
  </si>
  <si>
    <t>COTOVELO 90 GRAUS, POLIETILENO DE ALTA DENSIDADE (PEAD) PARA REDE DE ÁGUA OU ESGOTO, DIÂMETRO DE 200 MM, JUNTA SOLDADA POR ELETROFUSÃO (NÃO INCLUI A EXECUÇÃO DE SOLDA). AF_12/2021</t>
  </si>
  <si>
    <t>TÊ DE SERVIÇO, EM PEAD LISO PARA REDE DE ÁGUA OU ESGOTO, DIÂMETRO DE 63 X 20 MM, JUNTA SOLDADA POR ELETROFUSÃO (NÃO INCLUI A EXECUÇÃO DE SOLDA). AF_12/2021</t>
  </si>
  <si>
    <t>TÊ DE SERVIÇO, EM PEAD LISO PARA REDE DE ÁGUA OU ESGOTO, DIÂMETRO DE 63 X 32 MM, JUNTA SOLDADA POR ELETROFUSÃO (NÃO INCLUI A EXECUÇÃO DE SOLDA). AF_12/2021</t>
  </si>
  <si>
    <t>TÊ DE SERVIÇO, EM PEAD LISO PARA REDE DE ÁGUA OU ESGOTO, DIÂMETRO DE 63 X 63 MM, JUNTA SOLDADA POR ELETROFUSÃO (NÃO INCLUI A EXECUÇÃO DE SOLDA). AF_12/2021</t>
  </si>
  <si>
    <t>TÊ DE SERVIÇO, EM PEAD LISO PARA REDE DE ÁGUA OU ESGOTO, DIÂMETRO DE 200 X 20 MM, JUNTA SOLDADA POR ELETROFUSÃO (NÃO INCLUI A EXECUÇÃO DE SOLDA). AF_12/2021</t>
  </si>
  <si>
    <t>TÊ DE SERVIÇO, EM PEAD LISO PARA REDE DE ÁGUA OU ESGOTO, DIÂMETRO DE 200 X 32 MM, JUNTA SOLDADA POR ELETROFUSÃO (NÃO INCLUI A EXECUÇÃO DE SOLDA). AF_12/2021</t>
  </si>
  <si>
    <t>TÊ DE SERVIÇO, EM PEAD LISO PARA REDE DE ÁGUA OU ESGOTO, DIÂMETRO DE 200 X 63 MM, JUNTA SOLDADA POR ELETROFUSÃO (NÃO INCLUI A EXECUÇÃO DE SOLDA). AF_12/2021</t>
  </si>
  <si>
    <t>BETONEIRA CAPACIDADE NOMINAL 400 L, CAPACIDADE DE MISTURA 310 L, MOTOR A GASOLINA POTÊNCIA 5,5 CV, SEM CARREGADOR - DEPRECIAÇÃO. AF_02/2016</t>
  </si>
  <si>
    <t>BETONEIRA CAPACIDADE NOMINAL 400 L, CAPACIDADE DE MISTURA 310 L, MOTOR A GASOLINA POTÊNCIA 5,5 CV, SEM CARREGADOR - JUROS. AF_02/2016</t>
  </si>
  <si>
    <t>BETONEIRA CAPACIDADE NOMINAL 400 L, CAPACIDADE DE MISTURA 310 L, MOTOR A GASOLINA POTÊNCIA 5,5 CV, SEM CARREGADOR - MANUTENÇÃO. AF_02/2016</t>
  </si>
  <si>
    <t>BETONEIRA CAPACIDADE NOMINAL 400 L, CAPACIDADE DE MISTURA 310 L, MOTOR A GASOLINA POTÊNCIA 5,5 CV, SEM CARREGADOR - MATERIAIS NA OPERAÇÃO. AF_02/2016</t>
  </si>
  <si>
    <t>MONTAGEM E DESMONTAGEM DE FÔRMA DE LAJE MACIÇA, PÉ-DIREITO DUPLO, EM CHAPA DE MADEIRA COMPENSADA PLASTIFICADA, 10 UTILIZAÇÕES. AF_09/2020</t>
  </si>
  <si>
    <t>ELETRODUTO RÍGIDO ROSCÁVEL, PVC, DN 50 MM (1 1/2"), PARA REDE ENTERRADA DE DISTRIBUIÇÃO DE ENERGIA ELÉTRICA - FORNECIMENTO E INSTALAÇÃO. AF_12/2021</t>
  </si>
  <si>
    <t>ELETRODUTO RÍGIDO ROSCÁVEL, PVC, DN 60 MM (2"), PARA REDE ENTERRADA DE DISTRIBUIÇÃO DE ENERGIA ELÉTRICA - FORNECIMENTO E INSTALAÇÃO. AF_12/2021</t>
  </si>
  <si>
    <t>ELETRODUTO RÍGIDO ROSCÁVEL, PVC, DN 75 MM (2 1/2"), PARA REDE ENTERRADA DE DISTRIBUIÇÃO DE ENERGIA ELÉTRICA - FORNECIMENTO E INSTALAÇÃO. AF_12/2021</t>
  </si>
  <si>
    <t>ELETRODUTO RÍGIDO ROSCÁVEL, PVC, DN 85 MM (3"), PARA REDE ENTERRADA DE DISTRIBUIÇÃO DE ENERGIA ELÉTRICA - FORNECIMENTO E INSTALAÇÃO. AF_12/2021</t>
  </si>
  <si>
    <t>ELETRODUTO RÍGIDO ROSCÁVEL, PVC, DN 110 MM (4"), PARA REDE ENTERRADA DE DISTRIBUIÇÃO DE ENERGIA ELÉTRICA - FORNECIMENTO E INSTALAÇÃO. AF_12/2021</t>
  </si>
  <si>
    <t>ELETRODUTO FLEXÍVEL CORRUGADO, PEAD, DN 50 (1 1/2"), PARA REDE ENTERRADA DE DISTRIBUIÇÃO DE ENERGIA ELÉTRICA - FORNECIMENTO E INSTALAÇÃO. AF_12/2021</t>
  </si>
  <si>
    <t>ELETRODUTO FLEXÍVEL CORRUGADO, PEAD, DN 63 (2"), PARA REDE ENTERRADA DE DISTRIBUIÇÃO DE ENERGIA ELÉTRICA - FORNECIMENTO E INSTALAÇÃO. AF_12/2021</t>
  </si>
  <si>
    <t>ELETRODUTO FLEXÍVEL CORRUGADO, PEAD, DN 90 (3"), PARA REDE ENTERRADA DE DISTRIBUIÇÃO DE ENERGIA ELÉTRICA - FORNECIMENTO E INSTALAÇÃO. AF_12/2021</t>
  </si>
  <si>
    <t>ELETRODUTO FLEXÍVEL CORRUGADO, PEAD, DN 100 (4"), PARA REDE ENTERRADA DE DISTRIBUIÇÃO DE ENERGIA ELÉTRICA - FORNECIMENTO E INSTALAÇÃO. AF_12/2021</t>
  </si>
  <si>
    <t>LUVA PARA ELETRODUTO, PVC, ROSCÁVEL, DN 50 MM (1 1/2"), PARA REDE ENTERRADA DE DISTRIBUIÇÃO DE ENERGIA ELÉTRICA - FORNECIMENTO E INSTALAÇÃO. AF_12/2021</t>
  </si>
  <si>
    <t>LUVA PARA ELETRODUTO, PVC, ROSCÁVEL, DN 60 MM (2"), PARA REDE ENTERRADA DE DISTRIBUIÇÃO DE ENERGIA ELÉTRICA - FORNECIMENTO E INSTALAÇÃO. AF_12/2021</t>
  </si>
  <si>
    <t>LUVA PARA ELETRODUTO, PVC, ROSCÁVEL, DN 75 MM (2 1/2"), PARA REDE ENTERRADA DE DISTRIBUIÇÃO DE ENERGIA ELÉTRICA - FORNECIMENTO E INSTALAÇÃO. AF_12/2021</t>
  </si>
  <si>
    <t>LUVA PARA ELETRODUTO, PVC, ROSCÁVEL, DN 85 MM (3"), PARA REDE ENTERRADA DE DISTRIBUIÇÃO DE ENERGIA ELÉTRICA - FORNECIMENTO E INSTALAÇÃO. AF_12/2021</t>
  </si>
  <si>
    <t>LUVA PARA ELETRODUTO, PVC, ROSCÁVEL, DN 110 MM (4"), PARA REDE ENTERRADA DE DISTRIBUIÇÃO DE ENERGIA ELÉTRICA - FORNECIMENTO E INSTALAÇÃO. AF_12/2021</t>
  </si>
  <si>
    <t>CURVA 90 GRAUS PARA ELETRODUTO, PVC, ROSCÁVEL, DN 50 MM (1 1/2"), PARA REDE ENTERRADA DE DISTRIBUIÇÃO DE ENERGIA ELÉTRICA - FORNECIMENTO E INSTALAÇÃO. AF_12/2021</t>
  </si>
  <si>
    <t>CURVA 90 GRAUS PARA ELETRODUTO, PVC, ROSCÁVEL, DN 60 MM (2"), PARA REDE ENTERRADA DE DISTRIBUIÇÃO DE ENERGIA ELÉTRICA - FORNECIMENTO E INSTALAÇÃO. AF_12/2021</t>
  </si>
  <si>
    <t>CURVA 90 GRAUS PARA ELETRODUTO, PVC, ROSCÁVEL, DN 75 MM (2 1/2"), PARA REDE ENTERRADA DE DISTRIBUIÇÃO DE ENERGIA ELÉTRICA - FORNECIMENTO E INSTALAÇÃO. AF_12/2021</t>
  </si>
  <si>
    <t>CURVA 90 GRAUS PARA ELETRODUTO, PVC, ROSCÁVEL, DN 85 MM (3"), PARA REDE ENTERRADA DE DISTRIBUIÇÃO DE ENERGIA ELÉTRICA - FORNECIMENTO E INSTALAÇÃO. AF_12/2021</t>
  </si>
  <si>
    <t>CURVA 90 GRAUS PARA ELETRODUTO, PVC, ROSCÁVEL, DN 110 MM (4"), PARA REDE ENTERRADA DE DISTRIBUIÇÃO DE ENERGIA ELÉTRICA - FORNECIMENTO E INSTALAÇÃO. AF_12/2021</t>
  </si>
  <si>
    <t>CABO DE COBRE FLEXÍVEL ISOLADO, 25 MM², ANTI-CHAMA 0,6/1,0 KV, PARA REDE ENTERRADA DE DISTRIBUIÇÃO DE ENERGIA ELÉTRICA - FORNECIMENTO E INSTALAÇÃO. AF_12/2021</t>
  </si>
  <si>
    <t>CABO DE COBRE FLEXÍVEL ISOLADO, 35 MM², ANTI-CHAMA 0,6/1,0 KV, PARA REDE ENTERRADA DE DISTRIBUIÇÃO DE ENERGIA ELÉTRICA - FORNECIMENTO E INSTALAÇÃO. AF_12/2021</t>
  </si>
  <si>
    <t>CABO DE COBRE FLEXÍVEL ISOLADO, 50 MM², ANTI-CHAMA 0,6/1,0 KV, PARA REDE ENTERRADA DE DISTRIBUIÇÃO DE ENERGIA ELÉTRICA - FORNECIMENTO E INSTALAÇÃO. AF_12/2021</t>
  </si>
  <si>
    <t>CABO DE COBRE FLEXÍVEL ISOLADO, 70 MM², ANTI-CHAMA 0,6/1,0 KV, PARA REDE ENTERRADA DE DISTRIBUIÇÃO DE ENERGIA ELÉTRICA - FORNECIMENTO E INSTALAÇÃO. AF_12/2021</t>
  </si>
  <si>
    <t>CABO DE COBRE FLEXÍVEL ISOLADO, 95 MM², ANTI-CHAMA 0,6/1,0 KV, PARA REDE ENTERRADA DE DISTRIBUIÇÃO DE ENERGIA ELÉTRICA - FORNECIMENTO E INSTALAÇÃO. AF_12/2021</t>
  </si>
  <si>
    <t>CABO DE COBRE FLEXÍVEL ISOLADO, 120 MM², ANTI-CHAMA 0,6/1,0 KV, PARA REDE ENTERRADA DE DISTRIBUIÇÃO DE ENERGIA ELÉTRICA - FORNECIMENTO E INSTALAÇÃO. AF_12/2021</t>
  </si>
  <si>
    <t>CABO DE COBRE FLEXÍVEL ISOLADO, 150 MM², ANTI-CHAMA 0,6/1,0 KV, PARA REDE ENTERRADA DE DISTRIBUIÇÃO DE ENERGIA ELÉTRICA - FORNECIMENTO E INSTALAÇÃO. AF_12/2021</t>
  </si>
  <si>
    <t>CABO DE COBRE FLEXÍVEL ISOLADO, 185 MM², ANTI-CHAMA 0,6/1,0 KV, PARA REDE ENTERRADA DE DISTRIBUIÇÃO DE ENERGIA ELÉTRICA - FORNECIMENTO E INSTALAÇÃO. AF_12/2021</t>
  </si>
  <si>
    <t>CABO DE COBRE FLEXÍVEL ISOLADO, 240 MM², ANTI-CHAMA 0,6/1,0 KV, PARA REDE ENTERRADA DE DISTRIBUIÇÃO DE ENERGIA ELÉTRICA - FORNECIMENTO E INSTALAÇÃO. AF_12/2021</t>
  </si>
  <si>
    <t>CABO DE COBRE FLEXÍVEL ISOLADO, 300 MM², ANTI-CHAMA 0,6/1,0 KV, PARA REDE ENTERRADA DE DISTRIBUIÇÃO DE ENERGIA ELÉTRICA - FORNECIMENTO E INSTALAÇÃO. AF_12/2021</t>
  </si>
  <si>
    <t>PLACA DE CONCRETO PRÉ-MOLDADO COMO PROTEÇÃO MECÂNICA ADICIONAL NO REATERRO PARA REDE ENTERRADA DE DISTRIBUIÇÃO DE ENERGIA ELÉTRICA - FORNECIMENTO E INSTALAÇÃO. AF_12/2021</t>
  </si>
  <si>
    <t>CONCRETAGEM COMO PROTEÇÃO MECÂNICA ADICIONAL NO REATERRO PARA REDE ENTERRADA DE DISTRIBUIÇÃO DE ENERGIA ELÉTRICA - FORNECIMENTO E INSTALAÇÃO. AF_12/2021</t>
  </si>
  <si>
    <t>AQUECEDOR SOLAR COMPACTO, KIT PARA 1 COLETOR SOLAR EM VIDRO TEMPERADO E SERPENTINA EM TUBO DE COBRE COM SUPORTE, RESERVATÓRIO, FIXAÇÕES E TUBOS - FORNECIMENTO E INSTALAÇÃO. AF_12/2021</t>
  </si>
  <si>
    <t>BLOCO CONCRETADO NO LOCAL, 20X20X15CM, PARA BASE DE FIXAÇÃO DA ESTRUTURA SOLAR PARA LAJE DE CONCRETO - FORNECIMENTO E INSTALAÇÃO. AF_12/2021</t>
  </si>
  <si>
    <t>RESERVATÓRIO TÉRMICO/BOILER SOLAR EM AÇO INOX 400 L COM 2 PLACAS COLETORAS EM VIDRO TEMPERADO COM SERPENTINA EM TUBO DE COBRE 2 X 1 M - FORNECIMENTO E INSTALAÇÃO. AF_12/2021</t>
  </si>
  <si>
    <t>RESERVATÓRIO TÉRMICO/BOILER SOLAR EM AÇO INOX 600 L COM 3 PLACAS COLETORAS EM VIDRO TEMPERADO COM SERPENTINA EM TUBO DE COBRE 2 X 1 M - FORNECIMENTO E INSTALAÇÃO. AF_12/2021</t>
  </si>
  <si>
    <t>RESERVATÓRIO TÉRMICO/BOILER SOLAR EM AÇO INOX 800 L COM 4 PLACAS COLETORAS EM VIDRO TEMPERADO COM SERPENTINA EM TUBO DE COBRE 2 X 1 M - FORNECIMENTO E INSTALAÇÃO. AF_12/2021</t>
  </si>
  <si>
    <t>RESERVATÓRIO TÉRMICO/BOILER SOLAR EM AÇO INOX 1000 L COM 5 PLACAS COLETORAS EM VIDRO TEMPERADO COM SERPENTINA EM TUBO DE COBRE 2 X 1 M - FORNECIMENTO E INSTALAÇÃO. AF_12/2021</t>
  </si>
  <si>
    <t>ALVENARIA DE VEDAÇÃO DE BLOCOS CERÂMICOS FURADOS NA VERTICAL DE 9X19X39 CM (ESPESSURA 9 CM) E ARGAMASSA DE ASSENTAMENTO COM PREPARO EM BETONEIRA. AF_12/2021</t>
  </si>
  <si>
    <t>ALVENARIA DE VEDAÇÃO DE BLOCOS CERÂMICOS FURADOS NA VERTICAL DE 9X19X39 CM (ESPESSURA 9 CM) E ARGAMASSA DE ASSENTAMENTO COM PREPARO MANUAL. AF_12/2021</t>
  </si>
  <si>
    <t>ALVENARIA DE VEDAÇÃO DE BLOCOS CERÂMICOS FURADOS NA VERTICAL DE 14X19X39 CM (ESPESSURA 14 CM) E ARGAMASSA DE ASSENTAMENTO COM PREPARO EM BETONEIRA. AF_12/2021</t>
  </si>
  <si>
    <t>ALVENARIA DE VEDAÇÃO DE BLOCOS CERÂMICOS FURADOS NA VERTICAL DE 14X19X39 CM (ESPESSURA 14 CM) E ARGAMASSA DE ASSENTAMENTO COM PREPARO MANUAL. AF_12/2021</t>
  </si>
  <si>
    <t>ALVENARIA DE VEDAÇÃO DE BLOCOS CERÂMICOS FURADOS NA VERTICAL DE 19X19X39 CM (ESPESSURA 19 CM) E ARGAMASSA DE ASSENTAMENTO COM PREPARO EM BETONEIRA. AF_12/2021</t>
  </si>
  <si>
    <t>ALVENARIA DE VEDAÇÃO DE BLOCOS CERÂMICOS FURADOS NA VERTICAL DE 19X19X39 CM (ESPESSURA 19 CM) E ARGAMASSA DE ASSENTAMENTO COM PREPARO MANUAL. AF_12/2021</t>
  </si>
  <si>
    <t>ALVENARIA DE VEDAÇÃO DE BLOCOS CERÂMICOS FURADOS NA HORIZONTAL DE 9X19X19 CM (ESPESSURA 9 CM) E ARGAMASSA DE ASSENTAMENTO COM PREPARO EM BETONEIRA. AF_12/2021</t>
  </si>
  <si>
    <t>ALVENARIA DE VEDAÇÃO DE BLOCOS CERÂMICOS FURADOS NA HORIZONTAL DE 9X19X19 CM (ESPESSURA 9 CM) E ARGAMASSA DE ASSENTAMENTO COM PREPARO MANUAL. AF_12/2021</t>
  </si>
  <si>
    <t>ALVENARIA DE VEDAÇÃO DE BLOCOS CERÂMICOS FURADOS NA HORIZONTAL DE 11,5X19X19 CM (ESPESSURA 11,5 CM) E ARGAMASSA DE ASSENTAMENTO COM PREPARO EM BETONEIRA. AF_12/2021</t>
  </si>
  <si>
    <t>ALVENARIA DE VEDAÇÃO DE BLOCOS CERÂMICOS FURADOS NA HORIZONTAL DE 11,5X19X19 CM (ESPESSURA 11,5 CM) E ARGAMASSA DE ASSENTAMENTO COM PREPARO MANUAL. AF_12/2021</t>
  </si>
  <si>
    <t>ALVENARIA DE VEDAÇÃO DE BLOCOS CERÂMICOS FURADOS NA HORIZONTAL DE 9X14X19 CM (ESPESSURA 9 CM) E ARGAMASSA DE ASSENTAMENTO COM PREPARO EM BETONEIRA. AF_12/2021</t>
  </si>
  <si>
    <t>ALVENARIA DE VEDAÇÃO DE BLOCOS CERÂMICOS FURADOS NA HORIZONTAL DE 9X14X19 CM (ESPESSURA 9 CM) E ARGAMASSA DE ASSENTAMENTO COM PREPARO MANUAL. AF_12/2021</t>
  </si>
  <si>
    <t>ALVENARIA DE VEDAÇÃO DE BLOCOS CERÂMICOS FURADOS NA HORIZONTAL DE 14X9X19 CM (ESPESSURA 14 CM, BLOCO DEITADO) E ARGAMASSA DE ASSENTAMENTO COM PREPARO EM BETONEIRA. AF_12/2021</t>
  </si>
  <si>
    <t>ALVENARIA DE VEDAÇÃO DE BLOCOS CERÂMICOS FURADOS NA HORIZONTAL DE 14X9X19 CM (ESPESSURA 14 CM, BLOCO DEITADO) E ARGAMASSA DE ASSENTAMENTO COM PREPARO MANUAL. AF_12/2021</t>
  </si>
  <si>
    <t>ALVENARIA DE VEDAÇÃO DE BLOCOS CERÂMICOS FURADOS NA HORIZONTAL DE 9X9X19 CM (ESPESSURA 9 CM) E ARGAMASSA DE ASSENTAMENTO COM PREPARO EM BETONEIRA. AF_12/2021</t>
  </si>
  <si>
    <t>ALVENARIA DE VEDAÇÃO DE BLOCOS CERÂMICOS FURADOS NA HORIZONTAL DE 9X9X19 CM (ESPESSURA 9 CM) E ARGAMASSA DE ASSENTAMENTO COM PREPARO MANUAL. AF_12/2021</t>
  </si>
  <si>
    <t>ALVENARIA DE VEDAÇÃO DE BLOCOS CERÂMICOS FURADOS NA HORIZONTAL DE 9X19X29 CM (ESPESSURA 9 CM) E ARGAMASSA DE ASSENTAMENTO COM PREPARO EM BETONEIRA. AF_12/2021</t>
  </si>
  <si>
    <t>ALVENARIA DE VEDAÇÃO DE BLOCOS CERÂMICOS FURADOS NA HORIZONTAL DE 9X19X29 CM (ESPESSURA 9 CM) E ARGAMASSA DE ASSENTAMENTO COM PREPARO MANUAL. AF_12/2021</t>
  </si>
  <si>
    <t>ALVENARIA DE VEDAÇÃO DE BLOCOS VAZADOS DE CONCRETO DE 9X19X39 CM (ESPESSURA 9 CM) E ARGAMASSA DE ASSENTAMENTO COM PREPARO EM BETONEIRA. AF_12/2021</t>
  </si>
  <si>
    <t>ALVENARIA DE VEDAÇÃO DE BLOCOS VAZADOS DE CONCRETO DE 9X19X39 CM (ESPESSURA 9 CM) E ARGAMASSA DE ASSENTAMENTO COM PREPARO MANUAL. AF_12/2021</t>
  </si>
  <si>
    <t>ALVENARIA DE VEDAÇÃO DE BLOCOS VAZADOS DE CONCRETO DE 14X19X39 CM (ESPESSURA 14 CM) E ARGAMASSA DE ASSENTAMENTO COM PREPARO MANUAL. AF_12/2021</t>
  </si>
  <si>
    <t>ALVENARIA DE VEDAÇÃO DE BLOCOS VAZADOS DE CONCRETO DE 19X19X39 CM (ESPESSURA 19 CM) E ARGAMASSA DE ASSENTAMENTO COM PREPARO EM BETONEIRA. AF_12/2021</t>
  </si>
  <si>
    <t>ALVENARIA DE VEDAÇÃO DE BLOCOS VAZADOS DE CONCRETO DE 19X19X39 CM (ESPESSURA 19 CM) E ARGAMASSA DE ASSENTAMENTO COM PREPARO MANUAL. AF_12/2021</t>
  </si>
  <si>
    <t>GEOTÊXTIL NÃO TECIDO 100% POLIÉSTER, RESISTÊNCIA A TRAÇÃO DE 31 KN/M (RT-31), INSTALADO EM DRENO - FORNECIMENTO E INSTALAÇÃO. AF_07/2021</t>
  </si>
  <si>
    <t>APLICAÇÃO MASSA ACRÍLICA PARA MADEIRA, PARA PINTURA COM TINTA DE ACABAMENTO (PIGMENTADA). AF_01/2021</t>
  </si>
  <si>
    <t>Un</t>
  </si>
  <si>
    <t>Forma em tubo de papelão com diâmetro de 50 cm</t>
  </si>
  <si>
    <t>Estaca tipo Raiz, diâmetro de 20 cm para 50 t, sem armação e sem argamassa, em rocha</t>
  </si>
  <si>
    <t>Calha em PVC 125mm, inclusive conexões - AP</t>
  </si>
  <si>
    <t>Forro metálico removível, em painéis de 625mm x 625mm, tile tegular perfurada</t>
  </si>
  <si>
    <t>Porta lisa de correr suspensa em madeira com batente</t>
  </si>
  <si>
    <t>Vidro liso laminado colorido de 8 mm</t>
  </si>
  <si>
    <t>Piso em ladrilho hidráulico podotátil várias cores (25x25cm), assentado com argamassa mista</t>
  </si>
  <si>
    <t>Rejuntamento de piso em ladrilho hidráulico (25x25cm) com argamassa industrializada para rejunte, juntas de 2 mm</t>
  </si>
  <si>
    <t>Gancho longo em chapa aço zincado para fixação de luminária</t>
  </si>
  <si>
    <t>Sapata externa com 4 furos, 38 x 38 mm</t>
  </si>
  <si>
    <t>Lâmpada LED tubular T8 com base G13, de 900 até 1050 Im - 9 a 10 W</t>
  </si>
  <si>
    <t>Lâmpada LED tubular T8 com base G13, de 1850 até 2000 Im - 18 a 20 W</t>
  </si>
  <si>
    <t>Lâmpada LED tubular T8 com base G13, de 3400 até 4000 Im - 36 a 40 W</t>
  </si>
  <si>
    <t>Braço em tubo de ferro galvanizado de 1" x 1,00 m para fixação de uma luminária</t>
  </si>
  <si>
    <t>Luminária LED de embutir para caixa de luz 4 x 2cm, para uso externo, tipo balizador de 3 W</t>
  </si>
  <si>
    <t>Luminária retangular tipo arandela externa para 2 lâmpadas, com difusor em polietileno ou vidro leitoso</t>
  </si>
  <si>
    <t>Luminária LED solar integrada para poste, fluxo luminoso de 8000 lm, eficiência mínima de 130,5 lm/W - potência de 80 W</t>
  </si>
  <si>
    <t>Luminária LED retangular para parede ou piso, fluxo luminoso de 11838 a 12150 lm, eficiência mínima 107 lm/W - potência de 86 W/120 W</t>
  </si>
  <si>
    <t>Projetor LED modular, fluxo luminoso de 26294 lm, eficiência mínima de 125 l/W - 150 W/200 W</t>
  </si>
  <si>
    <t>Luminária redonda de sobrepor com difusor em vidro temperado jateado para 1 ou 2 lâmpadas fluorescentes compactas de 18 W/26 W</t>
  </si>
  <si>
    <t>Luminária retangular de embutir tipo calha aberta com aletas parabólicas para 2 lâmpadas fluorescentes tubulares de 28 W/54 W</t>
  </si>
  <si>
    <t>Luminária industrial pendente tipo calha aberta instalação em perfilado para 1 ou 2 lâmpadas fluorescentes tubulares 14 W</t>
  </si>
  <si>
    <t>Luminária retangular de sobrepor tipo calha aberta com refletor e aletas parabólicas para 2 lâmpadas fluorescentes tubulares 28 W/54 W</t>
  </si>
  <si>
    <t>Luminária triangular de sobrepor tipo arandela para fluorescente compacta de 15 W/20 W/23 W</t>
  </si>
  <si>
    <t>Luminária redonda de embutir com refletor em alumínio jateado e difusor em vidro para 2 lâmpadas fluorescentes compactas duplas de 18 W/26 W</t>
  </si>
  <si>
    <t>Luminária retangular de embutir assimétrica para 1 lâmpada fluorescente tubular de 14 W</t>
  </si>
  <si>
    <t>Luminária LED quadrada de sobrepor com difusor prismático translúcido, 4000 K, fluxo luminoso de 1363 a 1800 lm, potência de 15 W a 24 W</t>
  </si>
  <si>
    <t>Luminária LED redonda de embutir com difusor translúcido, 4000 K, fluxo luminoso de 800 a 1060 lm, potência de 9 W a 12 W</t>
  </si>
  <si>
    <t>Projetor LED retangular, potência de 30 W, fluxo luminoso de 2250 a 2400 lm, temperatura cor 6.500 K, bivolt</t>
  </si>
  <si>
    <t>Condutor em PVC 88mm, inclusive conexões - AP</t>
  </si>
  <si>
    <t>Redução excêntrica em ferro fundido, predial SMU, DN= 150 x 125 mm</t>
  </si>
  <si>
    <t>Abraçadeira dentada para travamento em aço inoxidável, com parafuso de aço zincado, para tubo em ferro fundido predial SMU, DN= 125 mm</t>
  </si>
  <si>
    <t>Caixa de gordura premoldada com tampa - capacidade 18 litros</t>
  </si>
  <si>
    <t>Central de Pabx para 2 linhas e 8 ramais</t>
  </si>
  <si>
    <t>LANÇAMENTO COM USO DE BALDES, ADENSAMENTO E ACABAMENTO DE CONCRETO EM ESTRUTURAS. AF_02/2022</t>
  </si>
  <si>
    <t>CONCRETAGEM DE PILARES, FCK = 25 MPA, COM USO DE GRUA - LANÇAMENTO, ADENSAMENTO E ACABAMENTO. AF_02/2022</t>
  </si>
  <si>
    <t>LANÇAMENTO COM USO DE BOMBA, ADENSAMENTO E ACABAMENTO DE CONCRETO EM ESTRUTURAS. AF_02/2022</t>
  </si>
  <si>
    <t>CONCRETAGEM DE VIGAS E LAJES, FCK=25 MPA, PARA LAJES PREMOLDADAS COM JERICAS EM ELEVADOR DE CABO EM EDIFICAÇÃO DE MULTIPAVIMENTOS ATÉ 16 ANDARES - LANÇAMENTO, ADENSAMENTO E ACABAMENTO. AF_02/2022</t>
  </si>
  <si>
    <t>CONCRETAGEM DE VIGAS E LAJES, FCK=25 MPA, PARA LAJES MACIÇAS OU NERVURADAS COM JERICAS EM CREMALHEIRA EM EDIFICAÇÃO DE MULTIPAVIMENTOS ATÉ 16 ANDARES - LANÇAMENTO, ADENSAMENTO E ACABAMENTO. AF_02/2022</t>
  </si>
  <si>
    <t>CONCRETAGEM DE VIGAS E LAJES, FCK=25 MPA, PARA LAJES PREMOLDADAS COM GRUA DE CAÇAMBA DE 350 L EM EDIFICAÇÃO DE MULTIPAVIMENTOS ATÉ 16 ANDARES - LANÇAMENTO, ADENSAMENTO E ACABAMENTO. AF_02/2022</t>
  </si>
  <si>
    <t>CONCRETAGEM DE VIGAS E LAJES, FCK=25 MPA, PARA LAJES MACIÇAS OU NERVURADAS COM GRUA DE CAÇAMBA DE 500 L EM EDIFICAÇÃO DE MULTIPAVIMENTOS ATÉ 16 ANDARES - LANÇAMENTO, ADENSAMENTO E ACABAMENTO. AF_02/2022</t>
  </si>
  <si>
    <t>CONCRETAGEM DE VIGAS E LAJES, FCK=25 MPA, PARA QUALQUER TIPO DE LAJE COM BALDES EM EDIFICAÇÃO TÉRREA - LANÇAMENTO, ADENSAMENTO E ACABAMENTO. AF_02/2022</t>
  </si>
  <si>
    <t>CONCRETAGEM DE VIGAS E LAJES, FCK=25 MPA, PARA QUALQUER TIPO DE LAJE COM BALDES EM EDIFICAÇÃO DE MULTIPAVIMENTOS ATÉ 04 ANDARES - LANÇAMENTO, ADENSAMENTO E ACABAMENTO. AF_02/2022</t>
  </si>
  <si>
    <t>CONCRETAGEM DE PILARES, FCK=25 MPA, COM USO DE JERICAS EM ELEVADOR DE CABO - LANÇAMENTO, ADENSAMENTO E ACABAMENTO. AF_02/2022</t>
  </si>
  <si>
    <t>CONCRETAGEM DE PILARES, FCK=25 MPA, COM USO DE JERICAS EM CREMALHEIRA - LANÇAMENTO, ADENSAMENTO E ACABAMENTO. AF_02/2022</t>
  </si>
  <si>
    <t>TRANSFORMADOR DE DISTRIBUIÇÃO, 500KVA, TRIFÁSICO, 60 HZ, CLASSE 15 KV, IMERSO EM ÓLEO MINERAL, INSTALAÇÃO EM SOLO (NÃO INCLUSO ABRIGO) - FORNECIMENTO E INSTALAÇÃO. AF_02/2022</t>
  </si>
  <si>
    <t>TRANSFORMADOR DE DISTRIBUIÇÃO, 750 KVA, TRIFÁSICO, 60 HZ, CLASSE 15 KV, IMERSO EM ÓLEO MINERAL, INSTALAÇÃO EM SOLO (NÃO INCLUSO ABRIGO) - FORNECIMENTO E INSTALAÇÃO. AF_02/2022</t>
  </si>
  <si>
    <t>TRANSFORMADOR DE DISTRIBUIÇÃO, 1000 KVA, TRIFÁSICO, 60 HZ, CLASSE 15 KV, IMERSO EM ÓLEO MINERAL, INSTALAÇÃO EM SOLO (NÃO INCLUSO ABRIGO) - FORNECIMENTO E INSTALAÇÃO. AF_02/2022</t>
  </si>
  <si>
    <t>MONTAGEM E DESMONTAGEM DE FÔRMA DE LAJE MACIÇA, PÉ-DIREITO SIMPLES, EM CHAPA DE MADEIRA COMPENSADA RESINADA E CIMBRAMENTO DE MADEIRA, 2 UTILIZAÇÕES. AF_03/2022</t>
  </si>
  <si>
    <t>MONTAGEM E DESMONTAGEM DE FÔRMA DE LAJE MACIÇA, PÉ-DIREITO SIMPLES, EM CHAPA DE MADEIRA COMPENSADA RESINADA E CIMBRAMENTO DE MADEIRA, 4 UTILIZAÇÕES. AF_03/2022</t>
  </si>
  <si>
    <t>MONTAGEM E DESMONTAGEM DE FÔRMA DE LAJE MACIÇA, PÉ-DIREITO SIMPLES, EM CHAPA DE MADEIRA COMPENSADA RESINADA E CIMBRAMENTO DE MADEIRA, 6 UTILIZAÇÕES. AF_03/2022</t>
  </si>
  <si>
    <t>MONTAGEM E DESMONTAGEM DE FÔRMA DE LAJE MACIÇA, PÉ-DIREITO SIMPLES, EM CHAPA DE MADEIRA COMPENSADA RESINADA E CIMBRAMENTO DE MADEIRA, 8 UTILIZAÇÕES. AF_03/2022</t>
  </si>
  <si>
    <t>FORNECIMENTO E INSTALAÇÃO DE SUPORTE DE MADEIRA PARA PLACAS DE SINALIZAÇÃO EM CONCRETO, COM H= DE 2,5 M E SEÇÃO DE 7,5 X 7,5 CM. AF_03/2022</t>
  </si>
  <si>
    <t>PAR DE TABELAS DE BASQUETE DE COMPENSADO NAVAL, COM AROS E REDES - FORNECIMENTO E INSTALAÇÃO. AF_03/2022</t>
  </si>
  <si>
    <t>TUBO EM COBRE RÍGIDO, DN 22 MM, CLASSE E, SEM ISOLAMENTO, INSTALADO EM PRUMADA DE HIDRÁULICA PREDIAL - FORNECIMENTO E INSTALAÇÃO. AF_04/2022</t>
  </si>
  <si>
    <t>TUBO EM COBRE RÍGIDO, DN 28 MM, CLASSE E, SEM ISOLAMENTO, INSTALADO EM PRUMADA DE HIDRÁULICA PREDIAL - FORNECIMENTO E INSTALAÇÃO. AF_04/2022</t>
  </si>
  <si>
    <t>TUBO EM COBRE RÍGIDO, DN 35 MM, CLASSE E, SEM ISOLAMENTO, INSTALADO EM PRUMADA DE HIDRÁULICA PREDIAL - FORNECIMENTO E INSTALAÇÃO. AF_04/2022</t>
  </si>
  <si>
    <t>TUBO EM COBRE RÍGIDO, DN 42 MM, CLASSE E, SEM ISOLAMENTO, INSTALADO EM PRUMADA DE HIDRÁULICA PREDIAL - FORNECIMENTO E INSTALAÇÃO. AF_04/2022</t>
  </si>
  <si>
    <t>TUBO EM COBRE RÍGIDO, DN 54 MM, CLASSE E, SEM ISOLAMENTO, INSTALADO EM PRUMADA DE HIDRÁULICA PREDIAL - FORNECIMENTO E INSTALAÇÃO. AF_04/2022</t>
  </si>
  <si>
    <t>TUBO EM COBRE RÍGIDO, DN 66 MM, CLASSE E, SEM ISOLAMENTO, INSTALADO EM PRUMADA DE HIDRÁULICA PREDIAL - FORNECIMENTO E INSTALAÇÃO. AF_04/2022</t>
  </si>
  <si>
    <t>TUBO EM COBRE RÍGIDO, DN 22 MM, CLASSE E, COM ISOLAMENTO, INSTALADO EM PRUMADA DE HIDRÁULICA PREDIAL - FORNECIMENTO E INSTALAÇÃO. AF_04/2022</t>
  </si>
  <si>
    <t>TUBO EM COBRE RÍGIDO, DN 28 MM, CLASSE E, COM ISOLAMENTO, INSTALADO EM PRUMADA DE HIDRÁULICA PREDIAL - FORNECIMENTO E INSTALAÇÃO. AF_04/2022</t>
  </si>
  <si>
    <t>TUBO EM COBRE RÍGIDO, DN 35 MM, CLASSE E, COM ISOLAMENTO, INSTALADO EM PRUMADA DE HIDRÁULICA PREDIAL - FORNECIMENTO E INSTALAÇÃO. AF_04/2022</t>
  </si>
  <si>
    <t>TUBO EM COBRE RÍGIDO, DN 42 MM, CLASSE E, COM ISOLAMENTO, INSTALADO EM PRUMADA DE HIDRÁULICA PREDIAL - FORNECIMENTO E INSTALAÇÃO. AF_04/2022</t>
  </si>
  <si>
    <t>TUBO EM COBRE RÍGIDO, DN 54 MM, CLASSE E, COM ISOLAMENTO, INSTALADO EM PRUMADA DE HIDRÁULICA PREDIAL - FORNECIMENTO E INSTALAÇÃO. AF_04/2022</t>
  </si>
  <si>
    <t>TUBO EM COBRE RÍGIDO, DN 66 MM, CLASSE E, COM ISOLAMENTO, INSTALADO EM PRUMADA DE HIDRÁULICA PREDIAL - FORNECIMENTO E INSTALAÇÃO. AF_04/2022</t>
  </si>
  <si>
    <t>TUBO EM COBRE RÍGIDO, DN 15 MM, CLASSE E, SEM ISOLAMENTO, INSTALADO EM RAMAL DE DISTRIBUIÇÃO DE HIDRÁULICA PREDIAL - FORNECIMENTO E INSTALAÇÃO. AF_04/2022</t>
  </si>
  <si>
    <t>TUBO EM COBRE RÍGIDO, DN 22 MM, CLASSE E, SEM ISOLAMENTO, INSTALADO EM RAMAL DE DISTRIBUIÇÃO DE HIDRÁULICA PREDIAL - FORNECIMENTO E INSTALAÇÃO. AF_04/2022</t>
  </si>
  <si>
    <t>TUBO EM COBRE RÍGIDO, DN 28 MM, CLASSE E, SEM ISOLAMENTO, INSTALADO EM RAMAL DE DISTRIBUIÇÃO DE HIDRÁULICA PREDIAL - FORNECIMENTO E INSTALAÇÃO. AF_04/2022</t>
  </si>
  <si>
    <t>TUBO EM COBRE RÍGIDO, DN 15 MM, CLASSE E, COM ISOLAMENTO, INSTALADO EM RAMAL DE DISTRIBUIÇÃO DE HIDRÁULICA PREDIAL - FORNECIMENTO E INSTALAÇÃO. AF_04/2022</t>
  </si>
  <si>
    <t>TUBO EM COBRE RÍGIDO, DN 22 MM, CLASSE E, COM ISOLAMENTO, INSTALADO EM RAMAL DE DISTRIBUIÇÃO DE HIDRÁULICA PREDIAL - FORNECIMENTO E INSTALAÇÃO. AF_04/2022</t>
  </si>
  <si>
    <t>TUBO EM COBRE RÍGIDO, DN 28 MM, CLASSE E, COM ISOLAMENTO, INSTALADO EM RAMAL DE DISTRIBUIÇÃO DE HIDRÁULICA PREDIAL - FORNECIMENTO E INSTALAÇÃO. AF_04/2022</t>
  </si>
  <si>
    <t>TUBO EM COBRE RÍGIDO, DN 15 MM, CLASSE E, SEM ISOLAMENTO, INSTALADO EM RAMAL E SUB-RAMAL DE HIDRÁULICA PREDIAL - FORNECIMENTO E INSTALAÇÃO. AF_04/2022</t>
  </si>
  <si>
    <t>TUBO EM COBRE RÍGIDO, DN 22 MM, CLASSE E, SEM ISOLAMENTO, INSTALADO EM RAMAL E SUB-RAMAL DE HIDRÁULICA PREDIAL - FORNECIMENTO E INSTALAÇÃO. AF_04/2022</t>
  </si>
  <si>
    <t>TUBO EM COBRE RÍGIDO, DN 28 MM, CLASSE E, SEM ISOLAMENTO, INSTALADO EM RAMAL E SUB-RAMAL DE HIDRÁULICA PREDIAL - FORNECIMENTO E INSTALAÇÃO. AF_04/2022</t>
  </si>
  <si>
    <t>TUBO EM COBRE RÍGIDO, DN 15 MM, CLASSE E, COM ISOLAMENTO, INSTALADO EM RAMAL E SUB-RAMAL DE HIDRÁULICA PREDIAL - FORNECIMENTO E INSTALAÇÃO. AF_04/2022</t>
  </si>
  <si>
    <t>TUBO EM COBRE RÍGIDO, DN 22 MM, CLASSE E, COM ISOLAMENTO, INSTALADO EM RAMAL E SUB-RAMAL DE HIDRÁULICA PREDIAL - FORNECIMENTO E INSTALAÇÃO. AF_04/2022</t>
  </si>
  <si>
    <t>TUBO EM COBRE RÍGIDO, DN 28 MM, CLASSE E, COM ISOLAMENTO, INSTALADO EM RAMAL E SUB-RAMAL DE HIDRÁULICA PREDIAL - FORNECIMENTO E INSTALAÇÃO. AF_04/2022</t>
  </si>
  <si>
    <t>TUBO EM COBRE RÍGIDO, DN 22 MM, CLASSE A, SEM ISOLAMENTO, INSTALADO EM PRUMADA DE GÁS COMBUSTÍVEL - FORNECIMENTO E INSTALAÇÃO. AF_04/2022</t>
  </si>
  <si>
    <t>TUBO EM COBRE RÍGIDO, DN 28 MM, CLASSE A, SEM ISOLAMENTO, INSTALADO EM PRUMADA DE GÁS COMBUSTÍVEL - FORNECIMENTO E INSTALAÇÃO. AF_04/2022</t>
  </si>
  <si>
    <t>TUBO EM COBRE RÍGIDO, DN 35 MM, CLASSE A, SEM ISOLAMENTO, INSTALADO EM PRUMADA DE GÁS COMBUSTÍVEL - FORNECIMENTO E INSTALAÇÃO. AF_04/2022</t>
  </si>
  <si>
    <t>TUBO EM COBRE RÍGIDO, DN 42 MM, CLASSE A, SEM ISOLAMENTO, INSTALADO EM PRUMADA DE GÁS COMBUSTÍVEL - FORNECIMENTO E INSTALAÇÃO. AF_04/2022</t>
  </si>
  <si>
    <t>TUBO EM COBRE RÍGIDO, DN 54 MM, CLASSE A, SEM ISOLAMENTO, INSTALADO EM PRUMADA DE GÁS COMBUSTÍVEL - FORNECIMENTO E INSTALAÇÃO. AF_04/2022</t>
  </si>
  <si>
    <t>TUBO EM COBRE RÍGIDO, DN 66 MM, CLASSE A, SEM ISOLAMENTO, INSTALADO EM PRUMADA DE GÁS COMBUSTÍVEL - FORNECIMENTO E INSTALAÇÃO. AF_04/2022</t>
  </si>
  <si>
    <t>TUBO EM COBRE RÍGIDO, DN 15 MM, CLASSE E, SEM ISOLAMENTO, INSTALADO EM RAMAL E SUB-RAMAL DE GÁS COMBUSTÍVEL - FORNECIMENTO E INSTALAÇÃO. AF_04/2022</t>
  </si>
  <si>
    <t>TUBO EM COBRE RÍGIDO, DN 22 MM, CLASSE E, SEM ISOLAMENTO, INSTALADO EM RAMAL E SUB-RAMAL DE GÁS COMBUSTÍVEL - FORNECIMENTO E INSTALAÇÃO. AF_04/2022</t>
  </si>
  <si>
    <t>TUBO EM COBRE RÍGIDO, DN 28 MM, CLASSE E, SEM ISOLAMENTO, INSTALADO EM RAMAL E SUB-RAMAL DE GÁS COMBUSTÍVEL - FORNECIMENTO E INSTALAÇÃO. AF_04/2022</t>
  </si>
  <si>
    <t>TUBO EM COBRE RÍGIDO, DN 15 MM, CLASSE A, SEM ISOLAMENTO, INSTALADO EM RAMAL E SUB-RAMAL DE GÁS MEDICINAL - FORNECIMENTO E INSTALAÇÃO. AF_04/2022</t>
  </si>
  <si>
    <t>TUBO EM COBRE RÍGIDO, DN 22 MM, CLASSE A, SEM ISOLAMENTO, INSTALADO EM RAMAL E SUB-RAMAL DE GÁS MEDICINAL - FORNECIMENTO E INSTALAÇÃO. AF_04/2022</t>
  </si>
  <si>
    <t>TUBO EM COBRE RÍGIDO, DN 28 MM, CLASSE A, SEM ISOLAMENTO, INSTALADO EM RAMAL E SUB-RAMAL DE GÁS MEDICINAL - FORNECIMENTO E INSTALAÇÃO. AF_04/2022</t>
  </si>
  <si>
    <t>TUBO EM COBRE RÍGIDO, DN 15 MM, CLASSE E, SEM ISOLAMENTO, INSTALADO EM RAMAL E SUB-RAMAL DE AQUECIMENTO SOLAR - FORNECIMENTO E INSTALAÇÃO. AF_04/2022</t>
  </si>
  <si>
    <t>TUBO EM COBRE RÍGIDO, DN 22 MM, CLASSE E, SEM ISOLAMENTO, INSTALADO EM RAMAL E SUB-RAMAL DE AQUECIMENTO SOLAR - FORNECIMENTO E INSTALAÇÃO. AF_04/2022</t>
  </si>
  <si>
    <t>TUBO EM COBRE RÍGIDO, DN 28 MM, CLASSE E, SEM ISOLAMENTO, INSTALADO EM RAMAL E SUB-RAMAL DE AQUECIMENTO SOLAR - FORNECIMENTO E INSTALAÇÃO. AF_04/2022</t>
  </si>
  <si>
    <t>TUBO EM COBRE RÍGIDO, DN 15 MM, CLASSE E, COM ISOLAMENTO, INSTALADO EM RAMAL E SUB-RAMAL DE AQUECIMENTO SOLAR - FORNECIMENTO E INSTALAÇÃO. AF_04/2022</t>
  </si>
  <si>
    <t>TUBO EM COBRE RÍGIDO, DN 22 MM, CLASSE E, COM ISOLAMENTO, INSTALADO EM RAMAL E SUB-RAMAL DE AQUECIMENTO SOLAR - FORNECIMENTO E INSTALAÇÃO. AF_04/2022</t>
  </si>
  <si>
    <t>TUBO EM COBRE RÍGIDO, DN 28 MM, CLASSE E, COM ISOLAMENTO, INSTALADO EM RAMAL E SUB-RAMAL DE AQUECIMENTO SOLAR - FORNECIMENTO E INSTALAÇÃO. AF_04/2022</t>
  </si>
  <si>
    <t>COTOVELO EM COBRE, DN 22 MM, 90 GRAUS, SEM ANEL DE SOLDA, INSTALADO EM PRUMADA DE HIDRÁULICA PREDIAL - FORNECIMENTO E INSTALAÇÃO. AF_04/2022</t>
  </si>
  <si>
    <t>COTOVELO EM COBRE, DN 28 MM, 90 GRAUS, SEM ANEL DE SOLDA, INSTALADO EM PRUMADA DE HIDRÁULICA PREDIAL - FORNECIMENTO E INSTALAÇÃO. AF_04/2022</t>
  </si>
  <si>
    <t>COTOVELO EM COBRE, DN 35 MM, 90 GRAUS, SEM ANEL DE SOLDA, INSTALADO EM PRUMADA DE HIDRÁULICA PREDIAL - FORNECIMENTO E INSTALAÇÃO. AF_04/2022</t>
  </si>
  <si>
    <t>COTOVELO EM COBRE, DN 42 MM, 90 GRAUS, SEM ANEL DE SOLDA, INSTALADO EM PRUMADA DE HIDRÁULICA PREDIAL - FORNECIMENTO E INSTALAÇÃO. AF_04/2022</t>
  </si>
  <si>
    <t>COTOVELO EM COBRE, DN 54 MM, 90 GRAUS, SEM ANEL DE SOLDA, INSTALADO EM PRUMADA DE HIDRÁULICA PREDIAL - FORNECIMENTO E INSTALAÇÃO. AF_04/2022</t>
  </si>
  <si>
    <t>COTOVELO EM COBRE, DN 66 MM, 90 GRAUS, SEM ANEL DE SOLDA, INSTALADO EM PRUMADA DE HIDRÁULICA PREDIAL - FORNECIMENTO E INSTALAÇÃO. AF_04/2022</t>
  </si>
  <si>
    <t>LUVA EM COBRE, DN 22 MM, SEM ANEL DE SOLDA, INSTALADO EM PRUMADA DE HIDRÁULICA PREDIAL - FORNECIMENTO E INSTALAÇÃO. AF_04/2022</t>
  </si>
  <si>
    <t>LUVA EM COBRE, DN 28 MM, SEM ANEL DE SOLDA, INSTALADO EM PRUMADA DE HIDRÁULICA PREDIAL - FORNECIMENTO E INSTALAÇÃO. AF_04/2022</t>
  </si>
  <si>
    <t>LUVA EM COBRE, DN 35 MM, SEM ANEL DE SOLDA, INSTALADO EM PRUMADA DE HIDRÁULICA PREDIAL - FORNECIMENTO E INSTALAÇÃO. AF_04/2022</t>
  </si>
  <si>
    <t>LUVA EM COBRE, DN 42 MM, SEM ANEL DE SOLDA, INSTALADO EM PRUMADA DE HIDRÁULICA PREDIAL - FORNECIMENTO E INSTALAÇÃO. AF_04/2022</t>
  </si>
  <si>
    <t>LUVA EM COBRE, DN 54 MM, SEM ANEL DE SOLDA, INSTALADO EM PRUMADA DE HIDRÁULICA PREDIAL - FORNECIMENTO E INSTALAÇÃO. AF_04/2022</t>
  </si>
  <si>
    <t>LUVA EM COBRE, DN 66 MM, SEM ANEL DE SOLDA, INSTALADO EM PRUMADA DE HIDRÁULICA PREDIAL - FORNECIMENTO E INSTALAÇÃO. AF_04/2022</t>
  </si>
  <si>
    <t>TE EM COBRE, DN 22 MM, SEM ANEL DE SOLDA, INSTALADO EM PRUMADA DE HIDRÁULICA PREDIAL - FORNECIMENTO E INSTALAÇÃO. AF_04/2022</t>
  </si>
  <si>
    <t>TE EM COBRE, DN 28 MM, SEM ANEL DE SOLDA, INSTALADO EM PRUMADA DE HIDRÁULICA PREDIAL - FORNECIMENTO E INSTALAÇÃO. AF_04/2022</t>
  </si>
  <si>
    <t>TE EM COBRE, DN 35 MM, SEM ANEL DE SOLDA, INSTALADO EM PRUMADA DE HIDRÁULICA PREDIAL - FORNECIMENTO E INSTALAÇÃO. AF_04/2022</t>
  </si>
  <si>
    <t>TE EM COBRE, DN 42 MM, SEM ANEL DE SOLDA, INSTALADO EM PRUMADA DE HIDRÁULICA PREDIAL - FORNECIMENTO E INSTALAÇÃO. AF_04/2022</t>
  </si>
  <si>
    <t>TE EM COBRE, DN 54 MM, SEM ANEL DE SOLDA, INSTALADO EM PRUMADA DE HIDRÁULICA PREDIAL - FORNECIMENTO E INSTALAÇÃO. AF_04/2022</t>
  </si>
  <si>
    <t>TE EM COBRE, DN 66 MM, SEM ANEL DE SOLDA, INSTALADO EM PRUMADA DE HIDRÁULICA PREDIAL - FORNECIMENTO E INSTALAÇÃO. AF_04/2022</t>
  </si>
  <si>
    <t>COTOVELO EM COBRE, DN 22 MM, 90 GRAUS, SEM ANEL DE SOLDA, INSTALADO EM RAMAL DE DISTRIBUIÇÃO DE HIDRÁULICA PREDIAL - FORNECIMENTO E INSTALAÇÃO. AF_04/2022</t>
  </si>
  <si>
    <t>COTOVELO EM COBRE, DN 28 MM, 90 GRAUS, SEM ANEL DE SOLDA, INSTALADO EM RAMAL DE DISTRIBUIÇÃO DE HIDRÁULICA PREDIAL - FORNECIMENTO E INSTALAÇÃO. AF_04/2022</t>
  </si>
  <si>
    <t>LUVA EM COBRE, DN 15 MM, SEM ANEL DE SOLDA, INSTALADO EM RAMAL DE DISTRIBUIÇÃO DE HIDRÁULICA PREDIAL - FORNECIMENTO E INSTALAÇÃO. AF_04/2022</t>
  </si>
  <si>
    <t>LUVA EM COBRE, DN 22 MM, SEM ANEL DE SOLDA, INSTALADO EM RAMAL DE DISTRIBUIÇÃO DE HIDRÁULICA PREDIAL - FORNECIMENTO E INSTALAÇÃO. AF_04/2022</t>
  </si>
  <si>
    <t>LUVA EM COBRE, DN 28 MM, SEM ANEL DE SOLDA, INSTALADO EM RAMAL DE DISTRIBUIÇÃO DE HIDRÁULICA PREDIAL - FORNECIMENTO E INSTALAÇÃO. AF_04/2022</t>
  </si>
  <si>
    <t>TE EM COBRE, DN 15 MM, SEM ANEL DE SOLDA, INSTALADO EM RAMAL DE DISTRIBUIÇÃO DE HIDRÁULICA PREDIAL - FORNECIMENTO E INSTALAÇÃO. AF_04/2022</t>
  </si>
  <si>
    <t>TE EM COBRE, DN 22 MM, SEM ANEL DE SOLDA, INSTALADO EM RAMAL DE DISTRIBUIÇÃO DE HIDRÁULICA PREDIAL - FORNECIMENTO E INSTALAÇÃO. AF_04/2022</t>
  </si>
  <si>
    <t>TE EM COBRE, DN 28 MM, SEM ANEL DE SOLDA, INSTALADO EM RAMAL DE DISTRIBUIÇÃO DE HIDRÁULICA PREDIAL - FORNECIMENTO E INSTALAÇÃO. AF_04/2022</t>
  </si>
  <si>
    <t>COTOVELO EM COBRE, DN 15 MM, 90 GRAUS, SEM ANEL DE SOLDA, INSTALADO EM RAMAL E SUB-RAMAL DE HIDRÁULICA PREDIAL - FORNECIMENTO E INSTALAÇÃO. AF_04/2022</t>
  </si>
  <si>
    <t>COTOVELO EM COBRE, DN 22 MM, 90 GRAUS, SEM ANEL DE SOLDA, INSTALADO EM RAMAL E SUB-RAMAL DE HIDRÁULICA PREDIAL - FORNECIMENTO E INSTALAÇÃO. AF_04/2022</t>
  </si>
  <si>
    <t>COTOVELO EM COBRE, DN 28 MM, 90 GRAUS, SEM ANEL DE SOLDA, INSTALADO EM RAMAL E SUB-RAMAL DE HIDRÁULICA PREDIAL - FORNECIMENTO E INSTALAÇÃO. AF_04/2022</t>
  </si>
  <si>
    <t>LUVA EM COBRE, DN 15 MM, SEM ANEL DE SOLDA, INSTALADO EM RAMAL E SUB-RAMAL DE HIDRÁULICA PREDIAL - FORNECIMENTO E INSTALAÇÃO. AF_04/2022</t>
  </si>
  <si>
    <t>LUVA EM COBRE, DN 22 MM, SEM ANEL DE SOLDA, INSTALADO EM RAMAL E SUB-RAMAL DE HIDRÁULICA PREDIAL - FORNECIMENTO E INSTALAÇÃO. AF_04/2022</t>
  </si>
  <si>
    <t>LUVA EM COBRE, DN 28 MM, SEM ANEL DE SOLDA, INSTALADO EM RAMAL E SUB-RAMAL DE HIDRÁULICA PREDIAL - FORNECIMENTO E INSTALAÇÃO. AF_04/2022</t>
  </si>
  <si>
    <t>TE EM COBRE, DN 15 MM, SEM ANEL DE SOLDA, INSTALADO EM RAMAL E SUB-RAMAL DE HIDRÁULICA PREDIAL - FORNECIMENTO E INSTALAÇÃO. AF_04/2022</t>
  </si>
  <si>
    <t>TE EM COBRE, DN 22 MM, SEM ANEL DE SOLDA, INSTALADO EM RAMAL E SUB-RAMAL DE HIDRÁULICA PREDIAL - FORNECIMENTO E INSTALAÇÃO. AF_04/2022</t>
  </si>
  <si>
    <t>TE EM COBRE, DN 28 MM, SEM ANEL DE SOLDA, INSTALADO EM RAMAL E SUB-RAMAL DE HIDRÁULICA PREDIAL - FORNECIMENTO E INSTALAÇÃO. AF_04/2022</t>
  </si>
  <si>
    <t>LUVA PASSANTE EM COBRE, DN 22 MM, SEM ANEL DE SOLDA, INSTALADO EM PRUMADA DE HIDRÁULICA PREDIAL - FORNECIMENTO E INSTALAÇÃO. AF_04/2022</t>
  </si>
  <si>
    <t>JUNTA DE EXPANSÃO EM COBRE, DN 22 MM, PONTA X PONTA, INSTALADO EM PRUMADA DE HIDRÁULICA PREDIAL - FORNECIMENTO E INSTALAÇÃO. AF_04/2022</t>
  </si>
  <si>
    <t>CONECTOR EM BRONZE/LATÃO, DN 22 MM X 3/4", SEM ANEL DE SOLDA, BOLSA X ROSCA F, INSTALADO EM PRUMADA DE HIDRÁULICA PREDIAL - FORNECIMENTO E INSTALAÇÃO. AF_04/2022</t>
  </si>
  <si>
    <t>CURVA DE TRANSPOSIÇÃO EM BRONZE/LATÃO, DN 22 MM, SEM ANEL DE SOLDA, BOLSA X BOLSA, INSTALADO EM PRUMADA DE HIDRÁULICA PREDIAL - FORNECIMENTO E INSTALAÇÃO. AF_04/2022</t>
  </si>
  <si>
    <t>LUVA PASSANTE EM COBRE, DN 28 MM, SEM ANEL DE SOLDA, INSTALADO EM PRUMADA DE HIDRÁULICA PREDIAL - FORNECIMENTO E INSTALAÇÃO. AF_04/2022</t>
  </si>
  <si>
    <t>BUCHA DE REDUÇÃO EM COBRE, DN 28 MM X 22 MM, SEM ANEL DE SOLDA, PONTA X BOLSA, INSTALADO EM PRUMADA DE HIDRÁULICA PREDIAL - FORNECIMENTO E INSTALAÇÃO. AF_04/2022</t>
  </si>
  <si>
    <t>JUNTA DE EXPANSÃO EM COBRE, DN 28 MM, PONTA X PONTA, INSTALADO EM PRUMADA DE HIDRÁULICA PREDIAL - FORNECIMENTO E INSTALAÇÃO. AF_04/2022</t>
  </si>
  <si>
    <t>CONECTOR EM BRONZE/LATÃO, DN 28 MM X 1/2", SEM ANEL DE SOLDA, BOLSA X ROSCA F, INSTALADO EM PRUMADA DE HIDRÁULICA PREDIAL - FORNECIMENTO E INSTALAÇÃO. AF_04/2022</t>
  </si>
  <si>
    <t>CURVA DE TRANSPOSIÇÃO EM BRONZE/LATÃO, DN 28 MM, SEM ANEL DE SOLDA, BOLSA X BOLSA, INSTALADO EM PRUMADA DE HIDRÁULICA PREDIAL - FORNECIMENTO E INSTALAÇÃO. AF_04/2022</t>
  </si>
  <si>
    <t>LUVA PASSANTE EM COBRE, DN 35 MM, SEM ANEL DE SOLDA, INSTALADO EM PRUMADA DE HIDRÁULICA PREDIAL - FORNECIMENTO E INSTALAÇÃO. AF_04/2022</t>
  </si>
  <si>
    <t>BUCHA DE REDUÇÃO EM COBRE, DN 35 MM X 28 MM, SEM ANEL DE SOLDA, PONTA X BOLSA, INSTALADO EM PRUMADA DE HIDRÁULICA PREDIAL - FORNECIMENTO E INSTALAÇÃO. AF_04/2022</t>
  </si>
  <si>
    <t>JUNTA DE EXPANSÃO EM BRONZE/LATÃO, DN 35 MM, PONTA X PONTA, INSTALADO EM PRUMADA DE HIDRÁULICA PREDIAL - FORNECIMENTO E INSTALAÇÃO. AF_04/2022</t>
  </si>
  <si>
    <t>LUVA PASSANTE EM COBRE, DN 42 MM, SEM ANEL DE SOLDA, INSTALADO EM PRUMADA DE HIDRÁULICA PREDIAL - FORNECIMENTO E INSTALAÇÃO. AF_04/2022</t>
  </si>
  <si>
    <t>BUCHA DE REDUÇÃO EM COBRE, DN 42 MM X 35 MM, SEM ANEL DE SOLDA, PONTA X BOLSA, INSTALADO EM PRUMADA DE HIDRÁULICA PREDIAL - FORNECIMENTO E INSTALAÇÃO. AF_04/2022</t>
  </si>
  <si>
    <t>JUNTA DE EXPANSÃO EM BRONZE/LATÃO, DN 42 MM, PONTA X PONTA, INSTALADO EM PRUMADA DE HIDRÁULICA PREDIAL - FORNECIMENTO E INSTALAÇÃO. AF_04/2022</t>
  </si>
  <si>
    <t>LUVA PASSANTE EM COBRE, DN 54 MM, SEM ANEL DE SOLDA, INSTALADO EM PRUMADA DE HIDRÁULICA PREDIAL - FORNECIMENTO E INSTALAÇÃO. AF_04/2022</t>
  </si>
  <si>
    <t>BUCHA DE REDUÇÃO EM COBRE, DN 54 MM X 42 MM, SEM ANEL DE SOLDA, PONTA X BOLSA, INSTALADO EM PRUMADA DE HIDRÁULICA PREDIAL - FORNECIMENTO E INSTALAÇÃO. AF_04/2022</t>
  </si>
  <si>
    <t>JUNTA DE EXPANSÃO EM BRONZE/LATÃO, DN 54 MM, PONTA X PONTA, INSTALADO EM PRUMADA DE HIDRÁULICA PREDIAL - FORNECIMENTO E INSTALAÇÃO. AF_04/2022</t>
  </si>
  <si>
    <t>LUVA PASSANTE EM COBRE, DN 66 MM, SEM ANEL DE SOLDA, INSTALADO EM PRUMADA DE HIDRÁULICA PREDIAL - FORNECIMENTO E INSTALAÇÃO. AF_04/2022</t>
  </si>
  <si>
    <t>BUCHA DE REDUÇÃO EM COBRE, DN 66 MM X 54 MM, SEM ANEL DE SOLDA, PONTA X BOLSA, INSTALADO EM PRUMADA DE HIDRÁULICA PREDIAL - FORNECIMENTO E INSTALAÇÃO. AF_04/2022</t>
  </si>
  <si>
    <t>JUNTA DE EXPANSÃO EM BRONZE/LATÃO, DN 66 MM, PONTA X PONTA, INSTALADO EM PRUMADA DE HIDRÁULICA PREDIAL - FORNECIMENTO E INSTALAÇÃO. AF_04/2022</t>
  </si>
  <si>
    <t>CURVA EM COBRE, DN 15 MM, 45 GRAUS, SEM ANEL DE SOLDA, BOLSA X BOLSA, INSTALADO EM RAMAL DE DISTRIBUIÇÃO DE HIDRÁULICA PREDIAL - FORNECIMENTO E INSTALAÇÃO. AF_04/2022</t>
  </si>
  <si>
    <t>COTOVELO EM BRONZE/LATÃO, DN 15 MM X 1/2", 90 GRAUS, SEM ANEL DE SOLDA, BOLSA X ROSCA F, INSTALADO EM RAMAL DE DISTRIBUIÇÃO DE HIDRÁULICA PREDIAL - FORNECIMENTO E INSTALAÇÃO. AF_04/2022</t>
  </si>
  <si>
    <t>CURVA EM COBRE, DN 22 MM, 45 GRAUS, SEM ANEL DE SOLDA, BOLSA X BOLSA, INSTALADO EM RAMAL DE DISTRIBUIÇÃO DE HIDRÁULICA PREDIAL - FORNECIMENTO E INSTALAÇÃO. AF_04/2022</t>
  </si>
  <si>
    <t>COTOVELO EM BRONZE/LATÃO, DN 22 MM X 1/2", 90 GRAUS, SEM ANEL DE SOLDA, BOLSA X ROSCA F, INSTALADO EM RAMAL DE DISTRIBUIÇÃO DE HIDRÁULICA PREDIAL - FORNECIMENTO E INSTALAÇÃO. AF_04/2022</t>
  </si>
  <si>
    <t>COTOVELO EM BRONZE/LATÃO, DN 22 MM X 3/4", 90 GRAUS, SEM ANEL DE SOLDA, BOLSA X ROSCA F, INSTALADO EM RAMAL DE DISTRIBUIÇÃO DE HIDRÁULICA PREDIAL - FORNECIMENTO E INSTALAÇÃO. AF_04/2022</t>
  </si>
  <si>
    <t>CURVA EM COBRE, DN 28 MM, 45 GRAUS, SEM ANEL DE SOLDA, BOLSA X BOLSA, INSTALADO EM RAMAL DE DISTRIBUIÇÃO DE HIDRÁULICA PREDIAL - FORNECIMENTO E INSTALAÇÃO. AF_04/2022</t>
  </si>
  <si>
    <t>LUVA PASSANTE EM COBRE, DN 15 MM, SEM ANEL DE SOLDA, INSTALADO EM RAMAL DE DISTRIBUIÇÃO DE HIDRÁULICA PREDIAL - FORNECIMENTO E INSTALAÇÃO. AF_04/2022</t>
  </si>
  <si>
    <t>CONECTOR EM BRONZE/LATÃO, DN 15 MM X 1/2", SEM ANEL DE SOLDA, BOLSA X ROSCA F, INSTALADO EM RAMAL DE DISTRIBUIÇÃO DE HIDRÁULICA PREDIAL - FORNECIMENTO E INSTALAÇÃO. AF_04/2022</t>
  </si>
  <si>
    <t>CURVA DE TRANSPOSIÇÃO EM BRONZE/LATÃO, DN 15 MM, SEM ANEL DE SOLDA, BOLSA X BOLSA, INSTALADO EM RAMAL DE DISTRIBUIÇÃO DE HIDRÁULICA PREDIAL - FORNECIMENTO E INSTALAÇÃO. AF_04/2022</t>
  </si>
  <si>
    <t>JUNTA DE EXPANSÃO EM COBRE, DN 15 MM, PONTA X PONTA, INSTALADO EM RAMAL DE DISTRIBUIÇÃO DE HIDRÁULICA PREDIAL - FORNECIMENTO E INSTALAÇÃO. AF_04/2022</t>
  </si>
  <si>
    <t>LUVA PASSANTE EM COBRE, DN 22 MM, SEM ANEL DE SOLDA, INSTALADO EM RAMAL DE DISTRIBUIÇÃO DE HIDRÁULICA PREDIAL - FORNECIMENTO E INSTALAÇÃO. AF_04/2022</t>
  </si>
  <si>
    <t>BUCHA DE REDUÇÃO EM COBRE, DN 22 MM X 15 MM, SEM ANEL DE SOLDA, PONTA X BOLSA, INSTALADO EM RAMAL DE DISTRIBUIÇÃO DE HIDRÁULICA PREDIAL - FORNECIMENTO E INSTALAÇÃO. AF_04/2022</t>
  </si>
  <si>
    <t>JUNTA DE EXPANSÃO EM COBRE, DN 22 MM, PONTA X PONTA, INSTALADO EM RAMAL DE DISTRIBUIÇÃO DE HIDRÁULICA PREDIAL - FORNECIMENTO E INSTALAÇÃO. AF_04/2022</t>
  </si>
  <si>
    <t>CONECTOR EM BRONZE/LATÃO, DN 22 MM X 1/2", SEM ANEL DE SOLDA, BOLSA X ROSCA F, INSTALADO EM RAMAL DE DISTRIBUIÇÃO DE HIDRÁULICA PREDIAL - FORNECIMENTO E INSTALAÇÃO. AF_04/2022</t>
  </si>
  <si>
    <t>CONECTOR EM BRONZE/LATÃO, DN 22 MM X 3/4", SEM ANEL DE SOLDA, BOLSA X ROSCA F, INSTALADO EM RAMAL DE DISTRIBUIÇÃO DE HIDRÁULICA PREDIAL - FORNECIMENTO E INSTALAÇÃO. AF_04/2022</t>
  </si>
  <si>
    <t>CURVA DE TRANSPOSIÇÃO EM BRONZE/LATÃO, DN 22 MM, SEM ANEL DE SOLDA, BOLSA X BOLSA, INSTALADO EM RAMAL DE DISTRIBUIÇÃO DE HIDRÁULICA PREDIAL - FORNECIMENTO E INSTALAÇÃO. AF_04/2022</t>
  </si>
  <si>
    <t>LUVA PASSANTE EM COBRE, DN 28 MM, SEM ANEL DE SOLDA, INSTALADO EM RAMAL DE DISTRIBUIÇÃO DE HIDRÁULICA PREDIAL - FORNECIMENTO E INSTALAÇÃO. AF_04/2022</t>
  </si>
  <si>
    <t>BUCHA DE REDUÇÃO EM COBRE, DN 28 MM X 22 MM, SEM ANEL DE SOLDA, INSTALADO EM RAMAL DE DISTRIBUIÇÃO DE HIDRÁULICA PREDIAL - FORNECIMENTO E INSTALAÇÃO. AF_04/2022</t>
  </si>
  <si>
    <t>JUNTA DE EXPANSÃO EM COBRE, DN 28 MM, PONTA X PONTA, INSTALADO EM RAMAL DE DISTRIBUIÇÃO DE HIDRÁULICA PREDIAL - FORNECIMENTO E INSTALAÇÃO. AF_04/2022</t>
  </si>
  <si>
    <t>CONECTOR EM BRONZE/LATÃO, DN 28 MM X 1/2", SEM ANEL DE SOLDA, BOLSA X ROSCA F, INSTALADO EM RAMAL DE DISTRIBUIÇÃO DE HIDRÁULICA PREDIAL - FORNECIMENTO E INSTALAÇÃO. AF_04/2022</t>
  </si>
  <si>
    <t>CURVA DE TRANSPOSIÇÃO EM BRONZE/LATÃO, DN 28 MM, SEM ANEL DE SOLDA, BOLSA X BOLSA, INSTALADO EM RAMAL DE DISTRIBUIÇÃO DE HIDRÁULICA PREDIAL - FORNECIMENTO E INSTALAÇÃO. AF_04/2022</t>
  </si>
  <si>
    <t>CURVA EM COBRE, DN 15 MM, 45 GRAUS, SEM ANEL DE SOLDA, BOLSA X BOLSA, INSTALADO EM RAMAL E SUB-RAMAL DE HIDRÁULICA PREDIAL - FORNECIMENTO E INSTALAÇÃO. AF_04/2022</t>
  </si>
  <si>
    <t>COTOVELO EM BRONZE/LATÃO, DN 15 MM X 1/2", 90 GRAUS, SEM ANEL DE SOLDA, BOLSA X ROSCA F, INSTALADO EM RAMAL E SUB-RAMAL DE HIDRÁULICA PREDIAL - FORNECIMENTO E INSTALAÇÃO. AF_04/2022</t>
  </si>
  <si>
    <t>CURVA EM COBRE, DN 22 MM, 45 GRAUS, SEM ANEL DE SOLDA, BOLSA X BOLSA, INSTALADO EM RAMAL E SUB-RAMAL DE HIDRÁULICA PREDIAL - FORNECIMENTO E INSTALAÇÃO. AF_04/2022</t>
  </si>
  <si>
    <t>COTOVELO EM BRONZE/LATÃO, DN 22 MM X 1/2", 90 GRAUS, SEM ANEL DE SOLDA, BOLSA X ROSCA F, INSTALADO EM RAMAL E SUB-RAMAL DE HIDRÁULICA PREDIAL - FORNECIMENTO E INSTALAÇÃO. AF_04/2022</t>
  </si>
  <si>
    <t>COTOVELO EM BRONZE/LATÃO, DN 22 MM X 3/4", 90 GRAUS, SEM ANEL DE SOLDA, BOLSA X ROSCA F, INSTALADO EM RAMAL E SUB-RAMAL DE HIDRÁULICA PREDIAL - FORNECIMENTO E INSTALAÇÃO. AF_04/2022</t>
  </si>
  <si>
    <t>CURVA EM COBRE, DN 28 MM, 45 GRAUS, SEM ANEL DE SOLDA, BOLSA X BOLSA, INSTALADO EM RAMAL E SUB-RAMAL DE HIDRÁULICA PREDIAL - FORNECIMENTO E INSTALAÇÃO. AF_04/2022</t>
  </si>
  <si>
    <t>LUVA PASSANTE EM COBRE, DN 15 MM, SEM ANEL DE SOLDA, INSTALADO EM RAMAL E SUB-RAMAL DE HIDRÁULICA PREDIAL - FORNECIMENTO E INSTALAÇÃO. AF_04/2022</t>
  </si>
  <si>
    <t>CONECTOR EM BRONZE/LATÃO, DN 15 MM X 1/2", SEM ANEL DE SOLDA, BOLSA X ROSCA F, INSTALADO EM RAMAL E SUB-RAMAL DE HIDRÁULICA PREDIAL - FORNECIMENTO E INSTALAÇÃO. AF_04/2022</t>
  </si>
  <si>
    <t>CURVA DE TRANSPOSIÇÃO EM BRONZE/LATÃO, DN 15 MM, SEM ANEL DE SOLDA, BOLSA X BOLSA, INSTALADO EM RAMAL E SUB-RAMAL DE HIDRÁULICA PREDIAL - FORNECIMENTO E INSTALAÇÃO. AF_04/2022</t>
  </si>
  <si>
    <t>JUNTA DE EXPANSÃO EM COBRE, DN 15 MM, PONTA X PONTA, INSTALADO EM RAMAL E SUB-RAMAL DE HIDRÁULICA PREDIAL - FORNECIMENTO E INSTALAÇÃO. AF_04/2022</t>
  </si>
  <si>
    <t>LUVA PASSANTE EM COBRE, DN 22 MM, SEM ANEL DE SOLDA, INSTALADO EM RAMAL E SUB-RAMAL DE HIDRÁULICA PREDIAL - FORNECIMENTO E INSTALAÇÃO. AF_04/2022</t>
  </si>
  <si>
    <t>BUCHA DE REDUÇÃO EM COBRE, DN 22 MM X 15 MM, SEM ANEL DE SOLDA, PONTA X BOLSA, INSTALADO EM RAMAL E SUB-RAMAL DE HIDRÁULICA PREDIAL - FORNECIMENTO E INSTALAÇÃO. AF_04/2022</t>
  </si>
  <si>
    <t>JUNTA DE EXPANSÃO EM COBRE, DN 22 MM, PONTA X PONTA, INSTALADO EM RAMAL E SUB-RAMAL DE HIDRÁULICA PREDIAL - FORNECIMENTO E INSTALAÇÃO. AF_04/2022</t>
  </si>
  <si>
    <t>CONECTOR EM BRONZE/LATÃO, DN 22 MM X 1/2", SEM ANEL DE SOLDA, BOLSA X ROSCA F, INSTALADO EM RAMAL E SUB-RAMAL DE HIDRÁULICA PREDIAL - FORNECIMENTO E INSTALAÇÃO. AF_04/2022</t>
  </si>
  <si>
    <t>CONECTOR EM BRONZE/LATÃO, DN 22 MM X 3/4", SEM ANEL DE SOLDA, BOLSA X ROSCA F, INSTALADO EM RAMAL E SUB-RAMAL DE HIDRÁULICA PREDIAL - FORNECIMENTO E INSTALAÇÃO. AF_04/2022</t>
  </si>
  <si>
    <t>CURVA DE TRANSPOSIÇÃO EM BRONZE/LATÃO, DN 22 MM, SEM ANEL DE SOLDA, BOLSA X BOLSA, INSTALADO EM RAMAL E SUB-RAMAL DE HIDRÁULICA PREDIAL - FORNECIMENTO E INSTALAÇÃO. AF_04/2022</t>
  </si>
  <si>
    <t>CONECTOR EM BRONZE/LATÃO, DN 28 MM X 1/2", SEM ANEL DE SOLDA, BOLSA X ROSCA F, INSTALADO EM RAMAL E SUB-RAMAL DE HIDRÁULICA PREDIAL - FORNECIMENTO E INSTALAÇÃO. AF_04/2022</t>
  </si>
  <si>
    <t>CURVA DE TRANSPOSIÇÃO EM BRONZE/LATÃO, DN 28 MM, SEM ANEL DE SOLDA, BOLSA X BOLSA, INSTALADO EM RAMAL E SUB-RAMAL DE HIDRÁULICA PREDIAL - FORNECIMENTO E INSTALAÇÃO. AF_04/2022</t>
  </si>
  <si>
    <t>JUNTA DE EXPANSÃO EM COBRE, DN 28 MM, PONTA X PONTA, INSTALADO EM RAMAL E SUB-RAMAL DE HIDRÁULICA PREDIAL - FORNECIMENTO E INSTALAÇÃO. AF_04/2022</t>
  </si>
  <si>
    <t>TE DUPLA CURVA EM BRONZE/LATÃO, DN 1/2" X 15 MM X 1/2", SEM ANEL DE SOLDA, ROSCA F X BOLSA X ROSCA F, INSTALADO EM RAMAL E SUB-RAMAL DE HIDRÁULICA PREDIAL - FORNECIMENTO E INSTALAÇÃO. AF_04/2022</t>
  </si>
  <si>
    <t>TE DUPLA CURVA EM BRONZE/LATÃO, DN 3/4" X 22 MM X 3/4", SEM ANEL DE SOLDA, ROSCA F X BOLSA X ROSCA F, INSTALADO EM RAMAL E SUB-RAMAL DE HIDRÁULICA PREDIAL - FORNECIMENTO E INSTALAÇÃO. AF_04/2022</t>
  </si>
  <si>
    <t>CURVA EM COBRE, DN 22 MM, 45 GRAUS, SEM ANEL DE SOLDA, BOLSA X BOLSA, INSTALADO EM PRUMADA DE HIDRÁULICA PREDIAL - FORNECIMENTO E INSTALAÇÃO. AF_04/2022</t>
  </si>
  <si>
    <t>COTOVELO EM BRONZE/LATÃO, DN 22 MM X 1/2", 90 GRAUS, SEM ANEL DE SOLDA, BOLSA X ROSCA F, INSTALADO EM PRUMADA DE HIDRÁULICA PREDIAL - FORNECIMENTO E INSTALAÇÃO. AF_04/2022</t>
  </si>
  <si>
    <t>COTOVELO EM BRONZE/LATÃO, DN 22 MM X 3/4", 90 GRAUS, SEM ANEL DE SOLDA, BOLSA X ROSCA F, INSTALADO EM PRUMADA DE HIDRÁULICA PREDIAL - FORNECIMENTO E INSTALAÇÃO. AF_04/2022</t>
  </si>
  <si>
    <t>CURVA EM COBRE, DN 28 MM, 45 GRAUS, SEM ANEL DE SOLDA, BOLSA X BOLSA, INSTALADO EM PRUMADA DE HIDRÁULICA PREDIAL - FORNECIMENTO E INSTALAÇÃO. AF_04/2022</t>
  </si>
  <si>
    <t>CURVA EM COBRE, DN 42 MM, 45 GRAUS, SEM ANEL DE SOLDA, BOLSA X BOLSA, INSTALADO EM PRUMADA DE HIDRÁULICA PREDIAL - FORNECIMENTO E INSTALAÇÃO. AF_04/2022</t>
  </si>
  <si>
    <t>CURVA EM COBRE, DN 54 MM, 45 GRAUS, SEM ANEL DE SOLDA, BOLSA X BOLSA, INSTALADO EM PRUMADA DE HIDRÁULICA PREDIAL - FORNECIMENTO E INSTALAÇÃO. AF_04/2022</t>
  </si>
  <si>
    <t>CURVA EM COBRE, DN 66 MM, 45 GRAUS, SEM ANEL DE SOLDA, BOLSA X BOLSA, INSTALADO EM PRUMADA DE HIDRÁULICA PREDIAL - FORNECIMENTO E INSTALAÇÃO. AF_04/2022</t>
  </si>
  <si>
    <t>BUCHA DE REDUÇÃO EM COBRE, DN 28 MM X 22 MM, SEM ANEL DE SOLDA, INSTALADO EM RAMAL E SUB-RAMAL DE HIDRÁULICA PREDIAL - FORNECIMENTO E INSTALAÇÃO. AF_04/2022</t>
  </si>
  <si>
    <t>CONECTOR EM BRONZE/LATÃO, DN 22 MM X 1/2", SEM ANEL DE SOLDA, BOLSA X ROSCA F, INSTALADO EM PRUMADA DE HIDRÁULICA PREDIAL - FORNECIMENTO E INSTALAÇÃO. AF_04/2022</t>
  </si>
  <si>
    <t>COTOVELO EM COBRE, DN 15 MM, 90 GRAUS, SEM ANEL DE SOLDA, INSTALADO EM RAMAL E SUB-RAMAL DE GÁS COMBUSTÍVEL - FORNECIMENTO E INSTALAÇÃO. AF_04/2022</t>
  </si>
  <si>
    <t>CURVA EM COBRE, DN 15 MM, 45 GRAUS, SEM ANEL DE SOLDA, BOLSA X BOLSA, INSTALADO EM RAMAL E SUB-RAMAL DE GÁS COMBUSTÍVEL - FORNECIMENTO E INSTALAÇÃO. AF_04/2022</t>
  </si>
  <si>
    <t>COTOVELO EM COBRE, DN 22 MM, 90 GRAUS, SEM ANEL DE SOLDA, INSTALADO EM RAMAL E SUB-RAMAL DE GÁS COMBUSTÍVEL - FORNECIMENTO E INSTALAÇÃO. AF_04/2022</t>
  </si>
  <si>
    <t>CURVA EM COBRE, DN 22 MM, 45 GRAUS, SEM ANEL DE SOLDA, BOLSA X BOLSA, INSTALADO EM RAMAL E SUB-RAMAL DE GÁS COMBUSTÍVEL - FORNECIMENTO E INSTALAÇÃO. AF_04/2022</t>
  </si>
  <si>
    <t>COTOVELO EM COBRE, DN 28 MM, 90 GRAUS, SEM ANEL DE SOLDA, INSTALADO EM RAMAL E SUB-RAMAL DE GÁS COMBUSTÍVEL - FORNECIMENTO E INSTALAÇÃO. AF_04/2022</t>
  </si>
  <si>
    <t>CURVA EM COBRE, DN 28 MM, 45 GRAUS, SEM ANEL DE SOLDA, BOLSA X BOLSA, INSTALADO EM RAMAL E SUB-RAMAL DE GÁS COMBUSTÍVEL - FORNECIMENTO E INSTALAÇÃO. AF_04/2022</t>
  </si>
  <si>
    <t>LUVA EM COBRE, DN 15 MM, SEM ANEL DE SOLDA, INSTALADO EM RAMAL E SUB-RAMAL DE GÁS COMBUSTÍVEL - FORNECIMENTO E INSTALAÇÃO. AF_04/2022</t>
  </si>
  <si>
    <t>LUVA PASSANTE EM COBRE, DN 15 MM, SEM ANEL DE SOLDA, INSTALADO EM RAMAL E SUB-RAMAL DE GÁS COMBUSTÍVEL - FORNECIMENTO E INSTALAÇÃO. AF_04/2022</t>
  </si>
  <si>
    <t>CURVA DE TRANSPOSIÇÃO EM BRONZE/LATÃO, DN 15 MM, SEM ANEL DE SOLDA, BOLSA X BOLSA, INSTALADO EM RAMAL E SUB-RAMAL DE GÁS COMBUSTÍVEL - FORNECIMENTO E INSTALAÇÃO. AF_04/2022</t>
  </si>
  <si>
    <t>JUNTA DE EXPANSÃO EM COBRE, DN 15 MM, PONTA X PONTA, INSTALADO EM RAMAL E SUB-RAMAL DE GÁS COMBUSTÍVEL - FORNECIMENTO E INSTALAÇÃO. AF_04/2022</t>
  </si>
  <si>
    <t>LUVA EM COBRE, DN 22 MM, SEM ANEL DE SOLDA, INSTALADO EM RAMAL E SUB-RAMAL DE GÁS COMBUSTÍVEL - FORNECIMENTO E INSTALAÇÃO. AF_04/2022</t>
  </si>
  <si>
    <t>LUVA PASSANTE EM COBRE, DN 22 MM, SEM ANEL DE SOLDA, INSTALADO EM RAMAL E SUB-RAMAL DE GÁS COMBUSTÍVEL - FORNECIMENTO E INSTALAÇÃO. AF_04/2022</t>
  </si>
  <si>
    <t>JUNTA DE EXPANSÃO EM COBRE, DN 22 MM, PONTA X PONTA, INSTALADO EM RAMAL E SUB-RAMAL DE GÁS COMBUSTÍVEL - FORNECIMENTO E INSTALAÇÃO. AF_04/2022</t>
  </si>
  <si>
    <t>CURVA DE TRANSPOSIÇÃO EM BRONZE/LATÃO, DN 22 MM, SEM ANEL DE SOLDA, BOLSA X BOLSA, INSTALADO EM RAMAL E SUB-RAMAL DE GÁS COMBUSTÍVEL - FORNECIMENTO E INSTALAÇÃO. AF_04/2022</t>
  </si>
  <si>
    <t>BUCHA DE REDUÇÃO EM COBRE, DN 22 MM X 15 MM, SEM ANEL DE SOLDA, PONTA X BOLSA, INSTALADO EM RAMAL E SUB-RAMAL DE GÁS COMBUSTÍVEL - FORNECIMENTO E INSTALAÇÃO. AF_04/2022</t>
  </si>
  <si>
    <t>LUVA EM COBRE, DN 28 MM, SEM ANEL DE SOLDA, INSTALADO EM RAMAL E SUB-RAMAL DE GÁS COMBUSTÍVEL - FORNECIMENTO E INSTALAÇÃO. AF_04/2022</t>
  </si>
  <si>
    <t>LUVA PASSANTE EM COBRE, DN 28 MM, SEM ANEL DE SOLDA, INSTALADO EM RAMAL E SUB-RAMAL DE GÁS COMBUSTÍVEL - FORNECIMENTO E INSTALAÇÃO. AF_04/2022</t>
  </si>
  <si>
    <t>CURVA DE TRANSPOSIÇÃO EM BRONZE/LATÃO, DN 28 MM, SEM ANEL DE SOLDA, BOLSA X BOLSA, INSTALADO EM RAMAL E SUB-RAMAL DE GÁS COMBUSTÍVEL - FORNECIMENTO E INSTALAÇÃO. AF_04/2022</t>
  </si>
  <si>
    <t>JUNTA DE EXPANSÃO EM COBRE, DN 28 MM, PONTA X PONTA, INSTALADO EM RAMAL E SUB-RAMAL DE GÁS COMBUSTÍVEL - FORNECIMENTO E INSTALAÇÃO. AF_04/2022</t>
  </si>
  <si>
    <t>BUCHA DE REDUÇÃO EM COBRE, DN 28 MM X 22 MM, SEM ANEL DE SOLDA, INSTALADO EM RAMAL E SUB-RAMAL DE GÁS COMBUSTÍVEL - FORNECIMENTO E INSTALAÇÃO. AF_04/2022</t>
  </si>
  <si>
    <t>TÊ EM COBRE, DN 15 MM, SEM ANEL DE SOLDA, INSTALADO EM RAMAL E SUB-RAMAL DE GÁS COMBUSTÍVEL - FORNECIMENTO E INSTALAÇÃO. AF_04/2022</t>
  </si>
  <si>
    <t>TE EM COBRE, DN 22 MM, SEM ANEL DE SOLDA, INSTALADO EM RAMAL E SUB-RAMAL DE GÁS COMBUSTÍVEL - FORNECIMENTO E INSTALAÇÃO. AF_04/2022</t>
  </si>
  <si>
    <t>TÊ EM COBRE, DN 28 MM, SEM ANEL DE SOLDA, INSTALADO EM RAMAL E SUB-RAMAL DE GÁS COMBUSTÍVEL - FORNECIMENTO E INSTALAÇÃO. AF_04/2022</t>
  </si>
  <si>
    <t>COTOVELO EM COBRE, DN 15 MM, 90 GRAUS, SEM ANEL DE SOLDA, INSTALADO EM RAMAL E SUB-RAMAL DE GÁS MEDICINAL - FORNECIMENTO E INSTALAÇÃO. AF_04/2022</t>
  </si>
  <si>
    <t>CURVA EM COBRE, DN 15 MM, 45 GRAUS, SEM ANEL DE SOLDA, BOLSA X BOLSA, INSTALADO EM RAMAL E SUB-RAMAL DE GÁS MEDICINAL - FORNECIMENTO E INSTALAÇÃO. AF_04/2022</t>
  </si>
  <si>
    <t>COTOVELO EM COBRE, DN 22 MM, 90 GRAUS, SEM ANEL DE SOLDA, INSTALADO EM RAMAL E SUB-RAMAL DE GÁS MEDICINAL - FORNECIMENTO E INSTALAÇÃO. AF_04/2022</t>
  </si>
  <si>
    <t>CURVA EM COBRE, DN 22 MM, 45 GRAUS, SEM ANEL DE SOLDA, BOLSA X BOLSA, INSTALADO EM RAMAL E SUB-RAMAL DE GÁS MEDICINAL - FORNECIMENTO E INSTALAÇÃO. AF_04/2022</t>
  </si>
  <si>
    <t>COTOVELO EM COBRE, DN 28 MM, 90 GRAUS, SEM ANEL DE SOLDA, INSTALADO EM RAMAL E SUB-RAMAL DE GÁS MEDICINAL - FORNECIMENTO E INSTALAÇÃO. AF_04/2022</t>
  </si>
  <si>
    <t>CURVA EM COBRE, DN 28 MM, 45 GRAUS, SEM ANEL DE SOLDA, BOLSA X BOLSA, INSTALADO EM RAMAL E SUB-RAMAL DE GÁS MEDICINAL - FORNECIMENTO E INSTALAÇÃO. AF_04/2022</t>
  </si>
  <si>
    <t>LUVA EM COBRE, DN 15 MM, SEM ANEL DE SOLDA, INSTALADO EM RAMAL E SUB-RAMAL DE GÁS MEDICINAL - FORNECIMENTO E INSTALAÇÃO. AF_04/2022</t>
  </si>
  <si>
    <t>LUVA PASSANTE EM COBRE, DN 15 MM, SEM ANEL DE SOLDA, INSTALADO EM RAMAL E SUB-RAMAL DE GÁS MEDICINAL - FORNECIMENTO E INSTALAÇÃO. AF_04/2022</t>
  </si>
  <si>
    <t>CURVA DE TRANSPOSIÇÃO EM BRONZE/LATÃO, DN 15 MM, SEM ANEL DE SOLDA, BOLSA X BOLSA, INSTALADO EM RAMAL E SUB-RAMAL DE GÁS MEDICINAL - FORNECIMENTO E INSTALAÇÃO. AF_04/2022</t>
  </si>
  <si>
    <t>JUNTA DE EXPANSÃO EM COBRE, DN 15 MM, PONTA X PONTA, INSTALADO EM RAMAL E SUB-RAMAL DE GÁS MEDICINAL - FORNECIMENTO E INSTALAÇÃO. AF_04/2022</t>
  </si>
  <si>
    <t>LUVA EM COBRE, DN 22 MM, SEM ANEL DE SOLDA, INSTALADO EM RAMAL E SUB-RAMAL DE GÁS MEDICINAL - FORNECIMENTO E INSTALAÇÃO. AF_04/2022</t>
  </si>
  <si>
    <t>LUVA PASSANTE EM COBRE, DN 22 MM, SEM ANEL DE SOLDA, INSTALADO EM RAMAL E SUB-RAMAL DE GÁS MEDICINAL - FORNECIMENTO E INSTALAÇÃO. AF_04/2022</t>
  </si>
  <si>
    <t>JUNTA DE EXPANSÃO EM COBRE, DN 22 MM, PONTA X PONTA, INSTALADO EM RAMAL E SUB-RAMAL DE GÁS MEDICINAL - FORNECIMENTO E INSTALAÇÃO. AF_04/2022</t>
  </si>
  <si>
    <t>CURVA DE TRANSPOSIÇÃO EM BRONZE/LATÃO, DN 22 MM, SEM ANEL DE SOLDA, BOLSA X BOLSA, INSTALADO EM RAMAL E SUB-RAMAL DE GÁS MEDICINAL - FORNECIMENTO E INSTALAÇÃO. AF_04/2022</t>
  </si>
  <si>
    <t>BUCHA DE REDUÇÃO EM COBRE, DN 22 MM X 15 MM, SEM ANEL DE SOLDA, PONTA X BOLSA, INSTALADO EM RAMAL E SUB-RAMAL DE GÁS MEDICINAL - FORNECIMENTO E INSTALAÇÃO. AF_04/2022</t>
  </si>
  <si>
    <t>CONECTOR EM BRONZE/LATÃO, DN 22 MM X 1/2", SEM ANEL DE SOLDA, BOLSA X ROSCA F, INSTALADO EM RAMAL E SUB-RAMAL DE GÁS MEDICINAL - FORNECIMENTO E INSTALAÇÃO. AF_04/2022</t>
  </si>
  <si>
    <t>CONECTOR EM BRONZE/LATÃO, DN 22 MM X 3/4", SEM ANEL DE SOLDA, BOLSA X ROSCA F, INSTALADO EM RAMAL E SUB-RAMAL DE GÁS MEDICINAL - FORNECIMENTO E INSTALAÇÃO. AF_04/2022</t>
  </si>
  <si>
    <t>LUVA EM COBRE, DN 28 MM, SEM ANEL DE SOLDA, INSTALADO EM RAMAL E SUB-RAMAL DE GÁS MEDICINAL - FORNECIMENTO E INSTALAÇÃO. AF_04/2022</t>
  </si>
  <si>
    <t>LUVA PASSANTE EM COBRE, DN 28 MM, SEM ANEL DE SOLDA, INSTALADO EM RAMAL E SUB-RAMAL DE GÁS MEDICINAL - FORNECIMENTO E INSTALAÇÃO. AF_04/2022</t>
  </si>
  <si>
    <t>CURVA DE TRANSPOSIÇÃO EM BRONZE/LATÃO, DN 28 MM, SEM ANEL DE SOLDA, BOLSA X BOLSA, INSTALADO EM RAMAL E SUB-RAMAL DE GÁS MEDICINAL - FORNECIMENTO E INSTALAÇÃO. AF_04/2022</t>
  </si>
  <si>
    <t>JUNTA DE EXPANSÃO EM COBRE, DN 28 MM, PONTA X PONTA, INSTALADO EM RAMAL E SUB-RAMAL DE GÁS MEDICINAL - FORNECIMENTO E INSTALAÇÃO. AF_04/2022</t>
  </si>
  <si>
    <t>CONECTOR EM BRONZE/LATÃO, DN 28 MM X 1/2", SEM ANEL DE SOLDA, BOLSA X ROSCA F, INSTALADO EM RAMAL E SUB-RAMAL DE GÁS MEDICINAL - FORNECIMENTO E INSTALAÇÃO. AF_04/2022</t>
  </si>
  <si>
    <t>BUCHA DE REDUÇÃO EM COBRE, DN 28 MM X 22 MM, SEM ANEL DE SOLDA, INSTALADO EM RAMAL E SUB-RAMAL DE GÁS MEDICINAL - FORNECIMENTO E INSTALAÇÃO. AF_04/2022</t>
  </si>
  <si>
    <t>TÊ EM COBRE, DN 15 MM, SEM ANEL DE SOLDA, INSTALADO EM RAMAL E SUB-RAMAL DE GÁS MEDICINAL - FORNECIMENTO E INSTALAÇÃO. AF_04/2022</t>
  </si>
  <si>
    <t>TÊ EM COBRE, DN 22 MM, SEM ANEL DE SOLDA, INSTALADO EM RAMAL E SUB-RAMAL DE GÁS MEDICINAL - FORNECIMENTO E INSTALAÇÃO. AF_04/2022</t>
  </si>
  <si>
    <t>TÊ EM COBRE, DN 28 MM, SEM ANEL DE SOLDA, INSTALADO EM RAMAL E SUB-RAMAL DE GÁS MEDICINAL - FORNECIMENTO E INSTALAÇÃO. AF_04/2022</t>
  </si>
  <si>
    <t>COTOVELO EM COBRE, DN 15 MM, 90 GRAUS, SEM ANEL DE SOLDA, INSTALADO EM RAMAL E SUB-RAMAL DE AQUECIMENTO SOLAR - FORNECIMENTO E INSTALAÇÃO. AF_04/2022</t>
  </si>
  <si>
    <t>CURVA EM COBRE, DN 15 MM, 45 GRAUS, SEM ANEL DE SOLDA, BOLSA X BOLSA, INSTALADO EM RAMAL E SUB-RAMAL DE AQUECIMENTO SOLAR - FORNECIMENTO E INSTALAÇÃO. AF_04/2022</t>
  </si>
  <si>
    <t>COTOVELO EM BRONZE/LATÃO, DN 15 MM X 1/2", 90 GRAUS, SEM ANEL DE SOLDA, BOLSA X ROSCA F, INSTALADO EM RAMAL E SUB-RAMAL DE AQUECIMENTO SOLAR - FORNECIMENTO E INSTALAÇÃO. AF_04/2022</t>
  </si>
  <si>
    <t>COTOVELO EM COBRE, DN 22 MM, 90 GRAUS, SEM ANEL DE SOLDA, INSTALADO EM RAMAL E SUB-RAMAL DE AQUECIMENTO SOLAR - FORNECIMENTO E INSTALAÇÃO. AF_04/2022</t>
  </si>
  <si>
    <t>CURVA EM COBRE, DN 22 MM, 45 GRAUS, SEM ANEL DE SOLDA, BOLSA X BOLSA, INSTALADO EM RAMAL E SUB-RAMAL DE AQUECIMENTO SOLAR - FORNECIMENTO E INSTALAÇÃO. AF_04/2022</t>
  </si>
  <si>
    <t>COTOVELO EM BRONZE/LATÃO, DN 22 MM X 1/2", 90 GRAUS, SEM ANEL DE SOLDA, BOLSA X ROSCA F, INSTALADO EM RAMAL E SUB-RAMAL DE AQUECIMENTO SOLAR - FORNECIMENTO E INSTALAÇÃO. AF_04/2022</t>
  </si>
  <si>
    <t>COTOVELO EM BRONZE/LATÃO, DN 22 MM X 3/4", 90 GRAUS, SEM ANEL DE SOLDA, BOLSA X ROSCA F, INSTALADO EM RAMAL E SUB-RAMAL DE AQUECIMENTO SOLAR - FORNECIMENTO E INSTALAÇÃO. AF_04/2022</t>
  </si>
  <si>
    <t>COTOVELO EM COBRE, DN 28 MM, 90 GRAUS, SEM ANEL DE SOLDA, INSTALADO EM RAMAL E SUB-RAMAL DE AQUECIMENTO SOLAR - FORNECIMENTO E INSTALAÇÃO. AF_04/2022</t>
  </si>
  <si>
    <t>CURVA EM COBRE, DN 28 MM, 45 GRAUS, SEM ANEL DE SOLDA, BOLSA X BOLSA, INSTALADO EM RAMAL E SUB-RAMAL DE AQUECIMENTO SOLAR - FORNECIMENTO E INSTALAÇÃO. AF_04/2022</t>
  </si>
  <si>
    <t>LUVA EM COBRE, DN 15 MM, SEM ANEL DE SOLDA, INSTALADO EM RAMAL E SUB-RAMAL DE AQUECIMENTO SOLAR - FORNECIMENTO E INSTALAÇÃO. AF_04/2022</t>
  </si>
  <si>
    <t>LUVA PASSANTE EM COBRE, DN 15 MM, SEM ANEL DE SOLDA, INSTALADO EM RAMAL E SUB-RAMAL DE AQUECIMENTO SOLAR - FORNECIMENTO E INSTALAÇÃO. AF_04/2022</t>
  </si>
  <si>
    <t>CURVA DE TRANSPOSIÇÃO EM BRONZE/LATÃO, DN 15 MM, SEM ANEL DE SOLDA, BOLSA X BOLSA, INSTALADO EM RAMAL E SUB-RAMAL DE AQUECIMENTO SOLAR - FORNECIMENTO E INSTALAÇÃO. AF_04/2022</t>
  </si>
  <si>
    <t>JUNTA DE EXPANSÃO EM COBRE, DN 15 MM, PONTA X PONTA, INSTALADO EM RAMAL E SUB-RAMAL DE AQUECIMENTO SOLAR - FORNECIMENTO E INSTALAÇÃO. AF_04/2022</t>
  </si>
  <si>
    <t>CONECTOR EM BRONZE/LATÃO, DN 15 MM X 1/2", SEM ANEL DE SOLDA, BOLSA X ROSCA F, INSTALADO EM RAMAL E SUB-RAMAL DE AQUECIMENTO SOLAR - FORNECIMENTO E INSTALAÇÃO. AF_04/2022</t>
  </si>
  <si>
    <t>LUVA EM COBRE, DN 22 MM, SEM ANEL DE SOLDA, INSTALADO EM RAMAL E SUB-RAMAL DE AQUECIMENTO SOLAR - FORNECIMENTO E INSTALAÇÃO. AF_04/2022</t>
  </si>
  <si>
    <t>LUVA PASSANTE EM COBRE, DN 22 MM, SEM ANEL DE SOLDA, INSTALADO EM RAMAL E SUB-RAMAL DE AQUECIMENTO SOLAR - FORNECIMENTO E INSTALAÇÃO. AF_04/2022</t>
  </si>
  <si>
    <t>JUNTA DE EXPANSÃO EM COBRE, DN 22 MM, PONTA X PONTA, INSTALADO EM RAMAL E SUB-RAMAL DE AQUECIMENTO SOLAR - FORNECIMENTO E INSTALAÇÃO. AF_04/2022</t>
  </si>
  <si>
    <t>CURVA DE TRANSPOSIÇÃO EM BRONZE/LATÃO, DN 22 MM, SEM ANEL DE SOLDA, BOLSA X BOLSA, INSTALADO EM RAMAL E SUB-RAMAL DE AQUECIMENTO SOLAR - FORNECIMENTO E INSTALAÇÃO. AF_04/2022</t>
  </si>
  <si>
    <t>BUCHA DE REDUÇÃO EM COBRE, DN 22 MM X 15 MM, SEM ANEL DE SOLDA, PONTA X BOLSA, INSTALADO EM RAMAL E SUB-RAMAL DE AQUECIMENTO SOLAR - FORNECIMENTO E INSTALAÇÃO. AF_04/2022</t>
  </si>
  <si>
    <t>CONECTOR EM BRONZE/LATÃO, DN 22 MM X 1/2", SEM ANEL DE SOLDA, BOLSA X ROSCA F, INSTALADO EM RAMAL E SUB-RAMAL DE AQUECIMENTO SOLAR - FORNECIMENTO E INSTALAÇÃO. AF_04/2022</t>
  </si>
  <si>
    <t>CONECTOR EM BRONZE/LATÃO, DN 22 MM X 3/4", SEM ANEL DE SOLDA, BOLSA X ROSCA F, INSTALADO EM RAMAL E SUB-RAMAL DE AQUECIMENTO SOLAR - FORNECIMENTO E INSTALAÇÃO. AF_04/2022</t>
  </si>
  <si>
    <t>LUVA EM COBRE, DN 28 MM, SEM ANEL DE SOLDA, INSTALADO EM RAMAL E SUB-RAMAL DE AQUECIMENTO SOLAR - FORNECIMENTO E INSTALAÇÃO. AF_04/2022</t>
  </si>
  <si>
    <t>LUVA PASSANTE EM COBRE, DN 28 MM, SEM ANEL DE SOLDA, INSTALADO EM RAMAL E SUB-RAMAL DE AQUECIMENTO SOLAR - FORNECIMENTO E INSTALAÇÃO. AF_04/2022</t>
  </si>
  <si>
    <t>CURVA DE TRANSPOSIÇÃO EM BRONZE/LATÃO, DN 28 MM, SEM ANEL DE SOLDA, BOLSA X BOLSA, INSTALADO EM RAMAL E SUB-RAMAL DE AQUECIMENTO SOLAR - FORNECIMENTO E INSTALAÇÃO. AF_04/2022</t>
  </si>
  <si>
    <t>JUNTA DE EXPANSÃO EM COBRE, DN 28 MM, PONTA X PONTA, INSTALADO EM RAMAL E SUB-RAMAL DE AQUECIMENTO SOLAR - FORNECIMENTO E INSTALAÇÃO. AF_04/2022</t>
  </si>
  <si>
    <t>CONECTOR EM BRONZE/LATÃO, DN 28 MM X 1/2", SEM ANEL DE SOLDA, BOLSA X ROSCA F, INSTALADO EM RAMAL E SUB-RAMAL DE AQUECIMENTO SOLAR - FORNECIMENTO E INSTALAÇÃO. AF_04/2022</t>
  </si>
  <si>
    <t>BUCHA DE REDUÇÃO EM COBRE, DN 28 MM X 22 MM, SEM ANEL DE SOLDA, INSTALADO EM RAMAL E SUB-RAMAL DE AQUECIMENTO SOLAR - FORNECIMENTO E INSTALAÇÃO. AF_04/2022</t>
  </si>
  <si>
    <t>TÊ EM COBRE, DN 15 MM, SEM ANEL DE SOLDA, INSTALADO EM RAMAL E SUB-RAMAL DE AQUECIMENTO SOLAR - FORNECIMENTO E INSTALAÇÃO. AF_04/2022</t>
  </si>
  <si>
    <t>TÊ EM COBRE, DN 22 MM, SEM ANEL DE SOLDA, INSTALADO EM RAMAL E SUB-RAMAL DE AQUECIMENTO SOLAR - FORNECIMENTO E INSTALAÇÃO. AF_04/2022</t>
  </si>
  <si>
    <t>TÊ EM COBRE, DN 28 MM, SEM ANEL DE SOLDA, INSTALADO EM RAMAL E SUB-RAMAL DE AQUECIMENTO SOLAR - FORNECIMENTO E INSTALAÇÃO. AF_04/2022</t>
  </si>
  <si>
    <t>EXECUÇÃO DE PAVIMENTO DE CONCRETO SIMPLES (PCS), FCK = 40 MPA, ESPESSURA DE 15,0 CM. AF_04/2022</t>
  </si>
  <si>
    <t>EXECUÇÃO DE PAVIMENTO DE CONCRETO SIMPLES (PCS), FCK = 40 MPA, ESPESSURA DE 17,5 CM. AF_04/2022</t>
  </si>
  <si>
    <t>EXECUÇÃO DE PAVIMENTO DE CONCRETO SIMPLES (PCS), FCK = 40 MPA, ESPESSURA DE 20,0 CM. AF_04/2022</t>
  </si>
  <si>
    <t>EXECUÇÃO DE PAVIMENTO DE CONCRETO SIMPLES (PCS), FCK = 40 MPA, ESPESSURA DE 22,5 CM. AF_04/2022</t>
  </si>
  <si>
    <t>EXECUÇÃO DE PAVIMENTO DE CONCRETO SIMPLES (PCS), FCK = 40 MPA, ESPESSURA DE 25,0 CM. AF_04/2022</t>
  </si>
  <si>
    <t>EXECUÇÃO DE PAVIMENTO DE CONCRETO SIMPLES (PCS), FCK = 40 MPA, ESPESSURA DE 27,5 CM. AF_04/2022</t>
  </si>
  <si>
    <t>EXECUÇÃO DE PAVIMENTO DE CONCRETO ARMADO (PCA), FCK = 30 MPA, ESPESSURA DE 15,0 CM. AF_04/2022</t>
  </si>
  <si>
    <t>EXECUÇÃO DE PAVIMENTO DE CONCRETO ARMADO (PCA), FCK = 30 MPA, ESPESSURA DE 17,5 CM. AF_04/2022</t>
  </si>
  <si>
    <t>APLICAÇÃO DE LONA PLÁSTICA PARA EXECUÇÃO DE PAVIMENTOS DE CONCRETO. AF_04/2022</t>
  </si>
  <si>
    <t>EXECUÇÃO DE JUNTAS DE CONTRAÇÃO PARA PAVIMENTOS DE CONCRETO. AF_04/2022</t>
  </si>
  <si>
    <t>APLICAÇÃO DE GRAXA EM BARRAS DE TRANSFERÊNCIA PARA EXECUÇÃO DE PAVIMENTO DE CONCRETO. AF_04/2022</t>
  </si>
  <si>
    <t>EXECUÇÃO DE PAVIMENTO DE CONCRETO SIMPLES (PCS), FCK = 35 MPA, ESPESSURA DE 15,0 CM. AF_04/2022</t>
  </si>
  <si>
    <t>EXECUÇÃO DE PAVIMENTO DE CONCRETO SIMPLES (PCS), FCK = 35 MPA, ESPESSURA DE 16,0 CM. AF_04/2022</t>
  </si>
  <si>
    <t>EXECUÇÃO DE PAVIMENTO DE CONCRETO SIMPLES (PCS), FCK = 40 MPA, ESPESSURA DE 16,0 CM. AF_04/2022</t>
  </si>
  <si>
    <t>EXECUÇÃO DE PAVIMENTO DE CONCRETO SIMPLES (PCS), FCK = 35 MPA, ESPESSURA DE 17,5 CM. AF_04/2022</t>
  </si>
  <si>
    <t>EXECUÇÃO PAVIMENTO DE CONCRETO SIMPLES (PCS), FCK = 35 MPA, ESPESSURA DE 20,0 CM. AF_04/2022</t>
  </si>
  <si>
    <t>EXECUÇÃO PAVIMENTO DE CONCRETO SIMPLES (PCS), FCK = 35 MPA, ESPESSURA DE 22,5 CM. AF_04/2022</t>
  </si>
  <si>
    <t>EXECUÇÃO DE PAVIMENTO DE CONCRETO SIMPLES (PCS), FCK = 35 MPA, ESPESSURA DE 25,0 CM. AF_04/2022</t>
  </si>
  <si>
    <t>EXECUÇÃO PAVIMENTO DE CONCRETO SIMPLES (PCS), FCK = 35 MPA, ESPESSURA DE 27,5 CM. AF_04/2022</t>
  </si>
  <si>
    <t>EXECUÇÃO DE PISO INDUSTRIAL DE CONCRETO ARMADO, FCK = 20 MPA, ESPESSURA DE 12,0 CM. AF_04/2022</t>
  </si>
  <si>
    <t>EXECUÇÃO DE PISO INDUSTRIAL DE CONCRETO ARMADO, FCK = 20 MPA, ESPESSURA DE 14,0 CM. AF_04/2022</t>
  </si>
  <si>
    <t>EXECUÇÃO DE PISO INDUSTRIAL DE CONCRETO ARMADO, FCK = 20 MPA, ESPESSURA DE 15,0 CM. AF_04/2022</t>
  </si>
  <si>
    <t>EXECUÇÃO DE PISO INDUSTRIAL DE CONCRETO ARMADO, FCK = 20 MPA, ESPESSURA DE 18,0 CM. AF_04/2022</t>
  </si>
  <si>
    <t>EXECUÇÃO DE PISO INDUSTRIAL DE CONCRETO ARMADO, FCK = 20 MPA, ESPESSURA DE 20,0 CM. AF_04/2022</t>
  </si>
  <si>
    <t>EXECUÇÃO DE PISO INDUSTRIAL DE CONCRETO ARMADO, FCK = 20 MPA, ESPESSURA DE 22,0 CM. AF_04/2022</t>
  </si>
  <si>
    <t>FORNECIMENTO E INSTALAÇÃO DE SUPORTE DE MADEIRA PARA PLACAS DE SINALIZAÇÃO, EM SOLO, COM H= DE 2,0 M E SEÇÃO DE 7,5 X 7,5 CM. AF_03/2022</t>
  </si>
  <si>
    <t>FORNECIMENTO E INSTALAÇÃO DE SUPORTE DE MADEIRA PARA PLACAS DE SINALIZAÇÃO, EM BASE DE CONCRETO, COM H= DE 2,0 M E SEÇÃO DE 7,5 X 7,5 CM. AF_03/2022</t>
  </si>
  <si>
    <t>TERMOFUSORA PARA TUBOS E CONEXÕES EM PPR COM DIÂMETROS DE 20 A 63 MM, POTÊNCIA DE 800 W, TENSAO 220 V - CHP DIURNO. AF_05/2022</t>
  </si>
  <si>
    <t>TERMOFUSORA PARA TUBOS E CONEXÕES EM PPR COM DIÂMETROS DE 75 A 110 MM, POTÊNCIA DE *1100* W, TENSÃO 220 V - CHP DIURNO. AF_05/2022</t>
  </si>
  <si>
    <t>TERMOFUSORA PARA TUBOS E CONEXÕES EM PPR COM DIÂMETROS DE 20 A 63 MM, POTÊNCIA DE 800 W, TENSAO 220 V - CHI DIURNO. AF_05/2022</t>
  </si>
  <si>
    <t>TERMOFUSORA PARA TUBOS E CONEXÕES EM PPR COM DIÂMETROS DE 75 A 110 MM, POTÊNCIA DE *1100* W, TENSÃO 220 V - CHI DIURNO. AF_05/2022</t>
  </si>
  <si>
    <t>TERMOFUSORA PARA TUBOS E CONEXÕES EM PPR COM DIÂMETROS DE 20 A 63 MM, POTÊNCIA DE 800 W, TENSAO 220 V - DEPRECIAÇÃO. AF_05/2022</t>
  </si>
  <si>
    <t>TERMOFUSORA PARA TUBOS E CONEXÕES EM PPR COM DIÂMETROS DE 20 A 63 MM, POTÊNCIA DE 800 W, TENSAO 220 V - JUROS. AF_05/2022</t>
  </si>
  <si>
    <t>TERMOFUSORA PARA TUBOS E CONEXÕES EM PPR COM DIÂMETROS DE 20 A 63 MM, POTÊNCIA DE 800 W, TENSAO 220 V - MANUTENÇÃO. AF_05/2022</t>
  </si>
  <si>
    <t>TERMOFUSORA PARA TUBOS E CONEXÕES EM PPR COM DIÂMETROS DE 20 A 63 MM, POTÊNCIA DE 800 W, TENSAO 220 V - MATERIAIS NA OPERAÇÃO. AF_05/2022</t>
  </si>
  <si>
    <t>TERMOFUSORA PARA TUBOS E CONEXÕES EM PPR COM DIÂMETROS DE 75 A 110 MM, POTÊNCIA DE *1100* W, TENSÃO 220 V - DEPRECIAÇÃO. AF_05/2022</t>
  </si>
  <si>
    <t>TERMOFUSORA PARA TUBOS E CONEXÕES EM PPR COM DIÂMETROS DE 75 A 110 MM, POTÊNCIA DE *1100* W, TENSÃO 220 V - JUROS. AF_05/2022</t>
  </si>
  <si>
    <t>TERMOFUSORA PARA TUBOS E CONEXÕES EM PPR COM DIÂMETROS DE 75 A 110 MM, POTÊNCIA DE *1100* W, TENSÃO 220 V - MANUTENÇÃO. AF_05/2022</t>
  </si>
  <si>
    <t>TERMOFUSORA PARA TUBOS E CONEXÕES EM PPR COM DIÂMETROS DE 75 A 110 MM, POTÊNCIA DE *1100* W, TENSÃO 220 V - MATERIAIS NA OPERAÇÃO. AF_05/2022</t>
  </si>
  <si>
    <t>CAIXA COM GRELHA DUPLA RETANGULAR, EM CONCRETO PRÉ-MOLDADO, DIMENSÕES INTERNAS: 0,5X2,2X1,0 M. AF_12/2020</t>
  </si>
  <si>
    <t>BATENTE PARA PORTA DE MADEIRA, FIXAÇÃO COM ARGAMASSA, PADRÃO MÉDIO - FORNECIMENTO E INSTALAÇÃO. AF_12/2019</t>
  </si>
  <si>
    <t>BATENTE PARA PORTA DE MADEIRA, FIXAÇÃO COM ARGAMASSA, PADRÃO POPULAR. FORNECIMENTO E INSTALAÇÃO. AF_12/2019</t>
  </si>
  <si>
    <t>TAMPA CIRCULAR PARA ESGOTO E DRENAGEM, EM CONCRETO PRÉ-MOLDADO, DIÂMETRO INTERNO = 0,60 M E ALTURA = 0,10 M. AF_12/2020</t>
  </si>
  <si>
    <t>Levantamento planimétrico de área pavimentada para veículo e pedestre</t>
  </si>
  <si>
    <t>Furação de 1 1/4´ em concreto armado</t>
  </si>
  <si>
    <t>Furação de 1 1/2´ em concreto armado</t>
  </si>
  <si>
    <t>Furação de 2 1/4´ em concreto armado</t>
  </si>
  <si>
    <t>Furação de 2 1/2´ em concreto armado</t>
  </si>
  <si>
    <t>Furação de 1´ em concreto armado</t>
  </si>
  <si>
    <t>Furação de 2´ em concreto armado</t>
  </si>
  <si>
    <t>Furação de 3´ em concreto armado</t>
  </si>
  <si>
    <t>Furação de 4´ em concreto armado</t>
  </si>
  <si>
    <t>Furação de 5´ em concreto armado</t>
  </si>
  <si>
    <t>Furação de 6´ em concreto armado</t>
  </si>
  <si>
    <t>Elemento vazado em cerâmica, tipo quadriculado de 18 x 18 x 7 cm</t>
  </si>
  <si>
    <t>Rodapé abaulado, com argamassa epoxi, altura entre 5 a 10 cm</t>
  </si>
  <si>
    <t>Piso epóxi autonivelante, múltiplas camadas, espessura 4 mm</t>
  </si>
  <si>
    <t>Taxa de mobilização e desmobilização de equipe e equipamentos para execução de piso epóxi</t>
  </si>
  <si>
    <t>Placa cerâmica esmaltada PEI-4 para área interna com saída para o exterior, grupo de absorção BIIb, tráfego médio, assentado com argamassa colante industrializada</t>
  </si>
  <si>
    <t>Rodapé em placa cerâmica esmaltada PEI-4 para área interna com saída para o exterior, grupo de absorção BIIb, tráfego médio, assentado com argamassa colante industrializada</t>
  </si>
  <si>
    <t>Rejuntamento em placa cerâmica extrudada antiácida, com argamassa industrializada anticorrosiva bicomponente à base de bauxita, para área de altas temperaturas, juntas acima de 3 até 6 mm</t>
  </si>
  <si>
    <t>Revestimento em placa cerâmica esmaltada, tipo monoporosa, assentado e rejuntado com argamassa industrializada</t>
  </si>
  <si>
    <t>Revestimento em pastilha de porcelana natural ou esmaltada de 5x5 cm, assentado e rejuntado com argamassa colante industrializada</t>
  </si>
  <si>
    <t>Revestimento em pastilha de porcelana natural ou esmaltada de 2,5x2,5 cm, assentado e rejuntado com argamassa colante industrializada</t>
  </si>
  <si>
    <t>Revestimento em pastilha de porcelana natural ou esmaltada de 2,5x5 cm, assentado e rejuntado com argamassa colante industrializada</t>
  </si>
  <si>
    <t>Testeira em tábua aparelhada, largura até 20cm</t>
  </si>
  <si>
    <t>Forro em painéis de gesso acartonado, espessura de 12,5mm, fixo</t>
  </si>
  <si>
    <t>Forro em lã de vidro revestido em PVC, espessura de 20mm</t>
  </si>
  <si>
    <t>Forro em fibra mineral NRC 0.55 acústico, revestido em látex</t>
  </si>
  <si>
    <t>Forro em fibra mineral NRC 0.50, revestido em látex</t>
  </si>
  <si>
    <t>Forro em fibra mineral NRC 0.85, em placas acústicas removíveis de 625mm x 1250mm</t>
  </si>
  <si>
    <t>Forro em fibra mineral NRC 0.65, em placas acústicas removíveis de 625mm x 625mm</t>
  </si>
  <si>
    <t>Forro em fibra mineral NRC 0.70, em placas acústicas removíveis</t>
  </si>
  <si>
    <t>Brise metálico fixo em chapa lisa aluzinc pré-pintada, formato ogiva, lâmina frontal de 200mm</t>
  </si>
  <si>
    <t>Moldura de gesso simples, largura até 6,0cm</t>
  </si>
  <si>
    <t>Porta articulada em MDF revestida com laminado melamínico, batente em alumínio - completa</t>
  </si>
  <si>
    <t>Porta de entrada de abrir em alumínio com vidro, linha comercial</t>
  </si>
  <si>
    <t>Chapa em policarbonato compacta, fumê, espessura de 6 mm</t>
  </si>
  <si>
    <t>Trocador acessível em MDF com revestimento em laminado melamínico de 180x80 cm</t>
  </si>
  <si>
    <t>Árvore ornamental tipo Falso barbatimão - h= 2,00 m</t>
  </si>
  <si>
    <t>Árvore ornamental tipo Manacá-da-serra - h= 2,00 m</t>
  </si>
  <si>
    <t>Chave fusível base ´C´  para 15 kV/200 A, com capacidade de ruptura até 10 kA - com fusível</t>
  </si>
  <si>
    <t>Chave fusível base ´C´ para 25 kV/100 A, com capacidade de ruptura até 6,3 kA - com fusível</t>
  </si>
  <si>
    <t>Sistema de barramento blindado de 100 a 2000 A, trifásico, barra de cobre</t>
  </si>
  <si>
    <t>Sistema de barramento blindado de 100 a 2000 A, trifásico, barra de alumínio</t>
  </si>
  <si>
    <t>Transformador monofásico de comando de 200 VA, a seco</t>
  </si>
  <si>
    <t>Supressor de surto monofásico, corrente nominal 4 a 11 kA, Imax. de surto 12 até 15 kA</t>
  </si>
  <si>
    <t>Supressor de surto monofásico, corrente nominal 20 kA, Imax. de surto 50 até 80 kA</t>
  </si>
  <si>
    <t>Eletrocalha perfurada galvanizada a fogo, 150x100 mm, com acessórios</t>
  </si>
  <si>
    <t>Eletrocalha perfurada galvanizada a fogo, 200x100 mm, com acessórios</t>
  </si>
  <si>
    <t>Eletrocalha perfurada galvanizada a fogo, 250x100 mm, com acessórios</t>
  </si>
  <si>
    <t>Eletrocalha perfurada galvanizada a fogo, 300x100 mm, com acessórios</t>
  </si>
  <si>
    <t>Eletrocalha perfurada galvanizada a fogo, 400x100 mm, com acessórios</t>
  </si>
  <si>
    <t>Tampa de encaixe para eletrocalha, galvanizada a fogo, L= 50 mm</t>
  </si>
  <si>
    <t>Tampa de encaixe para eletrocalha, galvanizada a fogo, L= 100 mm</t>
  </si>
  <si>
    <t>Tampa de encaixe para eletrocalha, galvanizada a fogo, L= 150 mm</t>
  </si>
  <si>
    <t>Tampa de encaixe para eletrocalha, galvanizada a fogo, L= 200 mm</t>
  </si>
  <si>
    <t>Tampa de encaixe para eletrocalha, galvanizada a fogo, L= 250 mm</t>
  </si>
  <si>
    <t>Tampa de encaixe para eletrocalha, galvanizada a fogo, L= 300 mm</t>
  </si>
  <si>
    <t>Tampa de encaixe para eletrocalha, galvanizada a fogo, L= 400 mm</t>
  </si>
  <si>
    <t>Suporte para eletrocalha, galvanizado a fogo, 50x50 mm</t>
  </si>
  <si>
    <t>Suporte para eletrocalha, galvanizado a fogo, 100x50 mm</t>
  </si>
  <si>
    <t>Suporte para eletrocalha, galvanizado a fogo, 150x50 mm</t>
  </si>
  <si>
    <t>Suporte para eletrocalha, galvanizado a fogo, 200x50 mm</t>
  </si>
  <si>
    <t>Suporte para eletrocalha, galvanizado a fogo, 250x50 mm</t>
  </si>
  <si>
    <t>Suporte para eletrocalha, galvanizado a fogo, 300x50 mm</t>
  </si>
  <si>
    <t>Suporte para eletrocalha, galvanizado a fogo, 100x100 mm</t>
  </si>
  <si>
    <t>Suporte para eletrocalha, galvanizado a fogo, 150x100 mm</t>
  </si>
  <si>
    <t>Suporte para eletrocalha, galvanizado a fogo, 200x100 mm</t>
  </si>
  <si>
    <t>Suporte para eletrocalha, galvanizado a fogo, 250x100 mm</t>
  </si>
  <si>
    <t>Suporte para eletrocalha, galvanizado a fogo, 300x100 mm</t>
  </si>
  <si>
    <t>Suporte para eletrocalha, galvanizado a fogo, 400x100 mm</t>
  </si>
  <si>
    <t>Mão francesa simples, galvanizada a fogo, L= 200 mm</t>
  </si>
  <si>
    <t>Mão francesa simples, galvanizada a fogo, L= 300 mm</t>
  </si>
  <si>
    <t>Mão francesa simples, galvanizada a fogo, L= 400 mm</t>
  </si>
  <si>
    <t>Mão francesa simples, galvanizada a fogo, L= 500 mm</t>
  </si>
  <si>
    <t>Mão francesa dupla, galvanizada a fogo, L= 300 mm</t>
  </si>
  <si>
    <t>Mão francesa dupla, galvanizada a fogo, L= 400 mm</t>
  </si>
  <si>
    <t>Mão francesa dupla, galvanizada a fogo, L= 500 mm</t>
  </si>
  <si>
    <t>Cabo coaxial tipo RGC 6</t>
  </si>
  <si>
    <t>Conjunto 4´ x 4´ de 1 interruptor simples, 1 tomada universal e 1 tomada de 3 polos</t>
  </si>
  <si>
    <t>Relé de tempo eletrônico de 1,5 até 15 minutos - 110V/220V - 50/60Hz</t>
  </si>
  <si>
    <t>Placa suporte (tampa) 4´ x 4´ para áreas úmidas, grau de proteção IP55</t>
  </si>
  <si>
    <t>Lâmpada LED 13,5W, com base E-27, 1400 até 1510 lm</t>
  </si>
  <si>
    <t>Reator eletrônico de alto fator de potência com partida instantânea, para 2 lâmpadas fluorescentes tubulares, base bipino bilateral, 16 W - 127 V / 220 V</t>
  </si>
  <si>
    <t>Reator eletrônico de alto fator de potência com partida instantânea, para 2 lâmpadas fluorescentes tubulares, base bipino bilateral, 28 W - 127 V / 220 V</t>
  </si>
  <si>
    <t>Reator eletrônico de alto fator de potência com partida instantânea, para 2 lâmpadas fluorescentes tubulares, base bipino bilateral, 32 W - 127 V / 220 V</t>
  </si>
  <si>
    <t>Reator eletrônico de alto fator de potência com partida instantânea, para 2 lâmpadas fluorescentes tubulares "HO", base bipino bilateral, 110 W - 220 V</t>
  </si>
  <si>
    <t>Reator eletrônico de alto fator de potência com partida instantânea, para 2 lâmpadas fluorescentes compactas "2U", base G24q-3, 26 W - 220 V</t>
  </si>
  <si>
    <t>Luminária com corpo em tubo de alumínio tipo balizador para uso externo</t>
  </si>
  <si>
    <t>Luminária LED redonda de embutir para parede ou piso, área interna ou externa, bivolt - potência 6 W</t>
  </si>
  <si>
    <t>Haste de aterramento de 3/4´ x 3 m</t>
  </si>
  <si>
    <t>Haste de aterramento de 5/8´ x 3 m</t>
  </si>
  <si>
    <t>Mastro para sinalizador de obstáculo, de 1,5 m x 3/4´</t>
  </si>
  <si>
    <t>Conector em latão estanhado para cabos de 16 a 50 mm² e vergalhões até 3/8´</t>
  </si>
  <si>
    <t>Suporte para fixação de fita de alumínio 7/8´ x 1/8´ e/ou cabo de cobre nu, com base ondulada</t>
  </si>
  <si>
    <t>Suporte para fixação de fita de alumínio 7/8´ x 1/8´, com base plana</t>
  </si>
  <si>
    <t>Filtro Y em aço carbono, classe 150 libras, conexões flangeadas, DN= 4´</t>
  </si>
  <si>
    <t>Chave de fluxo de água com retardo para tubulações com diâmetro nominal de 1´ a 6´ - conexão BSP</t>
  </si>
  <si>
    <t>Grelha hemisférica em ferro fundido de 4´</t>
  </si>
  <si>
    <t>Grelha hemisférica em ferro fundido de 3´</t>
  </si>
  <si>
    <t>Grelha hemisférica em ferro fundido de 6´</t>
  </si>
  <si>
    <t>Grelha hemisférica em ferro fundido de 2´</t>
  </si>
  <si>
    <t>Realimentador automático, DN= 1´</t>
  </si>
  <si>
    <t>Camada de areia grossa compactada manualmente com compactador</t>
  </si>
  <si>
    <t>Piso em placa de concreto permeável drenante, cor natural - espessura de 6 cm</t>
  </si>
  <si>
    <t>Piso em placa de concreto permeável drenante, cor natural - espessura de 8 cm</t>
  </si>
  <si>
    <t>Execução de perfil extrusado no local, sem concreto</t>
  </si>
  <si>
    <t>Duto flexível aluminizado, seção circular de 10cm (4´)</t>
  </si>
  <si>
    <t>Duto flexível aluminizado, seção circular de 15cm (6´)</t>
  </si>
  <si>
    <t>Duto flexível aluminizado, seção circular de 20cm (8´)</t>
  </si>
  <si>
    <t>Caixa ventiladora com ventilador centrífugo, vazão 1.190 m³/h, pressão 37 mmCA - 220/380 V / 60Hz</t>
  </si>
  <si>
    <t>Válvula motorizada esfera, com duas vias atuador floating, diâmetro 3/4´ a 1 1/2´</t>
  </si>
  <si>
    <t>Válvula de balanceamento diâmetro 1´ a 2 1/2´</t>
  </si>
  <si>
    <t>Válvula borboleta na configuração wafer motorizada atuador floating diâmetro 3´ a 4´</t>
  </si>
  <si>
    <t>Válvula duas vias on/off retorno elétrico diâmetro 1/2´ a 3/4´</t>
  </si>
  <si>
    <t>Válvula esfera motorizada de duas vias de atuador proporcional diâmetro 2´ a 2 1/2´</t>
  </si>
  <si>
    <t>Válvula esfera duas vias flangeada, diâmetro 3´</t>
  </si>
  <si>
    <t>Chapéu tipo chinês para duto galvanizado de 35cm</t>
  </si>
  <si>
    <t>Monitor LCD ou LED colorido, tela plana de 21,5´</t>
  </si>
  <si>
    <t>Bandeja fixa para rack, 19´ x 500 mm</t>
  </si>
  <si>
    <t>Bandeja fixa para rack, 19´ x 800 mm</t>
  </si>
  <si>
    <t>Bandeja deslizante para rack, 19´ x 800 mm</t>
  </si>
  <si>
    <t>Painel frontal cego - 19´ x 1 U</t>
  </si>
  <si>
    <t>Painel frontal cego - 19´ x 2 U</t>
  </si>
  <si>
    <t>Coluna simples (PP), diâmetro de 2 1/2´ e comprimento de 3,6 m</t>
  </si>
  <si>
    <t>Coluna dupla (PP), diâmetro de 2 x 2 1/2´ e comprimento de 3,6 m</t>
  </si>
  <si>
    <t>ARMAÇÃO DE PILAR OU VIGA DE ESTRUTURA CONVENCIONAL DE CONCRETO ARMADO UTILIZANDO AÇO CA-60 DE 5,0 MM - MONTAGEM. AF_06/2022</t>
  </si>
  <si>
    <t>ARMAÇÃO DE PILAR OU VIGA DE ESTRUTURA CONVENCIONAL DE CONCRETO ARMADO UTILIZANDO AÇO CA-50 DE 6,3 MM - MONTAGEM. AF_06/2022</t>
  </si>
  <si>
    <t>ARMAÇÃO DE PILAR OU VIGA DE ESTRUTURA CONVENCIONAL DE CONCRETO ARMADO UTILIZANDO AÇO CA-50 DE 8,0 MM - MONTAGEM. AF_06/2022</t>
  </si>
  <si>
    <t>ARMAÇÃO DE PILAR OU VIGA DE ESTRUTURA CONVENCIONAL DE CONCRETO ARMADO UTILIZANDO AÇO CA-50 DE 10,0 MM - MONTAGEM. AF_06/2022</t>
  </si>
  <si>
    <t>ARMAÇÃO DE PILAR OU VIGA DE ESTRUTURA CONVENCIONAL DE CONCRETO ARMADO UTILIZANDO AÇO CA-50 DE 12,5 MM - MONTAGEM. AF_06/2022</t>
  </si>
  <si>
    <t>ARMAÇÃO DE PILAR OU VIGA DE ESTRUTURA CONVENCIONAL DE CONCRETO ARMADO UTILIZANDO AÇO CA-50 DE 16,0 MM - MONTAGEM. AF_06/2022</t>
  </si>
  <si>
    <t>ARMAÇÃO DE PILAR OU VIGA DE ESTRUTURA CONVENCIONAL DE CONCRETO ARMADO UTILIZANDO AÇO CA-50 DE 20,0 MM - MONTAGEM. AF_06/2022</t>
  </si>
  <si>
    <t>ARMAÇÃO DE PILAR OU VIGA DE ESTRUTURA CONVENCIONAL DE CONCRETO ARMADO UTILIZANDO AÇO CA-50 DE 25,0 MM - MONTAGEM. AF_06/2022</t>
  </si>
  <si>
    <t>ARMAÇÃO DE LAJE DE ESTRUTURA CONVENCIONAL DE CONCRETO ARMADO UTILIZANDO AÇO CA-60 DE 4,2 MM - MONTAGEM. AF_06/2022</t>
  </si>
  <si>
    <t>ARMAÇÃO DE LAJE DE ESTRUTURA CONVENCIONAL DE CONCRETO ARMADO UTILIZANDO AÇO CA-60 DE 5,0 MM - MONTAGEM. AF_06/2022</t>
  </si>
  <si>
    <t>ARMAÇÃO DE LAJE DE ESTRUTURA CONVENCIONAL DE CONCRETO ARMADO UTILIZANDO AÇO CA-50 DE 6,3 MM - MONTAGEM. AF_06/2022</t>
  </si>
  <si>
    <t>ARMAÇÃO DE LAJE DE ESTRUTURA CONVENCIONAL DE CONCRETO ARMADO UTILIZANDO AÇO CA-50 DE 8,0 MM - MONTAGEM. AF_06/2022</t>
  </si>
  <si>
    <t>ARMAÇÃO DE LAJE DE ESTRUTURA CONVENCIONAL DE CONCRETO ARMADO UTILIZANDO AÇO CA-50 DE 10,0 MM - MONTAGEM. AF_06/2022</t>
  </si>
  <si>
    <t>ARMAÇÃO DE LAJE DE ESTRUTURA CONVENCIONAL DE CONCRETO ARMADO UTILIZANDO AÇO CA-50 DE 12,5 MM - MONTAGEM. AF_06/2022</t>
  </si>
  <si>
    <t>ARMAÇÃO DE LAJE DE ESTRUTURA CONVENCIONAL DE CONCRETO ARMADO UTILIZANDO AÇO CA-50 DE 16,0 MM - MONTAGEM. AF_06/2022</t>
  </si>
  <si>
    <t>ARMAÇÃO DE LAJE DE ESTRUTURA CONVENCIONAL DE CONCRETO ARMADO UTILIZANDO AÇO CA-50 DE 20,0 MM - MONTAGEM. AF_06/2022</t>
  </si>
  <si>
    <t>CORTE E DOBRA DE AÇO CA-50, DIÂMETRO DE 25,0 MM. AF_06/2022</t>
  </si>
  <si>
    <t>CORTE E DOBRA DE AÇO CA-60, DIÂMETRO DE 4,2 MM. AF_06/2022</t>
  </si>
  <si>
    <t>CORTE E DOBRA DE AÇO CA-60, DIÂMETRO DE 5,0 MM. AF_06/2022</t>
  </si>
  <si>
    <t>CORTE E DOBRA DE AÇO CA-50, DIÂMETRO DE 6,3 MM. AF_06/2022</t>
  </si>
  <si>
    <t>CORTE E DOBRA DE AÇO CA-50, DIÂMETRO DE 8,0 MM. AF_06/2022</t>
  </si>
  <si>
    <t>CORTE E DOBRA DE AÇO CA-50, DIÂMETRO DE 10,0 MM. AF_06/2022</t>
  </si>
  <si>
    <t>CORTE E DOBRA DE AÇO CA-50, DIÂMETRO DE 12,5 MM. AF_06/2022</t>
  </si>
  <si>
    <t>CORTE E DOBRA DE AÇO CA-50, DIÂMETRO DE 16,0 MM. AF_06/2022</t>
  </si>
  <si>
    <t>CORTE E DOBRA DE AÇO CA-50, DIÂMETRO DE 20,0 MM. AF_06/2022</t>
  </si>
  <si>
    <t>CORTE E DOBRA DE AÇO CA-25, DIÂMETRO DE 6,3 MM. AF_06/2022</t>
  </si>
  <si>
    <t>CORTE E DOBRA DE AÇO CA-25, DIÂMETRO DE 8,0 MM. AF_06/2022</t>
  </si>
  <si>
    <t>CORTE E DOBRA DE AÇO CA-25, DIÂMETRO DE 10,0 MM. AF_06/2022</t>
  </si>
  <si>
    <t>CORTE E DOBRA DE AÇO CA-25, DIÂMETRO DE 12,5 MM. AF_06/2022</t>
  </si>
  <si>
    <t>CORTE E DOBRA DE AÇO CA-25, DIÂMETRO DE 16,0 MM. AF_06/2022</t>
  </si>
  <si>
    <t>CORTE E DOBRA DE AÇO CA-25, DIÂMETRO DE 20,0 MM. AF_06/2022</t>
  </si>
  <si>
    <t>CORTE E DOBRA DE AÇO CA-25, DIÂMETRO DE 25,0 MM. AF_06/2022</t>
  </si>
  <si>
    <t>ARMAÇÃO UTILIZANDO AÇO CA-25 DE 6,3 MM - MONTAGEM. AF_06/2022</t>
  </si>
  <si>
    <t>ARMAÇÃO UTILIZANDO AÇO CA-25 DE 8,0 MM - MONTAGEM. AF_06/2022</t>
  </si>
  <si>
    <t>ARMAÇÃO UTILIZANDO AÇO CA-25 DE 10,0 MM - MONTAGEM. AF_06/2022</t>
  </si>
  <si>
    <t>ARMAÇÃO UTILIZANDO AÇO CA-25 DE 12,5 MM - MONTAGEM. AF_06/2022</t>
  </si>
  <si>
    <t>ARMAÇÃO UTILIZANDO AÇO CA-25 DE 16,0 MM - MONTAGEM. AF_06/2022</t>
  </si>
  <si>
    <t>ARMAÇÃO UTILIZANDO AÇO CA-25 DE 20,0 MM - MONTAGEM. AF_06/2022</t>
  </si>
  <si>
    <t>ARMAÇÃO UTILIZANDO AÇO CA-25 DE 25,0 MM - MONTAGEM. AF_06/2022</t>
  </si>
  <si>
    <t>ARMAÇÃO DE ESTRUTURAS DIVERSAS DE CONCRETO ARMADO, EXCETO VIGAS, PILARES, LAJES E FUNDAÇÕES, UTILIZANDO AÇO CA-60 DE 5,0 MM - MONTAGEM. AF_06/2022</t>
  </si>
  <si>
    <t>ARMAÇÃO DE ESTRUTURAS DIVERSAS DE CONCRETO ARMADO, EXCETO VIGAS, PILARES, LAJES E FUNDAÇÕES, UTILIZANDO AÇO CA-50 DE 6,3 MM - MONTAGEM. AF_06/2022</t>
  </si>
  <si>
    <t>ARMAÇÃO DE ESTRUTURAS DIVERSAS DE CONCRETO ARMADO, EXCETO VIGAS, PILARES, LAJES E FUNDAÇÕES, UTILIZANDO AÇO CA-50 DE 8,0 MM - MONTAGEM. AF_06/2022</t>
  </si>
  <si>
    <t>ARMAÇÃO DE ESTRUTURAS DIVERSAS DE CONCRETO ARMADO, EXCETO VIGAS, PILARES, LAJES E FUNDAÇÕES, UTILIZANDO AÇO CA-50 DE 10,0 MM - MONTAGEM. AF_06/2022</t>
  </si>
  <si>
    <t>ARMAÇÃO DE ESTRUTURAS DIVERSAS DE CONCRETO ARMADO, EXCETO VIGAS, PILARES, LAJES E FUNDAÇÕES, UTILIZANDO AÇO CA-50 DE 12,5 MM - MONTAGEM. AF_06/2022</t>
  </si>
  <si>
    <t>ARMAÇÃO DE ESTRUTURAS DIVERSAS DE CONCRETO ARMADO, EXCETO VIGAS, PILARES, LAJES E FUNDAÇÕES, UTILIZANDO AÇO CA-50 DE 16,0 MM - MONTAGEM. AF_06/2022</t>
  </si>
  <si>
    <t>ARMAÇÃO DE ESTRUTURAS DIVERSAS DE CONCRETO ARMADO, EXCETO VIGAS, PILARES, LAJES E FUNDAÇÕES, UTILIZANDO AÇO CA-50 DE 20,0 MM - MONTAGEM. AF_06/2022</t>
  </si>
  <si>
    <t>ARMAÇÃO DE ESTRUTURAS DIVERSAS DE CONCRETO ARMADO, EXCETO VIGAS, PILARES, LAJES E FUNDAÇÕES, UTILIZANDO AÇO CA-50 DE 25,0 MM - MONTAGEM. AF_06/2022</t>
  </si>
  <si>
    <t>ARMAÇÃO DE ESTRUTURAS DIVERSAS DE CONCRETO ARMADO, EXCETO VIGAS, PILARES, LAJES E FUNDAÇÕES, UTILIZANDO AÇO CA-50 DE 32,0 MM - MONTAGEM. AF_06/2022</t>
  </si>
  <si>
    <t>ARMAÇÃO DE PILAR OU VIGA DE ESTRUTURA CONVENCIONAL DE CONCRETO ARMADO UTILIZANDO AÇO CA-50 DE 32,0 MM. AF_06/2022</t>
  </si>
  <si>
    <t>ARMAÇÃO DE PILAR OU VIGA DE ESTRUTURA DE CONCRETO ARMADO EMBUTIDA EM ALVENARIA DE VEDAÇÃO UTILIZANDO AÇO CA-50 DE 16,0 MM - MONTAGEM. AF_06/2022</t>
  </si>
  <si>
    <t>ARMAÇÃO DE PILAR OU VIGA DE ESTRUTURA DE CONCRETO ARMADO EMBUTIDA EM ALVENARIA DE VEDAÇÃO UTILIZANDO AÇO CA-50 DE 12,5 MM - MONTAGEM. AF_06/2022</t>
  </si>
  <si>
    <t>ARMAÇÃO DE PILAR OU VIGA DE ESTRUTURA DE CONCRETO ARMADO EMBUTIDA EM ALVENARIA DE VEDAÇÃO UTILIZANDO AÇO CA-50 DE 10,0 MM - MONTAGEM. AF_06/2022</t>
  </si>
  <si>
    <t>ARMAÇÃO DE PILAR OU VIGA DE ESTRUTURA DE CONCRETO ARMADO EMBUTIDA EM ALVENARIA DE VEDAÇÃO UTILIZANDO AÇO CA-50 DE 8,0 MM - MONTAGEM. AF_06/2022</t>
  </si>
  <si>
    <t>ARMAÇÃO DE PILAR OU VIGA DE ESTRUTURA DE CONCRETO ARMADO EMBUTIDA EM ALVENARIA DE VEDAÇÃO UTILIZANDO AÇO CA-50 DE 6,3 MM - MONTAGEM. AF_06/2022</t>
  </si>
  <si>
    <t>ARMAÇÃO DE PILAR OU VIGA DE ESTRUTURA DE CONCRETO ARMADO EMBUTIDA EM ALVENARIA DE VEDAÇÃO UTILIZANDO AÇO CA-60 DE 5,0 MM - MONTAGEM. AF_06/2022</t>
  </si>
  <si>
    <t>TUBO PVC, SÉRIE R, ÁGUA PLUVIAL, DN 40 MM, FORNECIDO E INSTALADO EM RAMAL DE ENCAMINHAMENTO. AF_06/2022</t>
  </si>
  <si>
    <t>TUBO PVC, SÉRIE R, ÁGUA PLUVIAL, DN 50 MM, FORNECIDO E INSTALADO EM RAMAL DE ENCAMINHAMENTO. AF_06/2022</t>
  </si>
  <si>
    <t>TUBO PVC, SÉRIE R, ÁGUA PLUVIAL, DN 75 MM, FORNECIDO E INSTALADO EM RAMAL DE ENCAMINHAMENTO. AF_06/2022</t>
  </si>
  <si>
    <t>TUBO PVC, SÉRIE R, ÁGUA PLUVIAL, DN 100 MM, FORNECIDO E INSTALADO EM RAMAL DE ENCAMINHAMENTO. AF_06/2022</t>
  </si>
  <si>
    <t>TUBO PVC, SÉRIE R, ÁGUA PLUVIAL, DN 75 MM, FORNECIDO E INSTALADO EM CONDUTORES VERTICAIS DE ÁGUAS PLUVIAIS. AF_06/2022</t>
  </si>
  <si>
    <t>TUBO PVC, SÉRIE R, ÁGUA PLUVIAL, DN 100 MM, FORNECIDO E INSTALADO EM CONDUTORES VERTICAIS DE ÁGUAS PLUVIAIS. AF_06/2022</t>
  </si>
  <si>
    <t>TUBO PVC, SÉRIE R, ÁGUA PLUVIAL, DN 150 MM, FORNECIDO E INSTALADO EM CONDUTORES VERTICAIS DE ÁGUAS PLUVIAIS. AF_06/2022</t>
  </si>
  <si>
    <t>TUBO, CPVC, SOLDÁVEL, DN 15MM, INSTALADO EM RAMAL OU SUB-RAMAL DE ÁGUA - FORNECIMENTO E INSTALAÇÃO. AF_06/2022</t>
  </si>
  <si>
    <t>TUBO, CPVC, SOLDÁVEL, DN 22MM, INSTALADO EM RAMAL OU SUB-RAMAL DE ÁGUA - FORNECIMENTO E INSTALAÇÃO. AF_06/2022</t>
  </si>
  <si>
    <t>TUBO, CPVC, SOLDÁVEL, DN 28MM, INSTALADO EM RAMAL OU SUB-RAMAL DE ÁGUA - FORNECIMENTO E INSTALAÇÃO. AF_06/2022</t>
  </si>
  <si>
    <t>TUBO, CPVC, SOLDÁVEL, DN 22MM, INSTALADO EM RAMAL DE DISTRIBUIÇÃO DE ÁGUA - FORNECIMENTO E INSTALAÇÃO. AF_06/2022</t>
  </si>
  <si>
    <t>TUBO, CPVC, SOLDÁVEL, DN 28MM, INSTALADO EM RAMAL DE DISTRIBUIÇÃO DE ÁGUA - FORNECIMENTO E INSTALAÇÃO. AF_06/2022</t>
  </si>
  <si>
    <t>TUBO PVC, SÉRIE R, ÁGUA PLUVIAL, DN 150 MM, FORNECIDO E INSTALADO EM RAMAL DE ENCAMINHAMENTO. AF_06/2022</t>
  </si>
  <si>
    <t>JOELHO 90 GRAUS, PVC, SOLDÁVEL, DN 20MM, INSTALADO EM RAMAL OU SUB-RAMAL DE ÁGUA - FORNECIMENTO E INSTALAÇÃO. AF_06/2022</t>
  </si>
  <si>
    <t>JOELHO 45 GRAUS, PVC, SOLDÁVEL, DN 20MM, INSTALADO EM RAMAL OU SUB-RAMAL DE ÁGUA - FORNECIMENTO E INSTALAÇÃO. AF_06/2022</t>
  </si>
  <si>
    <t>CURVA 90 GRAUS, PVC, SOLDÁVEL, DN 20MM, INSTALADO EM RAMAL OU SUB-RAMAL DE ÁGUA - FORNECIMENTO E INSTALAÇÃO. AF_06/2022</t>
  </si>
  <si>
    <t>CURVA 45 GRAUS, PVC, SOLDÁVEL, DN 20MM, INSTALADO EM RAMAL OU SUB-RAMAL DE ÁGUA - FORNECIMENTO E INSTALAÇÃO. AF_06/2022</t>
  </si>
  <si>
    <t>JOELHO 90 GRAUS, PVC, SOLDÁVEL, DN 25MM, INSTALADO EM RAMAL OU SUB-RAMAL DE ÁGUA - FORNECIMENTO E INSTALAÇÃO. AF_06/2022</t>
  </si>
  <si>
    <t>JOELHO 45 GRAUS, PVC, SOLDÁVEL, DN 25MM, INSTALADO EM RAMAL OU SUB-RAMAL DE ÁGUA - FORNECIMENTO E INSTALAÇÃO. AF_06/2022</t>
  </si>
  <si>
    <t>CURVA 90 GRAUS, PVC, SOLDÁVEL, DN 25MM, INSTALADO EM RAMAL OU SUB-RAMAL DE ÁGUA - FORNECIMENTO E INSTALAÇÃO. AF_06/2022</t>
  </si>
  <si>
    <t>CURVA 45 GRAUS, PVC, SOLDÁVEL, DN 25MM, INSTALADO EM RAMAL OU SUB-RAMAL DE ÁGUA - FORNECIMENTO E INSTALAÇÃO. AF_06/2022</t>
  </si>
  <si>
    <t>JOELHO 90 GRAUS, PVC, SOLDÁVEL, DN 32MM, INSTALADO EM RAMAL OU SUB-RAMAL DE ÁGUA - FORNECIMENTO E INSTALAÇÃO. AF_06/2022</t>
  </si>
  <si>
    <t>JOELHO 45 GRAUS, PVC, SOLDÁVEL, DN 32MM, INSTALADO EM RAMAL OU SUB-RAMAL DE ÁGUA - FORNECIMENTO E INSTALAÇÃO. AF_06/2022</t>
  </si>
  <si>
    <t>CURVA 90 GRAUS, PVC, SOLDÁVEL, DN 32MM, INSTALADO EM RAMAL OU SUB-RAMAL DE ÁGUA - FORNECIMENTO E INSTALAÇÃO. AF_06/2022</t>
  </si>
  <si>
    <t>CURVA 45 GRAUS, PVC, SOLDÁVEL, DN 32MM, INSTALADO EM RAMAL OU SUB-RAMAL DE ÁGUA - FORNECIMENTO E INSTALAÇÃO. AF_06/2022</t>
  </si>
  <si>
    <t>LUVA, PVC, SOLDÁVEL, DN 20MM, INSTALADO EM RAMAL OU SUB-RAMAL DE ÁGUA - FORNECIMENTO E INSTALAÇÃO. AF_06/2022</t>
  </si>
  <si>
    <t>LUVA DE CORRER, PVC, SOLDÁVEL, DN 20MM, INSTALADO EM RAMAL OU SUB-RAMAL DE ÁGUA - FORNECIMENTO E INSTALAÇÃO. AF_06/2022</t>
  </si>
  <si>
    <t>LUVA DE REDUÇÃO, PVC, SOLDÁVEL, DN 25MM X 20MM, INSTALADO EM RAMAL OU SUB-RAMAL DE ÁGUA - FORNECIMENTO E INSTALAÇÃO. AF_06/2022</t>
  </si>
  <si>
    <t>LUVA COM BUCHA DE LATÃO, PVC, SOLDÁVEL, DN 20MM X 1/2", INSTALADO EM RAMAL OU SUB-RAMAL DE ÁGUA - FORNECIMENTO E INSTALAÇÃO. AF_06/2022</t>
  </si>
  <si>
    <t>UNIÃO, PVC, SOLDÁVEL, DN 20MM, INSTALADO EM RAMAL OU SUB-RAMAL DE ÁGUA - FORNECIMENTO E INSTALAÇÃO. AF_06/2022</t>
  </si>
  <si>
    <t>CURVA DE TRANSPOSIÇÃO, PVC, SOLDÁVEL, DN 20MM, INSTALADO EM RAMAL OU SUB-RAMAL DE ÁGUA - FORNECIMENTO E INSTALAÇÃO. AF_06/2022</t>
  </si>
  <si>
    <t>LUVA, PVC, SOLDÁVEL, DN 25MM, INSTALADO EM RAMAL OU SUB-RAMAL DE ÁGUA - FORNECIMENTO E INSTALAÇÃO. AF_06/2022</t>
  </si>
  <si>
    <t>LUVA DE REDUÇÃO, PVC, SOLDÁVEL, DN 32MM X 25MM, INSTALADO EM RAMAL OU SUB-RAMAL DE ÁGUA - FORNECIMENTO E INSTALAÇÃO. AF_06/2022</t>
  </si>
  <si>
    <t>UNIÃO, PVC, SOLDÁVEL, DN 25MM, INSTALADO EM RAMAL OU SUB-RAMAL DE ÁGUA - FORNECIMENTO E INSTALAÇÃO. AF_06/2022</t>
  </si>
  <si>
    <t>LUVA, PVC, SOLDÁVEL, DN 32MM, INSTALADO EM RAMAL OU SUB-RAMAL DE ÁGUA - FORNECIMENTO E INSTALAÇÃO. AF_06/2022</t>
  </si>
  <si>
    <t>UNIÃO, PVC, SOLDÁVEL, DN 32MM, INSTALADO EM RAMAL OU SUB-RAMAL DE ÁGUA - FORNECIMENTO E INSTALAÇÃO. AF_06/2022</t>
  </si>
  <si>
    <t>TE, PVC, SOLDÁVEL, DN 20MM, INSTALADO EM RAMAL OU SUB-RAMAL DE ÁGUA - FORNECIMENTO E INSTALAÇÃO. AF_06/2022</t>
  </si>
  <si>
    <t>TE, PVC, SOLDÁVEL, DN 25MM, INSTALADO EM RAMAL OU SUB-RAMAL DE ÁGUA - FORNECIMENTO E INSTALAÇÃO. AF_06/2022</t>
  </si>
  <si>
    <t>TÊ DE REDUÇÃO, PVC, SOLDÁVEL, DN 25MM X 20MM, INSTALADO EM RAMAL OU SUB-RAMAL DE ÁGUA - FORNECIMENTO E INSTALAÇÃO. AF_06/2022</t>
  </si>
  <si>
    <t>TE, PVC, SOLDÁVEL, DN 32MM, INSTALADO EM RAMAL OU SUB-RAMAL DE ÁGUA - FORNECIMENTO E INSTALAÇÃO. AF_06/2022</t>
  </si>
  <si>
    <t>TÊ DE REDUÇÃO, PVC, SOLDÁVEL, DN 32MM X 25MM, INSTALADO EM RAMAL OU SUB-RAMAL DE ÁGUA - FORNECIMENTO E INSTALAÇÃO. AF_06/2022</t>
  </si>
  <si>
    <t>JOELHO 90 GRAUS, PVC, SOLDÁVEL, DN 20MM, INSTALADO EM RAMAL DE DISTRIBUIÇÃO DE ÁGUA - FORNECIMENTO E INSTALAÇÃO. AF_06/2022</t>
  </si>
  <si>
    <t>JOELHO 45 GRAUS, PVC, SOLDÁVEL, DN 20MM, INSTALADO EM RAMAL DE DISTRIBUIÇÃO DE ÁGUA - FORNECIMENTO E INSTALAÇÃO. AF_06/2022</t>
  </si>
  <si>
    <t>CURVA 90 GRAUS, PVC, SOLDÁVEL, DN 20MM, INSTALADO EM RAMAL DE DISTRIBUIÇÃO DE ÁGUA - FORNECIMENTO E INSTALAÇÃO. AF_06/2022</t>
  </si>
  <si>
    <t>CURVA 45 GRAUS, PVC, SOLDÁVEL, DN 20MM, INSTALADO EM RAMAL DE DISTRIBUIÇÃO DE ÁGUA - FORNECIMENTO E INSTALAÇÃO. AF_06/2022</t>
  </si>
  <si>
    <t>JOELHO 90 GRAUS, PVC, SOLDÁVEL, DN 25MM, INSTALADO EM RAMAL DE DISTRIBUIÇÃO DE ÁGUA - FORNECIMENTO E INSTALAÇÃO. AF_06/2022</t>
  </si>
  <si>
    <t>JOELHO 45 GRAUS, PVC, SOLDÁVEL, DN 25MM, INSTALADO EM RAMAL DE DISTRIBUIÇÃO DE ÁGUA - FORNECIMENTO E INSTALAÇÃO. AF_06/2022</t>
  </si>
  <si>
    <t>CURVA 90 GRAUS, PVC, SOLDÁVEL, DN 25MM, INSTALADO EM RAMAL DE DISTRIBUIÇÃO DE ÁGUA - FORNECIMENTO E INSTALAÇÃO. AF_06/2022</t>
  </si>
  <si>
    <t>CURVA 45 GRAUS, PVC, SOLDÁVEL, DN 25MM, INSTALADO EM RAMAL DE DISTRIBUIÇÃO DE ÁGUA - FORNECIMENTO E INSTALAÇÃO. AF_06/2022</t>
  </si>
  <si>
    <t>JOELHO 90 GRAUS, PVC, SOLDÁVEL, DN 32MM, INSTALADO EM RAMAL DE DISTRIBUIÇÃO DE ÁGUA - FORNECIMENTO E INSTALAÇÃO. AF_06/2022</t>
  </si>
  <si>
    <t>JOELHO 45 GRAUS, PVC, SOLDÁVEL, DN 32MM, INSTALADO EM RAMAL DE DISTRIBUIÇÃO DE ÁGUA - FORNECIMENTO E INSTALAÇÃO. AF_06/2022</t>
  </si>
  <si>
    <t>CURVA 90 GRAUS, PVC, SOLDÁVEL, DN 32MM, INSTALADO EM RAMAL DE DISTRIBUIÇÃO DE ÁGUA - FORNECIMENTO E INSTALAÇÃO. AF_06/2022</t>
  </si>
  <si>
    <t>CURVA 45 GRAUS, PVC, SOLDÁVEL, DN 32MM, INSTALADO EM RAMAL DE DISTRIBUIÇÃO DE ÁGUA - FORNECIMENTO E INSTALAÇÃO. AF_06/2022</t>
  </si>
  <si>
    <t>LUVA, PVC, SOLDÁVEL, DN 20MM, INSTALADO EM RAMAL DE DISTRIBUIÇÃO DE ÁGUA - FORNECIMENTO E INSTALAÇÃO. AF_06/2022</t>
  </si>
  <si>
    <t>LUVA DE CORRER, PVC, SOLDÁVEL, DN 20MM, INSTALADO EM RAMAL DE DISTRIBUIÇÃO DE ÁGUA - FORNECIMENTO E INSTALAÇÃO. AF_06/2022</t>
  </si>
  <si>
    <t>LUVA DE REDUÇÃO, PVC, SOLDÁVEL, DN 25MM X 20MM, INSTALADO EM RAMAL DE DISTRIBUIÇÃO DE ÁGUA - FORNECIMENTO E INSTALAÇÃO. AF_06/2022</t>
  </si>
  <si>
    <t>UNIÃO, PVC, SOLDÁVEL, DN 20MM, INSTALADO EM RAMAL DE DISTRIBUIÇÃO DE ÁGUA - FORNECIMENTO E INSTALAÇÃO. AF_06/2022</t>
  </si>
  <si>
    <t>LUVA, PVC, SOLDÁVEL, DN 25MM, INSTALADO EM RAMAL DE DISTRIBUIÇÃO DE ÁGUA - FORNECIMENTO E INSTALAÇÃO. AF_06/2022</t>
  </si>
  <si>
    <t>LUVA DE CORRER, PVC, SOLDÁVEL, DN 25MM, INSTALADO EM RAMAL DE DISTRIBUIÇÃO DE ÁGUA - FORNECIMENTO E INSTALAÇÃO. AF_06/2022</t>
  </si>
  <si>
    <t>LUVA DE REDUÇÃO, PVC, SOLDÁVEL, DN 32MM X 25MM, INSTALADO EM RAMAL DE DISTRIBUIÇÃO DE ÁGUA - FORNECIMENTO E INSTALAÇÃO. AF_06/2022</t>
  </si>
  <si>
    <t>UNIÃO, PVC, SOLDÁVEL, DN 25MM, INSTALADO EM RAMAL DE DISTRIBUIÇÃO DE ÁGUA - FORNECIMENTO E INSTALAÇÃO. AF_06/2022</t>
  </si>
  <si>
    <t>LUVA, PVC, SOLDÁVEL, DN 32MM, INSTALADO EM RAMAL DE DISTRIBUIÇÃO DE ÁGUA - FORNECIMENTO E INSTALAÇÃO. AF_06/2022</t>
  </si>
  <si>
    <t>LUVA DE REDUÇÃO, PVC, SOLDÁVEL, DN 40MM X 32MM, INSTALADO EM RAMAL DE DISTRIBUIÇÃO DE ÁGUA - FORNECIMENTO E INSTALAÇÃO. AF_06/2022</t>
  </si>
  <si>
    <t>UNIÃO, PVC, SOLDÁVEL, DN 32MM, INSTALADO EM RAMAL DE DISTRIBUIÇÃO DE ÁGUA - FORNECIMENTO E INSTALAÇÃO. AF_06/2022</t>
  </si>
  <si>
    <t>TE, PVC, SOLDÁVEL, DN 20MM, INSTALADO EM RAMAL DE DISTRIBUIÇÃO DE ÁGUA - FORNECIMENTO E INSTALAÇÃO. AF_06/2022</t>
  </si>
  <si>
    <t>TE, PVC, SOLDÁVEL, DN 25MM, INSTALADO EM RAMAL DE DISTRIBUIÇÃO DE ÁGUA - FORNECIMENTO E INSTALAÇÃO. AF_06/2022</t>
  </si>
  <si>
    <t>TÊ DE REDUÇÃO, PVC, SOLDÁVEL, DN 25MM X 20MM, INSTALADO EM RAMAL DE DISTRIBUIÇÃO DE ÁGUA - FORNECIMENTO E INSTALAÇÃO. AF_06/2022</t>
  </si>
  <si>
    <t>TE, PVC, SOLDÁVEL, DN 32MM, INSTALADO EM RAMAL DE DISTRIBUIÇÃO DE ÁGUA - FORNECIMENTO E INSTALAÇÃO. AF_06/2022</t>
  </si>
  <si>
    <t>TÊ DE REDUÇÃO, PVC, SOLDÁVEL, DN 32MM X 25MM, INSTALADO EM RAMAL DE DISTRIBUIÇÃO DE ÁGUA - FORNECIMENTO E INSTALAÇÃO. AF_06/2022</t>
  </si>
  <si>
    <t>JOELHO 90 GRAUS, PVC, SOLDÁVEL, DN 25MM, INSTALADO EM PRUMADA DE ÁGUA - FORNECIMENTO E INSTALAÇÃO. AF_06/2022</t>
  </si>
  <si>
    <t>JOELHO 45 GRAUS, PVC, SOLDÁVEL, DN 25MM, INSTALADO EM PRUMADA DE ÁGUA - FORNECIMENTO E INSTALAÇÃO. AF_06/2022</t>
  </si>
  <si>
    <t>CURVA 90 GRAUS, PVC, SOLDÁVEL, DN 25MM, INSTALADO EM PRUMADA DE ÁGUA - FORNECIMENTO E INSTALAÇÃO. AF_06/2022</t>
  </si>
  <si>
    <t>CURVA 45 GRAUS, PVC, SOLDÁVEL, DN 25MM, INSTALADO EM PRUMADA DE ÁGUA - FORNECIMENTO E INSTALAÇÃO. AF_06/2022</t>
  </si>
  <si>
    <t>JOELHO 90 GRAUS, PVC, SOLDÁVEL, DN 32MM, INSTALADO EM PRUMADA DE ÁGUA - FORNECIMENTO E INSTALAÇÃO. AF_06/2022</t>
  </si>
  <si>
    <t>JOELHO 45 GRAUS, PVC, SOLDÁVEL, DN 32MM, INSTALADO EM PRUMADA DE ÁGUA - FORNECIMENTO E INSTALAÇÃO. AF_06/2022</t>
  </si>
  <si>
    <t>CURVA 90 GRAUS, PVC, SOLDÁVEL, DN 32MM, INSTALADO EM PRUMADA DE ÁGUA - FORNECIMENTO E INSTALAÇÃO. AF_06/2022</t>
  </si>
  <si>
    <t>CURVA 45 GRAUS, PVC, SOLDÁVEL, DN 32MM, INSTALADO EM PRUMADA DE ÁGUA - FORNECIMENTO E INSTALAÇÃO. AF_06/2022</t>
  </si>
  <si>
    <t>JOELHO 90 GRAUS, PVC, SOLDÁVEL, DN 40MM, INSTALADO EM PRUMADA DE ÁGUA - FORNECIMENTO E INSTALAÇÃO. AF_06/2022</t>
  </si>
  <si>
    <t>JOELHO 45 GRAUS, PVC, SOLDÁVEL, DN 40MM, INSTALADO EM PRUMADA DE ÁGUA - FORNECIMENTO E INSTALAÇÃO. AF_06/2022</t>
  </si>
  <si>
    <t>CURVA 90 GRAUS, PVC, SOLDÁVEL, DN 40MM, INSTALADO EM PRUMADA DE ÁGUA - FORNECIMENTO E INSTALAÇÃO. AF_06/2022</t>
  </si>
  <si>
    <t>CURVA 45 GRAUS, PVC, SOLDÁVEL, DN 40MM, INSTALADO EM PRUMADA DE ÁGUA - FORNECIMENTO E INSTALAÇÃO. AF_06/2022</t>
  </si>
  <si>
    <t>JOELHO 90 GRAUS, PVC, SOLDÁVEL, DN 50MM, INSTALADO EM PRUMADA DE ÁGUA - FORNECIMENTO E INSTALAÇÃO. AF_06/2022</t>
  </si>
  <si>
    <t>JOELHO 45 GRAUS, PVC, SOLDÁVEL, DN 50MM, INSTALADO EM PRUMADA DE ÁGUA - FORNECIMENTO E INSTALAÇÃO. AF_06/2022</t>
  </si>
  <si>
    <t>CURVA 90 GRAUS, PVC, SOLDÁVEL, DN 50MM, INSTALADO EM PRUMADA DE ÁGUA - FORNECIMENTO E INSTALAÇÃO. AF_06/2022</t>
  </si>
  <si>
    <t>CURVA 45 GRAUS, PVC, SOLDÁVEL, DN 50MM, INSTALADO EM PRUMADA DE ÁGUA - FORNECIMENTO E INSTALAÇÃO. AF_06/2022</t>
  </si>
  <si>
    <t>JOELHO 90 GRAUS, PVC, SOLDÁVEL, DN 60MM, INSTALADO EM PRUMADA DE ÁGUA - FORNECIMENTO E INSTALAÇÃO. AF_06/2022</t>
  </si>
  <si>
    <t>JOELHO 45 GRAUS, PVC, SOLDÁVEL, DN 60MM, INSTALADO EM PRUMADA DE ÁGUA - FORNECIMENTO E INSTALAÇÃO. AF_06/2022</t>
  </si>
  <si>
    <t>CURVA 90 GRAUS, PVC, SOLDÁVEL, DN 60MM, INSTALADO EM PRUMADA DE ÁGUA - FORNECIMENTO E INSTALAÇÃO. AF_06/2022</t>
  </si>
  <si>
    <t>CURVA 45 GRAUS, PVC, SOLDÁVEL, DN 60MM, INSTALADO EM PRUMADA DE ÁGUA - FORNECIMENTO E INSTALAÇÃO. AF_06/2022</t>
  </si>
  <si>
    <t>JOELHO 90 GRAUS, PVC, SOLDÁVEL, DN 75MM, INSTALADO EM PRUMADA DE ÁGUA - FORNECIMENTO E INSTALAÇÃO. AF_06/2022</t>
  </si>
  <si>
    <t>JOELHO 90 GRAUS, PVC, SERIE R, ÁGUA PLUVIAL, DN 40 MM, JUNTA SOLDÁVEL, FORNECIDO E INSTALADO EM RAMAL DE ENCAMINHAMENTO. AF_06/2022</t>
  </si>
  <si>
    <t>JOELHO 45 GRAUS, PVC, SOLDÁVEL, DN 75MM, INSTALADO EM PRUMADA DE ÁGUA - FORNECIMENTO E INSTALAÇÃO. AF_06/2022</t>
  </si>
  <si>
    <t>JOELHO 45 GRAUS, PVC, SERIE R, ÁGUA PLUVIAL, DN 40 MM, JUNTA SOLDÁVEL, FORNECIDO E INSTALADO EM RAMAL DE ENCAMINHAMENTO. AF_06/2022</t>
  </si>
  <si>
    <t>CURVA 90 GRAUS, PVC, SOLDÁVEL, DN 75MM, INSTALADO EM PRUMADA DE ÁGUA - FORNECIMENTO E INSTALAÇÃO. AF_06/2022</t>
  </si>
  <si>
    <t>JOELHO 90 GRAUS, PVC, SERIE R, ÁGUA PLUVIAL, DN 50 MM, JUNTA ELÁSTICA, FORNECIDO E INSTALADO EM RAMAL DE ENCAMINHAMENTO. AF_06/2022</t>
  </si>
  <si>
    <t>CURVA 45 GRAUS, PVC, SOLDÁVEL, DN 75MM, INSTALADO EM PRUMADA DE ÁGUA - FORNECIMENTO E INSTALAÇÃO. AF_06/2022</t>
  </si>
  <si>
    <t>JOELHO 45 GRAUS, PVC, SERIE R, ÁGUA PLUVIAL, DN 50 MM, JUNTA ELÁSTICA, FORNECIDO E INSTALADO EM RAMAL DE ENCAMINHAMENTO. AF_06/2022</t>
  </si>
  <si>
    <t>JOELHO 90 GRAUS, PVC, SOLDÁVEL, DN 85MM, INSTALADO EM PRUMADA DE ÁGUA - FORNECIMENTO E INSTALAÇÃO. AF_06/2022</t>
  </si>
  <si>
    <t>JOELHO 90 GRAUS, PVC, SERIE R, ÁGUA PLUVIAL, DN 75 MM, JUNTA ELÁSTICA, FORNECIDO E INSTALADO EM RAMAL DE ENCAMINHAMENTO. AF_06/2022</t>
  </si>
  <si>
    <t>JOELHO 45 GRAUS, PVC, SOLDÁVEL, DN 85MM, INSTALADO EM PRUMADA DE ÁGUA - FORNECIMENTO E INSTALAÇÃO. AF_06/2022</t>
  </si>
  <si>
    <t>JOELHO 45 GRAUS, PVC, SERIE R, ÁGUA PLUVIAL, DN 75 MM, JUNTA ELÁSTICA, FORNECIDO E INSTALADO EM RAMAL DE ENCAMINHAMENTO. AF_06/2022</t>
  </si>
  <si>
    <t>CURVA 90 GRAUS, PVC, SOLDÁVEL, DN 85MM, INSTALADO EM PRUMADA DE ÁGUA - FORNECIMENTO E INSTALAÇÃO. AF_06/2022</t>
  </si>
  <si>
    <t>CURVA 87 GRAUS E 30 MINUTOS, PVC, SERIE R, ÁGUA PLUVIAL, DN 75 MM, JUNTA ELÁSTICA, FORNECIDO E INSTALADO EM RAMAL DE ENCAMINHAMENTO. AF_06/2022</t>
  </si>
  <si>
    <t>CURVA 45 GRAUS, PVC, SOLDÁVEL, DN 85MM, INSTALADO EM PRUMADA DE ÁGUA - FORNECIMENTO E INSTALAÇÃO. AF_06/2022</t>
  </si>
  <si>
    <t>LUVA, PVC, SOLDÁVEL, DN 25MM, INSTALADO EM PRUMADA DE ÁGUA - FORNECIMENTO E INSTALAÇÃO. AF_06/2022</t>
  </si>
  <si>
    <t>JOELHO 90 GRAUS, PVC, SERIE R, ÁGUA PLUVIAL, DN 100 MM, JUNTA ELÁSTICA, FORNECIDO E INSTALADO EM RAMAL DE ENCAMINHAMENTO. AF_06/2022</t>
  </si>
  <si>
    <t>LUVA DE CORRER, PVC, SOLDÁVEL, DN 25MM, INSTALADO EM PRUMADA DE ÁGUA - FORNECIMENTO E INSTALAÇÃO. AF_06/2022</t>
  </si>
  <si>
    <t>JOELHO 45 GRAUS, PVC, SERIE R, ÁGUA PLUVIAL, DN 100 MM, JUNTA ELÁSTICA, FORNECIDO E INSTALADO EM RAMAL DE ENCAMINHAMENTO. AF_06/2022</t>
  </si>
  <si>
    <t>LUVA DE REDUÇÃO, PVC, SOLDÁVEL, DN 32MM X 25MM, INSTALADO EM PRUMADA DE ÁGUA - FORNECIMENTO E INSTALAÇÃO. AF_06/2022</t>
  </si>
  <si>
    <t>CURVA 87 GRAUS E 30 MINUTOS, PVC, SERIE R, ÁGUA PLUVIAL, DN 100 MM, JUNTA ELÁSTICA, FORNECIDO E INSTALADO EM RAMAL DE ENCAMINHAMENTO. AF_06/2022</t>
  </si>
  <si>
    <t>UNIÃO, PVC, SOLDÁVEL, DN 25MM, INSTALADO EM PRUMADA DE ÁGUA - FORNECIMENTO E INSTALAÇÃO. AF_06/2022</t>
  </si>
  <si>
    <t>LUVA, PVC, SOLDÁVEL, DN 32MM, INSTALADO EM PRUMADA DE ÁGUA - FORNECIMENTO E INSTALAÇÃO. AF_06/2022</t>
  </si>
  <si>
    <t>LUVA DE CORRER, PVC, SOLDÁVEL, DN 32MM, INSTALADO EM PRUMADA DE ÁGUA - FORNECIMENTO E INSTALAÇÃO. AF_06/2022</t>
  </si>
  <si>
    <t>LUVA SIMPLES, PVC, SERIE R, ÁGUA PLUVIAL, DN 40 MM, JUNTA SOLDÁVEL, FORNECIDO E INSTALADO EM RAMAL DE ENCAMINHAMENTO. AF_06/2022</t>
  </si>
  <si>
    <t>LUVA SIMPLES, PVC, SERIE R, ÁGUA PLUVIAL, DN 50 MM, JUNTA ELÁSTICA, FORNECIDO E INSTALADO EM RAMAL DE ENCAMINHAMENTO. AF_06/2022</t>
  </si>
  <si>
    <t>BUCHA DE REDUÇÃO LONGA, PVC, SERIE R, ÁGUA PLUVIAL, DN 50 X 40 MM, JUNTA ELÁSTICA, FORNECIDO E INSTALADO EM RAMAL DE ENCAMINHAMENTO. AF_06/2022</t>
  </si>
  <si>
    <t>LUVA SIMPLES, PVC, SERIE R, ÁGUA PLUVIAL, DN 75 MM, JUNTA ELÁSTICA, FORNECIDO E INSTALADO EM RAMAL DE ENCAMINHAMENTO. AF_06/2022</t>
  </si>
  <si>
    <t>LUVA DE CORRER, PVC, SERIE R, ÁGUA PLUVIAL, DN 75 MM, JUNTA ELÁSTICA, FORNECIDO E INSTALADO EM RAMAL DE ENCAMINHAMENTO. AF_06/2022</t>
  </si>
  <si>
    <t>REDUÇÃO EXCÊNTRICA, PVC, SERIE R, ÁGUA PLUVIAL, DN 75 X 50 MM, JUNTA ELÁSTICA, FORNECIDO E INSTALADO EM RAMAL DE ENCAMINHAMENTO. AF_06/2022</t>
  </si>
  <si>
    <t>TÊ DE INSPEÇÃO, PVC, SERIE R, ÁGUA PLUVIAL, DN 75 MM, JUNTA ELÁSTICA, FORNECIDO E INSTALADO EM RAMAL DE ENCAMINHAMENTO. AF_06/2022</t>
  </si>
  <si>
    <t>UNIÃO, PVC, SOLDÁVEL, DN 32MM, INSTALADO EM PRUMADA DE ÁGUA - FORNECIMENTO E INSTALAÇÃO. AF_06/2022</t>
  </si>
  <si>
    <t>LUVA SIMPLES, PVC, SERIE R, ÁGUA PLUVIAL, DN 100 MM, JUNTA ELÁSTICA, FORNECIDO E INSTALADO EM RAMAL DE ENCAMINHAMENTO. AF_06/2022</t>
  </si>
  <si>
    <t>LUVA DE CORRER, PVC, SERIE R, ÁGUA PLUVIAL, DN 100 MM, JUNTA ELÁSTICA, FORNECIDO E INSTALADO EM RAMAL DE ENCAMINHAMENTO. AF_06/2022</t>
  </si>
  <si>
    <t>REDUÇÃO EXCÊNTRICA, PVC, SERIE R, ÁGUA PLUVIAL, DN 100 X 75 MM, JUNTA ELÁSTICA, FORNECIDO E INSTALADO EM RAMAL DE ENCAMINHAMENTO. AF_06/2022</t>
  </si>
  <si>
    <t>LUVA, PVC, SOLDÁVEL, DN 40MM, INSTALADO EM PRUMADA DE ÁGUA - FORNECIMENTO E INSTALAÇÃO. AF_06/2022</t>
  </si>
  <si>
    <t>TÊ DE INSPEÇÃO, PVC, SERIE R, ÁGUA PLUVIAL, DN 100 MM, JUNTA ELÁSTICA, FORNECIDO E INSTALADO EM RAMAL DE ENCAMINHAMENTO. AF_06/2022</t>
  </si>
  <si>
    <t>JUNÇÃO SIMPLES, PVC, SERIE R, ÁGUA PLUVIAL, DN 40 MM, JUNTA SOLDÁVEL, FORNECIDO E INSTALADO EM RAMAL DE ENCAMINHAMENTO. AF_06/2022</t>
  </si>
  <si>
    <t>LUVA DE REDUÇÃO, PVC, SOLDÁVEL, DN 40MM X 32MM, INSTALADO EM PRUMADA DE ÁGUA - FORNECIMENTO E INSTALAÇÃO. AF_06/2022</t>
  </si>
  <si>
    <t>JUNÇÃO SIMPLES, PVC, SERIE R, ÁGUA PLUVIAL, DN 50 MM, JUNTA ELÁSTICA, FORNECIDO E INSTALADO EM RAMAL DE ENCAMINHAMENTO. AF_06/2022</t>
  </si>
  <si>
    <t>JUNÇÃO SIMPLES, PVC, SERIE R, ÁGUA PLUVIAL, DN 75 X 75 MM, JUNTA ELÁSTICA, FORNECIDO E INSTALADO EM RAMAL DE ENCAMINHAMENTO. AF_06/2022</t>
  </si>
  <si>
    <t>TÊ, PVC, SERIE R, ÁGUA PLUVIAL, DN 75 MM, JUNTA ELÁSTICA, FORNECIDO E INSTALADO EM RAMAL DE ENCAMINHAMENTO. AF_06/2022</t>
  </si>
  <si>
    <t>JUNÇÃO SIMPLES, PVC, SERIE R, ÁGUA PLUVIAL, DN 100 X 100 MM, JUNTA ELÁSTICA, FORNECIDO E INSTALADO EM RAMAL DE ENCAMINHAMENTO. AF_06/2022</t>
  </si>
  <si>
    <t>UNIÃO, PVC, SOLDÁVEL, DN 40MM, INSTALADO EM PRUMADA DE ÁGUA - FORNECIMENTO E INSTALAÇÃO. AF_06/2022</t>
  </si>
  <si>
    <t>JUNÇÃO SIMPLES, PVC, SERIE R, ÁGUA PLUVIAL, DN 100 X 75 MM, JUNTA ELÁSTICA, FORNECIDO E INSTALADO EM RAMAL DE ENCAMINHAMENTO. AF_06/2022</t>
  </si>
  <si>
    <t>TÊ, PVC, SERIE R, ÁGUA PLUVIAL, DN 100 X 100 MM, JUNTA ELÁSTICA, FORNECIDO E INSTALADO EM RAMAL DE ENCAMINHAMENTO. AF_06/2022</t>
  </si>
  <si>
    <t>TÊ, PVC, SERIE R, ÁGUA PLUVIAL, DN 100 X 75 MM, JUNTA ELÁSTICA, FORNECIDO E INSTALADO EM RAMAL DE ENCAMINHAMENTO. AF_06/2022</t>
  </si>
  <si>
    <t>JUNÇÃO DUPLA, PVC, SERIE R, ÁGUA PLUVIAL, DN 100 X 100 X 100 MM, JUNTA ELÁSTICA, FORNECIDO E INSTALADO EM RAMAL DE ENCAMINHAMENTO. AF_06/2022</t>
  </si>
  <si>
    <t>LUVA, PVC, SOLDÁVEL, DN 50MM, INSTALADO EM PRUMADA DE ÁGUA - FORNECIMENTO E INSTALAÇÃO. AF_06/2022</t>
  </si>
  <si>
    <t>LUVA DE CORRER, PVC, SOLDÁVEL, DN 50MM, INSTALADO EM PRUMADA DE ÁGUA - FORNECIMENTO E INSTALAÇÃO. AF_06/2022</t>
  </si>
  <si>
    <t>JOELHO 90 GRAUS, PVC, SERIE R, ÁGUA PLUVIAL, DN 75 MM, JUNTA ELÁSTICA, FORNECIDO E INSTALADO EM CONDUTORES VERTICAIS DE ÁGUAS PLUVIAIS. AF_06/2022</t>
  </si>
  <si>
    <t>JOELHO 45 GRAUS, PVC, SERIE R, ÁGUA PLUVIAL, DN 75 MM, JUNTA ELÁSTICA, FORNECIDO E INSTALADO EM CONDUTORES VERTICAIS DE ÁGUAS PLUVIAIS. AF_06/2022</t>
  </si>
  <si>
    <t>CURVA 87 GRAUS E 30 MINUTOS, PVC, SERIE R, ÁGUA PLUVIAL, DN 75 MM, JUNTA ELÁSTICA, FORNECIDO E INSTALADO EM CONDUTORES VERTICAIS DE ÁGUAS PLUVIAIS. AF_06/2022</t>
  </si>
  <si>
    <t>JOELHO 90 GRAUS, PVC, SERIE R, ÁGUA PLUVIAL, DN 100 MM, JUNTA ELÁSTICA, FORNECIDO E INSTALADO EM CONDUTORES VERTICAIS DE ÁGUAS PLUVIAIS. AF_06/2022</t>
  </si>
  <si>
    <t>JOELHO 45 GRAUS, PVC, SERIE R, ÁGUA PLUVIAL, DN 100 MM, JUNTA ELÁSTICA, FORNECIDO E INSTALADO EM CONDUTORES VERTICAIS DE ÁGUAS PLUVIAIS. AF_06/2022</t>
  </si>
  <si>
    <t>CURVA 87 GRAUS E 30 MINUTOS, PVC, SERIE R, ÁGUA PLUVIAL, DN 100 MM, JUNTA ELÁSTICA, FORNECIDO E INSTALADO EM CONDUTORES VERTICAIS DE ÁGUAS PLUVIAIS. AF_06/2022</t>
  </si>
  <si>
    <t>JOELHO 90 GRAUS, PVC, SERIE R, ÁGUA PLUVIAL, DN 150 MM, JUNTA ELÁSTICA, FORNECIDO E INSTALADO EM CONDUTORES VERTICAIS DE ÁGUAS PLUVIAIS. AF_06/2022</t>
  </si>
  <si>
    <t>JOELHO 45 GRAUS, PVC, SERIE R, ÁGUA PLUVIAL, DN 150 MM, JUNTA ELÁSTICA, FORNECIDO E INSTALADO EM CONDUTORES VERTICAIS DE ÁGUAS PLUVIAIS. AF_06/2022</t>
  </si>
  <si>
    <t>CURVA 87 GRAUS E 30 MINUTOS, PVC, SERIE R, ÁGUA PLUVIAL, DN 150 MM, JUNTA ELÁSTICA, FORNECIDO E INSTALADO EM CONDUTORES VERTICAIS DE ÁGUAS PLUVIAIS. AF_06/2022</t>
  </si>
  <si>
    <t>UNIÃO, PVC, SOLDÁVEL, DN 50MM, INSTALADO EM PRUMADA DE ÁGUA - FORNECIMENTO E INSTALAÇÃO. AF_06/2022</t>
  </si>
  <si>
    <t>LUVA, PVC, SOLDÁVEL, DN 60MM, INSTALADO EM PRUMADA DE ÁGUA - FORNECIMENTO E INSTALAÇÃO. AF_06/2022</t>
  </si>
  <si>
    <t>LUVA SIMPLES, PVC, SERIE R, ÁGUA PLUVIAL, DN 75 MM, JUNTA ELÁSTICA, FORNECIDO E INSTALADO EM CONDUTORES VERTICAIS DE ÁGUAS PLUVIAIS. AF_06/2022</t>
  </si>
  <si>
    <t>LUVA DE CORRER, PVC, SERIE R, ÁGUA PLUVIAL, DN 75 MM, JUNTA ELÁSTICA, FORNECIDO E INSTALADO EM CONDUTORES VERTICAIS DE ÁGUAS PLUVIAIS. AF_06/2022</t>
  </si>
  <si>
    <t>LUVA DE REDUÇÃO, PVC, SOLDÁVEL, DN 60MM X 50MM, INSTALADO EM PRUMADA DE ÁGUA - FORNECIMENTO E INSTALAÇÃO. AF_06/2022</t>
  </si>
  <si>
    <t>UNIÃO, PVC, SOLDÁVEL, DN 60MM, INSTALADO EM PRUMADA DE ÁGUA - FORNECIMENTO E INSTALAÇÃO. AF_06/2022</t>
  </si>
  <si>
    <t>LUVA, PVC, SOLDÁVEL, DN 75MM, INSTALADO EM PRUMADA DE ÁGUA - FORNECIMENTO E INSTALAÇÃO. AF_06/2022</t>
  </si>
  <si>
    <t>UNIÃO, PVC, SOLDÁVEL, DN 75MM, INSTALADO EM PRUMADA DE ÁGUA - FORNECIMENTO E INSTALAÇÃO. AF_06/2022</t>
  </si>
  <si>
    <t>LUVA, PVC, SOLDÁVEL, DN 85MM, INSTALADO EM PRUMADA DE ÁGUA - FORNECIMENTO E INSTALAÇÃO. AF_06/2022</t>
  </si>
  <si>
    <t>UNIÃO, PVC, SOLDÁVEL, DN 85MM, INSTALADO EM PRUMADA DE ÁGUA - FORNECIMENTO E INSTALAÇÃO. AF_06/2022</t>
  </si>
  <si>
    <t>TE, PVC, SOLDÁVEL, DN 25MM, INSTALADO EM PRUMADA DE ÁGUA - FORNECIMENTO E INSTALAÇÃO. AF_06/2022</t>
  </si>
  <si>
    <t>TE, PVC, SOLDÁVEL, DN 32MM, INSTALADO EM PRUMADA DE ÁGUA - FORNECIMENTO E INSTALAÇÃO. AF_06/2022</t>
  </si>
  <si>
    <t>TÊ DE REDUÇÃO, PVC, SOLDÁVEL, DN 32MM X 25MM, INSTALADO EM PRUMADA DE ÁGUA - FORNECIMENTO E INSTALAÇÃO. AF_06/2022</t>
  </si>
  <si>
    <t>TE, PVC, SOLDÁVEL, DN 40MM, INSTALADO EM PRUMADA DE ÁGUA - FORNECIMENTO E INSTALAÇÃO. AF_06/2022</t>
  </si>
  <si>
    <t>TÊ DE REDUÇÃO, PVC, SOLDÁVEL, DN 40MM X 32MM, INSTALADO EM PRUMADA DE ÁGUA - FORNECIMENTO E INSTALAÇÃO. AF_06/2022</t>
  </si>
  <si>
    <t>TE, PVC, SOLDÁVEL, DN 50MM, INSTALADO EM PRUMADA DE ÁGUA - FORNECIMENTO E INSTALAÇÃO. AF_06/2022</t>
  </si>
  <si>
    <t>TÊ DE REDUÇÃO, PVC, SOLDÁVEL, DN 50MM X 40MM, INSTALADO EM PRUMADA DE ÁGUA - FORNECIMENTO E INSTALAÇÃO. AF_06/2022</t>
  </si>
  <si>
    <t>TÊ DE REDUÇÃO, PVC, SOLDÁVEL, DN 50MM X 25MM, INSTALADO EM PRUMADA DE ÁGUA - FORNECIMENTO E INSTALAÇÃO. AF_06/2022</t>
  </si>
  <si>
    <t>TE, PVC, SOLDÁVEL, DN 60MM, INSTALADO EM PRUMADA DE ÁGUA - FORNECIMENTO E INSTALAÇÃO. AF_06/2022</t>
  </si>
  <si>
    <t>TE, PVC, SOLDÁVEL, DN 75MM, INSTALADO EM PRUMADA DE ÁGUA - FORNECIMENTO E INSTALAÇÃO. AF_06/2022</t>
  </si>
  <si>
    <t>TE DE REDUÇÃO, PVC, SOLDÁVEL, DN 75MM X 50MM, INSTALADO EM PRUMADA DE ÁGUA - FORNECIMENTO E INSTALAÇÃO. AF_06/2022</t>
  </si>
  <si>
    <t>TE, PVC, SOLDÁVEL, DN 85MM, INSTALADO EM PRUMADA DE ÁGUA - FORNECIMENTO E INSTALAÇÃO. AF_06/2022</t>
  </si>
  <si>
    <t>TE DE REDUÇÃO, PVC, SOLDÁVEL, DN 85MM X 60MM, INSTALADO EM PRUMADA DE ÁGUA - FORNECIMENTO E INSTALAÇÃO. AF_06/2022</t>
  </si>
  <si>
    <t>JOELHO 90 GRAUS, CPVC, SOLDÁVEL, DN 15MM, INSTALADO EM RAMAL OU SUB-RAMAL DE ÁGUA - FORNECIMENTO E INSTALAÇÃO. AF_06/2022</t>
  </si>
  <si>
    <t>JOELHO 45 GRAUS, CPVC, SOLDÁVEL, DN 15MM, INSTALADO EM RAMAL OU SUB-RAMAL DE ÁGUA - FORNECIMENTO E INSTALAÇÃO. AF_06/2022</t>
  </si>
  <si>
    <t>CURVA 90 GRAUS, CPVC, SOLDÁVEL, DN 15MM, INSTALADO EM RAMAL OU SUB-RAMAL DE ÁGUA - FORNECIMENTO E INSTALAÇÃO. AF_06/2022</t>
  </si>
  <si>
    <t>JOELHO 90 GRAUS, CPVC, SOLDÁVEL, DN 22MM, INSTALADO EM RAMAL OU SUB-RAMAL DE ÁGUA - FORNECIMENTO E INSTALAÇÃO. AF_06/2022</t>
  </si>
  <si>
    <t>JOELHO 45 GRAUS, CPVC, SOLDÁVEL, DN 22MM, INSTALADO EM RAMAL OU SUB-RAMAL DE ÁGUA - FORNECIMENTO E INSTALAÇÃO. AF_06/2022</t>
  </si>
  <si>
    <t>CURVA 90 GRAUS, CPVC, SOLDÁVEL, DN 22MM, INSTALADO EM RAMAL OU SUB-RAMAL DE ÁGUA - FORNECIMENTO E INSTALAÇÃO. AF_06/2022</t>
  </si>
  <si>
    <t>JOELHO 90 GRAUS, CPVC, SOLDÁVEL, DN 28MM, INSTALADO EM RAMAL OU SUB-RAMAL DE ÁGUA - FORNECIMENTO E INSTALAÇÃO. AF_06/2022</t>
  </si>
  <si>
    <t>LUVA, CPVC, SOLDÁVEL, DN 15MM, INSTALADO EM RAMAL OU SUB-RAMAL DE ÁGUA - FORNECIMENTO E INSTALAÇÃO. AF_06/2022</t>
  </si>
  <si>
    <t>LUVA DE TRANSIÇÃO, CPVC, SOLDÁVEL, DN22MM X 25MM, INSTALADO EM RAMAL OU SUB-RAMAL DE ÁGUA - FORNECIMENTO E INSTALAÇÃO. AF_06/2022</t>
  </si>
  <si>
    <t>TÊ DE INSPEÇÃO, PVC, SERIE R, ÁGUA PLUVIAL, DN 75 MM, JUNTA ELÁSTICA, FORNECIDO E INSTALADO EM CONDUTORES VERTICAIS DE ÁGUAS PLUVIAIS. AF_06/2022</t>
  </si>
  <si>
    <t>LUVA SIMPLES, PVC, SERIE R, ÁGUA PLUVIAL, DN 100 MM, JUNTA ELÁSTICA, FORNECIDO E INSTALADO EM CONDUTORES VERTICAIS DE ÁGUAS PLUVIAIS. AF_06/2022</t>
  </si>
  <si>
    <t>LUVA DE CORRER, PVC, SERIE R, ÁGUA PLUVIAL, DN 100 MM, JUNTA ELÁSTICA, FORNECIDO E INSTALADO EM CONDUTORES VERTICAIS DE ÁGUAS PLUVIAIS. AF_06/2022</t>
  </si>
  <si>
    <t>REDUÇÃO EXCÊNTRICA, PVC, SERIE R, ÁGUA PLUVIAL, DN 100 X 75 MM, JUNTA ELÁSTICA, FORNECIDO E INSTALADO EM CONDUTORES VERTICAIS DE ÁGUAS PLUVIAIS. AF_06/2022</t>
  </si>
  <si>
    <t>TÊ DE INSPEÇÃO, PVC, SERIE R, ÁGUA PLUVIAL, DN 100 MM, JUNTA ELÁSTICA, FORNECIDO E INSTALADO EM CONDUTORES VERTICAIS DE ÁGUAS PLUVIAIS. AF_06/2022</t>
  </si>
  <si>
    <t>LUVA SIMPLES, PVC, SERIE R, ÁGUA PLUVIAL, DN 150 MM, JUNTA ELÁSTICA, FORNECIDO E INSTALADO EM CONDUTORES VERTICAIS DE ÁGUAS PLUVIAIS. AF_06/2022</t>
  </si>
  <si>
    <t>LUVA DE CORRER, PVC, SERIE R, ÁGUA PLUVIAL, DN 150 MM, JUNTA ELÁSTICA, FORNECIDO E INSTALADO EM CONDUTORES VERTICAIS DE ÁGUAS PLUVIAIS. AF_06/2022</t>
  </si>
  <si>
    <t>REDUÇÃO EXCÊNTRICA, PVC, SERIE R, ÁGUA PLUVIAL, DN 150 X 100 MM, JUNTA ELÁSTICA, FORNECIDO E INSTALADO EM CONDUTORES VERTICAIS DE ÁGUAS PLUVIAIS. AF_06/2022</t>
  </si>
  <si>
    <t>TÊ DE INSPEÇÃO, PVC, SERIE R, ÁGUA PLUVIAL, DN 150 X 100 MM, JUNTA ELÁSTICA, FORNECIDO E INSTALADO EM CONDUTORES VERTICAIS DE ÁGUAS PLUVIAIS. AF_06/2022</t>
  </si>
  <si>
    <t>JUNÇÃO SIMPLES, PVC, SERIE R, ÁGUA PLUVIAL, DN 75 X 75 MM, JUNTA ELÁSTICA, FORNECIDO E INSTALADO EM CONDUTORES VERTICAIS DE ÁGUAS PLUVIAIS. AF_06/2022</t>
  </si>
  <si>
    <t>TÊ, PVC, SERIE R, ÁGUA PLUVIAL, DN 75 X 75 MM, JUNTA ELÁSTICA, FORNECIDO E INSTALADO EM CONDUTORES VERTICAIS DE ÁGUAS PLUVIAIS. AF_06/2022</t>
  </si>
  <si>
    <t>JUNÇÃO SIMPLES, PVC, SERIE R, ÁGUA PLUVIAL, DN 100 X 100 MM, JUNTA ELÁSTICA, FORNECIDO E INSTALADO EM CONDUTORES VERTICAIS DE ÁGUAS PLUVIAIS. AF_06/2022</t>
  </si>
  <si>
    <t>TE, CPVC, SOLDÁVEL, DN 15MM, INSTALADO EM RAMAL OU SUB-RAMAL DE ÁGUA - FORNECIMENTO E INSTALAÇÃO. AF_06/2022</t>
  </si>
  <si>
    <t>JUNÇÃO SIMPLES, PVC, SERIE R, ÁGUA PLUVIAL, DN 100 X 75 MM, JUNTA ELÁSTICA, FORNECIDO E INSTALADO EM CONDUTORES VERTICAIS DE ÁGUAS PLUVIAIS. AF_06/2022</t>
  </si>
  <si>
    <t>TÊ, PVC, SERIE R, ÁGUA PLUVIAL, DN 100 X 100 MM, JUNTA ELÁSTICA, FORNECIDO E INSTALADO EM CONDUTORES VERTICAIS DE ÁGUAS PLUVIAIS. AF_06/2022</t>
  </si>
  <si>
    <t>TÊ, PVC, SERIE R, ÁGUA PLUVIAL, DN 100 X 75 MM, JUNTA ELÁSTICA, FORNECIDO E INSTALADO EM CONDUTORES VERTICAIS DE ÁGUAS PLUVIAIS. AF_06/2022</t>
  </si>
  <si>
    <t>TE, CPVC, SOLDÁVEL, DN 22MM, INSTALADO EM RAMAL OU SUB-RAMAL DE ÁGUA - FORNECIMENTO E INSTALAÇÃO. AF_06/2022</t>
  </si>
  <si>
    <t>JUNÇÃO SIMPLES, PVC, SERIE R, ÁGUA PLUVIAL, DN 150 X 150 MM, JUNTA ELÁSTICA, FORNECIDO E INSTALADO EM CONDUTORES VERTICAIS DE ÁGUAS PLUVIAIS. AF_06/2022</t>
  </si>
  <si>
    <t>JUNÇÃO SIMPLES, PVC, SERIE R, ÁGUA PLUVIAL, DN 150 X 100 MM, JUNTA ELÁSTICA, FORNECIDO E INSTALADO EM CONDUTORES VERTICAIS DE ÁGUAS PLUVIAIS. AF_06/2022</t>
  </si>
  <si>
    <t>TÊ, PVC, SERIE R, ÁGUA PLUVIAL, DN 150 X 150 MM, JUNTA ELÁSTICA, FORNECIDO E INSTALADO EM CONDUTORES VERTICAIS DE ÁGUAS PLUVIAIS. AF_06/2022</t>
  </si>
  <si>
    <t>TÊ, PVC, SERIE R, ÁGUA PLUVIAL, DN 150 X 100 MM, JUNTA ELÁSTICA, FORNECIDO E INSTALADO EM CONDUTORES VERTICAIS DE ÁGUAS PLUVIAIS. AF_06/2022</t>
  </si>
  <si>
    <t>CURVA 90 GRAUS, CPVC, SOLDÁVEL, DN 22MM, INSTALADO EM RAMAL DE DISTRIBUIÇÃO DE ÁGUA - FORNECIMENTO E INSTALAÇÃO. AF_06/2022</t>
  </si>
  <si>
    <t>BUCHA DE REDUÇÃO, CPVC, SOLDÁVEL, DN 28MM X 22MM, INSTALADO EM RAMAL DE DISTRIBUIÇÃO DE ÁGUA - FORNECIMENTO E INSTALAÇÃO. AF_06/2022</t>
  </si>
  <si>
    <t>LUVA, CPVC, SOLDÁVEL, DN 35MM, INSTALADO EM RAMAL DE DISTRIBUIÇÃO DE ÁGUA - FORNECIMENTO E INSTALAÇÃO. AF_06/2022</t>
  </si>
  <si>
    <t>LUVA DE CORRER, CPVC, SOLDÁVEL, DN 35MM, INSTALADO EM RAMAL DE DISTRIBUIÇÃO DE ÁGUA - FORNECIMENTO E INSTALAÇÃO. AF_06/2022</t>
  </si>
  <si>
    <t>UNIÃO, CPVC, SOLDÁVEL, DN35MM, INSTALADO EM RAMAL DE DISTRIBUIÇÃO DE ÁGUA - FORNECIMENTO E INSTALAÇÃO. AF_06/2022</t>
  </si>
  <si>
    <t>BUCHA DE REDUÇÃO, CPVC, SOLDÁVEL, DN35MM X 28MM, INSTALADO EM RAMAL DE DISTRIBUIÇÃO DE ÁGUA - FORNECIMENTO E INSTALAÇÃO. AF_06/2022</t>
  </si>
  <si>
    <t>TE, CPVC, SOLDÁVEL, DN 22MM, INSTALADO EM RAMAL DE DISTRIBUIÇÃO DE ÁGUA - FORNECIMENTO E INSTALAÇÃO. AF_06/2022</t>
  </si>
  <si>
    <t>TÊ MISTURADOR, CPVC, SOLDÁVEL, DN 22MM, INSTALADO EM RAMAL DE DISTRIBUIÇÃO DE ÁGUA - FORNECIMENTO E INSTALAÇÃO. AF_06/2022</t>
  </si>
  <si>
    <t>TÊ, CPVC, SOLDÁVEL, DN 28MM, INSTALADO EM RAMAL DE DISTRIBUIÇÃO DE ÁGUA - FORNECIMENTO E INSTALAÇÃO. AF_06/2022</t>
  </si>
  <si>
    <t>TÊ, CPVC, SOLDÁVEL, DN35MM, INSTALADO EM RAMAL DE DISTRIBUIÇÃO DE ÁGUA - FORNECIMENTO E INSTALAÇÃO. AF_06/2022</t>
  </si>
  <si>
    <t>JOELHO 45 GRAUS, CPVC, SOLDÁVEL, DN 35MM, INSTALADO EM PRUMADA DE ÁGUA - FORNECIMENTO E INSTALAÇÃO. AF_06/2022</t>
  </si>
  <si>
    <t>BUCHA DE REDUÇÃO, CPVC, SOLDÁVEL, DN 42MM X 22MM, INSTALADO EM RAMAL DE DISTRIBUIÇÃO DE ÁGUA - FORNECIMENTO E INSTALAÇÃO. AF_06/2022</t>
  </si>
  <si>
    <t>CURVA 90 GRAUS, PVC, SERIE R, ÁGUA PLUVIAL, DN 100 MM, JUNTA ELÁSTICA, FORNECIDO E INSTALADO EM RAMAL DE ENCAMINHAMENTO. AF_06/2022</t>
  </si>
  <si>
    <t>CURVA 90 GRAUS, PVC, SERIE R, ÁGUA PLUVIAL, DN 100 MM, JUNTA ELÁSTICA, FORNECIDO E INSTALADO EM CONDUTORES VERTICAIS DE ÁGUAS PLUVIAIS. AF_06/2022</t>
  </si>
  <si>
    <t>BUCHA DE REDUÇÃO, CURTA, PVC, SOLDÁVEL, DN 25 X 20 MM, INSTALADO EM RAMAL OU SUB-RAMAL DE ÁGUA - FORNECIMENTO E INSTALAÇÃO. AF_06/2022</t>
  </si>
  <si>
    <t>BUCHA DE REDUÇÃO, CURTA, PVC, SOLDÁVEL, DN 32 X 25 MM, INSTALADO EM RAMAL OU SUB-RAMAL DE ÁGUA - FORNECIMENTO E INSTALAÇÃO. AF_06/2022</t>
  </si>
  <si>
    <t>BUCHA DE REDUÇÃO, LONGA, PVC, SOLDÁVEL, DN 32 X 20 MM, INSTALADO EM RAMAL OU SUB-RAMAL DE ÁGUA - FORNECIMENTO E INSTALAÇÃO. AF_06/2022</t>
  </si>
  <si>
    <t>JOELHO DE REDUÇÃO, 90 GRAUS, PVC, SOLDÁVEL, DN 25 MM X 20 MM, INSTALADO EM RAMAL OU SUB-RAMAL DE ÁGUA - FORNECIMENTO E INSTALAÇÃO. AF_06/2022</t>
  </si>
  <si>
    <t>JOELHO DE REDUÇÃO, 90 GRAUS, PVC, SOLDÁVEL, DN 32 MM X 25 MM, INSTALADO EM RAMAL OU SUB-RAMAL DE ÁGUA - FORNECIMENTO E INSTALAÇÃO. AF_06/2022</t>
  </si>
  <si>
    <t>BUCHA DE REDUÇÃO, CURTA, PVC, SOLDÁVEL, DN 25 X 20 MM, INSTALADO EM RAMAL DE DISTRIBUIÇÃO DE ÁGUA - FORNECIMENTO E INSTALAÇÃO. AF_06/2022</t>
  </si>
  <si>
    <t>BUCHA DE REDUÇÃO, CURTA, PVC, SOLDÁVEL, DN 32 X 25 MM, INSTALADO EM RAMAL DE DISTRIBUIÇÃO DE ÁGUA - FORNECIMENTO E INSTALAÇÃO. AF_06/2022</t>
  </si>
  <si>
    <t>BUCHA DE REDUÇÃO, LONGA, PVC, SOLDÁVEL, DN 32 X 20 MM, INSTALADO EM RAMAL DE DISTRIBUIÇÃO DE ÁGUA - FORNECIMENTO E INSTALAÇÃO. AF_06/2022</t>
  </si>
  <si>
    <t>JOELHO DE REDUÇÃO, 90 GRAUS, PVC, SOLDÁVEL, DN 25 MM X 20 MM, INSTALADO EM RAMAL DE DISTRIBUIÇÃO DE ÁGUA - FORNECIMENTO E INSTALAÇÃO. AF_06/2022</t>
  </si>
  <si>
    <t>JOELHO DE REDUÇÃO, 90 GRAUS, PVC, SOLDÁVEL, DN 32 MM X 25 MM, INSTALADO EM RAMAL DE DISTRIBUIÇÃO DE ÁGUA - FORNECIMENTO E INSTALAÇÃO. AF_06/2022</t>
  </si>
  <si>
    <t>BUCHA DE REDUÇÃO, CURTA, PVC, SOLDÁVEL, DN 32 X 25 MM, INSTALADO EM PRUMADA DE ÁGUA - FORNECIMENTO E INSTALAÇÃO. AF_06/2022</t>
  </si>
  <si>
    <t>BUCHA DE REDUÇÃO, CURTA, PVC, SOLDÁVEL, DN 50 X 40 MM, INSTALADO EM PRUMADA DE ÁGUA - FORNECIMENTO E INSTALAÇÃO. AF_06/2022</t>
  </si>
  <si>
    <t>BUCHA DE REDUÇÃO, CURTA, PVC, SOLDÁVEL, DN 60 X 50 MM, INSTALADO EM PRUMADA DE ÁGUA - FORNECIMENTO E INSTALAÇÃO. AF_06/2022</t>
  </si>
  <si>
    <t>BUCHA DE REDUÇÃO, LONGA, PVC, SOLDÁVEL, DN 32 X 20 MM, INSTALADO EM PRUMADA DE ÁGUA - FORNECIMENTO E INSTALAÇÃO. AF_06/2022</t>
  </si>
  <si>
    <t>BUCHA DE REDUÇÃO, LONGA, PVC, SOLDÁVEL, DN 40 X 25 MM, INSTALADO EM PRUMADA DE ÁGUA - FORNECIMENTO E INSTALAÇÃO. AF_06/2022</t>
  </si>
  <si>
    <t>BUCHA DE REDUÇÃO, LONGA, PVC, SOLDÁVEL, DN 50 X 25 MM, INSTALADO EM PRUMADA DE ÁGUA - FORNECIMENTO E INSTALAÇÃO. AF_06/2022</t>
  </si>
  <si>
    <t>BUCHA DE REDUÇÃO, LONGA, PVC, SOLDÁVEL, DN 60 X 25 MM, INSTALADO EM PRUMADA DE ÁGUA - FORNECIMENTO E INSTALAÇÃO. AF_06/2022</t>
  </si>
  <si>
    <t>BUCHA DE REDUÇÃO, LONGA, PVC, SOLDÁVEL, DN 60 X 32 MM, INSTALADO EM PRUMADA DE ÁGUA - FORNECIMENTO E INSTALAÇÃO. AF_06/2022</t>
  </si>
  <si>
    <t>BUCHA DE REDUÇÃO, LONGA, PVC, SOLDÁVEL, DN 60 X 50 MM, INSTALADO EM PRUMADA DE ÁGUA - FORNECIMENTO E INSTALAÇÃO. AF_06/2022</t>
  </si>
  <si>
    <t>BUCHA DE REDUÇÃO, LONGA, PVC, SOLDÁVEL, DN 75 X 50 MM, INSTALADO EM PRUMADA DE ÁGUA - FORNECIMENTO E INSTALAÇÃO. AF_06/2022</t>
  </si>
  <si>
    <t>JOELHO DE REDUÇÃO, 90 GRAUS, PVC, SOLDÁVEL, DN 32 MM X 25 MM, INSTALADO EM PRUMADA DE ÁGUA - FORNECIMENTO E INSTALAÇÃO. AF_06/2022</t>
  </si>
  <si>
    <t>TE DE REDUÇÃO, 90 GRAUS, PVC, SOLDÁVEL, DN 50 MM X 20 MM, INSTALADO EM PRUMADA DE ÁGUA - FORNECIMENTO E INSTALAÇÃO. AF_06/2022</t>
  </si>
  <si>
    <t>TE DE REDUÇÃO, 90 GRAUS, PVC, SOLDÁVEL, DN 50 MM X 32 MM, INSTALADO EM PRUMADA DE ÁGUA - FORNECIMENTO E INSTALAÇÃO. AF_06/2022</t>
  </si>
  <si>
    <t>JOELHO 90 GRAUS, PVC, SOLDÁVEL, DN 40MM, INSTALADO EM RAMAL DE DISTRIBUIÇÃO DE ÁGUA - FORNECIMENTO E INSTALAÇÃO. AF_06/2022</t>
  </si>
  <si>
    <t>JOELHO 45 GRAUS, PVC, SOLDÁVEL, DN 40MM, INSTALADO EM RAMAL DE DISTRIBUIÇÃO DE ÁGUA - FORNECIMENTO E INSTALAÇÃO. AF_06/2022</t>
  </si>
  <si>
    <t>CURVA 90 GRAUS, PVC, SOLDÁVEL, DN 40MM, INSTALADO EM RAMAL DE DISTRIBUIÇÃO DE ÁGUA - FORNECIMENTO E INSTALAÇÃO. AF_06/2022</t>
  </si>
  <si>
    <t>CURVA 45 GRAUS, PVC, SOLDÁVEL, DN 40MM, INSTALADO EM RAMAL DE DISTRIBUIÇÃO DE ÁGUA - FORNECIMENTO E INSTALAÇÃO. AF_06/2022</t>
  </si>
  <si>
    <t>JOELHO 90 GRAUS, PVC, SOLDÁVEL, DN 50MM, INSTALADO EM RAMAL DE DISTRIBUIÇÃO DE ÁGUA - FORNECIMENTO E INSTALAÇÃO. AF_06/2022</t>
  </si>
  <si>
    <t>JOELHO 45 GRAUS, PVC, SOLDÁVEL, DN 50MM, INSTALADO EM RAMAL DE DISTRIBUIÇÃO DE ÁGUA - FORNECIMENTO E INSTALAÇÃO. AF_06/2022</t>
  </si>
  <si>
    <t>CURVA 90 GRAUS, PVC, SOLDÁVEL, DN 50MM, INSTALADO EM RAMAL DE DISTRIBUIÇÃO DE ÁGUA - FORNECIMENTO E INSTALAÇÃO. AF_06/2022</t>
  </si>
  <si>
    <t>CURVA 45 GRAUS, PVC, SOLDÁVEL, DN 50MM, INSTALADO EM RAMAL DE DISTRIBUIÇÃO DE ÁGUA - FORNECIMENTO E INSTALAÇÃO. AF_06/2022</t>
  </si>
  <si>
    <t>LUVA, PVC, SOLDÁVEL, DN 40MM, INSTALADO EM RAMAL DE DISTRIBUIÇÃO DE ÁGUA - FORNECIMENTO E INSTALAÇÃO. AF_06/2022</t>
  </si>
  <si>
    <t>UNIÃO, PVC, SOLDÁVEL, DN 40MM, INSTALADO EM RAMAL DE DISTRIBUIÇÃO DE ÁGUA - FORNECIMENTO E INSTALAÇÃO. AF_06/2022</t>
  </si>
  <si>
    <t>BUCHA DE REDUÇÃO, PVC, SOLDÁVEL, DN 40MM X 32MM, INSTALADO EM RAMAL DE DISTRIBUIÇÃO DE ÁGUA - FORNECIMENTO E INSTALAÇÃO. AF_06/2022</t>
  </si>
  <si>
    <t>LUVA, PVC, SOLDÁVEL, DN 50MM, INSTALADO EM RAMAL DE DISTRIBUIÇÃO DE ÁGUA - FORNECIMENTO E INSTALAÇÃO. AF_06/2022</t>
  </si>
  <si>
    <t>LUVA DE CORRER, PVC, SOLDÁVEL, DN 50MM, INSTALADO EM RAMAL DE DISTRIBUIÇÃO DE ÁGUA - FORNECIMENTO E INSTALAÇÃO. AF_06/2022</t>
  </si>
  <si>
    <t>UNIÃO, PVC, SOLDÁVEL, DN 50MM, INSTALADO EM RAMAL DE DISTRIBUIÇÃO DE ÁGUA - FORNECIMENTO E INSTALAÇÃO. AF_06/2022</t>
  </si>
  <si>
    <t>BUCHA DE REDUÇÃO, LONGA, PVC, SOLDÁVEL, DN 50 X 25 MM, INSTALADO EM RAMAL DE DISTRIBUIÇÃO DE ÁGUA - FORNECIMENTO E INSTALAÇÃO. AF_06/2022</t>
  </si>
  <si>
    <t>TE, PVC, SOLDÁVEL, DN 50MM, INSTALADO EM RAMAL DE DISTRIBUIÇÃO DE ÁGUA - FORNECIMENTO E INSTALAÇÃO. AF_06/2022</t>
  </si>
  <si>
    <t>TÊ DE REDUÇÃO, PVC, SOLDÁVEL, DN 50MM X 40MM, INSTALADO EM RAMAL DE DISTRIBUIÇÃO DE ÁGUA - FORNECIMENTO E INSTALAÇÃO. AF_06/2022</t>
  </si>
  <si>
    <t>TÊ DE REDUÇÃO, PVC, SOLDÁVEL, DN 50MM X 25MM, INSTALADO EM RAMAL DE DISTRIBUIÇÃO DE ÁGUA - FORNECIMENTO E INSTALAÇÃO. AF_06/2022</t>
  </si>
  <si>
    <t>TE DE REDUÇÃO, 90 GRAUS, PVC, SOLDÁVEL, DN 50 MM X 20 MM, INSTALADO EM RAMAL DE DISTRIBUIÇÃO DE ÁGUA - FORNECIMENTO E INSTALAÇÃO. AF_06/2022</t>
  </si>
  <si>
    <t>TE DE REDUÇÃO, 90 GRAUS, PVC, SOLDÁVEL, DN 50 MM X 32 MM, INSTALADO EM RAMAL DE DISTRIBUIÇÃO DE ÁGUA - FORNECIMENTO E INSTALAÇÃO. AF_06/2022</t>
  </si>
  <si>
    <t>BUCHA DE REDUÇÃO, CURTA, PVC, SOLDÁVEL, DN 50 X 40 MM, INSTALADO EM RAMAL DE DISTRIBUIÇÃO DE ÁGUA - FORNECIMENTO E INSTALAÇÃO. AF_06/2022</t>
  </si>
  <si>
    <t>TE, PVC, SOLDÁVEL, DN 40MM, INSTALADO EM RAMAL DE DISTRIBUIÇÃO DE ÁGUA - FORNECIMENTO E INSTALAÇÃO. AF_06/2022</t>
  </si>
  <si>
    <t>TÊ DE REDUÇÃO, PVC, SOLDÁVEL, DN 40MM X 32MM, INSTALADO EM RAMAL DE DISTRIBUIÇÃO DE ÁGUA - FORNECIMENTO E INSTALAÇÃO. AF_06/2022</t>
  </si>
  <si>
    <t>BUCHA DE REDUÇÃO, LONGA, PVC, SOLDÁVEL, DN 40 X 25 MM, INSTALADO EM RAMAL DE DISTRIBUIÇÃO DE ÁGUA - FORNECIMENTO E INSTALAÇÃO. AF_06/2022</t>
  </si>
  <si>
    <t>TE DE REDUÇÃO, CPVC, SOLDÁVEL, DN 22 X 15 MM, INSTALADO EM RAMAL OU SUB-RAMAL DE ÁGUA - FORNECIMENTO E INSTALAÇÃO. AF_06/2022</t>
  </si>
  <si>
    <t>TE DE REDUÇÃO, CPVC, SOLDÁVEL, DN 28 X 22 MM, INSTALADO EM RAMAL OU SUB-RAMAL DE ÁGUA - FORNECIMENTO E INSTALAÇÃO. AF_06/2022</t>
  </si>
  <si>
    <t>TE DE REDUÇÃO, CPVC, SOLDÁVEL, DN 35 X 28 MM, INSTALADO EM RAMAL OU SUB-RAMAL DE ÁGUA - FORNECIMENTO E INSTALAÇÃO. AF_06/2022</t>
  </si>
  <si>
    <t>TE DE REDUÇÃO, CPVC, SOLDÁVEL, DN 35 X 28 MM, INSTALADO EM RAMAL DE DISTRIBUIÇÃO DE ÁGUA - FORNECIMENTO E INSTALAÇÃO. AF_06/2022</t>
  </si>
  <si>
    <t>TE DE REDUÇÃO, CPVC, SOLDÁVEL, DN 42 X 35 MM, INSTALADO EM PRUMADA DE ÁGUA - FORNECIMENTO E INSTALAÇÃO. AF_06/2022</t>
  </si>
  <si>
    <t>TE DE REDUÇÃO, CPVC, SOLDÁVEL, DN 42 X 35 MM, INSTALADO EM RAMAL DE DISTRIBUIÇÃO DE ÁGUA - FORNECIMENTO E INSTALAÇÃO. AF_06/2022</t>
  </si>
  <si>
    <t>JOELHO 90 GRAUS, PVC, SERIE R, ÁGUA PLUVIAL, DN 150 MM, JUNTA ELÁSTICA, FORNECIDO E INSTALADO EM RAMAL DE ENCAMINHAMENTO. AF_06/2022</t>
  </si>
  <si>
    <t>JOELHO 45 GRAUS, PVC, SERIE R, ÁGUA PLUVIAL, DN 150 MM, JUNTA ELÁSTICA, FORNECIDO E INSTALADO EM RAMAL DE ENCAMINHAMENTO. AF_06/2022</t>
  </si>
  <si>
    <t>CURVA 87 GRAUS E 30 MINUTOS, PVC, SERIE R, ÁGUA PLUVIAL, DN 150 MM, JUNTA ELÁSTICA, FORNECIDO E INSTALADO EM RAMAL DE ENCAMINHAMENTO. AF_06/2022</t>
  </si>
  <si>
    <t>LUVA SIMPLES, PVC, SERIE R, ÁGUA PLUVIAL, DN 150 MM, JUNTA ELÁSTICA, FORNECIDO E INSTALADO EM RAMAL DE ENCAMINHAMENTO. AF_06/2022</t>
  </si>
  <si>
    <t>LUVA DE CORRER, PVC, SERIE R, ÁGUA PLUVIAL, DN 150 MM, JUNTA ELÁSTICA, FORNECIDO E INSTALADO EM RAMAL DE ENCAMINHAMENTO. AF_06/2022</t>
  </si>
  <si>
    <t>TÊ DE INSPEÇÃO, PVC, SERIE R, ÁGUA PLUVIAL, DN 150 MM, JUNTA ELÁSTICA, FORNECIDO E INSTALADO EM RAMAL DE ENCAMINHAMENTO. AF_06/2022</t>
  </si>
  <si>
    <t>REDUÇÃO EXCÊNTRICA, PVC, SERIE R, ÁGUA PLUVIAL, DN 150 X 100 MM, JUNTA ELÁSTICA, FORNECIDO E INSTALADO EM RAMAL DE ENCAMINHAMENTO. AF_06/2022</t>
  </si>
  <si>
    <t>JUNÇÃO SIMPLES, PVC, SERIE R, ÁGUA PLUVIAL, DN 150 X 100 MM, JUNTA ELÁSTICA, FORNECIDO E INSTALADO EM RAMAL DE ENCAMINHAMENTO. AF_06/2022</t>
  </si>
  <si>
    <t>TÊ, PVC, SERIE R, ÁGUA PLUVIAL, DN 150 X 100 MM, JUNTA ELÁSTICA, FORNECIDO E INSTALADO EM RAMAL DE ENCAMINHAMENTO. AF_06/2022</t>
  </si>
  <si>
    <t>JUNÇÃO SIMPLES, PVC, SERIE R, ÁGUA PLUVIAL, DN 150 X 150 MM, JUNTA ELÁSTICA, FORNECIDO E INSTALADO EM RAMAL DE ENCAMINHAMENTO. AF_06/2022</t>
  </si>
  <si>
    <t>TÊ, PVC, SERIE R, ÁGUA PLUVIAL, DN 150 X 150 MM, JUNTA ELÁSTICA, FORNECIDO E INSTALADO EM RAMAL DE ENCAMINHAMENTO. AF_06/2022</t>
  </si>
  <si>
    <t>CAP, PVC, SERIE R, ÁGUA PLUVIAL, DN 100 MM, JUNTA ELÁSTICA, FORNECIDO E INSTALADO EM RAMAL DE ENCAMINHAMENTO. AF_06/2022</t>
  </si>
  <si>
    <t>CAP, PVC, SERIE R, ÁGUA PLUVIAL, DN 150 MM, JUNTA ELÁSTICA, FORNECIDO E INSTALADO EM RAMAL DE ENCAMINHAMENTO. AF_06/2022</t>
  </si>
  <si>
    <t>CAIXA SIFONADA, PVC, DN 100 X 100 X 50 MM, FORNECIDA E INSTALADA EM RAMAIS DE ENCAMINHAMENTO DE ÁGUA PLUVIAL. AF_06/2022</t>
  </si>
  <si>
    <t>CAIXA SIFONADA, PVC, DN 150 X 185 X 75 MM, FORNECIDA E INSTALADA EM RAMAIS DE ENCAMINHAMENTO DE ÁGUA PLUVIAL. AF_06/2022</t>
  </si>
  <si>
    <t>RALO SIFONADO, PVC, DN 100 X 40 MM, JUNTA SOLDÁVEL, FORNECIDO E INSTALADO EM RAMAIS DE ENCAMINHAMENTO DE ÁGUA PLUVIAL. AF_06/2022</t>
  </si>
  <si>
    <t>COLAR DE TOMADA, PVC, COM TRAVAS, DE 60 MM X 1/2" OU 60 MM X 3/4", PARA LIGAÇÃO PREDIAL DE ÁGUA. AF_06/2022</t>
  </si>
  <si>
    <t>COLAR DE TOMADA, PVC, COM TRAVAS, DE 75 MM X 1/2" OU 75 MM X 3/4", PARA LIGAÇÃO PREDIAL DE ÁGUA. AF_06/2022</t>
  </si>
  <si>
    <t>COLAR DE TOMADA, PVC, COM TRAVAS, DE 85 MM X 1/2" OU 85 MM X 3/4", PARA LIGAÇÃO PREDIAL DE ÁGUA. AF_06/2022</t>
  </si>
  <si>
    <t>COLAR DE TOMADA, PVC, COM TRAVAS, DE 110 MM X 1/2" OU 110 MM X 3/4", PARA LIGAÇÃO PREDIAL DE ÁGUA. AF_06/2022</t>
  </si>
  <si>
    <t>COLAR DE TOMADA, POLIPROPILENO, COM PARAFUSOS, 63 MM X 1/2", PARA LIGAÇÃO PREDIAL DE ÁGUA. AF_06/2022</t>
  </si>
  <si>
    <t>COLAR DE TOMADA, POLIPROPILENO, COM PARAFUSOS, 63 MM X 3/4", PARA LIGAÇÃO PREDIAL DE ÁGUA. AF_06/2022</t>
  </si>
  <si>
    <t>TÊ DE SERVIÇO INTEGRADO, POLIPROPILENO, PARA TUBOS EM PEAD, 63 MM X 20 MM, PARA LIGAÇÃO PREDIAL DE ÁGUA. AF_06/2022</t>
  </si>
  <si>
    <t>ADAPTADOR, POLIPROPILENO, PARA TUBOS EM PEAD, 20 MM X 1/2", PARA LIGAÇÃO PREDIAL DE ÁGUA. AF_06/2022</t>
  </si>
  <si>
    <t>ADAPTADOR, POLIPROPILENO, PARA TUBOS EM PEAD, 20 MM X 3/4", PARA LIGAÇÃO PREDIAL DE ÁGUA. AF_06/2022</t>
  </si>
  <si>
    <t>ADAPTADOR, POLIPROPILENO, PARA TUBOS EM PEAD, 32 MM X 1", PARA LIGAÇÃO PREDIAL DE ÁGUA. AF_06/2022</t>
  </si>
  <si>
    <t>COTOVELO/JOELHO COM ADAPTADOR, POLIPROPILENO, PARA TUBOS EM PEAD, 20 MM X 1/2", PARA LIGAÇÃO PREDIAL DE ÁGUA. AF_06/2022</t>
  </si>
  <si>
    <t>COTOVELO/JOELHO COM ADAPTADOR, POLIPROPILENO, PARA TUBOS EM PEAD, 20 MM X 3/4", PARA LIGAÇÃO PREDIAL DE ÁGUA. AF_06/2022</t>
  </si>
  <si>
    <t>COTOVELO/JOELHO COM ADAPTADOR, POLIPROPILENO, PARA TUBOS EM PEAD, 32 MM X 1", PARA LIGAÇÃO PREDIAL DE ÁGUA. AF_06/2022</t>
  </si>
  <si>
    <t>ADAPTADOR, PVC, CURTO COM BOLSA E ROSCA, 20 MM X 1/2", PARA LIGAÇÃO PREDIAL DE ÁGUA. AF_06/2022</t>
  </si>
  <si>
    <t>ADAPTADOR, PVC, CURTO COM BOLSA E ROSCA, 32 MM X 1", PARA LIGAÇÃO PREDIAL DE ÁGUA. AF_06/2022</t>
  </si>
  <si>
    <t>COTOVELO/JOELHO 90°, POLIPROPILENO, PARA TUBOS EM PEAD, 20 X 20 MM, PARA LIGAÇÃO PREDIAL DE ÁGUA. AF_06/2022</t>
  </si>
  <si>
    <t>COTOVELO/JOELHO 90°, POLIPROPILENO, PARA TUBOS EM PEAD, 32 X 32 MM, PARA LIGAÇÃO PREDIAL DE ÁGUA. AF_06/2022</t>
  </si>
  <si>
    <t>UNIÃO, POLIPROPILENO, PARA TUBOS EM PEAD, 20 MM, PARA LIGAÇÃO PREDIAL DE ÁGUA. AF_06/2022</t>
  </si>
  <si>
    <t>UNIÃO, POLIPROPILENO, PARA TUBOS EM PEAD, 32 MM, PARA LIGAÇÃO PREDIAL DE ÁGUA. AF_06/2022</t>
  </si>
  <si>
    <t>REGISTRO ESFERA, PVC, DE PASSEIO, PARA POLIETILENO, 20 MM, PARA LIGAÇÃO PREDIAL DE ÁGUA. AF_06/2022</t>
  </si>
  <si>
    <t>REGISTRO ESFERA, PVC, COM ROSCA, 1/2", PARA LIGAÇÃO PREDIAL DE ÁGUA. AF_06/2022</t>
  </si>
  <si>
    <t>LUVA, PVC, ROSCÁVEL, 1/2", PARA LIGAÇÃO PREDIAL DE ÁGUA. AF_06/2022</t>
  </si>
  <si>
    <t>LUVA, PVC, ROSCÁVEL, 1", PARA LIGAÇÃO PREDIAL DE ÁGUA. AF_06/2022</t>
  </si>
  <si>
    <t>TUBO, PEAD, PE-80, DE = 20 MM X 2,3 MM, PARA LIGAÇÃO PREDIAL DE ÁGUA. AF_06/2022</t>
  </si>
  <si>
    <t>TUBO, PEAD, PE-80, DE = 32 MM X 3,0 MM, PARA LIGAÇÃO PREDIAL DE ÁGUA. AF_06/2022</t>
  </si>
  <si>
    <t>CURVA LONGA, 90 GRAUS, PVC OCRE, JUNTA ELÁSTICA, DN 100 MM, PARA COLETOR PREDIAL DE ESGOTO. AF_06/2022</t>
  </si>
  <si>
    <t>CURVA LONGA, 45 GRAUS, PVC OCRE, JUNTA ELÁSTICA, DN 100 MM, PARA COLETOR PREDIAL DE ESGOTO. AF_06/2022</t>
  </si>
  <si>
    <t>CURVA LONGA, 90 GRAUS, PVC OCRE, JUNTA ELÁSTICA, DN 150 MM, PARA COLETOR PREDIAL DE ESGOTO. AF_06/2022</t>
  </si>
  <si>
    <t>CURVA LONGA, 45 GRAUS, PVC OCRE, JUNTA ELÁSTICA, DN 150 MM, PARA COLETOR PREDIAL DE ESGOTO. AF_06/2022</t>
  </si>
  <si>
    <t>TÊ, PVC OCRE, JUNTA ELÁSTICA, DN 200 MM, PARA COLETOR PREDIAL DE ESGOTO. AF_06/2022</t>
  </si>
  <si>
    <t>SELIM, PVC OCRE, COM TRAVA, DN 125 X 100 MM OU 150 X 100 MM, PARA COLETOR PREDIAL DE ESGOTO. AF_06/2022</t>
  </si>
  <si>
    <t>PLUG, PVC OCRE, JUNTA ELÁSTICA, DN 100 MM, PARA COLETOR PREDIAL DE ESGOTO. AF_06/2022</t>
  </si>
  <si>
    <t>PLUG, PVC OCRE, JUNTA ELÁSTICA, DN 150 MM, PARA COLETOR PREDIAL DE ESGOTO. AF_06/2022</t>
  </si>
  <si>
    <t>CAP, PVC OCRE, JUNTA ELÁSTICA, DN 150 MM, PARA COLETOR PREDIAL DE ESGOTO. AF_06/2022</t>
  </si>
  <si>
    <t>TUBO, PVC OCRE, JUNTA ELÁSTICA, DN 100 MM, PARA COLETOR PREDIAL DE ESGOTO. AF_06/2022</t>
  </si>
  <si>
    <t>TUBO, PVC OCRE, JUNTA ELÁSTICA, DN 150 MM, PARA COLETOR PREDIAL DE ESGOTO. AF_06/2022</t>
  </si>
  <si>
    <t>PISO EM GRANILITE, MARMORITE OU GRANITINA EM AMBIENTES INTERNOS, COM ESPESSURA DE 8 MM, INCLUSO MISTURA EM BETONEIRA, COLOCAÇÃO DAS JUNTAS, APLICAÇÃO DO PISO, 4 POLIMENTOS COM POLITRIZ, ESTUCAMENTO, SELADOR E CERA. AF_06/2022</t>
  </si>
  <si>
    <t>CAIXA ENTERRADA DISTRIBUIDORA DE VAZÃO (SUMIDOUROS MÚLTIPLOS), RETANGULAR, EM ALVENARIA COM TIJOLOS MACIÇOS, DIMENSÕES INTERNAS: 0,60 X 0,60 X H=0,50 M. AF_12/2020</t>
  </si>
  <si>
    <t>CAIXA ENTERRADA DISTRIBUIDORA DE VAZÃO (SUMIDOUROS MÚLTIPLOS), RETANGULAR, EM ALVENARIA COM BLOCOS DE CONCRETO, DIMENSÕES INTERNAS: 0,60 X 0,60 X H=0,50 M. AF_12/2020</t>
  </si>
  <si>
    <t>CAIXA ENTERRADA DISTRIBUIDORA DE VAZÃO (SUMIDOUROS MÚLTIPLOS), RETANGULAR, EM CONCRETO PRÉ-MOLDADO, DIMENSÕES INTERNAS: 0,60 X 0,60 X H=0,50 M. AF_12/2020</t>
  </si>
  <si>
    <t>TUBO, CPVC, SOLDÁVEL, DN 42MM, INSTALADO EM RAMAL DE DISTRIBUIÇÃO DE ÁGUA - FORNECIMENTO E INSTALAÇÃO. AF_06/2022</t>
  </si>
  <si>
    <t>TANQUE SÉPTICO RETANGULAR, EM ALVENARIA COM TIJOLOS CERÂMICOS MACIÇOS, DIMENSÕES INTERNAS: 1,0 X 2,0 X H=1,4 M, VOLUME ÚTIL: 2000 L (PARA 5 CONTRIBUINTES). AF_12/2020</t>
  </si>
  <si>
    <t>TANQUE SÉPTICO RETANGULAR, EM ALVENARIA COM TIJOLOS CERÂMICOS MACIÇOS, DIMENSÕES INTERNAS: 1,2 X 2,4 X H=1,6 M, VOLUME ÚTIL: 3456 L (PARA 13 CONTRIBUINTES). AF_12/2020</t>
  </si>
  <si>
    <t>TANQUE SÉPTICO RETANGULAR, EM ALVENARIA COM TIJOLOS CERÂMICOS MACIÇOS, DIMENSÕES INTERNAS: 1,4 X 3,2 X H=1,8 M, VOLUME ÚTIL: 6272 L (PARA 32 CONTRIBUINTES). AF_12/2020</t>
  </si>
  <si>
    <t>TANQUE SÉPTICO RETANGULAR, EM ALVENARIA COM TIJOLOS CERÂMICOS MACIÇOS, DIMENSÕES INTERNAS: 1,6 X 4,4 X H=1,8 M, VOLUME ÚTIL: 9856 L (PARA 68 CONTRIBUINTES). AF_12/2020</t>
  </si>
  <si>
    <t>TANQUE SÉPTICO RETANGULAR, EM ALVENARIA COM TIJOLOS CERÂMICOS MACIÇOS, DIMENSÕES INTERNAS: 1,6 X 4,8 X H=2,0 M, VOLUME ÚTIL: 12288 L (PARA 86 CONTRIBUINTES). AF_12/2020</t>
  </si>
  <si>
    <t>TANQUE SÉPTICO RETANGULAR, EM ALVENARIA COM TIJOLOS CERÂMICOS MACIÇOS, DIMENSÕES INTERNAS: 1,6 X 4,6 X H=2,4 M, VOLUME ÚTIL: 14720 L (PARA 105 CONTRIBUINTES). AF_12/2020</t>
  </si>
  <si>
    <t>FILTRO ANAERÓBIO RETANGULAR, EM ALVENARIA COM TIJOLOS CERÂMICOS MACIÇOS, DIMENSÕES INTERNAS: 0,8 X 1,2 X H=1,67 M, VOLUME ÚTIL: 1152 L (PARA 5 CONTRIBUINTES). AF_12/2020</t>
  </si>
  <si>
    <t>FILTRO ANAERÓBIO RETANGULAR, EM ALVENARIA COM TIJOLOS CERÂMICOS MACIÇOS, DIMENSÕES INTERNAS: 1,2 X 1,8 X H=1,67 M, VOLUME ÚTIL: 2592 L (PARA 13 CONTRIBUINTES). AF_12/2020</t>
  </si>
  <si>
    <t>FILTRO ANAERÓBIO RETANGULAR, EM ALVENARIA COM TIJOLOS CERÂMICOS MACIÇOS, DIMENSÕES INTERNAS: 1,4 X 3,0 X H=1,67 M, VOLUME ÚTIL: 5040 L (PARA 32 CONTRIBUINTES). AF_12/2020</t>
  </si>
  <si>
    <t>FILTRO ANAERÓBIO RETANGULAR, EM ALVENARIA COM TIJOLOS CERÂMICOS MACIÇOS, DIMENSÕES INTERNAS: 1,4 X 4,2 X H=1,67 M, VOLUME ÚTIL: 7056 L (PARA 67 CONTRIBUINTES). AF_12/2020</t>
  </si>
  <si>
    <t>FILTRO ANAERÓBIO RETANGULAR, EM ALVENARIA COM TIJOLOS CERÂMICOS MACIÇOS, DIMENSÕES INTERNAS: 1,6 X 4,6 X H=1,67 M, VOLUME ÚTIL: 8832 L (PARA 84 CONTRIBUINTES). AF_12/2020</t>
  </si>
  <si>
    <t>FILTRO ANAERÓBIO RETANGULAR, EM ALVENARIA COM TIJOLOS CERÂMICOS MACIÇOS, DIMENSÕES INTERNAS: 1,6 X 5,6 X H=1,67 M, VOLUME ÚTIL: 10752 L (PARA 103 CONTRIBUINTES). AF_12/2020</t>
  </si>
  <si>
    <t>SUMIDOURO RETANGULAR, EM ALVENARIA COM TIJOLOS CERÂMICOS MACIÇOS, DIMENSÕES INTERNAS: 0,8 X 1,4 X H=3,0 M, ÁREA DE INFILTRAÇÃO: 13,2 M² (PARA 5 CONTRIBUINTES). AF_12/2020</t>
  </si>
  <si>
    <t>SUMIDOURO RETANGULAR, EM ALVENARIA COM TIJOLOS CERÂMICOS MACIÇOS, DIMENSÕES INTERNAS: 1,0 X 3,0 X H=3,0 M, ÁREA DE INFILTRAÇÃO: 25 M² (PARA 10 CONTRIBUINTES). AF_12/2020</t>
  </si>
  <si>
    <t>SUMIDOURO RETANGULAR, EM ALVENARIA COM TIJOLOS CERÂMICOS MACIÇOS, DIMENSÕES INTERNAS: 1,6 X 3,4 X H=3,0 M, ÁREA DE INFILTRAÇÃO: 32,9 M² (PARA 13 CONTRIBUINTES). AF_12/2020</t>
  </si>
  <si>
    <t>SUMIDOURO RETANGULAR, EM ALVENARIA COM TIJOLOS CERÂMICOS MACIÇOS, DIMENSÕES INTERNAS: 1,6 X 5,8 X H=3,0 M, ÁREA DE INFILTRAÇÃO: 50 M² (PARA 20 CONTRIBUINTES). AF_12/2020</t>
  </si>
  <si>
    <t>TANQUE SÉPTICO RETANGULAR, EM ALVENARIA COM BLOCOS DE CONCRETO, DIMENSÕES INTERNAS: 1,0 X 2,0 X H=1,4 M, VOLUME ÚTIL: 2000 L (PARA 5 CONTRIBUINTES). AF_12/2020</t>
  </si>
  <si>
    <t>TANQUE SÉPTICO RETANGULAR, EM ALVENARIA COM BLOCOS DE CONCRETO, DIMENSÕES INTERNAS: 1,2 X 2,4 X H=1,6 M, VOLUME ÚTIL: 3456 L (PARA 13 CONTRIBUINTES). AF_12/2020</t>
  </si>
  <si>
    <t>TANQUE SÉPTICO RETANGULAR, EM ALVENARIA COM BLOCOS DE CONCRETO, DIMENSÕES INTERNAS: 1,4 X 3,2 X H=1,8 M, VOLUME ÚTIL: 6272 L (PARA 32 CONTRIBUINTES). AF_12/2020</t>
  </si>
  <si>
    <t>TANQUE SÉPTICO RETANGULAR, EM ALVENARIA COM BLOCOS DE CONCRETO, DIMENSÕES INTERNAS: 1,6 X 4,4 X H=1,8 M, VOLUME ÚTIL: 9856 L (PARA 68 CONTRIBUINTES). AF_12/2020</t>
  </si>
  <si>
    <t>TANQUE SÉPTICO RETANGULAR, EM ALVENARIA COM BLOCOS DE CONCRETO, DIMENSÕES INTERNAS: 1,6 X 4,8 X H=2,0 M, VOLUME ÚTIL: 12288 L (PARA 86 CONTRIBUINTES). AF_12/2020</t>
  </si>
  <si>
    <t>TANQUE SÉPTICO RETANGULAR, EM ALVENARIA COM BLOCOS DE CONCRETO, DIMENSÕES INTERNAS: 1,6 X 4,6 X H=2,4 M, VOLUME ÚTIL: 14720 L (PARA 105 CONTRIBUINTES). AF_12/2020</t>
  </si>
  <si>
    <t>FILTRO ANAERÓBIO RETANGULAR, EM ALVENARIA COM BLOCOS DE CONCRETO, DIMENSÕES INTERNAS: 0,8 X 1,2 X H=1,67 M, VOLUME ÚTIL: 1152 L (PARA 5 CONTRIBUINTES). AF_12/2020</t>
  </si>
  <si>
    <t>FILTRO ANAERÓBIO RETANGULAR, EM ALVENARIA COM BLOCOS DE CONCRETO, DIMENSÕES INTERNAS: 1,2 X 1,8 X H=1,67 M, VOLUME ÚTIL: 2592 L (PARA 13 CONTRIBUINTES). AF_12/2020</t>
  </si>
  <si>
    <t>FILTRO ANAERÓBIO RETANGULAR, EM ALVENARIA COM BLOCOS DE CONCRETO, DIMENSÕES INTERNAS: 1,4 X 3,0 X H=1,67 M, VOLUME ÚTIL: 5040 L (PARA 32 CONTRIBUINTES). AF_12/2020</t>
  </si>
  <si>
    <t>FILTRO ANAERÓBIO RETANGULAR, EM ALVENARIA COM BLOCOS DE CONCRETO, DIMENSÕES INTERNAS: 1,4 X 4,2 X H=1,67 M, VOLUME ÚTIL: 7056 L (PARA 67 CONTRIBUINTES). AF_12/2020</t>
  </si>
  <si>
    <t>FILTRO ANAERÓBIO RETANGULAR, EM ALVENARIA COM BLOCOS DE CONCRETO, DIMENSÕES INTERNAS: 1,6 X 4,6 X H=1,67 M, VOLUME ÚTIL: 8832 L (PARA 84 CONTRIBUINTES). AF_12/2020</t>
  </si>
  <si>
    <t>FILTRO ANAERÓBIO RETANGULAR, EM ALVENARIA COM BLOCOS DE CONCRETO, DIMENSÕES INTERNAS: 1,6 X 5,6 X H=1,67 M, VOLUME ÚTIL: 10752 L (PARA 103 CONTRIBUINTES). AF_12/2020</t>
  </si>
  <si>
    <t>SUMIDOURO RETANGULAR, EM ALVENARIA COM BLOCOS DE CONCRETO, DIMENSÕES INTERNAS: 0,8 X 1,4 X H=3,0 M, ÁREA DE INFILTRAÇÃO: 13,2 M² (PARA 5 CONTRIBUINTES). AF_12/2020</t>
  </si>
  <si>
    <t>SUMIDOURO RETANGULAR, EM ALVENARIA COM BLOCOS DE CONCRETO, DIMENSÕES INTERNAS: 1,0 X 3,0 X H=3,0 M, ÁREA DE INFILTRAÇÃO: 25 M² (PARA 10 CONTRIBUINTES). AF_12/2020</t>
  </si>
  <si>
    <t>SUMIDOURO RETANGULAR, EM ALVENARIA COM BLOCOS DE CONCRETO, DIMENSÕES INTERNAS: 1,6 X 3,4 X H=3,0 M, ÁREA DE INFILTRAÇÃO: 32,9 M² (PARA 13 CONTRIBUINTES). . AF_12/2020</t>
  </si>
  <si>
    <t>SUMIDOURO RETANGULAR, EM ALVENARIA COM BLOCOS DE CONCRETO, DIMENSÕES INTERNAS: 1,6 X 5,8 X H=3,0 M, ÁREA DE INFILTRAÇÃO: 50 M² (PARA 20 CONTRIBUINTES). . AF_12/2020</t>
  </si>
  <si>
    <t>TRAMA DE AÇO COMPOSTA POR TERÇAS PARA TELHADOS DE ATÉ 2 ÁGUAS PARA TELHA ONDULADA DE FIBROCIMENTO, METÁLICA, PLÁSTICA OU TERMOACÚSTICA, INCLUSO TRANSPORTE VERTICAL (EM KG). AF_07/2019</t>
  </si>
  <si>
    <t>FABRICAÇÃO, MONTAGEM E DESMONTAGEM DE FÔRMA PARA ESCADA HIDRÁULICA, EM CHAPA DE MADEIRA COMPENSADA RESINADA, E = 17 MM, 3 UTILIZAÇÕES. AF_08/2022</t>
  </si>
  <si>
    <t>FABRICAÇÃO, MONTAGEM E DESMONTAGEM DE FÔRMA PARA BACIA DE DISSIPAÇÃO, EM MADEIRA SERRADA, E = 25 MM, 2 UTILIZAÇÕES. AF_08/2022</t>
  </si>
  <si>
    <t>CONCRETAGEM DE DISSIPADOR DE ENERGIA, CONCRETO USINADO, FCK = 20 MPA, COM USO DE BOMBA - LANÇAMENTO, ADENSAMENTO E ACABAMENTO. AF_08/2022</t>
  </si>
  <si>
    <t>PEDRA DE MÃO FIXADA COM CONCRETO PARA BACIA DE DISSIPAÇÃO, 40% DE CONCRETO EM VOLUME, FCK = 20 MPA, COM USO DE JERICA E PREPARO EM BETONEIRA DE 600 L - AREIA, BRITA E PEDRA DE MÃO COMERCIAIS - LANÇAMENTO, ADENSAMENTO E ACABAMENTO. AF_08/2022</t>
  </si>
  <si>
    <t>PEDRA ARGAMASSADA COM CIMENTO E AREIA 1:3, 40% DE ARGAMASSA EM VOLUME - AREIA E PEDRA DE MÃO COMERCIAIS - FORNECIMENTO E ASSENTAMENTO. AF_08/2022</t>
  </si>
  <si>
    <t>CONCRETAGEM DE DISSIPADOR DE ENERGIA, FCK = 20 MPA, COM USO DE JERICAS E PREPARO EM BETONEIRA DE 600 L - AREIA E BRITA COMERCIAIS - LANÇAMENTO, ADENSAMENTO E ACABAMENTO. AF_08/2022</t>
  </si>
  <si>
    <t>BACIA DE DISSIPAÇÃO, TIPO BACIA EM PEDRA DE MÃO ARGAMASSADA (DES 01, 02, 03, 04), LANÇADO MANUALMENTE, INCLUINDO MATERIAIS E FÔRMAS (2 UTILIZAÇÕES). AF_08/2022</t>
  </si>
  <si>
    <t>BACIA DE DISSIPAÇÃO, TIPO BACIA COM DENTES DE CONCRETO (01), COM PREPARO MANUAL, FCK = 20 MPA, LANÇADO MANUALMENTE, INCLUINDO MATERIAIS E FÔRMAS (2 UTILIZAÇÕES). AF_08/2022</t>
  </si>
  <si>
    <t>BACIA DE DISSIPAÇÃO, LARGURA ATÉ 1 M, TIPO BACIA EM PEDRA DE MÃO FIXADA COM CONCRETO (DEB 01, 02), COM PREPARO MANUAL, FCK = 20 MPA, LANÇADO MANUALMENTE, INCLUINDO MATERIAIS E FÔRMAS (2 UTILIZAÇÕES). AF_08/2022</t>
  </si>
  <si>
    <t>BACIA DE DISSIPAÇÃO, LARGURA DE 1 A 4 M, TIPO BACIA EM PEDRA DE MÃO FIXADA COM CONCRETO (DEB 03, 04, 05, 06), COM PREPARO MANUAL, FCK = 20 MPA, LANÇADO MANUALMENTE, INCLUINDO MATERIAIS E FÔRMAS (2 UTILIZAÇÕES). AF_08/2022</t>
  </si>
  <si>
    <t>BACIA DE DISSIPAÇÃO, LARGURA DE 4 A 9,2 M, TIPO BACIA EM PEDRA DE MÃO FIXADA COM CONCRETO (DEB 07, 08, 09, 10, 11, 12, 13), COM PREPARO MANUAL, FCK = 20 MPA, LANÇADO MANUALMENTE, INCLUINDO MATERIAIS E FÔRMAS (2 UTILIZAÇÕES). AF_08/2022</t>
  </si>
  <si>
    <t>DESCIDA D'ÁGUA RÁPIDA (DAR 03), EM CONCRETO USINADO, FCK = 20 MPA, LANÇADO COM BOMBA, INCLUINDO ARMAÇÃO, MATERIAIS E FÔRMAS (2 UTILIZAÇÕES). AF_08/2022</t>
  </si>
  <si>
    <t>TUBO PVC, SERIE NORMAL, ESGOTO PREDIAL, DN 40 MM, FORNECIDO E INSTALADO EM RAMAL DE DESCARGA OU RAMAL DE ESGOTO SANITÁRIO. AF_08/2022</t>
  </si>
  <si>
    <t>TUBO PVC, SERIE NORMAL, ESGOTO PREDIAL, DN 50 MM, FORNECIDO E INSTALADO EM RAMAL DE DESCARGA OU RAMAL DE ESGOTO SANITÁRIO. AF_08/2022</t>
  </si>
  <si>
    <t>TUBO PVC, SERIE NORMAL, ESGOTO PREDIAL, DN 75 MM, FORNECIDO E INSTALADO EM RAMAL DE DESCARGA OU RAMAL DE ESGOTO SANITÁRIO. AF_08/2022</t>
  </si>
  <si>
    <t>TUBO PVC, SERIE NORMAL, ESGOTO PREDIAL, DN 100 MM, FORNECIDO E INSTALADO EM RAMAL DE DESCARGA OU RAMAL DE ESGOTO SANITÁRIO. AF_08/2022</t>
  </si>
  <si>
    <t>TUBO PVC, SERIE NORMAL, ESGOTO PREDIAL, DN 50 MM, FORNECIDO E INSTALADO EM PRUMADA DE ESGOTO SANITÁRIO OU VENTILAÇÃO. AF_08/2022</t>
  </si>
  <si>
    <t>TUBO PVC, SERIE NORMAL, ESGOTO PREDIAL, DN 75 MM, FORNECIDO E INSTALADO EM PRUMADA DE ESGOTO SANITÁRIO OU VENTILAÇÃO. AF_08/2022</t>
  </si>
  <si>
    <t>TUBO PVC, SERIE NORMAL, ESGOTO PREDIAL, DN 100 MM, FORNECIDO E INSTALADO EM PRUMADA DE ESGOTO SANITÁRIO OU VENTILAÇÃO. AF_08/2022</t>
  </si>
  <si>
    <t>TUBO PVC, SERIE NORMAL, ESGOTO PREDIAL, DN 100 MM, FORNECIDO E INSTALADO EM SUBCOLETOR AÉREO DE ESGOTO SANITÁRIO. AF_08/2022</t>
  </si>
  <si>
    <t>TUBO PVC, SERIE NORMAL, ESGOTO PREDIAL, DN 150 MM, FORNECIDO E INSTALADO EM SUBCOLETOR AÉREO DE ESGOTO SANITÁRIO. AF_08/2022</t>
  </si>
  <si>
    <t>TUBO, PPR, DN 20, CLASSE PN20, INSTALADO EM RAMAL OU SUB-RAMAL DE ÁGUA - FORNECIMENTO E INSTALAÇÃO. AF_08/2022</t>
  </si>
  <si>
    <t>TUBO, PPR, DN 20, CLASSE PN25, INSTALADO EM RAMAL OU SUB-RAMAL DE ÁGUA - FORNECIMENTO E INSTALAÇÃO. AF_08/2022</t>
  </si>
  <si>
    <t>JOELHO 90 GRAUS, PVC, SERIE NORMAL, ESGOTO PREDIAL, DN 40 MM, JUNTA SOLDÁVEL, FORNECIDO E INSTALADO EM RAMAL DE DESCARGA OU RAMAL DE ESGOTO SANITÁRIO. AF_08/2022</t>
  </si>
  <si>
    <t>JOELHO 45 GRAUS, PVC, SERIE NORMAL, ESGOTO PREDIAL, DN 40 MM, JUNTA SOLDÁVEL, FORNECIDO E INSTALADO EM RAMAL DE DESCARGA OU RAMAL DE ESGOTO SANITÁRIO. AF_08/2022</t>
  </si>
  <si>
    <t>CURVA CURTA 90 GRAUS, PVC, SERIE NORMAL, ESGOTO PREDIAL, DN 40 MM, JUNTA SOLDÁVEL, FORNECIDO E INSTALADO EM RAMAL DE DESCARGA OU RAMAL DE ESGOTO SANITÁRIO. AF_08/2022</t>
  </si>
  <si>
    <t>CURVA LONGA 90 GRAUS, PVC, SERIE NORMAL, ESGOTO PREDIAL, DN 40 MM, JUNTA SOLDÁVEL, FORNECIDO E INSTALADO EM RAMAL DE DESCARGA OU RAMAL DE ESGOTO SANITÁRIO. AF_08/2022</t>
  </si>
  <si>
    <t>JOELHO 90 GRAUS, PVC, SERIE NORMAL, ESGOTO PREDIAL, DN 50 MM, JUNTA ELÁSTICA, FORNECIDO E INSTALADO EM RAMAL DE DESCARGA OU RAMAL DE ESGOTO SANITÁRIO. AF_08/2022</t>
  </si>
  <si>
    <t>JOELHO 45 GRAUS, PVC, SERIE NORMAL, ESGOTO PREDIAL, DN 50 MM, JUNTA ELÁSTICA, FORNECIDO E INSTALADO EM RAMAL DE DESCARGA OU RAMAL DE ESGOTO SANITÁRIO. AF_08/2022</t>
  </si>
  <si>
    <t>CURVA CURTA 90 GRAUS, PVC, SERIE NORMAL, ESGOTO PREDIAL, DN 50 MM, JUNTA ELÁSTICA, FORNECIDO E INSTALADO EM RAMAL DE DESCARGA OU RAMAL DE ESGOTO SANITÁRIO. AF_08/2022</t>
  </si>
  <si>
    <t>CURVA LONGA 90 GRAUS, PVC, SERIE NORMAL, ESGOTO PREDIAL, DN 50 MM, JUNTA ELÁSTICA, FORNECIDO E INSTALADO EM RAMAL DE DESCARGA OU RAMAL DE ESGOTO SANITÁRIO. AF_08/2022</t>
  </si>
  <si>
    <t>JOELHO 90 GRAUS, PVC, SERIE NORMAL, ESGOTO PREDIAL, DN 75 MM, JUNTA ELÁSTICA, FORNECIDO E INSTALADO EM RAMAL DE DESCARGA OU RAMAL DE ESGOTO SANITÁRIO. AF_08/2022</t>
  </si>
  <si>
    <t>JOELHO 45 GRAUS, PVC, SERIE NORMAL, ESGOTO PREDIAL, DN 75 MM, JUNTA ELÁSTICA, FORNECIDO E INSTALADO EM RAMAL DE DESCARGA OU RAMAL DE ESGOTO SANITÁRIO. AF_08/2022</t>
  </si>
  <si>
    <t>CURVA CURTA 90 GRAUS, PVC, SERIE NORMAL, ESGOTO PREDIAL, DN 75 MM, JUNTA ELÁSTICA, FORNECIDO E INSTALADO EM RAMAL DE DESCARGA OU RAMAL DE ESGOTO SANITÁRIO. AF_08/2022</t>
  </si>
  <si>
    <t>CURVA LONGA 90 GRAUS, PVC, SERIE NORMAL, ESGOTO PREDIAL, DN 75 MM, JUNTA ELÁSTICA, FORNECIDO E INSTALADO EM RAMAL DE DESCARGA OU RAMAL DE ESGOTO SANITÁRIO. AF_08/2022</t>
  </si>
  <si>
    <t>JOELHO 90 GRAUS, PVC, SERIE NORMAL, ESGOTO PREDIAL, DN 100 MM, JUNTA ELÁSTICA, FORNECIDO E INSTALADO EM RAMAL DE DESCARGA OU RAMAL DE ESGOTO SANITÁRIO. AF_08/2022</t>
  </si>
  <si>
    <t>JOELHO 45 GRAUS, PVC, SERIE NORMAL, ESGOTO PREDIAL, DN 100 MM, JUNTA ELÁSTICA, FORNECIDO E INSTALADO EM RAMAL DE DESCARGA OU RAMAL DE ESGOTO SANITÁRIO. AF_08/2022</t>
  </si>
  <si>
    <t>CURVA CURTA 90 GRAUS, PVC, SERIE NORMAL, ESGOTO PREDIAL, DN 100 MM, JUNTA ELÁSTICA, FORNECIDO E INSTALADO EM RAMAL DE DESCARGA OU RAMAL DE ESGOTO SANITÁRIO. AF_08/2022</t>
  </si>
  <si>
    <t>CURVA LONGA 90 GRAUS, PVC, SERIE NORMAL, ESGOTO PREDIAL, DN 100 MM, JUNTA ELÁSTICA, FORNECIDO E INSTALADO EM RAMAL DE DESCARGA OU RAMAL DE ESGOTO SANITÁRIO. AF_08/2022</t>
  </si>
  <si>
    <t>LUVA SIMPLES, PVC, SERIE NORMAL, ESGOTO PREDIAL, DN 40 MM, JUNTA SOLDÁVEL, FORNECIDO E INSTALADO EM RAMAL DE DESCARGA OU RAMAL DE ESGOTO SANITÁRIO. AF_08/2022</t>
  </si>
  <si>
    <t>LUVA SIMPLES, PVC, SERIE NORMAL, ESGOTO PREDIAL, DN 50 MM, JUNTA ELÁSTICA, FORNECIDO E INSTALADO EM RAMAL DE DESCARGA OU RAMAL DE ESGOTO SANITÁRIO. AF_08/2022</t>
  </si>
  <si>
    <t>LUVA DE CORRER, PVC, SERIE NORMAL, ESGOTO PREDIAL, DN 50 MM, JUNTA ELÁSTICA, FORNECIDO E INSTALADO EM RAMAL DE DESCARGA OU RAMAL DE ESGOTO SANITÁRIO. AF_08/2022</t>
  </si>
  <si>
    <t>LUVA SIMPLES, PVC, SERIE NORMAL, ESGOTO PREDIAL, DN 75 MM, JUNTA ELÁSTICA, FORNECIDO E INSTALADO EM RAMAL DE DESCARGA OU RAMAL DE ESGOTO SANITÁRIO. AF_08/2022</t>
  </si>
  <si>
    <t>LUVA DE CORRER, PVC, SERIE NORMAL, ESGOTO PREDIAL, DN 75 MM, JUNTA ELÁSTICA, FORNECIDO E INSTALADO EM RAMAL DE DESCARGA OU RAMAL DE ESGOTO SANITÁRIO. AF_08/2022</t>
  </si>
  <si>
    <t>LUVA SIMPLES, PVC, SERIE NORMAL, ESGOTO PREDIAL, DN 100 MM, JUNTA ELÁSTICA, FORNECIDO E INSTALADO EM RAMAL DE DESCARGA OU RAMAL DE ESGOTO SANITÁRIO. AF_08/2022</t>
  </si>
  <si>
    <t>LUVA DE CORRER, PVC, SERIE NORMAL, ESGOTO PREDIAL, DN 100 MM, JUNTA ELÁSTICA, FORNECIDO E INSTALADO EM RAMAL DE DESCARGA OU RAMAL DE ESGOTO SANITÁRIO. AF_08/2022</t>
  </si>
  <si>
    <t>TE, PVC, SERIE NORMAL, ESGOTO PREDIAL, DN 40 X 40 MM, JUNTA SOLDÁVEL, FORNECIDO E INSTALADO EM RAMAL DE DESCARGA OU RAMAL DE ESGOTO SANITÁRIO. AF_08/2022</t>
  </si>
  <si>
    <t>JUNÇÃO SIMPLES, PVC, SERIE NORMAL, ESGOTO PREDIAL, DN 40 MM, JUNTA SOLDÁVEL, FORNECIDO E INSTALADO EM RAMAL DE DESCARGA OU RAMAL DE ESGOTO SANITÁRIO. AF_08/2022</t>
  </si>
  <si>
    <t>TE, PVC, SERIE NORMAL, ESGOTO PREDIAL, DN 50 X 50 MM, JUNTA ELÁSTICA, FORNECIDO E INSTALADO EM RAMAL DE DESCARGA OU RAMAL DE ESGOTO SANITÁRIO. AF_08/2022</t>
  </si>
  <si>
    <t>JUNÇÃO SIMPLES, PVC, SERIE NORMAL, ESGOTO PREDIAL, DN 50 X 50 MM, JUNTA ELÁSTICA, FORNECIDO E INSTALADO EM RAMAL DE DESCARGA OU RAMAL DE ESGOTO SANITÁRIO. AF_08/2022</t>
  </si>
  <si>
    <t>TE, PVC, SERIE NORMAL, ESGOTO PREDIAL, DN 75 X 75 MM, JUNTA ELÁSTICA, FORNECIDO E INSTALADO EM RAMAL DE DESCARGA OU RAMAL DE ESGOTO SANITÁRIO. AF_08/2022</t>
  </si>
  <si>
    <t>JUNÇÃO SIMPLES, PVC, SERIE NORMAL, ESGOTO PREDIAL, DN 75 X 75 MM, JUNTA ELÁSTICA, FORNECIDO E INSTALADO EM RAMAL DE DESCARGA OU RAMAL DE ESGOTO SANITÁRIO. AF_08/2022</t>
  </si>
  <si>
    <t>TE, PVC, SERIE NORMAL, ESGOTO PREDIAL, DN 100 X 100 MM, JUNTA ELÁSTICA, FORNECIDO E INSTALADO EM RAMAL DE DESCARGA OU RAMAL DE ESGOTO SANITÁRIO. AF_08/2022</t>
  </si>
  <si>
    <t>JUNÇÃO SIMPLES, PVC, SERIE NORMAL, ESGOTO PREDIAL, DN 100 X 100 MM, JUNTA ELÁSTICA, FORNECIDO E INSTALADO EM RAMAL DE DESCARGA OU RAMAL DE ESGOTO SANITÁRIO. AF_08/2022</t>
  </si>
  <si>
    <t>JOELHO 90 GRAUS, PVC, SERIE NORMAL, ESGOTO PREDIAL, DN 50 MM, JUNTA ELÁSTICA, FORNECIDO E INSTALADO EM PRUMADA DE ESGOTO SANITÁRIO OU VENTILAÇÃO. AF_08/2022</t>
  </si>
  <si>
    <t>JOELHO 45 GRAUS, PVC, SERIE NORMAL, ESGOTO PREDIAL, DN 50 MM, JUNTA ELÁSTICA, FORNECIDO E INSTALADO EM PRUMADA DE ESGOTO SANITÁRIO OU VENTILAÇÃO. AF_08/2022</t>
  </si>
  <si>
    <t>CURVA CURTA 90 GRAUS, PVC, SERIE NORMAL, ESGOTO PREDIAL, DN 50 MM, JUNTA ELÁSTICA, FORNECIDO E INSTALADO EM PRUMADA DE ESGOTO SANITÁRIO OU VENTILAÇÃO. AF_08/2022</t>
  </si>
  <si>
    <t>CURVA LONGA 90 GRAUS, PVC, SERIE NORMAL, ESGOTO PREDIAL, DN 50 MM, JUNTA ELÁSTICA, FORNECIDO E INSTALADO EM PRUMADA DE ESGOTO SANITÁRIO OU VENTILAÇÃO. AF_08/2022</t>
  </si>
  <si>
    <t>JOELHO 90 GRAUS, PVC, SERIE NORMAL, ESGOTO PREDIAL, DN 75 MM, JUNTA ELÁSTICA, FORNECIDO E INSTALADO EM PRUMADA DE ESGOTO SANITÁRIO OU VENTILAÇÃO. AF_08/2022</t>
  </si>
  <si>
    <t>JOELHO 45 GRAUS, PVC, SERIE NORMAL, ESGOTO PREDIAL, DN 75 MM, JUNTA ELÁSTICA, FORNECIDO E INSTALADO EM PRUMADA DE ESGOTO SANITÁRIO OU VENTILAÇÃO. AF_08/2022</t>
  </si>
  <si>
    <t>CURVA CURTA 90 GRAUS, PVC, SERIE NORMAL, ESGOTO PREDIAL, DN 75 MM, JUNTA ELÁSTICA, FORNECIDO E INSTALADO EM PRUMADA DE ESGOTO SANITÁRIO OU VENTILAÇÃO. AF_08/2022</t>
  </si>
  <si>
    <t>CURVA LONGA 90 GRAUS, PVC, SERIE NORMAL, ESGOTO PREDIAL, DN 75 MM, JUNTA ELÁSTICA, FORNECIDO E INSTALADO EM PRUMADA DE ESGOTO SANITÁRIO OU VENTILAÇÃO. AF_08/2022</t>
  </si>
  <si>
    <t>JOELHO 90 GRAUS, PVC, SERIE NORMAL, ESGOTO PREDIAL, DN 100 MM, JUNTA ELÁSTICA, FORNECIDO E INSTALADO EM PRUMADA DE ESGOTO SANITÁRIO OU VENTILAÇÃO. AF_08/2022</t>
  </si>
  <si>
    <t>JOELHO 45 GRAUS, PVC, SERIE NORMAL, ESGOTO PREDIAL, DN 100 MM, JUNTA ELÁSTICA, FORNECIDO E INSTALADO EM PRUMADA DE ESGOTO SANITÁRIO OU VENTILAÇÃO. AF_08/2022</t>
  </si>
  <si>
    <t>CURVA CURTA 90 GRAUS, PVC, SERIE NORMAL, ESGOTO PREDIAL, DN 100 MM, JUNTA ELÁSTICA, FORNECIDO E INSTALADO EM PRUMADA DE ESGOTO SANITÁRIO OU VENTILAÇÃO. AF_08/2022</t>
  </si>
  <si>
    <t>CURVA LONGA 90 GRAUS, PVC, SERIE NORMAL, ESGOTO PREDIAL, DN 100 MM, JUNTA ELÁSTICA, FORNECIDO E INSTALADO EM PRUMADA DE ESGOTO SANITÁRIO OU VENTILAÇÃO. AF_08/2022</t>
  </si>
  <si>
    <t>LUVA SIMPLES, PVC, SERIE NORMAL, ESGOTO PREDIAL, DN 50 MM, JUNTA ELÁSTICA, FORNECIDO E INSTALADO EM PRUMADA DE ESGOTO SANITÁRIO OU VENTILAÇÃO. AF_08/2022</t>
  </si>
  <si>
    <t>LUVA DE CORRER, PVC, SERIE NORMAL, ESGOTO PREDIAL, DN 50 MM, JUNTA ELÁSTICA, FORNECIDO E INSTALADO EM PRUMADA DE ESGOTO SANITÁRIO OU VENTILAÇÃO. AF_08/2022</t>
  </si>
  <si>
    <t>LUVA SIMPLES, PVC, SERIE NORMAL, ESGOTO PREDIAL, DN 75 MM, JUNTA ELÁSTICA, FORNECIDO E INSTALADO EM PRUMADA DE ESGOTO SANITÁRIO OU VENTILAÇÃO. AF_08/2022</t>
  </si>
  <si>
    <t>LUVA DE CORRER, PVC, SERIE NORMAL, ESGOTO PREDIAL, DN 75 MM, JUNTA ELÁSTICA, FORNECIDO E INSTALADO EM PRUMADA DE ESGOTO SANITÁRIO OU VENTILAÇÃO. AF_08/2022</t>
  </si>
  <si>
    <t>LUVA SIMPLES, PVC, SERIE NORMAL, ESGOTO PREDIAL, DN 100 MM, JUNTA ELÁSTICA, FORNECIDO E INSTALADO EM PRUMADA DE ESGOTO SANITÁRIO OU VENTILAÇÃO. AF_08/2022</t>
  </si>
  <si>
    <t>LUVA DE CORRER, PVC, SERIE NORMAL, ESGOTO PREDIAL, DN 100 MM, JUNTA ELÁSTICA, FORNECIDO E INSTALADO EM PRUMADA DE ESGOTO SANITÁRIO OU VENTILAÇÃO. AF_08/2022</t>
  </si>
  <si>
    <t>TE, PVC, SERIE NORMAL, ESGOTO PREDIAL, DN 50 X 50 MM, JUNTA ELÁSTICA, FORNECIDO E INSTALADO EM PRUMADA DE ESGOTO SANITÁRIO OU VENTILAÇÃO. AF_08/2022</t>
  </si>
  <si>
    <t>JUNÇÃO SIMPLES, PVC, SERIE NORMAL, ESGOTO PREDIAL, DN 50 X 50 MM, JUNTA ELÁSTICA, FORNECIDO E INSTALADO EM PRUMADA DE ESGOTO SANITÁRIO OU VENTILAÇÃO. AF_08/2022</t>
  </si>
  <si>
    <t>TE, PVC, SERIE NORMAL, ESGOTO PREDIAL, DN 75 X 75 MM, JUNTA ELÁSTICA, FORNECIDO E INSTALADO EM PRUMADA DE ESGOTO SANITÁRIO OU VENTILAÇÃO. AF_08/2022</t>
  </si>
  <si>
    <t>JUNÇÃO SIMPLES, PVC, SERIE NORMAL, ESGOTO PREDIAL, DN 75 X 75 MM, JUNTA ELÁSTICA, FORNECIDO E INSTALADO EM PRUMADA DE ESGOTO SANITÁRIO OU VENTILAÇÃO. AF_08/2022</t>
  </si>
  <si>
    <t>TE, PVC, SERIE NORMAL, ESGOTO PREDIAL, DN 100 X 100 MM, JUNTA ELÁSTICA, FORNECIDO E INSTALADO EM PRUMADA DE ESGOTO SANITÁRIO OU VENTILAÇÃO. AF_08/2022</t>
  </si>
  <si>
    <t>JUNÇÃO SIMPLES, PVC, SERIE NORMAL, ESGOTO PREDIAL, DN 100 X 100 MM, JUNTA ELÁSTICA, FORNECIDO E INSTALADO EM PRUMADA DE ESGOTO SANITÁRIO OU VENTILAÇÃO. AF_08/2022</t>
  </si>
  <si>
    <t>JOELHO 90 GRAUS, PVC, SERIE NORMAL, ESGOTO PREDIAL, DN 100 MM, JUNTA ELÁSTICA, FORNECIDO E INSTALADO EM SUBCOLETOR AÉREO DE ESGOTO SANITÁRIO. AF_08/2022</t>
  </si>
  <si>
    <t>JOELHO 45 GRAUS, PVC, SERIE NORMAL, ESGOTO PREDIAL, DN 100 MM, JUNTA ELÁSTICA, FORNECIDO E INSTALADO EM SUBCOLETOR AÉREO DE ESGOTO SANITÁRIO. AF_08/2022</t>
  </si>
  <si>
    <t>CURVA CURTA 90 GRAUS, PVC, SERIE NORMAL, ESGOTO PREDIAL, DN 100 MM, JUNTA ELÁSTICA, FORNECIDO E INSTALADO EM SUBCOLETOR AÉREO DE ESGOTO SANITÁRIO. AF_08/2022</t>
  </si>
  <si>
    <t>CURVA LONGA 90 GRAUS, PVC, SERIE NORMAL, ESGOTO PREDIAL, DN 100 MM, JUNTA ELÁSTICA, FORNECIDO E INSTALADO EM SUBCOLETOR AÉREO DE ESGOTO SANITÁRIO. AF_08/2022</t>
  </si>
  <si>
    <t>JOELHO 90 GRAUS, PVC, SERIE NORMAL, ESGOTO PREDIAL, DN 150 MM, JUNTA ELÁSTICA, FORNECIDO E INSTALADO EM SUBCOLETOR AÉREO DE ESGOTO SANITÁRIO. AF_08/2022</t>
  </si>
  <si>
    <t>JOELHO 45 GRAUS, PVC, SERIE NORMAL, ESGOTO PREDIAL, DN 150 MM, JUNTA ELÁSTICA, FORNECIDO E INSTALADO EM SUBCOLETOR AÉREO DE ESGOTO SANITÁRIO. AF_08/2022</t>
  </si>
  <si>
    <t>LUVA SIMPLES, PVC, SERIE NORMAL, ESGOTO PREDIAL, DN 100 MM, JUNTA ELÁSTICA, FORNECIDO E INSTALADO EM SUBCOLETOR AÉREO DE ESGOTO SANITÁRIO. AF_08/2022</t>
  </si>
  <si>
    <t>LUVA DE CORRER, PVC, SERIE NORMAL, ESGOTO PREDIAL, DN 100 MM, JUNTA ELÁSTICA, FORNECIDO E INSTALADO EM SUBCOLETOR AÉREO DE ESGOTO SANITÁRIO. AF_08/2022</t>
  </si>
  <si>
    <t>TE, PVC, SERIE NORMAL, ESGOTO PREDIAL, DN 100 X 100 MM, JUNTA ELÁSTICA, FORNECIDO E INSTALADO EM SUBCOLETOR AÉREO DE ESGOTO SANITÁRIO. AF_08/2022</t>
  </si>
  <si>
    <t>JUNÇÃO SIMPLES, PVC, SERIE NORMAL, ESGOTO PREDIAL, DN 100 X 100 MM, JUNTA ELÁSTICA, FORNECIDO E INSTALADO EM SUBCOLETOR AÉREO DE ESGOTO SANITÁRIO. AF_08/2022</t>
  </si>
  <si>
    <t>JOELHO 90 GRAUS, PVC, SOLDÁVEL, DN 25MM, INSTALADO EM DRENO DE AR-CONDICIONADO - FORNECIMENTO E INSTALAÇÃO. AF_08/2022</t>
  </si>
  <si>
    <t>JOELHO 45 GRAUS, PVC, SOLDÁVEL, DN 25MM, INSTALADO EM DRENO DE AR-CONDICIONADO - FORNECIMENTO E INSTALAÇÃO. AF_08/2022</t>
  </si>
  <si>
    <t>LUVA, PVC, SOLDÁVEL, DN 25MM, INSTALADO EM DRENO DE AR-CONDICIONADO - FORNECIMENTO E INSTALAÇÃO. AF_08/2022</t>
  </si>
  <si>
    <t>TE, PVC, SOLDÁVEL, DN 25MM, INSTALADO EM DRENO DE AR-CONDICIONADO - FORNECIMENTO E INSTALAÇÃO. AF_08/2022</t>
  </si>
  <si>
    <t>LUVA SIMPLES, PVC, SÉRIE NORMAL, ESGOTO PREDIAL, DN 150 MM, JUNTA ELÁSTICA, FORNECIDO E INSTALADO EM SUBCOLETOR AÉREO DE ESGOTO SANITÁRIO. AF_08/2022</t>
  </si>
  <si>
    <t>JOELHO 90 GRAUS, PPR, DN 32 MM, CLASSE PN 25, INSTALADO EM RAMAL DE DISTRIBUIÇÃO - FORNECIMENTO E INSTALAÇÃO. AF_08/2022</t>
  </si>
  <si>
    <t>JOELHO 45 GRAUS, PPR, DN 32 MM, CLASSE PN 25, INSTALADO EM RAMAL DE DISTRIBUIÇÃO DE ÁGUA - FORNECIMENTO E INSTALAÇÃO. AF_08/2022</t>
  </si>
  <si>
    <t>JOELHO 90 GRAUS, PPR, DN 40 MM, CLASSE PN 25, INSTALADO EM RAMAL DE DISTRIBUIÇÃO - FORNECIMENTO E INSTALAÇÃO. AF_08/2022</t>
  </si>
  <si>
    <t>JOELHO 45 GRAUS, PPR, DN 40 MM, CLASSE PN 25, INSTALADO EM RAMAL DE DISTRIBUIÇÃO DE ÁGUA - FORNECIMENTO E INSTALAÇÃO. AF_08/2022</t>
  </si>
  <si>
    <t>BUCHA DE REDUÇÃO, PPR, DN 25 X 20 MM, INSTALADO EM RAMAL OU SUB-RAMAL DE ÁGUA - FORNECIMENTO E INSTALAÇÃO. AF_08/2022</t>
  </si>
  <si>
    <t>TÊ MISTURADOR, PPR, F M M, DN 25 X 25 MM, INSTALADO EM RAMAL OU SUB-RAMAL DE ÁGUA - FORNECIMENTO E INSTALAÇÃO. AF_08/2022</t>
  </si>
  <si>
    <t>JOELHO 45 GRAUS, PPR, F/ F, DN 90 MM, INSTALADO EM PRUMADA DE ÁGUA - FORNECIMENTO E INSTALAÇÃO. AF_08/2022</t>
  </si>
  <si>
    <t>CURVA 90 GRAUS, PPR, DN 20 MM, INSTALADO EM RAMAL OU SUB-RAMAL DE ÁGUA - FORNECIMENTO E INSTALAÇÃO. AF_08/2022</t>
  </si>
  <si>
    <t>CURVA 90 GRAUS, PPR, DN 25 MM, INSTALADO EM RAMAL OU SUB-RAMAL DE ÁGUA - FORNECIMENTO E INSTALAÇÃO. AF_08/2022</t>
  </si>
  <si>
    <t>JOELHO 45 GRAUS, PPR, DN 20 MM, INSTALADO EM RAMAL OU SUB-RAMAL DE ÁGUA - FORNECIMENTO E INSTALAÇÃO. AF_08/2022</t>
  </si>
  <si>
    <t>JOELHO 90 GRAUS, PPR, DN 20 MM, INSTALADO EM RAMAL OU SUB-RAMAL DE ÁGUA - FORNECIMENTO E INSTALAÇÃO. AF_08/2022</t>
  </si>
  <si>
    <t>LUVA, PPR, DN 20 MM, INSTALADO EM RAMAL OU SUB-RAMAL DE ÁGUA - FORNECIMENTO E INSTALAÇÃO. AF_08/2022</t>
  </si>
  <si>
    <t>TÊ MISTURADOR, PPR, F M M, DN 20 X 20 MM, INSTALADO EM RAMAL OU SUB-RAMAL DE ÁGUA - FORNECIMENTO E INSTALAÇÃO. AF_08/2022</t>
  </si>
  <si>
    <t>TÊ NORMAL, PPR, 90 GRAUS, DN 20 X 20 X 20 MM, INSTALADO EM RAMAL OU SUB-RAMAL DE ÁGUA - FORNECIMENTO E INSTALAÇÃO. AF_08/2022</t>
  </si>
  <si>
    <t>JOELHO 90 GRAUS, PVC, SOLDÁVEL, DN 20 MM, INSTALADO EM DRENO DE AR CONDICIONADO - FORNECIMENTO E INSTALAÇÃO. AF_08/2022</t>
  </si>
  <si>
    <t>JOELHO 45 GRAUS, PVC, SOLDÁVEL, DN 20 MM, INSTALADO EM DRENO DE AR CONDICIONADO - FORNECIMENTO E INSTALAÇÃO. AF_08/2022</t>
  </si>
  <si>
    <t>JOELHO 90 GRAUS, PVC, SOLDÁVEL, DN 32 MM, INSTALADO EM DRENO DE AR CONDICIONADO - FORNECIMENTO E INSTALAÇÃO. AF_08/2022</t>
  </si>
  <si>
    <t>JOELHO 45 GRAUS, PVC, SOLDÁVEL, DN 32 MM, INSTALADO EM DRENO DE AR CONDICIONADO - FORNECIMENTO E INSTALAÇÃO. AF_08/2022</t>
  </si>
  <si>
    <t>LUVA, PVC, SOLDÁVEL, DN 20 MM, INSTALADO EM DRENO DE AR CONDICIONADO - FORNECIMENTO E INSTALAÇÃO. AF_08/2022</t>
  </si>
  <si>
    <t>LUVA, PVC, SOLDÁVEL, DN 32 MM, INSTALADO EM DRENO DE AR CONDICIONADO - FORNECIMENTO E INSTALAÇÃO. AF_08/2022</t>
  </si>
  <si>
    <t>TE, PVC, SOLDÁVEL, DN 20 MM, INSTALADO EM DRENO DE AR CONDICIONADO - FORNECIMENTO E INSTALAÇÃO. AF_08/2022</t>
  </si>
  <si>
    <t>TE, PVC, SOLDÁVEL, DN 32 MM, INSTALADO EM DRENO DE AR CONDICIONADO - FORNECIMENTO E INSTALAÇÃO. AF_08/2022</t>
  </si>
  <si>
    <t>BUCHA DE REDUÇÃO LONGA, PVC, SÉRIE NORMAL, ESGOTO PREDIAL, DN 50 X 40 MM, JUNTA SOLDÁVEL E ELÁSTICA, FORNECIDO E INSTALADO EM RAMAL DE DESCARGA OU RAMAL DE ESGOTO SANITÁRIO. AF_08/2022</t>
  </si>
  <si>
    <t>JUNÇÃO DE REDUÇÃO INVERTIDA, PVC, SÉRIE NORMAL, ESGOTO PREDIAL, DN 75 X 50 MM, JUNTA ELÁSTICA, FORNECIDO E INSTALADO EM RAMAL DE DESCARGA OU RAMAL DE ESGOTO SANITÁRIO. AF_08/2022</t>
  </si>
  <si>
    <t>TE, PVC, SÉRIE NORMAL, ESGOTO PREDIAL, DN 100 X 50 MM, JUNTA ELÁSTICA, FORNECIDO E INSTALADO EM RAMAL DE DESCARGA OU RAMAL DE ESGOTO SANITÁRIO. AF_08/2022</t>
  </si>
  <si>
    <t>JUNÇÃO DE REDUÇÃO INVERTIDA, PVC, SÉRIE NORMAL, ESGOTO PREDIAL, DN 100 X 50 MM, JUNTA ELÁSTICA, FORNECIDO E INSTALADO EM RAMAL DE DESCARGA OU RAMAL DE ESGOTO SANITÁRIO. AF_08/2022</t>
  </si>
  <si>
    <t>TE, PVC, SÉRIE NORMAL, ESGOTO PREDIAL, DN 100 X 75 MM, JUNTA ELÁSTICA, FORNECIDO E INSTALADO EM RAMAL DE DESCARGA OU RAMAL DE ESGOTO SANITÁRIO. AF_08/2022</t>
  </si>
  <si>
    <t>JUNÇÃO DE REDUCAO INVERTIDA, PVC, SÉRIE NORMAL, ESGOTO PREDIAL, DN 100 X 75 MM, JUNTA ELÁSTICA, FORNECIDO E INSTALADO EM RAMAL DE DESCARGA OU RAMAL DE ESGOTO SANITÁRIO. AF_08/2022</t>
  </si>
  <si>
    <t>TERMINAL DE VENTILAÇÃO, PVC, SÉRIE NORMAL, ESGOTO PREDIAL, DN 50 MM, JUNTA SOLDÁVEL, FORNECIDO E INSTALADO EM PRUMADA DE ESGOTO SANITÁRIO OU VENTILAÇÃO. AF_08/2022</t>
  </si>
  <si>
    <t>JUNÇÃO DE REDUÇÃO INVERTIDA, PVC, SÉRIE NORMAL, ESGOTO PREDIAL, DN 75 X 50 MM, JUNTA ELÁSTICA, FORNECIDO E INSTALADO EM PRUMADA DE ESGOTO SANITÁRIO OU VENTILAÇÃO. AF_08/2022</t>
  </si>
  <si>
    <t>TERMINAL DE VENTILAÇÃO, PVC, SÉRIE NORMAL, ESGOTO PREDIAL, DN 75 MM, JUNTA SOLDÁVEL, FORNECIDO E INSTALADO EM PRUMADA DE ESGOTO SANITÁRIO OU VENTILAÇÃO. AF_08/2022</t>
  </si>
  <si>
    <t>TE, PVC, SÉRIE NORMAL, ESGOTO PREDIAL, DN 100 X 50 MM, JUNTA ELÁSTICA, FORNECIDO E INSTALADO EM PRUMADA DE ESGOTO SANITÁRIO OU VENTILAÇÃO. AF_08/2022</t>
  </si>
  <si>
    <t>JUNÇÃO DE REDUÇÃO INVERTIDA, PVC, SÉRIE NORMAL, ESGOTO PREDIAL, DN 100 X 50 MM, JUNTA ELÁSTICA, FORNECIDO E INSTALADO EM PRUMADA DE ESGOTO SANITÁRIO OU VENTILAÇÃO. AF_08/2022</t>
  </si>
  <si>
    <t>TE, PVC, SÉRIE NORMAL, ESGOTO PREDIAL, DN 100 X 75 MM, JUNTA ELÁSTICA, FORNECIDO E INSTALADO EM PRUMADA DE ESGOTO SANITÁRIO OU VENTILAÇÃO. AF_08/2022</t>
  </si>
  <si>
    <t>JUNÇÃO DE REDUCAO INVERTIDA, PVC, SÉRIE NORMAL, ESGOTO PREDIAL, DN 100 X 75 MM, JUNTA ELÁSTICA, FORNECIDO E INSTALADO EM PRUMADA DE ESGOTO SANITÁRIO OU VENTILAÇÃO. AF_08/2022</t>
  </si>
  <si>
    <t>TERMINAL DE VENTILAÇÃO, PVC, SÉRIE NORMAL, ESGOTO PREDIAL, DN 100 MM, JUNTA SOLDÁVEL, FORNECIDO E INSTALADO EM PRUMADA DE ESGOTO SANITÁRIO OU VENTILAÇÃO. AF_08/2022</t>
  </si>
  <si>
    <t>CAP, PVC, SÉRIE NORMAL, ESGOTO PREDIAL, DN 100 MM, JUNTA ELÁSTICA, FORNECIDO E INSTALADO EM SUBCOLETOR AÉREO DE ESGOTO SANITÁRIO. AF_08/2022</t>
  </si>
  <si>
    <t>CAIXA SIFONADA, PVC, DN 100 X 100 X 50 MM, JUNTA ELÁSTICA, FORNECIDA E INSTALADA EM RAMAL DE DESCARGA OU EM RAMAL DE ESGOTO SANITÁRIO. AF_08/2022</t>
  </si>
  <si>
    <t>CAIXA SIFONADA, PVC, DN 150 X 185 X 75 MM, JUNTA ELÁSTICA, FORNECIDA E INSTALADA EM RAMAL DE DESCARGA OU EM RAMAL DE ESGOTO SANITÁRIO. AF_08/2022</t>
  </si>
  <si>
    <t>RALO SIFONADO, PVC, DN 100 X 40 MM, JUNTA SOLDÁVEL, FORNECIDO E INSTALADO EM RAMAL DE DESCARGA OU EM RAMAL DE ESGOTO SANITÁRIO. AF_08/2022</t>
  </si>
  <si>
    <t>RALO SECO, PVC, DN 100 X 40 MM, JUNTA SOLDÁVEL, FORNECIDO E INSTALADO EM RAMAL DE DESCARGA OU EM RAMAL DE ESGOTO SANITÁRIO. AF_08/2022</t>
  </si>
  <si>
    <t>RALO SECO CÔNICO, PVC, DN 100 X 40 MM, JUNTA SOLDÁVEL, FORNECIDO E INSTALADO EM RAMAL DE DESCARGA OU EM RAMAL DE ESGOTO SANITÁRIO. AF_08/2022</t>
  </si>
  <si>
    <t>RALO SIFONADO REDONDO, PVC, DN 100 X 40 MM, JUNTA SOLDÁVEL, FORNECIDO E INSTALADO EM RAMAL DE DESCARGA OU EM RAMAL DE ESGOTO SANITÁRIO. AF_08/2022</t>
  </si>
  <si>
    <t>CAIXA SIFONADA, COM GRELHA QUADRADA, PVC, DN 150 X 150 X 50 MM, JUNTA SOLDÁVEL, FORNECIDA E INSTALADA EM RAMAL DE DESCARGA OU EM RAMAL DE ESGOTO SANITÁRIO. AF_08/2022</t>
  </si>
  <si>
    <t>CAIXA SIFONADA, COM GRELHA REDONDA, PVC, DN 150 X 150 X 50 MM, JUNTA SOLDÁVEL, FORNECIDA E INSTALADA EM RAMAL DE DESCARGA OU EM RAMAL DE ESGOTO SANITÁRIO. AF_08/2022</t>
  </si>
  <si>
    <t>EXECUÇÃO DE PASSEIO (CALÇADA) OU PISO DE CONCRETO COM CONCRETO MOLDADO IN LOCO, FEITO EM OBRA, ACABAMENTO CONVENCIONAL, NÃO ARMADO. AF_08/2022</t>
  </si>
  <si>
    <t>EXECUÇÃO DE PASSEIO (CALÇADA) OU PISO DE CONCRETO COM CONCRETO MOLDADO IN LOCO, FEITO EM OBRA, ACABAMENTO CONVENCIONAL, ESPESSURA 6 CM, ARMADO. AF_08/2022</t>
  </si>
  <si>
    <t>EXECUÇÃO DE PASSEIO (CALÇADA) OU PISO DE CONCRETO COM CONCRETO MOLDADO IN LOCO, USINADO, ACABAMENTO CONVENCIONAL, ESPESSURA 6 CM, ARMADO. AF_08/2022</t>
  </si>
  <si>
    <t>EXECUÇÃO DE PASSEIO (CALÇADA) OU PISO DE CONCRETO COM CONCRETO MOLDADO IN LOCO, FEITO EM OBRA, ACABAMENTO CONVENCIONAL, ESPESSURA 8 CM, ARMADO. AF_08/2022</t>
  </si>
  <si>
    <t>EXECUÇÃO DE PASSEIO (CALÇADA) OU PISO DE CONCRETO COM CONCRETO MOLDADO IN LOCO, USINADO, ACABAMENTO CONVENCIONAL, ESPESSURA 8 CM, ARMADO. AF_08/2022</t>
  </si>
  <si>
    <t>EMBOÇO OU MASSA ÚNICA EM ARGAMASSA TRAÇO 1:2:8, PREPARO MECÂNICO COM BETONEIRA 400 L, APLICADA MANUALMENTE EM PANOS DE FACHADA COM PRESENÇA DE VÃOS, ESPESSURA DE 25 MM. AF_08/2022</t>
  </si>
  <si>
    <t>EMBOÇO OU MASSA ÚNICA EM ARGAMASSA TRAÇO 1:2:8, PREPARO MANUAL, APLICADA MANUALMENTE EM PANOS DE FACHADA COM PRESENÇA DE VÃOS, ESPESSURA DE 25 MM. AF_08/2022</t>
  </si>
  <si>
    <t>EMBOÇO OU MASSA ÚNICA EM ARGAMASSA INDUSTRIALIZADA, PREPARO MECÂNICO E APLICAÇÃO COM EQUIPAMENTO DE MISTURA E PROJEÇÃO DE 1,5 M3/H DE ARGAMASSA EM PANOS DE FACHADA COM PRESENÇA DE VÃOS, ESPESSURA DE 25 MM. AF_08/2022</t>
  </si>
  <si>
    <t>EMBOÇO OU MASSA ÚNICA EM ARGAMASSA TRAÇO 1:2:8, PREPARO MECÂNICO COM BETONEIRA 400 L, APLICADA MANUALMENTE EM PANOS DE FACHADA COM PRESENÇA DE VÃOS, ESPESSURA DE 35 MM. AF_08/2022</t>
  </si>
  <si>
    <t>EMBOÇO OU MASSA ÚNICA EM ARGAMASSA TRAÇO 1:2:8, PREPARO MANUAL, APLICADA MANUALMENTE EM PANOS DE FACHADA COM PRESENÇA DE VÃOS, ESPESSURA DE 35 MM. AF_08/2022</t>
  </si>
  <si>
    <t>EMBOÇO OU MASSA ÚNICA EM ARGAMASSA INDUSTRIALIZADA, PREPARO MECÂNICO E APLICAÇÃO COM EQUIPAMENTO DE MISTURA E PROJEÇÃO DE 1,5 M3/H DE ARGAMASSA EM PANOS DE FACHADA COM PRESENÇA DE VÃOS, ESPESSURA DE 35 MM. AF_08/2022</t>
  </si>
  <si>
    <t>EMBOÇO OU MASSA ÚNICA EM ARGAMASSA TRAÇO 1:2:8, PREPARO MECÂNICO COM BETONEIRA 400 L, APLICADA MANUALMENTE EM PANOS DE FACHADA COM PRESENÇA DE VÃOS, ESPESSURA DE 45 MM. AF_08/2022</t>
  </si>
  <si>
    <t>EMBOÇO OU MASSA ÚNICA EM ARGAMASSA TRAÇO 1:2:8, PREPARO MANUAL, APLICADA MANUALMENTE EM PANOS DE FACHADA COM PRESENÇA DE VÃOS, ESPESSURA DE 45 MM. AF_08/2022</t>
  </si>
  <si>
    <t>EMBOÇO OU MASSA ÚNICA EM ARGAMASSA INDUSTRIALIZADA, PREPARO MECÂNICO E APLICAÇÃO COM EQUIPAMENTO DE MISTURA E PROJEÇÃO DE 1,5 M3/H DE ARGAMASSA EM PANOS DE FACHADA COM PRESENÇA DE VÃOS, ESPESSURA DE 45 MM. AF_08/2022</t>
  </si>
  <si>
    <t>EMBOÇO OU MASSA ÚNICA EM ARGAMASSA TRAÇO 1:2:8, PREPARO MECÂNICO COM BETONEIRA 400 L, APLICADA MANUALMENTE EM PANOS DE FACHADA COM PRESENÇA DE VÃOS, ESPESSURA MAIOR OU IGUAL A 50 MM. AF_08/2022</t>
  </si>
  <si>
    <t>EMBOÇO OU MASSA ÚNICA EM ARGAMASSA INDUSTRIALIZADA, PREPARO MECÂNICO E APLICAÇÃO COM EQUIPAMENTO DE MISTURA E PROJEÇÃO DE 1,5 M3/H DE ARGAMASSA EM PANOS DE FACHADA COM PRESENÇA DE VÃOS, ESPESSURA MAIOR OU IGUAL A 50 MM. AF_08/2022</t>
  </si>
  <si>
    <t>EMBOÇO OU MASSA ÚNICA EM ARGAMASSA TRAÇO 1:2:8, PREPARO MECÂNICO COM BETONEIRA 400 L, APLICADA MANUALMENTE EM PANOS CEGOS DE FACHADA (SEM PRESENÇA DE VÃOS), ESPESSURA DE 25 MM. AF_08/2022</t>
  </si>
  <si>
    <t>EMBOÇO OU MASSA ÚNICA EM ARGAMASSA TRAÇO 1:2:8, PREPARO MANUAL, APLICADA MANUALMENTE EM PANOS CEGOS DE FACHADA (SEM PRESENÇA DE VÃOS), ESPESSURA DE 25 MM. AF_09/2022</t>
  </si>
  <si>
    <t>EMBOÇO OU MASSA ÚNICA EM ARGAMASSA INDUSTRIALIZADA, PREPARO MECÂNICO E APLICAÇÃO COM EQUIPAMENTO DE MISTURA E PROJEÇÃO DE 1,5 M3/H DE ARGAMASSA EM PANOS CEGOS DE FACHADA (SEM PRESENÇA DE VÃOS), ESPESSURA DE 25 MM. AF_08/2022</t>
  </si>
  <si>
    <t>EMBOÇO OU MASSA ÚNICA EM ARGAMASSA TRAÇO 1:2:8, PREPARO MECÂNICO COM BETONEIRA 400 L, APLICADA MANUALMENTE EM PANOS CEGOS DE FACHADA (SEM PRESENÇA DE VÃOS), ESPESSURA DE 35 MM. AF_08/2022</t>
  </si>
  <si>
    <t>EMBOÇO OU MASSA ÚNICA EM ARGAMASSA TRAÇO 1:2:8, PREPARO MANUAL, APLICADA MANUALMENTE EM PANOS CEGOS DE FACHADA (SEM PRESENÇA DE VÃOS), ESPESSURA DE 35 MM. AF_08/2022</t>
  </si>
  <si>
    <t>EMBOÇO OU MASSA ÚNICA EM ARGAMASSA INDUSTRIALIZADA, PREPARO MECÂNICO E APLICAÇÃO COM EQUIPAMENTO DE MISTURA E PROJEÇÃO DE 1,5 M3/H DE ARGAMASSA EM PANOS CEGOS DE FACHADA (SEM PRESENÇA DE VÃOS), ESPESSURA DE 35 MM. AF_08/2022</t>
  </si>
  <si>
    <t>EMBOÇO OU MASSA ÚNICA EM ARGAMASSA TRAÇO 1:2:8, PREPARO MECÂNICO COM BETONEIRA 400 L, APLICADA MANUALMENTE EM PANOS CEGOS DE FACHADA (SEM PRESENÇA DE VÃOS), ESPESSURA DE 45 MM. AF_08/2022</t>
  </si>
  <si>
    <t>EMBOÇO OU MASSA ÚNICA EM ARGAMASSA TRAÇO 1:2:8, PREPARO MANUAL, APLICADA MANUALMENTE EM PANOS CEGOS DE FACHADA (SEM PRESENÇA DE VÃOS), ESPESSURA DE 45 MM. AF_08/2022</t>
  </si>
  <si>
    <t>EMBOÇO OU MASSA ÚNICA EM ARGAMASSA INDUSTRIALIZADA, PREPARO MECÂNICO E APLICAÇÃO COM EQUIPAMENTO DE MISTURA E PROJEÇÃO DE 1,5 M3/H DE ARGAMASSA EM PANOS CEGOS DE FACHADA (SEM PRESENÇA DE VÃOS), ESPESSURA DE 45 MM. AF_08/2022</t>
  </si>
  <si>
    <t>EMBOÇO OU MASSA ÚNICA EM ARGAMASSA TRAÇO 1:2:8, PREPARO MECÂNICO COM BETONEIRA 400 L, APLICADA MANUALMENTE EM PANOS CEGOS DE FACHADA (SEM PRESENÇA DE VÃOS), ESPESSURA MAIOR OU IGUAL A 50 MM. AF_08/2022</t>
  </si>
  <si>
    <t>EMBOÇO OU MASSA ÚNICA EM ARGAMASSA TRAÇO 1:2:8, PREPARO MANUAL, APLICADA MANUALMENTE EM PANOS CEGOS DE FACHADA (SEM PRESENÇA DE VÃOS), ESPESSURA MAIOR OU IGUAL A 50 MM. AF_08/2022</t>
  </si>
  <si>
    <t>EMBOÇO OU MASSA ÚNICA EM ARGAMASSA INDUSTRIALIZADA, PREPARO MECÂNICO E APLICAÇÃO COM EQUIPAMENTO DE MISTURA E PROJEÇÃO DE 1,5 M3/H DE ARGAMASSA EM PANOS CEGOS DE FACHADA (SEM PRESENÇA DE VÃOS), ESPESSURA MAIOR OU IGUAL A 50 MM. AF_08/2022</t>
  </si>
  <si>
    <t>EMBOÇO OU MASSA ÚNICA EM ARGAMASSA TRAÇO 1:2:8, PREPARO MECÂNICO COM BETONEIRA 400 L, APLICADA MANUALMENTE EM SUPERFÍCIES EXTERNAS DA SACADA, ESPESSURA DE 25 MM, SEM USO DE TELA METÁLICA DE REFORÇO CONTRA FISSURAÇÃO. AF_08/2022</t>
  </si>
  <si>
    <t>EMBOÇO OU MASSA ÚNICA EM ARGAMASSA TRAÇO 1:2:8, PREPARO MANUAL, APLICADA MANUALMENTE EM SUPERFÍCIES EXTERNAS DA SACADA, ESPESSURA DE 25 MM, SEM USO DE TELA METÁLICA DE REFORÇO CONTRA FISSURAÇÃO. AF_08/2022</t>
  </si>
  <si>
    <t>EMBOÇO OU MASSA ÚNICA EM ARGAMASSA INDUSTRIALIZADA, PREPARO MECÂNICO E APLICAÇÃO COM EQUIPAMENTO DE MISTURA E PROJEÇÃO DE 1,5 M3/H EM SUPERFÍCIES EXTERNAS DA SACADA, ESPESSURA 25 MM, SEM USO DE TELA METÁLICA. AF_08/2022</t>
  </si>
  <si>
    <t>EMBOÇO OU MASSA ÚNICA EM ARGAMASSA TRAÇO 1:2:8, PREPARO MECÂNICO COM BETONEIRA 400 L, APLICADA MANUALMENTE EM SUPERFÍCIES EXTERNAS DA SACADA, ESPESSURA DE 35 MM, SEM USO DE TELA METÁLICA DE REFORÇO CONTRA FISSURAÇÃO. AF_08/2022</t>
  </si>
  <si>
    <t>EMBOÇO OU MASSA ÚNICA EM ARGAMASSA TRAÇO 1:2:8, PREPARO MANUAL, APLICADA MANUALMENTE EM SUPERFÍCIES EXTERNAS DA SACADA, ESPESSURA DE 35 MM, SEM USO DE TELA METÁLICA DE REFORÇO CONTRA FISSURAÇÃO. AF_08/2022</t>
  </si>
  <si>
    <t>EMBOÇO OU MASSA ÚNICA EM ARGAMASSA INDUSTRIALIZADA, PREPARO MECÂNICO E APLICAÇÃO COM EQUIPAMENTO DE MISTURA E PROJEÇÃO DE 1,5 M3/H EM SUPERFÍCIES EXTERNAS DA SACADA, ESPESSURA 35 MM, SEM USO DE TELA METÁLICA. AF_08/2022</t>
  </si>
  <si>
    <t>EMBOÇO OU MASSA ÚNICA EM ARGAMASSA TRAÇO 1:2:8, PREPARO MECÂNICO COM BETONEIRA 400 L, APLICADA MANUALMENTE EM SUPERFÍCIES EXTERNAS DA SACADA, ESPESSURA DE 45 MM, SEM USO DE TELA METÁLICA DE REFORÇO CONTRA FISSURAÇÃO. AF_08/2022</t>
  </si>
  <si>
    <t>EMBOÇO OU MASSA ÚNICA EM ARGAMASSA TRAÇO 1:2:8, PREPARO MANUAL, APLICADA MANUALMENTE EM SUPERFÍCIES EXTERNAS DA SACADA, ESPESSURA DE 45 MM, SEM USO DE TELA METÁLICA DE REFORÇO CONTRA FISSURAÇÃO. AF_08/2022</t>
  </si>
  <si>
    <t>EMBOÇO OU MASSA ÚNICA EM ARGAMASSA INDUSTRIALIZADA, PREPARO MECÂNICO E APLICAÇÃO COM EQUIPAMENTO DE MISTURA E PROJEÇÃO DE 1,5 M3/H EM SUPERFÍCIES EXTERNAS DA SACADA, ESPESSURA 45 MM, SEM USO DE TELA METÁLICA. AF_08/2022</t>
  </si>
  <si>
    <t>EMBOÇO OU MASSA ÚNICA EM ARGAMASSA TRAÇO 1:2:8, PREPARO MECÂNICO COM BETONEIRA 400 L, APLICADA MANUALMENTE EM SUPERFÍCIES EXTERNAS DA SACADA, ESPESSURA MAIOR OU IGUAL A 50 MM, SEM USO DE TELA METÁLICA DE REFORÇO CONTRA FISSURAÇÃO. AF_08/2022</t>
  </si>
  <si>
    <t>EMBOÇO OU MASSA ÚNICA EM ARGAMASSA INDUSTRIALIZADA, PREPARO MECÂNICO E APLICAÇÃO COM EQUIPAMENTO DE MISTURA E PROJEÇÃO DE 1,5 M3/H EM SUPERFÍCIES EXTERNAS DA SACADA, ESPESSURA MAIOR OU IGUAL A 50 MM, SEM USO DE TELA METÁLICA. AF_08/2022</t>
  </si>
  <si>
    <t>EMBOÇO OU MASSA ÚNICA EM ARGAMASSA TRAÇO 1:2:8, PREPARO MECÂNICO COM BETONEIRA 400 L, APLICADA MANUALMENTE NAS PAREDES INTERNAS DA SACADA, ESPESSURA DE 25 MM, SEM USO DE TELA METÁLICA DE REFORÇO CONTRA FISSURAÇÃO. AF_08/2022</t>
  </si>
  <si>
    <t>EMBOÇO OU MASSA ÚNICA EM ARGAMASSA TRAÇO 1:2:8, PREPARO MANUAL, APLICADA MANUALMENTE NAS PAREDES INTERNAS DA SACADA, ESPESSURA DE 25 MM, SEM USO DE TELA METÁLICA DE REFORÇO CONTRA FISSURAÇÃO. AF_08/2022</t>
  </si>
  <si>
    <t>EMBOÇO OU MASSA ÚNICA EM ARGAMASSA INDUSTRIALIZADA, PREPARO MECÂNICO E APLICAÇÃO COM EQUIPAMENTO DE MISTURA E PROJEÇÃO DE 1,5 M3/H NAS PAREDES INTERNAS DA SACADA, ESPESSURA 25 MM, SEM USO DE TELA METÁLICA. AF_08/2022</t>
  </si>
  <si>
    <t>EMBOÇO OU MASSA ÚNICA EM ARGAMASSA TRAÇO 1:2:8, PREPARO MECÂNICO COM BETONEIRA 400 L, APLICADA MANUALMENTE NAS PAREDES INTERNAS DA SACADA, ESPESSURA DE 35 MM, SEM USO DE TELA METÁLICA DE REFORÇO CONTRA FISSURAÇÃO. AF_08/2022</t>
  </si>
  <si>
    <t>EMBOÇO OU MASSA ÚNICA EM ARGAMASSA TRAÇO 1:2:8, PREPARO MANUAL, APLICADA MANUALMENTE NAS PAREDES INTERNAS DA SACADA, ESPESSURA DE 35 MM, SEM USO DE TELA METÁLICA DE REFORÇO CONTRA FISSURAÇÃO. AF_08/2022</t>
  </si>
  <si>
    <t>EMBOÇO OU MASSA ÚNICA EM ARGAMASSA INDUSTRIALIZADA, PREPARO MECÂNICO E APLICAÇÃO COM EQUIPAMENTO DE MISTURA E PROJEÇÃO DE 1,5 M3/H DE ARGAMASSA NAS PAREDES INTERNAS DA SACADA, ESPESSURA 35 MM, SEM USO DE TELA METÁLICA. AF_08/2022</t>
  </si>
  <si>
    <t>EMBOÇO OU MASSA ÚNICA EM ARGAMASSA TRAÇO 1:2:8, PREPARO MECÂNICA COM BETONEIRA 400 L, APLICADA COM PROJETOR TIPO CANEQUINHA EM PANOS DE FACHADA COM PRESENÇA DE VÃOS, ESPESSURA DE 25 MM, ACESSO POR BALANCIM MANUAL. AF_08/2022</t>
  </si>
  <si>
    <t>EMBOÇO OU MASSA ÚNICA EM ARGAMASSA TRAÇO 1:2:8, PREPARO MECÂNICA COM BETONEIRA 400 L, APLICADA COM PROJETOR TIPO CANEQUINHA EM PANOS DE FACHADA COM PRESENÇA DE VÃOS, ESPESSURA DE 35 MM, ACESSO POR BALANCIM MANUAL. AF_08/2022</t>
  </si>
  <si>
    <t>EMBOÇO OU MASSA ÚNICA EM ARGAMASSA TRAÇO 1:2:8, PREPARO MECÂNICA COM BETONEIRA 400 L, APLICADA COM PROJETOR TIPO CANEQUINHA EM PANOS DE FACHADA COM PRESENÇA DE VÃOS, ESPESSURA DE 45 MM, ACESSO POR BALANCIM MANUAL. AF_08/2022</t>
  </si>
  <si>
    <t>EMBOÇO OU MASSA ÚNICA EM ARGAMASSA TRAÇO 1:2:8, PREPARO MECÂNICA COM BETONEIRA 400 L, APLICADA COM PROJETOR TIPO CANEQUINHA EM PANOS DE FACHADA COM PRESENÇA DE VÃOS, ESPESSURA DE 50 MM, ACESSO POR BALANCIM MANUAL. AF_08/2022</t>
  </si>
  <si>
    <t>EMBOÇO OU MASSA ÚNICA EM ARGAMASSA TRAÇO 1:2:8, PREPARO MECÂNICA COM BETONEIRA 400 L, APLICADA COM PROJETOR TIPO CANEQUINHA EM PANOS DE FACHADA SEM PRESENÇA DE VÃOS, ESPESSURA DE 25 MM, ACESSO POR BALANCIM MANUAL. AF_08/2022</t>
  </si>
  <si>
    <t>EMBOÇO OU MASSA ÚNICA EM ARGAMASSA TRAÇO 1:2:8, PREPARO MECÂNICA COM BETONEIRA 400 L, APLICADA COM PROJETOR TIPO CANEQUINHA EM PANOS DE FACHADA SEM PRESENÇA DE VÃOS, ESPESSURA DE 35 MM, ACESSO POR BALANCIM MANUAL. AF_08/2022</t>
  </si>
  <si>
    <t>EMBOÇO OU MASSA ÚNICA EM ARGAMASSA TRAÇO 1:2:8, PREPARO MECÂNICA COM BETONEIRA 400 L, APLICADA COM PROJETOR TIPO CANEQUINHA EM PANOS DE FACHADA SEM PRESENÇA DE VÃOS, ESPESSURA DE 45 MM, ACESSO POR BALANCIM MANUAL. AF_08/2022</t>
  </si>
  <si>
    <t>EMBOÇO OU MASSA ÚNICA EM ARGAMASSA TRAÇO 1:2:8, PREPARO MECÂNICA COM BETONEIRA 400 L, APLICADA COM PROJETOR TIPO CANEQUINHA EM PANOS DE FACHADA SEM PRESENÇA DE VÃOS, ESPESSURA DE 50 MM, ACESSO POR BALANCIM MANUAL. AF_08/2022</t>
  </si>
  <si>
    <t>EMBOÇO OU MASSA ÚNICA EM ARGAMASSA TRAÇO 1:2:8, PREPARO MECÂNICA COM BETONEIRA 400 L, APLICADA COM PROJETOR TIPO CANEQUINHA EM SUPERFÍCIES EXTERNAS DA SACADA, ESPESSURA DE 25 MM, ACESSO POR BALANCIM MANUAL, SEM USO DE TELA METÁLICA. AF_08/2022</t>
  </si>
  <si>
    <t>EMBOÇO OU MASSA ÚNICA EM ARGAMASSA TRAÇO 1:2:8, PREPARO MECÂNICA COM BETONEIRA 400 L, APLICADA COM PROJETOR TIPO CANEQUINHA EM SUPERFÍCIES EXTERNAS DA SACADA, ESPESSURA DE 35 MM, ACESSO POR BALANCIM MANUAL, SEM USO DE TELA METÁLICA. AF_08/2022</t>
  </si>
  <si>
    <t>EMBOÇO OU MASSA ÚNICA EM ARGAMASSA TRAÇO 1:2:8, PREPARO MECÂNICA COM BETONEIRA 400 L, APLICADA COM PROJETOR TIPO CANEQUINHA EM SUPERFÍCIES EXTERNAS DA SACADA, ESPESSURA DE 45 MM, ACESSO POR BALANCIM MANUAL, SEM USO DE TELA METÁLICA. AF_08/2022</t>
  </si>
  <si>
    <t>EMBOÇO OU MASSA ÚNICA EM ARGAMASSA TRAÇO 1:2:8, PREPARO MECÂNICA COM BETONEIRA 400 L, APLICADA COM PROJETOR TIPO CANEQUINHA EM SUPERFÍCIES EXTERNAS DA SACADA, ESPESSURA DE 50 MM, ACESSO POR BALANCIM MANUAL, SEM USO DE TELA METÁLICA. AF_08/2022</t>
  </si>
  <si>
    <t>EMBOÇO OU MASSA ÚNICA EM ARGAMASSA TRAÇO 1:2:8, PREPARO MECÂNICA COM BETONEIRA 400 L, APLICADA COM PROJETOR TIPO CANEQUINHA EM SUPERFÍCIES INTERNAS DA SACADA, ESPESSURA DE 35 MM, SEM USO DE TELA METÁLICA. AF_08/2022</t>
  </si>
  <si>
    <t>EMBOÇO OU MASSA ÚNICA EM ARGAMASSA TRAÇO 1:2:8, PREPARO MECÂNICA COM BETONEIRA 400 L, APLICADA MANUALMENTE EM PANOS DE FACHADA COM PRESENÇA DE VÃOS, ESPESSURA DE 25 MM, ACESSO POR ANDAIME. AF_08/2022</t>
  </si>
  <si>
    <t>EMBOÇO OU MASSA ÚNICA EM ARGAMASSA TRAÇO 1:2:8, PREPARO MANUAL, APLICADA MANUALMENTE EM PANOS DE FACHADA COM PRESENÇA DE VÃOS, ESPESSURA DE 25 MM, ACESSO POR ANDAIME. AF_08/2022</t>
  </si>
  <si>
    <t>EMBOÇO OU MASSA ÚNICA EM ARGAMASSA INDUSTRIALIZADA, PREPARO MECÂNICA E APLICAÇÃO COM EQUIPAMENTO DE MISTURA E PROJEÇÃO DE 1,5 M3/H DE ARGAMASSA EM PANOS DE FACHADA COM PRESENÇA DE VÃOS, ESPESSURA DE 25 MM, ACESSO POR ANDAIME. AF_08/2022</t>
  </si>
  <si>
    <t>EMBOÇO OU MASSA ÚNICA EM ARGAMASSA TRAÇO 1:2:8, PREPARO MECÂNICA COM BETONEIRA 400 L, APLICADA COM PROJETOR TIPO CANEQUINHA EM PANOS DE FACHADA COM PRESENÇA DE VÃOS, ESPESSURA DE 25 MM, ACESSO POR ANDAIME. AF_08/2022</t>
  </si>
  <si>
    <t>EMBOÇO OU MASSA ÚNICA EM ARGAMASSA TRAÇO 1:2:8, PREPARO MECÂNICA COM BETONEIRA 400 L, APLICADA MANUALMENTE EM PANOS DE FACHADA COM PRESENÇA DE VÃOS, ESPESSURA DE 35 MM, ACESSO POR ANDAIME. AF_08/2022</t>
  </si>
  <si>
    <t>EMBOÇO OU MASSA ÚNICA EM ARGAMASSA TRAÇO 1:2:8, PREPARO MANUAL, APLICADA MANUALMENTE EM PANOS DE FACHADA COM PRESENÇA DE VÃOS, ESPESSURA DE 35 MM, ACESSO POR ANDAIME. AF_08/2022</t>
  </si>
  <si>
    <t>EMBOÇO OU MASSA ÚNICA EM ARGAMASSA INDUSTRIALIZADA, PREPARO MECÂNICA E APLICAÇÃO COM EQUIPAMENTO DE MISTURA E PROJEÇÃO DE 1,5 M3/H DE ARGAMASSA EM PANOS DE FACHADA COM PRESENÇA DE VÃOS, ESPESSURA DE 35 MM, ACESSO POR ANDAIME. AF_08/2022</t>
  </si>
  <si>
    <t>EMBOÇO OU MASSA ÚNICA EM ARGAMASSA TRAÇO 1:2:8, PREPARO MECÂNICA COM BETONEIRA 400 L, APLICADA COM PROJETOR TIPO CANEQUINHA EM PANOS DE FACHADA COM PRESENÇA DE VÃOS, ESPESSURA DE 35 MM, ACESSO POR ANDAIME. AF_08/2022</t>
  </si>
  <si>
    <t>EMBOÇO OU MASSA ÚNICA EM ARGAMASSA TRAÇO 1:2:8, PREPARO MECÂNICA COM BETONEIRA 400 L, APLICADA MANUALMENTE EM PANOS DE FACHADA COM PRESENÇA DE VÃOS, ESPESSURA DE 45 MM, ACESSO POR ANDAIME. AF_08/2022</t>
  </si>
  <si>
    <t>EMBOÇO OU MASSA ÚNICA EM ARGAMASSA TRAÇO 1:2:8, PREPARO MANUAL, APLICADA MANUALMENTE EM PANOS DE FACHADA COM PRESENÇA DE VÃOS, ESPESSURA DE 45 MM, ACESSO POR ANDAIME. AF_08/2022</t>
  </si>
  <si>
    <t>EMBOÇO OU MASSA ÚNICA EM ARGAMASSA INDUSTRIALIZADA, PREPARO MECÂNICA E APLICAÇÃO COM EQUIPAMENTO DE MISTURA E PROJEÇÃO DE 1,5 M3/H DE ARGAMASSA EM PANOS DE FACHADA COM PRESENÇA DE VÃOS, ESPESSURA DE 45 MM, ACESSO POR ANDAIME. AF_08/2022</t>
  </si>
  <si>
    <t>EMBOÇO OU MASSA ÚNICA EM ARGAMASSA TRAÇO 1:2:8, PREPARO MECÂNICA COM BETONEIRA 400 L, APLICADA COM PROJETOR TIPO CANEQUINHA EM PANOS DE FACHADA COM PRESENÇA DE VÃOS, ESPESSURA DE 45 MM, ACESSO POR ANDAIME. AF_08/2022</t>
  </si>
  <si>
    <t>EMBOÇO OU MASSA ÚNICA EM ARGAMASSA TRAÇO 1:2:8, PREPARO MECÂNICA COM BETONEIRA 400 L, APLICADA MANUALMENTE EM PANOS DE FACHADA COM PRESENÇA DE VÃOS, ESPESSURA DE 50 MM, ACESSO POR ANDAIME. AF_08/2022</t>
  </si>
  <si>
    <t>EMBOÇO OU MASSA ÚNICA EM ARGAMASSA TRAÇO 1:2:8, PREPARO MANUAL, APLICADA MANUALMENTE EM PANOS DE FACHADA COM PRESENÇA DE VÃOS, ESPESSURA DE 50 MM, ACESSO POR ANDAIME. AF_08/2022</t>
  </si>
  <si>
    <t>EMBOÇO OU MASSA ÚNICA EM ARGAMASSA INDUSTRIALIZADA, PREPARO MECÂNICA E APLICAÇÃO COM EQUIPAMENTO DE MISTURA E PROJEÇÃO DE 1,5 M3/H DE ARGAMASSA EM PANOS DE FACHADA COM PRESENÇA DE VÃOS, ESPESSURA DE 50 MM, ACESSO POR ANDAIME. AF_08/2022</t>
  </si>
  <si>
    <t>EMBOÇO OU MASSA ÚNICA EM ARGAMASSA TRAÇO 1:2:8, PREPARO MECÂNICA COM BETONEIRA 400 L, APLICADA COM PROJETOR TIPO CANEQUINHA EM PANOS DE FACHADA COM PRESENÇA DE VÃOS, ESPESSURA DE 50 MM, ACESSO POR ANDAIME. AF_08/2022</t>
  </si>
  <si>
    <t>EMBOÇO OU MASSA ÚNICA EM ARGAMASSA TRAÇO 1:2:8, PREPARO MECÂNICA COM BETONEIRA 400 L, APLICADA MANUALMENTE EM PANOS DE FACHADA SEM PRESENÇA DE VÃOS, ESPESSURA DE 25 MM, ACESSO POR ANDAIME. AF_08/2022</t>
  </si>
  <si>
    <t>EMBOÇO OU MASSA ÚNICA EM ARGAMASSA TRAÇO 1:2:8, PREPARO MANUAL, APLICADA MANUALMENTE EM PANOS DE FACHADA SEM PRESENÇA DE VÃOS, ESPESSURA DE 25 MM, ACESSO POR ANDAIME. AF_08/2022</t>
  </si>
  <si>
    <t>EMBOÇO OU MASSA ÚNICA EM ARGAMASSA INDUSTRIALIZADA, PREPARO MECÂNICA E APLICAÇÃO COM EQUIPAMENTO DE MISTURA E PROJEÇÃO DE 1,5 M3/H DE ARGAMASSA EM PANOS DE FACHADA SEM PRESENÇA DE VÃOS, ESPESSURA DE 25 MM, ACESSO POR ANDAIME. AF_08/2022</t>
  </si>
  <si>
    <t>EMBOÇO OU MASSA ÚNICA EM ARGAMASSA TRAÇO 1:2:8, PREPARO MECÂNICA COM BETONEIRA 400 L, APLICADA COM PROJETOR TIPO CANEQUINHA EM PANOS DE FACHADA SEM PRESENÇA DE VÃOS, ESPESSURA DE 25 MM, ACESSO POR ANDAIME. AF_08/2022</t>
  </si>
  <si>
    <t>EMBOÇO OU MASSA ÚNICA EM ARGAMASSA TRAÇO 1:2:8, PREPARO MECÂNICA COM BETONEIRA 400 L, APLICADA MANUALMENTE EM PANOS DE FACHADA SEM PRESENÇA DE VÃOS, ESPESSURA DE 35 MM, ACESSO POR ANDAIME. AF_08/2022</t>
  </si>
  <si>
    <t>EMBOÇO OU MASSA ÚNICA EM ARGAMASSA TRAÇO 1:2:8, PREPARO MANUAL, APLICADA MANUALMENTE EM PANOS DE FACHADA SEM PRESENÇA DE VÃOS, ESPESSURA DE 35 MM, ACESSO POR ANDAIME. AF_08/2022</t>
  </si>
  <si>
    <t>EMBOÇO OU MASSA ÚNICA EM ARGAMASSA INDUSTRIALIZADA, PREPARO MECÂNICA E APLICAÇÃO COM EQUIPAMENTO DE MISTURA E PROJEÇÃO DE 1,5 M3/H DE ARGAMASSA EM PANOS DE FACHADA SEM PRESENÇA DE VÃOS, ESPESSURA DE 35 MM, ACESSO POR ANDAIME. AF_08/2022</t>
  </si>
  <si>
    <t>EMBOÇO OU MASSA ÚNICA EM ARGAMASSA TRAÇO 1:2:8, PREPARO MECÂNICA COM BETONEIRA 400 L, APLICADA COM PROJETOR TIPO CANEQUINHA EM PANOS DE FACHADA SEM PRESENÇA DE VÃOS, ESPESSURA DE 35 MM, ACESSO POR ANDAIME. AF_08/2022</t>
  </si>
  <si>
    <t>EMBOÇO OU MASSA ÚNICA EM ARGAMASSA TRAÇO 1:2:8, PREPARO MECÂNICA COM BETONEIRA 400 L, APLICADA MANUALMENTE EM PANOS DE FACHADA SEM PRESENÇA DE VÃOS, ESPESSURA DE 45 MM, ACESSO POR ANDAIME. AF_08/2022</t>
  </si>
  <si>
    <t>EMBOÇO OU MASSA ÚNICA EM ARGAMASSA TRAÇO 1:2:8, PREPARO MANUAL, APLICADA MANUALMENTE EM PANOS DE FACHADA SEM PRESENÇA DE VÃOS, ESPESSURA DE 45 MM, ACESSO POR ANDAIME. AF_08/2022</t>
  </si>
  <si>
    <t>EMBOÇO OU MASSA ÚNICA EM ARGAMASSA INDUSTRIALIZADA, PREPARO MECÂNICA E APLICAÇÃO COM EQUIPAMENTO DE MISTURA E PROJEÇÃO DE 1,5 M3/H DE ARGAMASSA EM PANOS DE FACHADA SEM PRESENÇA DE VÃOS, ESPESSURA DE 45 MM, ACESSO POR ANDAIME. AF_08/2022</t>
  </si>
  <si>
    <t>EMBOÇO OU MASSA ÚNICA EM ARGAMASSA TRAÇO 1:2:8, PREPARO MECÂNICA COM BETONEIRA 400 L, APLICADA COM PROJETOR TIPO CANEQUINHA EM PANOS DE FACHADA SEM PRESENÇA DE VÃOS, ESPESSURA DE 45 MM, ACESSO POR ANDAIME. AF_08/2022</t>
  </si>
  <si>
    <t>EMBOÇO OU MASSA ÚNICA EM ARGAMASSA TRAÇO 1:2:8, PREPARO MECÂNICA COM BETONEIRA 400 L, APLICADA MANUALMENTE EM PANOS DE FACHADA SEM PRESENÇA DE VÃOS, ESPESSURA DE 50 MM, ACESSO POR ANDAIME. AF_08/2022</t>
  </si>
  <si>
    <t>EMBOÇO OU MASSA ÚNICA EM ARGAMASSA TRAÇO 1:2:8, PREPARO MANUAL, APLICADA MANUALMENTE EM PANOS DE FACHADA SEM PRESENÇA DE VÃOS, ESPESSURA DE 50 MM, ACESSO POR ANDAIME. AF_08/2022</t>
  </si>
  <si>
    <t>EMBOÇO OU MASSA ÚNICA EM ARGAMASSA INDUSTRIALIZADA, PREPARO MECÂNICA E APLICAÇÃO COM EQUIPAMENTO DE MISTURA E PROJEÇÃO DE 1,5 M3/H DE ARGAMASSA EM PANOS DE FACHADA SEM PRESENÇA DE VÃOS, ESPESSURA DE 50 MM, ACESSO POR ANDAIME. AF_08/2022</t>
  </si>
  <si>
    <t>EMBOÇO OU MASSA ÚNICA EM ARGAMASSA TRAÇO 1:2:8, PREPARO MECÂNICA COM BETONEIRA 400 L, APLICADA COM PROJETOR TIPO CANEQUINHA EM PANOS DE FACHADA SEM PRESENÇA DE VÃOS, ESPESSURA DE 50 MM, ACESSO POR ANDAIME. AF_08/2022</t>
  </si>
  <si>
    <t>EMBOÇO OU MASSA ÚNICA EM ARGAMASSA TRAÇO 1:2:8, PREPARO MECÂNICA COM BETONEIRA 400 L, APLICADA MANUALMENTE EM SUPERFÍCIES EXTERNAS DA SACADA, ESPESSURA DE 25 MM, ACESSO POR ANDAIME, SEM USO DE TELA METÁLICA. AF_08/2022</t>
  </si>
  <si>
    <t>EMBOÇO OU MASSA ÚNICA EM ARGAMASSA TRAÇO 1:2:8, PREPARO MANUAL, APLICADA MANUALMENTE EM SUPERFÍCIES EXTERNAS DA SACADA, ESPESSURA DE 25 MM, ACESSO POR ANDAIME, SEM USO DE TELA METÁLICA. AF_08/2022</t>
  </si>
  <si>
    <t>EMBOÇO OU MASSA ÚNICA EM ARGAMASSA TRAÇO 1:2:8, PREPARO MECÂNICA COM BETONEIRA 400 L, APLICADA COM PROJETOR TIPO CANEQUINHA EM SUPERFÍCIES EXTERNAS DA SACADA, ESPESSURA DE 25 MM, ACESSO POR ANDAIME, SEM USO DE TELA METÁLICA. AF_08/2022</t>
  </si>
  <si>
    <t>EMBOÇO OU MASSA ÚNICA EM ARGAMASSA TRAÇO 1:2:8, PREPARO MECÂNICA COM BETONEIRA 400 L, APLICADA MANUALMENTE EM SUPERFÍCIES EXTERNAS DA SACADA, ESPESSURA DE 35 MM, ACESSO POR ANDAIME, SEM USO DE TELA METÁLICA. AF_08/2022</t>
  </si>
  <si>
    <t>EMBOÇO OU MASSA ÚNICA EM ARGAMASSA TRAÇO 1:2:8, PREPARO MANUAL, APLICADA MANUALMENTE EM SUPERFÍCIES EXTERNAS DA SACADA, ESPESSURA DE 35 MM, ACESSO POR ANDAIME, SEM USO DE TELA METÁLICA. AF_08/2022</t>
  </si>
  <si>
    <t>EMBOÇO OU MASSA ÚNICA EM ARGAMASSA TRAÇO 1:2:8, PREPARO MECÂNICO COM BETONEIRA 400 L, APLICADA COM PROJETOR TIPO CANEQUINHA EM SUPERFÍCIES EXTERNAS DA SACADA, ESPESSURA DE 35 MM, ACESSO POR ANDAIME, SEM USO DE TELA METÁLICA. AF_08/2022</t>
  </si>
  <si>
    <t>EMBOÇO OU MASSA ÚNICA EM ARGAMASSA TRAÇO 1:2:8, PREPARO MECÂNICO COM BETONEIRA 400 L, APLICADA MANUALMENTE EM SUPERFÍCIES EXTERNAS DA SACADA, ESPESSURA DE 45 MM, ACESSO POR ANDAIME, SEM USO DE TELA METÁLICA. AF_08/2022</t>
  </si>
  <si>
    <t>EMBOÇO OU MASSA ÚNICA EM ARGAMASSA TRAÇO 1:2:8, PREPARO MANUAL, APLICADA MANUALMENTE EM SUPERFÍCIES EXTERNAS DA SACADA, ESPESSURA DE 45 MM, ACESSO POR ANDAIME, SEM USO DE TELA METÁLICA. AF_08/2022</t>
  </si>
  <si>
    <t>EMBOÇO OU MASSA ÚNICA EM ARGAMASSA TRAÇO 1:2:8, PREPARO MECÂNICO COM BETONEIRA 400 L, APLICADA COM PROJETOR TIPO CANEQUINHA EM SUPERFÍCIES EXTERNAS DA SACADA, ESPESSURA DE 45 MM, ACESSO POR ANDAIME, SEM USO DE TELA METÁLICA. AF_08/2022</t>
  </si>
  <si>
    <t>EMBOÇO OU MASSA ÚNICA EM ARGAMASSA TRAÇO 1:2:8, PREPARO MECÂNICO COM BETONEIRA 400 L, APLICADA MANUALMENTE EM SUPERFÍCIES EXTERNAS DA SACADA, ESPESSURA DE 50 MM, ACESSO POR ANDAIME, SEM USO DE TELA METÁLICA. AF_08/2022</t>
  </si>
  <si>
    <t>EMBOÇO OU MASSA ÚNICA EM ARGAMASSA TRAÇO 1:2:8, PREPARO MANUAL, APLICADA MANUALMENTE EM SUPERFÍCIES EXTERNAS DA SACADA, ESPESSURA DE 50 MM, ACESSO POR ANDAIME, SEM USO DE TELA METÁLICA. AF_08/2022</t>
  </si>
  <si>
    <t>EMBOÇO OU MASSA ÚNICA EM ARGAMASSA TRAÇO 1:2:8, PREPARO MECÂNICO COM BETONEIRA 400 L, APLICADA COM PROJETOR TIPO CANEQUINHA EM SUPERFÍCIES EXTERNAS DA SACADA, ESPESSURA DE 50 MM, ACESSO POR ANDAIME, SEM USO DE TELA METÁLICA. AF_08/2022</t>
  </si>
  <si>
    <t>Regularização de piso com nata de cimento e adesivo de alto desempenho</t>
  </si>
  <si>
    <t>Chapisco com adesivo de alto desempenho</t>
  </si>
  <si>
    <t>Torneira de mesa automática, acionamento hidromecânico, em latão cromado, DN= 1/2´ou 3/4´</t>
  </si>
  <si>
    <t>Tratamento de ar (fan-Coil) tipo Air Handling Unit de concepção modular, capacidade de 6 TR</t>
  </si>
  <si>
    <t>PLANILHA ORÇAMENTARIA DETALHADA DA OBRA - ANEXO I</t>
  </si>
  <si>
    <t>1. SERVIÇOS PRELIMINARES</t>
  </si>
  <si>
    <t>TELHAMENTO COM TELHA ESTRUTURAL DE FIBROCIMENTO E= 8 MM, COM ATÉ 2 ÁGUAS, INCLUSO IÇAMENTO. AF_07/2019_PS</t>
  </si>
  <si>
    <t>INSTALAÇÃO DE VIDRO LISO INCOLOR, E = 3 MM, EM ESQUADRIA DE ALUMÍNIO OU PVC, FIXADO COM BAGUETE. AF_01/2021_PS</t>
  </si>
  <si>
    <t>INSTALAÇÃO DE VIDRO LISO INCOLOR, E = 4 MM, EM ESQUADRIA DE ALUMÍNIO OU PVC, FIXADO COM BAGUETE. AF_01/2021_PS</t>
  </si>
  <si>
    <t>INSTALAÇÃO DE VIDRO LISO FUME, E = 4 MM, EM ESQUADRIA DE ALUMÍNIO OU PVC, FIXADO COM BAGUETE. AF_01/2021_PS</t>
  </si>
  <si>
    <t>INSTALAÇÃO DE VIDRO LISO INCOLOR, E = 5 MM, EM ESQUADRIA DE ALUMÍNIO OU PVC, FIXADO COM BAGUETE. AF_01/2021_PS</t>
  </si>
  <si>
    <t>INSTALAÇÃO DE VIDRO LISO FUME, E = 5 MM, EM ESQUADRIA DE ALUMÍNIO OU PVC, FIXADO COM BAGUETE. AF_01/2021_PS</t>
  </si>
  <si>
    <t>INSTALAÇÃO DE VIDRO LISO INCOLOR, E = 6 MM, EM ESQUADRIA DE ALUMÍNIO OU PVC, FIXADO COM BAGUETE. AF_01/2021_PS</t>
  </si>
  <si>
    <t>INSTALAÇÃO DE VIDRO LISO FUME, E = 6 MM, EM ESQUADRIA DE ALUMÍNIO OU PVC, FIXADO COM BAGUETE. AF_01/2021_PS</t>
  </si>
  <si>
    <t>INSTALAÇÃO DE VIDRO LISO INCOLOR, E = 8 MM, EM ESQUADRIA DE ALUMÍNIO OU PVC, FIXADO COM BAGUETE. AF_01/2021_PS</t>
  </si>
  <si>
    <t>INSTALAÇÃO DE VIDRO LISO INCOLOR, E = 10 MM, EM ESQUADRIA DE ALUMÍNIO OU PVC, FIXADO COM BAGUETE. AF_01/2021_PS</t>
  </si>
  <si>
    <t>INSTALAÇÃO DE VIDRO IMPRESSO, E = 4 MM, EM ESQUADRIA DE ALUMÍNIO OU PVC, FIXADO COM BAGUETE. AF_01/2021_PS</t>
  </si>
  <si>
    <t>INSTALAÇÃO DE VIDRO ARAMADO, E = 6 MM, EM ESQUADRIA DE ALUMÍNIO OU PVC, FIXADO COM BAGUETE. AF_01/2021_PS</t>
  </si>
  <si>
    <t>INSTALAÇÃO DE VIDRO ARAMADO, E = 7 MM, EM ESQUADRIA DE ALUMÍNIO OU PVC, FIXADO COM BAGUETE. AF_01/2021_PS</t>
  </si>
  <si>
    <t>INSTALAÇÃO DE VIDRO LAMINADO, E = 8 MM (4+4), ENCAIXADO EM PERFIL U. AF_01/2021_PS</t>
  </si>
  <si>
    <t>INSTALAÇÃO DE VIDRO LAMINADO, E = 12 MM (4+4+4), ENCAIXADO EM PERFIL U. AF_01/2021_PS</t>
  </si>
  <si>
    <t>INSTALAÇÃO DE VIDRO LAMINADO, E = 15 MM (5+5+5), ENCAIXADO EM PERFIL U. AF_01/2021_PS</t>
  </si>
  <si>
    <t>INSTALAÇÃO DE VIDRO TEMPERADO, E = 6 MM, ENCAIXADO EM PERFIL U. AF_01/2021_PS</t>
  </si>
  <si>
    <t>INSTALAÇÃO DE VIDRO TEMPERADO, E = 8 MM, ENCAIXADO EM PERFIL U. AF_01/2021_PS</t>
  </si>
  <si>
    <t>INSTALAÇÃO DE VIDRO TEMPERADO, E = 10 MM, ENCAIXADO EM PERFIL U. AF_01/2021_PS</t>
  </si>
  <si>
    <t>MONTAGEM DE ARMADURA DE ESTACAS, DIÂMETRO = 8,0 MM. AF_09/2021_PS</t>
  </si>
  <si>
    <t>MONTAGEM DE ARMADURA DE ESTACAS, DIÂMETRO = 10,0 MM. AF_09/2021_PS</t>
  </si>
  <si>
    <t>MONTAGEM DE ARMADURA DE ESTACAS, DIÂMETRO = 12,5 MM. AF_09/2021_PS</t>
  </si>
  <si>
    <t>MONTAGEM DE ARMADURA DE ESTACAS, DIÂMETRO = 16,0 MM. AF_09/2021_PS</t>
  </si>
  <si>
    <t>MONTAGEM DE ARMADURA DE ESTACAS, DIÂMETRO = 20,0 MM. AF_09/2021_PS</t>
  </si>
  <si>
    <t>MONTAGEM DE ARMADURA DE ESTACAS, DIÂMETRO = 25,0 MM. AF_09/2021_PS</t>
  </si>
  <si>
    <t>MONTAGEM DE ARMADURA TRANSVERSAL DE ESTACAS DE SEÇÃO CIRCULAR, DIÂMETRO = 5,0 MM. AF_09/2021_PS</t>
  </si>
  <si>
    <t>MONTAGEM DE ARMADURA TRANSVERSAL DE ESTACAS DE SEÇÃO CIRCULAR, DIÂMETRO = 6,30 MM. AF_09/2021_PS</t>
  </si>
  <si>
    <t>MONTAGEM DE ARMADURA TRANVERSAL DE ESTACAS DE SEÇÃO RETANGULAR, DIÂMETRO = 5,0 MM. AF_09/2021_PS</t>
  </si>
  <si>
    <t>MONTAGEM DE ARMADURA TRANSVERSAL DE ESTACAS DE SEÇÃO RETANGULAR, DIÂMETRO = 6,30 MM. AF_09/2021_PS</t>
  </si>
  <si>
    <t>ENTRADA DE ENERGIA ELÉTRICA, AÉREA, MONOFÁSICA, COM CAIXA DE SOBREPOR, CABO DE 10 MM2 E DISJUNTOR DIN 50A (NÃO INCLUSO O POSTE DE CONCRETO). AF_07/2020_PS</t>
  </si>
  <si>
    <t>ENTRADA DE ENERGIA ELÉTRICA, AÉREA, MONOFÁSICA, COM CAIXA DE SOBREPOR, CABO DE 16 MM2 E DISJUNTOR DIN 50A (NÃO INCLUSO O POSTE DE CONCRETO). AF_07/2020_PS</t>
  </si>
  <si>
    <t>ENTRADA DE ENERGIA ELÉTRICA, AÉREA, MONOFÁSICA, COM CAIXA DE SOBREPOR, CABO DE 25 MM2 E DISJUNTOR DIN 50A (NÃO INCLUSO O POSTE DE CONCRETO). AF_07/2020_PS</t>
  </si>
  <si>
    <t>ENTRADA DE ENERGIA ELÉTRICA, AÉREA, MONOFÁSICA, COM CAIXA DE SOBREPOR, CABO DE 35 MM2 E DISJUNTOR DIN 50A (NÃO INCLUSO O POSTE DE CONCRETO). AF_07/2020_PS</t>
  </si>
  <si>
    <t>ENTRADA DE ENERGIA ELÉTRICA, AÉREA, MONOFÁSICA, COM CAIXA DE EMBUTIR, CABO DE 10 MM2 E DISJUNTOR DIN 50A (NÃO INCLUSO O POSTE DE CONCRETO). AF_07/2020_PS</t>
  </si>
  <si>
    <t>ENTRADA DE ENERGIA ELÉTRICA, AÉREA, MONOFÁSICA, COM CAIXA DE EMBUTIR, CABO DE 16 MM2 E DISJUNTOR DIN 50A (NÃO INCLUSO O POSTE DE CONCRETO). AF_07/2020_PS</t>
  </si>
  <si>
    <t>ENTRADA DE ENERGIA ELÉTRICA, AÉREA, MONOFÁSICA, COM CAIXA DE EMBUTIR, CABO DE 25 MM2 E DISJUNTOR DIN 50A (NÃO INCLUSO O POSTE DE CONCRETO). AF_07/2020_PS</t>
  </si>
  <si>
    <t>ENTRADA DE ENERGIA ELÉTRICA, AÉREA, MONOFÁSICA, COM CAIXA DE EMBUTIR, CABO DE 35 MM2 E DISJUNTOR DIN 50A (NÃO INCLUSO O POSTE DE CONCRETO). AF_07/2020_PS</t>
  </si>
  <si>
    <t>ENTRADA DE ENERGIA ELÉTRICA, AÉREA, BIFÁSICA, COM CAIXA DE SOBREPOR, CABO DE 10 MM2 E DISJUNTOR DIN 50A (NÃO INCLUSO O POSTE DE CONCRETO). AF_07/2020_PS</t>
  </si>
  <si>
    <t>ENTRADA DE ENERGIA ELÉTRICA, AÉREA, BIFÁSICA, COM CAIXA DE SOBREPOR, CABO DE 16 MM2 E DISJUNTOR DIN 50A (NÃO INCLUSO O POSTE DE CONCRETO). AF_07/2020_PS</t>
  </si>
  <si>
    <t>ENTRADA DE ENERGIA ELÉTRICA, AÉREA, BIFÁSICA, COM CAIXA DE SOBREPOR, CABO DE 25 MM2 E DISJUNTOR DIN 50A (NÃO INCLUSO O POSTE DE CONCRETO). AF_07/2020_PS</t>
  </si>
  <si>
    <t>ENTRADA DE ENERGIA ELÉTRICA, AÉREA, BIFÁSICA, COM CAIXA DE SOBREPOR, CABO DE 35 MM2 E DISJUNTOR DIN 50A (NÃO INCLUSO O POSTE DE CONCRETO). AF_07/2020_PS</t>
  </si>
  <si>
    <t>ENTRADA DE ENERGIA ELÉTRICA, AÉREA, BIFÁSICA, COM CAIXA DE EMBUTIR, CABO DE 10 MM2 E DISJUNTOR DIN 50A (NÃO INCLUSO O POSTE DE CONCRETO). AF_07/2020_PS</t>
  </si>
  <si>
    <t>ENTRADA DE ENERGIA ELÉTRICA, AÉREA, BIFÁSICA, COM CAIXA DE EMBUTIR, CABO DE 16 MM2 E DISJUNTOR DIN 50A (NÃO INCLUSO O POSTE DE CONCRETO). AF_07/2020_PS</t>
  </si>
  <si>
    <t>ENTRADA DE ENERGIA ELÉTRICA, AÉREA, BIFÁSICA, COM CAIXA DE EMBUTIR, CABO DE 25 MM2 E DISJUNTOR DIN 50A (NÃO INCLUSO O POSTE DE CONCRETO). AF_07/2020_PS</t>
  </si>
  <si>
    <t>ENTRADA DE ENERGIA ELÉTRICA, AÉREA, BIFÁSICA, COM CAIXA DE EMBUTIR, CABO DE 35 MM2 E DISJUNTOR DIN 50A (NÃO INCLUSO O POSTE DE CONCRETO). AF_07/2020_PS</t>
  </si>
  <si>
    <t>ENTRADA DE ENERGIA ELÉTRICA, AÉREA, TRIFÁSICA, COM CAIXA DE SOBREPOR, CABO DE 10 MM2 E DISJUNTOR DIN 50A (NÃO INCLUSO O POSTE DE CONCRETO). AF_07/2020_PS</t>
  </si>
  <si>
    <t>ENTRADA DE ENERGIA ELÉTRICA, AÉREA, TRIFÁSICA, COM CAIXA DE SOBREPOR, CABO DE 16 MM2 E DISJUNTOR DIN 50A (NÃO INCLUSO O POSTE DE CONCRETO). AF_07/2020_PS</t>
  </si>
  <si>
    <t>ENTRADA DE ENERGIA ELÉTRICA, AÉREA, TRIFÁSICA, COM CAIXA DE SOBREPOR, CABO DE 25 MM2 E DISJUNTOR DIN 50A (NÃO INCLUSO O POSTE DE CONCRETO). AF_07/2020_PS</t>
  </si>
  <si>
    <t>ENTRADA DE ENERGIA ELÉTRICA, AÉREA, TRIFÁSICA, COM CAIXA DE SOBREPOR, CABO DE 35 MM2 E DISJUNTOR DIN 50A (NÃO INCLUSO O POSTE DE CONCRETO). AF_07/2020_PS</t>
  </si>
  <si>
    <t>ENTRADA DE ENERGIA ELÉTRICA, SUBTERRÂNEA, MONOFÁSICA, COM CAIXA DE SOBREPOR, CABO DE 10 MM2 E DISJUNTOR DIN 50A (NÃO INCLUSA MURETA DE ALVENARIA). AF_07/2020_PS</t>
  </si>
  <si>
    <t>ENTRADA DE ENERGIA ELÉTRICA, SUBTERRÂNEA, MONOFÁSICA, COM CAIXA DE SOBREPOR, CABO DE 16 MM2 E DISJUNTOR DIN 50A (NÃO INCLUSA MURETA DE ALVENARIA). AF_07/2020_PS</t>
  </si>
  <si>
    <t>ENTRADA DE ENERGIA ELÉTRICA, SUBTERRÂNEA, MONOFÁSICA, COM CAIXA DE SOBREPOR, CABO DE 25 MM2 E DISJUNTOR DIN 50A (NÃO INCLUSA MURETA DE ALVENARIA). AF_07/2020_PS</t>
  </si>
  <si>
    <t>ENTRADA DE ENERGIA ELÉTRICA, SUBTERRÂNEA, MONOFÁSICA, COM CAIXA DE SOBREPOR, CABO DE 35 MM2 E DISJUNTOR DIN 50A (NÃO INCLUSA MURETA DE ALVENARIA). AF_07/2020_PS</t>
  </si>
  <si>
    <t>ENTRADA DE ENERGIA ELÉTRICA, SUBTERRÂNEA, MONOFÁSICA, COM CAIXA DE EMBUTIR, CABO DE 10 MM2 E DISJUNTOR DIN 50A (NÃO INCLUSA MURETA DE ALVENARIA). AF_07/2020_PS</t>
  </si>
  <si>
    <t>ENTRADA DE ENERGIA ELÉTRICA, SUBTERRÂNEA, MONOFÁSICA, COM CAIXA DE EMBUTIR, CABO DE 16 MM2 E DISJUNTOR DIN 50A (NÃO INCLUSA MURETA DE ALVENARIA). AF_07/2020_PS</t>
  </si>
  <si>
    <t>ENTRADA DE ENERGIA ELÉTRICA, SUBTERRÂNEA, MONOFÁSICA, COM CAIXA DE EMBUTIR, CABO DE 25 MM2 E DISJUNTOR DIN 50A (NÃO INCLUSA MURETA DE ALVENARIA). AF_07/2020_PS</t>
  </si>
  <si>
    <t>ENTRADA DE ENERGIA ELÉTRICA, SUBTERRÂNEA, MONOFÁSICA, COM CAIXA DE EMBUTIR, CABO DE 35 MM2 E DISJUNTOR DIN 50A (NÃO INCLUSA MURETA DE ALVENARIA). AF_07/2020_PS</t>
  </si>
  <si>
    <t>ENTRADA DE ENERGIA ELÉTRICA, SUBTERRÂNEA, BIFÁSICA, COM CAIXA DE SOBREPOR, CABO DE 10 MM2 E DISJUNTOR DIN 50A (NÃO INCLUSA MURETA DE ALVENARIA). AF_07/2020_PS</t>
  </si>
  <si>
    <t>ENTRADA DE ENERGIA ELÉTRICA, SUBTERRÂNEA, BIFÁSICA, COM CAIXA DE SOBREPOR, CABO DE 16 MM2 E DISJUNTOR DIN 50A (NÃO INCLUSA MURETA DE ALVENARIA). AF_07/2020_PS</t>
  </si>
  <si>
    <t>ENTRADA DE ENERGIA ELÉTRICA, SUBTERRÂNEA, BIFÁSICA, COM CAIXA DE SOBREPOR, CABO DE 25 MM2 E DISJUNTOR DIN 50A (NÃO INCLUSA MURETA DE ALVENARIA). AF_07/2020_PS</t>
  </si>
  <si>
    <t>ENTRADA DE ENERGIA ELÉTRICA, SUBTERRÂNEA, BIFÁSICA, COM CAIXA DE SOBREPOR, CABO DE 35 MM2 E DISJUNTOR DIN 50A (NÃO INCLUSA MURETA DE ALVENARIA). AF_07/2020_PS</t>
  </si>
  <si>
    <t>ENTRADA DE ENERGIA ELÉTRICA, SUBTERRÂNEA, BIFÁSICA, COM CAIXA DE EMBUTIR, CABO DE 10 MM2 E DISJUNTOR DIN 50A (NÃO INCLUSA MURETA DE ALVENARIA). AF_07/2020_PS</t>
  </si>
  <si>
    <t>ENTRADA DE ENERGIA ELÉTRICA, SUBTERRÂNEA, BIFÁSICA, COM CAIXA DE EMBUTIR, CABO DE 16 MM2 E DISJUNTOR DIN 50A (NÃO INCLUSA MURETA DE ALVENARIA). AF_07/2020_PS</t>
  </si>
  <si>
    <t>ENTRADA DE ENERGIA ELÉTRICA, SUBTERRÂNEA, BIFÁSICA, COM CAIXA DE EMBUTIR, CABO DE 25 MM2 E DISJUNTOR DIN 50A (NÃO INCLUSA MURETA DE ALVENARIA). AF_07/2020_PS</t>
  </si>
  <si>
    <t>ENTRADA DE ENERGIA ELÉTRICA, SUBTERRÂNEA, BIFÁSICA, COM CAIXA DE EMBUTIR, CABO DE 35 MM2 E DISJUNTOR DIN 50A (NÃO INCLUSA MURETA DE ALVENARIA). AF_07/2020_PS</t>
  </si>
  <si>
    <t>ENTRADA DE ENERGIA ELÉTRICA, SUBTERRÂNEA, TRIFÁSICA, COM CAIXA DE SOBREPOR, CABO DE 10 MM2 E DISJUNTOR DIN 50A (NÃO INCLUSA MURETA DE ALVENARIA). AF_07/2020_PS</t>
  </si>
  <si>
    <t>ENTRADA DE ENERGIA ELÉTRICA, SUBTERRÂNEA, TRIFÁSICA, COM CAIXA DE SOBREPOR, CABO DE 16 MM2 E DISJUNTOR DIN 50A (NÃO INCLUSA MURETA DE ALVENARIA). AF_07/2020_PS</t>
  </si>
  <si>
    <t>ENTRADA DE ENERGIA ELÉTRICA, SUBTERRÂNEA, TRIFÁSICA, COM CAIXA DE SOBREPOR, CABO DE 25 MM2 E DISJUNTOR DIN 50A (NÃO INCLUSA MURETA DE ALVENARIA). AF_07/2020_PS</t>
  </si>
  <si>
    <t>ENTRADA DE ENERGIA ELÉTRICA, SUBTERRÂNEA, TRIFÁSICA, COM CAIXA DE SOBREPOR, CABO DE 35 MM2 E DISJUNTOR DIN 50A (NÃO INCLUSA MURETA DE ALVENARIA). AF_07/2020_PS</t>
  </si>
  <si>
    <t>PISO PODOTÁTIL DE ALERTA OU DIRECIONAL, DE BORRACHA, ASSENTADO SOBRE ARGAMASSA. AF_05/2020</t>
  </si>
  <si>
    <t>DRENO SUBSUPERFICIAL (SEÇÃO 0,40 X 0,40 M), COM TUBO DE PVC CORRUGADO RÍGIDO PERFURADO, DN 100 MM, ENCHIMENTO COM AREIA. AF_07/2021</t>
  </si>
  <si>
    <t>DRENO SUBSUPERFICIAL (SEÇÃO 0,40 X 0,40 M), COM TUBO DE PVC CORRUGADO RÍGIDO PERFURADO, DN 100 MM, ENCHIMENTO COM BRITA, ENVOLVIDO COM MANTA GEOTÊXTIL. AF_07/2021</t>
  </si>
  <si>
    <t>DRENO PROFUNDO (SEÇÃO 0,50 X 1,50 M), COM TUBO DE PVC CORRUGADO RÍGIDO PERFURADO, DN 100 MM, ENCHIMENTO COM AREIA, COM SELO DE ARGILA. AF_07/2021</t>
  </si>
  <si>
    <t>DRENO PROFUNDO (SEÇÃO 0,50 X 1,50 M), COM TUBO DE PVC CORRUGADO RÍGIDO PERFURADO, DN 100 MM, ENCHIMENTO COM AREIA. AF_07/2021</t>
  </si>
  <si>
    <t>DRENO PROFUNDO (SEÇÃO 0,50 X 1,50 M), COM TUBO DE PVC CORRUGADO RÍGIDO PERFURADO, DN 100 MM, ENCHIMENTO COM BRITA, ENVOLVIDO COM MANTA GEOTÊXTIL, COM SELO DE ARGILA. AF_07/2021</t>
  </si>
  <si>
    <t>DRENO PROFUNDO (SEÇÃO 0,50 X 1,50 M), COM TUBO DE PVC CORRUGADO RÍGIDO PERFURADO, DN 100 MM, ENCHIMENTO COM BRITA, ENVOLVIDO COM MANTA GEOTÊXTIL. AF_07/2021</t>
  </si>
  <si>
    <t>TUBO DE PVC CORRUGADO RÍGIDO PERFURADO, DN 100 MM, PARA DRENO - FORNECIMENTO E ASSENTAMENTO. AF_07/2021</t>
  </si>
  <si>
    <t>GUARDA-CORPO PANORÂMICO COM PERFIS DE ALUMÍNIO E VIDRO LAMINADO 8 MM, FIXADO COM CHUMBADOR MECÂNICO. AF_04/2019_PS</t>
  </si>
  <si>
    <t>CONDULETE DE PVC, TIPO E, PARA ELETRODUTO DE PVC SOLDÁVEL DN 20 MM (1/2''), APARENTE - FORNECIMENTO E INSTALAÇÃO. AF_10/2022</t>
  </si>
  <si>
    <t>CONDULETE DE ALUMÍNIO, TIPO B, PARA ELETRODUTO DE AÇO GALVANIZADO DN 20 MM (3/4''), APARENTE - FORNECIMENTO E INSTALAÇÃO. AF_10/2022</t>
  </si>
  <si>
    <t>CONDULETE DE ALUMÍNIO, TIPO C, PARA ELETRODUTO DE AÇO GALVANIZADO DN 20 MM (3/4''), APARENTE - FORNECIMENTO E INSTALAÇÃO. AF_10/2022</t>
  </si>
  <si>
    <t>CONDULETE DE ALUMÍNIO, TIPO E, PARA ELETRODUTO DE AÇO GALVANIZADO DN 20 MM (3/4''), APARENTE - FORNECIMENTO E INSTALAÇÃO. AF_10/2022</t>
  </si>
  <si>
    <t>CONDULETE DE ALUMÍNIO, TIPO B, PARA ELETRODUTO DE AÇO GALVANIZADO DN 25 MM (1''), APARENTE - FORNECIMENTO E INSTALAÇÃO. AF_10/2022</t>
  </si>
  <si>
    <t>CONDULETE DE ALUMÍNIO, TIPO C, PARA ELETRODUTO DE AÇO GALVANIZADO DN 25 MM (1''), APARENTE - FORNECIMENTO E INSTALAÇÃO. AF_10/2022</t>
  </si>
  <si>
    <t>CONDULETE DE ALUMÍNIO, TIPO E, ELETRODUTO DE AÇO GALVANIZADO DN 25 MM (1''), APARENTE - FORNECIMENTO E INSTALAÇÃO. AF_10/2022</t>
  </si>
  <si>
    <t>CONDULETE DE ALUMÍNIO, TIPO E, PARA ELETRODUTO DE AÇO GALVANIZADO DN 32 MM (1 1/4''), APARENTE - FORNECIMENTO E INSTALAÇÃO. AF_10/2022</t>
  </si>
  <si>
    <t>CONDULETE DE ALUMÍNIO, TIPO LR, PARA ELETRODUTO DE AÇO GALVANIZADO DN 20 MM (3/4''), APARENTE - FORNECIMENTO E INSTALAÇÃO. AF_10/2022</t>
  </si>
  <si>
    <t>CONDULETE DE ALUMÍNIO, TIPO LR, PARA ELETRODUTO DE AÇO GALVANIZADO DN 25 MM (1''), APARENTE - FORNECIMENTO E INSTALAÇÃO. AF_10/2022</t>
  </si>
  <si>
    <t>CONDULETE DE ALUMÍNIO, TIPO LR, PARA ELETRODUTO DE AÇO GALVANIZADO DN 32 MM (1 1/4''), APARENTE - FORNECIMENTO E INSTALAÇÃO. AF_10/2022</t>
  </si>
  <si>
    <t>CONDULETE DE ALUMÍNIO, TIPO T, PARA ELETRODUTO DE AÇO GALVANIZADO DN 20 MM (3/4''), APARENTE - FORNECIMENTO E INSTALAÇÃO. AF_10/2022</t>
  </si>
  <si>
    <t>CONDULETE DE ALUMÍNIO, TIPO T, PARA ELETRODUTO DE AÇO GALVANIZADO DN 25 MM (1''), APARENTE - FORNECIMENTO E INSTALAÇÃO. AF_10/2022</t>
  </si>
  <si>
    <t>CONDULETE DE ALUMÍNIO, TIPO T, PARA ELETRODUTO DE AÇO GALVANIZADO DN 32 MM (1 1/4''), APARENTE - FORNECIMENTO E INSTALAÇÃO. AF_10/2022</t>
  </si>
  <si>
    <t>CONDULETE DE ALUMÍNIO, TIPO X, PARA ELETRODUTO DE AÇO GALVANIZADO DN 20 MM (3/4''), APARENTE - FORNECIMENTO E INSTALAÇÃO. AF_10/2022</t>
  </si>
  <si>
    <t>CONDULETE DE ALUMÍNIO, TIPO X, PARA ELETRODUTO DE AÇO GALVANIZADO DN 25 MM (1''), APARENTE - FORNECIMENTO E INSTALAÇÃO. AF_10/2022</t>
  </si>
  <si>
    <t>CONDULETE DE ALUMÍNIO, TIPO X, PARA ELETRODUTO DE AÇO GALVANIZADO DN 32 MM (1 1/4''), APARENTE - FORNECIMENTO E INSTALAÇÃO. AF_10/2022</t>
  </si>
  <si>
    <t>CONDULETE DE PVC, TIPO B, PARA ELETRODUTO DE PVC SOLDÁVEL DN 20 MM (1/2''), APARENTE - FORNECIMENTO E INSTALAÇÃO. AF_10/2022</t>
  </si>
  <si>
    <t>CONDULETE DE PVC, TIPO B, PARA ELETRODUTO DE PVC SOLDÁVEL DN 25 MM (3/4''), APARENTE - FORNECIMENTO E INSTALAÇÃO. AF_10/2022</t>
  </si>
  <si>
    <t>CONDULETE DE PVC, TIPO B, PARA ELETRODUTO DE PVC SOLDÁVEL DN 32 MM (1''), APARENTE - FORNECIMENTO E INSTALAÇÃO. AF_10/2022</t>
  </si>
  <si>
    <t>CONDULETE DE PVC, TIPO LL, PARA ELETRODUTO DE PVC SOLDÁVEL DN 20 MM (1/2''), APARENTE - FORNECIMENTO E INSTALAÇÃO. AF_10/2022</t>
  </si>
  <si>
    <t>CONDULETE DE PVC, TIPO LL, PARA ELETRODUTO DE PVC SOLDÁVEL DN 25 MM (3/4''), APARENTE - FORNECIMENTO E INSTALAÇÃO. AF_10/2022</t>
  </si>
  <si>
    <t>CONDULETE DE PVC, TIPO LL, PARA ELETRODUTO DE PVC SOLDÁVEL DN 32 MM (1''), APARENTE - FORNECIMENTO E INSTALAÇÃO. AF_10/2022</t>
  </si>
  <si>
    <t>CONDULETE DE PVC, TIPO LB, PARA ELETRODUTO DE PVC SOLDÁVEL DN 20 MM (1/2''), APARENTE - FORNECIMENTO E INSTALAÇÃO. AF_10/2022</t>
  </si>
  <si>
    <t>CONDULETE DE PVC, TIPO LB, PARA ELETRODUTO DE PVC SOLDÁVEL DN 25 MM (3/4''), APARENTE - FORNECIMENTO E INSTALAÇÃO. AF_10/2022</t>
  </si>
  <si>
    <t>CONDULETE DE PVC, TIPO LB, PARA ELETRODUTO DE PVC SOLDÁVEL DN 32 MM (1''), APARENTE - FORNECIMENTO E INSTALAÇÃO. AF_10/2022</t>
  </si>
  <si>
    <t>CONDULETE DE PVC, TIPO TB, PARA ELETRODUTO DE PVC SOLDÁVEL DN 20 MM (1/2''), APARENTE - FORNECIMENTO E INSTALAÇÃO. AF_10/2022</t>
  </si>
  <si>
    <t>CONDULETE DE PVC, TIPO TB, PARA ELETRODUTO DE PVC SOLDÁVEL DN 25 MM (3/4''), APARENTE - FORNECIMENTO E INSTALAÇÃO. AF_10/2022</t>
  </si>
  <si>
    <t>CONDULETE DE PVC, TIPO TB, PARA ELETRODUTO DE PVC SOLDÁVEL DN 32 MM (1''), APARENTE - FORNECIMENTO E INSTALAÇÃO. AF_10/2022</t>
  </si>
  <si>
    <t>CONDULETE DE PVC, TIPO X, PARA ELETRODUTO DE PVC SOLDÁVEL DN 20 MM (1/2''), APARENTE - FORNECIMENTO E INSTALAÇÃO. AF_10/2022</t>
  </si>
  <si>
    <t>CONDULETE DE PVC, TIPO X, PARA ELETRODUTO DE PVC SOLDÁVEL DN 32 MM (1''), APARENTE - FORNECIMENTO E INSTALAÇÃO. AF_10/2022</t>
  </si>
  <si>
    <t>CONDULETE DE PVC, TIPO E, PARA ELETRODUTO DE PVC SOLDÁVEL DN 25 MM (3/4''), APARENTE - FORNECIMENTO E INSTALAÇÃO. AF_10/2022</t>
  </si>
  <si>
    <t>CONDULETE DE PVC, TIPO E, PARA ELETRODUTO DE PVC SOLDÁVEL DN 32 MM (1''), APARENTE - FORNECIMENTO E INSTALAÇÃO. AF_10/2022</t>
  </si>
  <si>
    <t>CONDULETE DE PVC, TIPO LR, PARA ELETRODUTO DE PVC SOLDÁVEL DN 20 MM (1/2''), APARENTE - FORNECIMENTO E INSTALAÇÃO. AF_10/2022</t>
  </si>
  <si>
    <t>CONDULETE DE PVC, TIPO LR, PARA ELETRODUTO DE PVC SOLDÁVEL DN 25 MM (3/4''), APARENTE - FORNECIMENTO E INSTALAÇÃO. AF_10/2022</t>
  </si>
  <si>
    <t>CONDULETE DE PVC, TIPO LR, PARA ELETRODUTO DE PVC SOLDÁVEL DN 32 MM (1''), APARENTE - FORNECIMENTO E INSTALAÇÃO. AF_10/2022</t>
  </si>
  <si>
    <t>CONDULETE DE PVC, TIPO C, PARA ELETRODUTO DE PVC SOLDÁVEL DN 20 MM (1/2''), APARENTE - FORNECIMENTO E INSTALAÇÃO. AF_10/2022</t>
  </si>
  <si>
    <t>CONDULETE DE PVC, TIPO C, PARA ELETRODUTO DE PVC SOLDÁVEL DN 25 MM (3/4''), APARENTE - FORNECIMENTO E INSTALAÇÃO. AF_10/2022</t>
  </si>
  <si>
    <t>CONDULETE DE PVC, TIPO C, PARA ELETRODUTO DE PVC SOLDÁVEL DN 32 MM (1''), APARENTE - FORNECIMENTO E INSTALAÇÃO. AF_10/2022</t>
  </si>
  <si>
    <t>CONDULETE DE PVC, TIPO T, PARA ELETRODUTO DE PVC SOLDÁVEL DN 25 MM (3/4''), APARENTE - FORNECIMENTO E INSTALAÇÃO. AF_10/2022</t>
  </si>
  <si>
    <t>CONDULETE DE PVC, TIPO T, PARA ELETRODUTO DE PVC SOLDÁVEL DN 32 MM (1''), APARENTE - FORNECIMENTO E INSTALAÇÃO. AF_10/2022</t>
  </si>
  <si>
    <t>EXTINTOR DE INCÊNDIO PORTÁTIL COM CARGA DE ÁGUA PRESSURIZADA DE 10 L, CLASSE A - FORNECIMENTO E INSTALAÇÃO. AF_10/2020_PE</t>
  </si>
  <si>
    <t>EXTINTOR DE INCÊNDIO PORTÁTIL COM CARGA DE CO2 DE 4 KG, CLASSE BC - FORNECIMENTO E INSTALAÇÃO. AF_10/2020_PE</t>
  </si>
  <si>
    <t>EXTINTOR DE INCÊNDIO PORTÁTIL COM CARGA DE CO2 DE 6 KG, CLASSE BC - FORNECIMENTO E INSTALAÇÃO. AF_10/2020_PE</t>
  </si>
  <si>
    <t>EXTINTOR DE INCÊNDIO PORTÁTIL COM CARGA DE PQS DE 4 KG, CLASSE BC - FORNECIMENTO E INSTALAÇÃO. AF_10/2020_PE</t>
  </si>
  <si>
    <t>EXTINTOR DE INCÊNDIO PORTÁTIL COM CARGA DE PQS DE 6 KG, CLASSE BC - FORNECIMENTO E INSTALAÇÃO. AF_10/2020_PE</t>
  </si>
  <si>
    <t>EXTINTOR DE INCÊNDIO PORTÁTIL COM CARGA DE PQS DE 8 KG, CLASSE BC - FORNECIMENTO E INSTALAÇÃO. AF_10/2020_PE</t>
  </si>
  <si>
    <t>EXTINTOR DE INCÊNDIO PORTÁTIL COM CARGA DE PQS DE 12 KG, CLASSE BC - FORNECIMENTO E INSTALAÇÃO. AF_10/2020_PE</t>
  </si>
  <si>
    <t>AR CONDICIONADO SPLIT INVERTER, HI-WALL (PAREDE), 9000 BTU/H, CICLO FRIO - FORNECIMENTO E INSTALAÇÃO. AF_11/2021_PE</t>
  </si>
  <si>
    <t>AR CONDICIONADO SPLIT ON/OFF, HI-WALL (PAREDE), 9000 BTUS/H, CICLO FRIO - FORNECIMENTO E INSTALAÇÃO. AF_11/2021_PE</t>
  </si>
  <si>
    <t>AR CONDICIONADO SPLIT ON/OFF, HI-WALL (PAREDE), 9000 BTUS/H, CICLO QUENTE/FRIO - FORNECIMENTO E INSTALAÇÃO. AF_11/2021_PE</t>
  </si>
  <si>
    <t>AR CONDICIONADO SPLIT INVERTER, HI-WALL (PAREDE), 12000 BTU/H, CICLO FRIO - FORNECIMENTO E INSTALAÇÃO. AF_11/2021_PE</t>
  </si>
  <si>
    <t>AR CONDICIONADO SPLIT ON/OFF, HI-WALL (PAREDE), 12000 BTUS/H, CICLO FRIO - FORNECIMENTO E INSTALAÇÃO. AF_11/2021_PE</t>
  </si>
  <si>
    <t>AR CONDICIONADO SPLIT ON/OFF, HI-WALL (PAREDE), 12000 BTUS/H, CICLO QUENTE/FRIO - FORNECIMENTO E INSTALAÇÃO. AF_11/2021_PE</t>
  </si>
  <si>
    <t>AR CONDICIONADO SPLIT INVERTER, HI-WALL (PAREDE), 18000 BTU/H, CICLO FRIO - FORNECIMENTO E INSTALAÇÃO. AF_11/2021_PE</t>
  </si>
  <si>
    <t>AR CONDICIONADO SPLIT ON/OFF, HI-WALL (PAREDE), 18000 BTUS/H, CICLO FRIO - FORNECIMENTO E INSTALAÇÃO. AF_11/2021_PE</t>
  </si>
  <si>
    <t>AR CONDICIONADO SPLIT ON/OFF, HI-WALL (PAREDE), 18000 BTUS/H, CICLO QUENTE/FRIO - FORNECIMENTO E INSTALAÇÃO. AF_11/2021_PE</t>
  </si>
  <si>
    <t>AR CONDICIONADO SPLIT INVERTER, HI-WALL (PAREDE), 24000 BTU/H, CICLO FRIO - FORNECIMENTO E INSTALAÇÃO. AF_11/2021_PE</t>
  </si>
  <si>
    <t>AR CONDICIONADO SPLIT ON/OFF, HI-WALL (PAREDE), 24000 BTUS/H, CICLO FRIO - FORNECIMENTO E INSTALAÇÃO. AF_11/2021_PE</t>
  </si>
  <si>
    <t>AR CONDICIONADO SPLIT ON/OFF, HI-WALL (PAREDE), 24000 BTUS/H, CICLO QUENTE/FRIO - FORNECIMENTO E INSTALAÇÃO. AF_11/2021_PE</t>
  </si>
  <si>
    <t>AR CONDICIONADO SPLIT INVERTER, PISO TETO, 48000 BTU/H, CICLO FRIO - FORNECIMENTO E INSTALAÇÃO. AF_11/2021_PE</t>
  </si>
  <si>
    <t>AR CONDICIONADO SPLIT ON/OFF, PISO TETO, 48.000 BTU/H, CICLO FRIO - FORNECIMENTO E INSTALAÇÃO. AF_11/2021_PE</t>
  </si>
  <si>
    <t>AR CONDICIONADO SPLIT INVERTER, PISO TETO, APRESENTANDO ENTRE 54000 E 58000 BTU/H, CICLO FRIO - FORNECIMENTO E INSTALAÇÃO. AF_11/2021_PE</t>
  </si>
  <si>
    <t>AR CONDICIONADO SPLIT ON/OFF, PISO TETO, 60.000 BTU/H, CICLO FRIO - FORNECIMENTO E INSTALAÇÃO. AF_11/2021_PE</t>
  </si>
  <si>
    <t>AR CONDICIONADO SPLIT ON/OFF, CASSETE (TETO), FRIO 4 VIAS 18000 BTU/H - FORNECIMENTO E INSTALAÇÃO. AF_11/2021_PE</t>
  </si>
  <si>
    <t>AR CONDICIONADO SPLIT ON/OFF, CASSETE (TETO), 18000 BTU/H, CICLO QUENTE/FRIO - FORNECIMENTO E INSTALAÇÃO. AF_11/2021_PE</t>
  </si>
  <si>
    <t>AR CONDICIONADO SPLIT ON/OFF, CASSETE (TETO), FRIO 4 VIAS 24000 BTU/H - FORNECIMENTO E INSTALAÇÃO. AF_11/2021_PE</t>
  </si>
  <si>
    <t>AR CONDICIONADO SPLIT ON/OFF, CASSETE (TETO), 24000 BTU/H, CICLO QUENTE/FRIO - FORNECIMENTO E INSTALAÇÃO. AF_11/2021_PE</t>
  </si>
  <si>
    <t>AR CONDICIONADO SPLIT ON/OFF, CASSETE (TETO), FRIO 4 VIAS 36000 BTU/H - FORNECIMENTO E INSTALAÇÃO. AF_11/2021_PE</t>
  </si>
  <si>
    <t>AR CONDICIONADO SPLIT ON/OFF, CASSETE (TETO), 36000 BTU/H, CICLO QUENTE/FRIO - FORNECIMENTO E INSTALAÇÃO. AF_11/2021_PE</t>
  </si>
  <si>
    <t>AR CONDICIONADO SPLIT ON/OFF, CASSETE (TETO), FRIO 4 VIAS 48000 BTU/H - FORNECIMENTO E INSTALAÇÃO. AF_11/2021_PE</t>
  </si>
  <si>
    <t>AR CONDICIONADO SPLIT ON/OFF, CASSETE (TETO), 48000 BTU/H, CICLO QUENTE/FRIO - FORNECIMENTO E INSTALAÇÃO. AF_11/2021_PE</t>
  </si>
  <si>
    <t>AR CONDICIONADO SPLIT ON/OFF, CASSETE (TETO), FRIO 4 VIAS 60000 BTU/H - FORNECIMENTO E INSTALAÇÃO. AF_11/2021_PE</t>
  </si>
  <si>
    <t>AR CONDICIONADO SPLIT ON/OFF, CASSETE (TETO), 60000 BTU/H, CICLO QUENTE/FRIO - FORNECIMENTO E INSTALAÇÃO. AF_11/2021_PE</t>
  </si>
  <si>
    <t>AR CONDICIONADO SPLITÃO 10 TR - FORNECIMENTO E INSTALAÇÃO. AF_11/2021_PE</t>
  </si>
  <si>
    <t>AR CONDICIONADO SPLITÃO 15 TR - FORNECIMENTO E INSTALAÇÃO. AF_11/2021_PE</t>
  </si>
  <si>
    <t>TIL (TUBO DE INSPEÇÃO E LIMPEZA) RADIAL PARA ESGOTO, EM PVC, DN 300X200 MM. AF_12/2020</t>
  </si>
  <si>
    <t>ALVENARIA DE BLOCOS DE CONCRETO ESTRUTURAL 14X19X39 CM (ESPESSURA 14 CM), FBK = 4,5 MPA, UTILIZANDO PALHETA. AF_10/2022</t>
  </si>
  <si>
    <t>ALVENARIA DE BLOCOS DE CONCRETO ESTRUTURAL 14X19X39 CM (ESPESSURA 14 CM), FBK = 14 MPA, UTILIZANDO PALHETA. AF_10/2022</t>
  </si>
  <si>
    <t>ALVENARIA DE BLOCOS DE CONCRETO ESTRUTURAL 14X19X29 CM (ESPESSURA 14 CM), FBK = 4,5 MPA, UTILIZANDO PALHETA. AF_10/2022</t>
  </si>
  <si>
    <t>ALVENARIA DE BLOCOS DE CONCRETO ESTRUTURAL 14X19X39 CM (ESPESSURA 14 CM), FBK = 4,5 MPA, UTILIZANDO COLHER DE PEDREIRO. AF_10/2022</t>
  </si>
  <si>
    <t>ALVENARIA DE BLOCOS DE CONCRETO ESTRUTURAL 14X19X39 CM (ESPESSURA 14 CM), FBK = 14 MPA, UTILIZANDO COLHER DE PEDREIRO. AF_10/2022</t>
  </si>
  <si>
    <t>ALVENARIA DE BLOCOS DE CONCRETO ESTRUTURAL 14X19X29 CM (ESPESSURA 14 CM), FBK = 4,5 MPA, UTILIZANDO COLHER DE PEDREIRO. AF_10/2022</t>
  </si>
  <si>
    <t>ALVENARIA DE BLOCOS DE CONCRETO ESTRUTURAL 14X19X29 CM (ESPESSURA 14 CM), FBK = 14 MPA, UTILIZANDO COLHER DE PEDREIRO. AF_10/2022</t>
  </si>
  <si>
    <t>EXECUÇÃO DE PAVIMENTO EM PISO INTERTRAVADO, COM BLOCO PISOGRAMA DE 35 X 15 CM, ESPESSURA 6 CM. AF_10/2022</t>
  </si>
  <si>
    <t>EXECUÇÃO DE PAVIMENTO EM PISO INTERTRAVADO, COM BLOCO PISOGRAMA DE 35 X 15 CM, ESPESSURA 8 CM. AF_10/2022</t>
  </si>
  <si>
    <t>EXECUÇÃO DE PAVIMENTO EM PISO INTERTRAVADO, COM BLOCO SEXTAVADO DE 25 X 25 CM, ESPESSURA 6 CM. AF_10/2022</t>
  </si>
  <si>
    <t>EXECUÇÃO DE PAVIMENTO EM PISO INTERTRAVADO, COM BLOCO SEXTAVADO DE 25 X 25 CM, ESPESSURA 8 CM. AF_10/2022</t>
  </si>
  <si>
    <t>EXECUÇÃO DE PAVIMENTO EM PISO INTERTRAVADO, COM BLOCO SEXTAVADO DE 25 X 25 CM, ESPESSURA 10 CM. AF_10/2022</t>
  </si>
  <si>
    <t>EXECUÇÃO DE PASSEIO EM PISO INTERTRAVADO, COM BLOCO RETANGULAR COR NATURAL DE 20 X 10 CM, ESPESSURA 6 CM. AF_10/2022</t>
  </si>
  <si>
    <t>EXECUÇÃO DE PAVIMENTO EM PISO INTERTRAVADO, COM BLOCO RETANGULAR COR NATURAL DE 20 X 10 CM, ESPESSURA 6 CM. AF_10/2022</t>
  </si>
  <si>
    <t>EXECUÇÃO DE PAVIMENTO EM PISO INTERTRAVADO, COM BLOCO RETANGULAR COR NATURAL DE 20 X 10 CM, ESPESSURA 8 CM. AF_10/2022</t>
  </si>
  <si>
    <t>EXECUÇÃO DE PAVIMENTO EM PISO INTERTRAVADO, COM BLOCO RETANGULAR DE 20 X 10 CM, ESPESSURA 10 CM. AF_10/2022</t>
  </si>
  <si>
    <t>EXECUÇÃO DE PASSEIO EM PISO INTERTRAVADO, COM BLOCO 16 FACES DE 22 X 11 CM, ESPESSURA 6 CM. AF_10/2022</t>
  </si>
  <si>
    <t>EXECUÇÃO DE PAVIMENTO EM PISO INTERTRAVADO, COM BLOCO 16 FACES DE 22 X 11 CM, ESPESSURA 6 CM. AF_10/2022</t>
  </si>
  <si>
    <t>EXECUÇÃO DE PAVIMENTO EM PISO INTERTRAVADO, COM BLOCO 16 FACES DE 22 X 11 CM, ESPESSURA 8 CM. AF_10/2022</t>
  </si>
  <si>
    <t>EXECUÇÃO DE PAVIMENTO EM PISO INTERTRAVADO, COM BLOCO 16 FACES DE 22 X 11 CM, ESPESSURA 10 CM. AF_10/2022</t>
  </si>
  <si>
    <t>EXECUÇÃO DE PASSEIO EM PISO INTERTRAVADO, COM BLOCO RETANGULAR COLORIDO DE 20 X 10 CM, ESPESSURA 6 CM. AF_10/2022</t>
  </si>
  <si>
    <t>EXECUÇÃO DE PAVIMENTO EM PISO INTERTRAVADO, COM BLOCO RETANGULAR COLORIDO DE 20 X 10 CM, ESPESSURA 6 CM. AF_10/2022</t>
  </si>
  <si>
    <t>EXECUÇÃO DE PAVIMENTO EM PISO INTERTRAVADO, COM BLOCO RETANGULAR COLORIDO DE 20 X 10 CM, ESPESSURA 8 CM. AF_10/2022</t>
  </si>
  <si>
    <t>PINTURA COM TINTA ALQUÍDICA DE FUNDO (TIPO ZARCÃO) PULVERIZADA SOBRE PERFIL METÁLICO EXECUTADO EM FÁBRICA (POR DEMÃO). AF_01/2020_PE</t>
  </si>
  <si>
    <t>PINTURA COM TINTA ALQUÍDICA DE FUNDO (TIPO ZARCÃO) PULVERIZADA SOBRE SUPERFÍCIES METÁLICAS (EXCETO PERFIL) EXECUTADO EM OBRA (POR DEMÃO). AF_01/2020_PE</t>
  </si>
  <si>
    <t>PINTURA COM TINTA ALQUÍDICA DE FUNDO E ACABAMENTO (ESMALTE SINTÉTICO GRAFITE) PULVERIZADA SOBRE PERFIL METÁLICO EXECUTADO EM FÁBRICA (POR DEMÃO). AF_01/2020_PE</t>
  </si>
  <si>
    <t>PINTURA COM TINTA ALQUÍDICA DE FUNDO E ACABAMENTO (ESMALTE SINTÉTICO GRAFITE) PULVERIZADA SOBRE SUPERFÍCIES METÁLICAS (EXCETO PERFIL) EXECUTADO EM OBRA (POR DEMÃO). AF_01/2020_PE</t>
  </si>
  <si>
    <t>PINTURA COM TINTA EPOXÍDICA DE FUNDO PULVERIZADA SOBRE PERFIL METÁLICO EXECUTADO EM FÁBRICA (POR DEMÃO). AF_01/2020_PE</t>
  </si>
  <si>
    <t>PINTURA COM TINTA EPOXÍDICA DE ACABAMENTO PULVERIZADA SOBRE PERFIL METÁLICO EXECUTADO EM FÁBRICA (POR DEMÃO). AF_01/2020_PE</t>
  </si>
  <si>
    <t>PINTURA COM TINTA ACRÍLICA DE FUNDO PULVERIZADA SOBRE SUPERFÍCIES METÁLICAS (EXCETO PERFIL) EXECUTADO EM OBRA (POR DEMÃO). AF_01/2020_PE</t>
  </si>
  <si>
    <t>PINTURA COM TINTA ACRÍLICA DE ACABAMENTO PULVERIZADA SOBRE SUPERFÍCIES METÁLICAS (EXCETO PERFIL) EXECUTADO EM OBRA (POR DEMÃO). AF_01/2020_PE</t>
  </si>
  <si>
    <t>PINTURA COM TINTA ALQUÍDICA DE ACABAMENTO (ESMALTE SINTÉTICO ACETINADO) PULVERIZADA SOBRE PERFIL METÁLICO EXECUTADO EM FÁBRICA (POR DEMÃO). AF_01/2020_PE</t>
  </si>
  <si>
    <t>PINTURA COM TINTA ALQUÍDICA DE ACABAMENTO (ESMALTE SINTÉTICO ACETINADO) PULVERIZADA SOBRE SUPERFÍCIES METÁLICAS (EXCETO PERFIL) EXECUTADO EM OBRA (POR DEMÃO). AF_01/2020_PE</t>
  </si>
  <si>
    <t>PINTURA COM TINTA ALQUÍDICA DE ACABAMENTO (ESMALTE SINTÉTICO FOSCO) PULVERIZADA SOBRE PERFIL METÁLICO EXECUTADO EM FÁBRICA (POR DEMÃO). AF_01/2020_PE</t>
  </si>
  <si>
    <t>PINTURA COM TINTA ALQUÍDICA DE ACABAMENTO (ESMALTE SINTÉTICO FOSCO) PULVERIZADA SOBRE SUPERFÍCIES METÁLICAS (EXCETO PERFIL) EXECUTADO EM OBRA (POR DEMÃO). AF_01/2020_PE</t>
  </si>
  <si>
    <t>PINTURA COM TINTA EPOXÍDICA DE ACABAMENTO PULVERIZADA SOBRE PERFIL METÁLICO EXECUTADO EM FÁBRICA (02 DEMÃOS). AF_01/2020_PE</t>
  </si>
  <si>
    <t>PINTURA COM TINTA ACRÍLICA DE ACABAMENTO PULVERIZADA SOBRE SUPERFÍCIES METÁLICAS (EXCETO PERFIL) EXECUTADO EM OBRA (02 DEMÃOS). AF_01/2020_PE</t>
  </si>
  <si>
    <t>PINTURA COM TINTA ALQUÍDICA DE ACABAMENTO (ESMALTE SINTÉTICO ACETINADO) PULVERIZADA SOBRE SUPERFÍCIES METÁLICAS (EXCETO PERFIL) EXECUTADO EM OBRA (02 DEMÃOS). AF_01/2020_PE</t>
  </si>
  <si>
    <t>PINTURA COM TINTA ALQUÍDICA DE ACABAMENTO (ESMALTE SINTÉTICO BRILHANTE) PULVERIZADA SOBRE SUPERFÍCIES METÁLICAS (EXCETO PERFIL) EXECUTADO EM OBRA (02 DEMÃOS). AF_01/2020_PE</t>
  </si>
  <si>
    <t>PINTURA COM TINTA ALQUÍDICA DE ACABAMENTO (ESMALTE SINTÉTICO FOSCO) PULVERIZADA SOBRE SUPERFÍCIES METÁLICAS (EXCETO PERFIL) EXECUTADO EM OBRA (02 DEMÃOS). AF_01/2020_PE</t>
  </si>
  <si>
    <t>CHAPISCO APLICADO NO TETO OU EM ALVENARIA E ESTRUTURA, COM ROLO PARA TEXTURA ACRÍLICA. ARGAMASSA TRAÇO 1:4 E EMULSÃO POLIMÉRICA (ADESIVO) COM PREPARO MANUAL. AF_10/2022</t>
  </si>
  <si>
    <t>CHAPISCO APLICADO NO TETO OU EM ALVENARIA E ESTRUTURA, COM ROLO PARA TEXTURA ACRÍLICA. ARGAMASSA TRAÇO 1:4 E EMULSÃO POLIMÉRICA (ADESIVO) COM PREPARO EM BETONEIRA 400L. AF_10/2022</t>
  </si>
  <si>
    <t>CHAPISCO APLICADO NO TETO OU EM ALVENARIA E ESTRUTURA, COM ROLO PARA TEXTURA ACRÍLICA. ARGAMASSA INDUSTRIALIZADA COM PREPARO MANUAL. AF_10/2022</t>
  </si>
  <si>
    <t>CHAPISCO APLICADO NO TETO OU EM ALVENARIA E ESTRUTURA, COM ROLO PARA TEXTURA ACRÍLICA. ARGAMASSA INDUSTRIALIZADA COM PREPARO EM MISTURADOR 300 KG. AF_10/2022</t>
  </si>
  <si>
    <t>CHAPISCO APLICADO NO TETO OU EM ESTRUTURA, COM DESEMPENADEIRA DENTADA. ARGAMASSA INDUSTRIALIZADA COM PREPARO MANUAL. AF_10/2022</t>
  </si>
  <si>
    <t>CHAPISCO APLICADO NO TETO OU EM ESTRUTURA, COM DESEMPENADEIRA DENTADA. ARGAMASSA INDUSTRIALIZADA COM PREPARO EM MISTURADOR 300 KG. AF_10/2022</t>
  </si>
  <si>
    <t>CHAPISCO APLICADO EM ALVENARIA (SEM PRESENÇA DE VÃOS) E ESTRUTURAS DE CONCRETO DE FACHADA, COM ROLO PARA TEXTURA ACRÍLICA. ARGAMASSA INDUSTRIALIZADA COM PREPARO MANUAL. AF_10/2022</t>
  </si>
  <si>
    <t>CHAPISCO APLICADO EM ALVENARIA (SEM PRESENÇA DE VÃOS) E ESTRUTURAS DE CONCRETO DE FACHADA, COM EQUIPAMENTO DE PROJEÇÃO. ARGAMASSA TRAÇO 1:3 COM PREPARO MANUAL. AF_10/2022</t>
  </si>
  <si>
    <t>CHAPISCO APLICADO SOMENTE NA ESTRUTURA DE CONCRETO DA FACHADA, COM DESEMPENADEIRA DENTADA. ARGAMASSA INDUSTRIALIZADA COM PREPARO MANUAL. AF_10/2022</t>
  </si>
  <si>
    <t>CHAPISCO APLICADO SOMENTE NA ESTRUTURA DE CONCRETO DA FACHADA, COM DESEMPENADEIRA DENTADA. ARGAMASSA INDUSTRIALIZADA COM PREPARO EM MISTURADOR 300 KG. AF_10/2022</t>
  </si>
  <si>
    <t>Vidro float monolítico verde de 6 mm</t>
  </si>
  <si>
    <t>Cabo de cobre de 4 mm², isolamento 0,6/1 kV - isolação em PVC 70°C</t>
  </si>
  <si>
    <t>Luminária LED retangular para poste, fluxo luminoso de 5000 a 5500 lm - potência de 50W</t>
  </si>
  <si>
    <t>Luminária hermética de sobrepor, com difusor em policarbonato, para lâmpadas de 2 x 28 W/32 W/54 W</t>
  </si>
  <si>
    <t>Torneira clínica com volante tipo alavanca</t>
  </si>
  <si>
    <t>Tampão em ferro fundido, diâmetro de 600 mm, classe C 300 (ruptura &gt; 300 kN)</t>
  </si>
  <si>
    <t>Luminária de emergência LED de sobrepor, para teto ou parede, autonomia mínima 2 horas</t>
  </si>
  <si>
    <t>Bate rodas / limitador de pneus em resina</t>
  </si>
  <si>
    <t>Faixa elevada para travessia de pedestres em massa asfáltica - lombofaixa de vias com execução de recapeamento</t>
  </si>
  <si>
    <t>Ondulação transversal em massa asfáltica - lombada tipo "A" de vias com execução de recapeamento</t>
  </si>
  <si>
    <t>Ondulação transversal em massa asfáltica - lombada tipo "B" de vias com execução de recapeamento</t>
  </si>
  <si>
    <t>Segregador (bate-roda) refletivo - resina</t>
  </si>
  <si>
    <t>Tacha tipo I bidirecional refletiva - resina</t>
  </si>
  <si>
    <t>Tacha tipo I monodirecional refletiva - resina</t>
  </si>
  <si>
    <t>Tacha tipo II bidirecional refletiva - resina</t>
  </si>
  <si>
    <t>Tacha tipo II monodirecional refletiva - resina</t>
  </si>
  <si>
    <t>Tachão tipo I bidirecional refletivo - resina</t>
  </si>
  <si>
    <t>Tachão tipo I monodirecional refletivo - resina</t>
  </si>
  <si>
    <t>Faixa elevada para travessia de pedestres em massa asfáltica - lombafaixa - conservação de vias sem execução de recapeamento</t>
  </si>
  <si>
    <t>Ondulação transversal em massa asfáltica - lombada tipo "A" - conservação de vias urbanas sem execução de recapeamento</t>
  </si>
  <si>
    <t>Ondulação transversal em massa asfáltica - lombada tipo "B" - conservação de vias urbanas sem execução de recapeamento</t>
  </si>
  <si>
    <t>LIXADEIRA DE PAREDE, COM LED, POTÊNCIA 750 W, FREQUÊNCIA 60 HZ, VELOCIDADE 1000 A 2100 RPM, DIÂMETRO DA LIXA 225 MM - MATERIAIS NA OPERAÇÃO. AF_12/2022</t>
  </si>
  <si>
    <t>ESGOTAMENTO DE VALA COM BOMBA SUBMERSÍVEL. AF_12/2022</t>
  </si>
  <si>
    <t>INSTALAÇÃO E DESINSTALAÇÃO DE REGISTRO DE PVC PARA SISTEMA DE REBAIXAMENTO DE LENÇOL FREÁTICO POR PONTEIRAS FILTRANTES. AF_12/2022</t>
  </si>
  <si>
    <t>INSTALAÇÃO E DESINSTALAÇÃO DE CONJUNTO DE BOMBAS, À VÁCUO E CENTRÍFUGA, PARA SISTEMA DE REBAIXAMENTO DE LENÇOL FREÁTICO POR PONTEIRAS FILTRANTES (EXCLUI O FORNECIMENTO DE BOMBAS). AF_12/2022</t>
  </si>
  <si>
    <t>INSTALAÇÃO DE MATERIAL GRANULAR FILTRANTE PARA SISTEMA DE REBAIXAMENTO DE LENÇOL FREÁTICO POR POÇOS PROFUNDOSA, DIÂMETRO DO POÇO DE 400 MM. AF_12/2022</t>
  </si>
  <si>
    <t>INSTALAÇÃO E DESINSTALAÇÃO DE SISTEMA DE BOMBA PARA SISTEMA DE REBAIXAMENTO DE LENÇOL FREÁTICO POR POÇOS PROFUNDOS (EXCLUI O FORNECIMENTO DE BOMBA). AF_12/2022</t>
  </si>
  <si>
    <t>APLICAÇÃO DE MANTA GEOTÊXTIL NAS JUNTAS RÍGIDAS DE ADUELAS PRÉ-MOLDADAS DE CONCRETO ARMADO. AF_01/2023</t>
  </si>
  <si>
    <t>TUBO, PEX, MONOCAMADA, DN 16, INSTALADO EM RAMAL/SUB-RAMAL OU DISTRIBUIÇÃO DE ÁGUA - FORNECIMENTO E INSTALAÇÃO. AF_02/2023</t>
  </si>
  <si>
    <t>TUBO, PEX, MONOCAMADA, DN 20, INSTALADO EM RAMAL/SUB-RAMAL OU DISTRIBUIÇÃO DE ÁGUA - FORNECIMENTO E INSTALAÇÃO. AF_02/2023</t>
  </si>
  <si>
    <t>TUBO, PEX, MONOCAMADA, DN 25, INSTALADO EM RAMAL/SUB-RAMAL OU DISTRIBUIÇÃO DE ÁGUA - FORNECIMENTO E INSTALAÇÃO. AF_02/2023</t>
  </si>
  <si>
    <t>TUBO, PEX, MONOCAMADA, DN 32, INSTALADO EM RAMAL/SUB-RAMAL OU DISTRIBUIÇÃO DE ÁGUA - FORNECIMENTO E INSTALAÇÃO. AF_02/2023</t>
  </si>
  <si>
    <t>KIT CHASSI PEX, PRÉ-FABRICADO, PARA CHUVEIRO, INCLUSO QUADRO METÁLICO, TUBOS, REGISTROS DE PRESSÃO E CONEXÕES POR CRIMPAGEM - FORNECIMENTO E INSTALAÇÃO. AF_02/2023</t>
  </si>
  <si>
    <t>KIT CHASSI PEX, PRÉ-FABRICADO, PARA COZINHA COM CUBA SIMPLES, INCLUSO QUADRO METÁLICO, TUBOS E CONEXÕES POR CRIMPAGEM - FORNECIMENTO E INSTALAÇÃO. AF_02/2023</t>
  </si>
  <si>
    <t>KIT CHASSI PEX, PRÉ-FABRICADO, PARA ÁREA DE SERVIÇO COM TANQUE E MÁQUINA DE LAVAR ROUPA, INCLUSO QUADRO METÁLICO, TUBOS E CONEXÕES POR CRIMPAGEM - FORNECIMENTO E INSTALAÇÃO. AF_02/2023</t>
  </si>
  <si>
    <t>KIT CHASSI PEX, PRÉ-FABRICADO, PARA CHUVEIRO, INCLUSO QUADRO METÁLICO, TUBOS, REGISTROS DE PRESSÃO E CONEXÕES POR ANEL DESLIZANTE - FORNECIMENTO E INSTALAÇÃO. AF_02/2023</t>
  </si>
  <si>
    <t>KIT CHASSI PEX, PRÉ-FABRICADO, PARA COZINHA COM CUBA SIMPLES, INCLUSO QUADRO METÁLICO, TUBOS E CONEXÕES POR ANEL DESLIZANTE - FORNECIMENTO E INSTALAÇÃO. AF_02/2023</t>
  </si>
  <si>
    <t>KIT CHASSI PEX, PRÉ-FABRICADO, PARA ÁREA DE SERVIÇO COM TANQUE E MÁQUINA DE LAVAR ROUPA, INCLUSO QUADRO METÁLICO, TUBOS E CONEXÕES POR ANEL DESLIZANTE - FORNECIMENTO E INSTALAÇÃO. AF_02/2023</t>
  </si>
  <si>
    <t>UNIÃO METÁLICA PARA INSTALAÇÕES EM PEX ÁGUA, DN 16 MM, COM ANEL DESLIZANTE - FORNECIMENTO E INSTALAÇÃO. AF_02/2023</t>
  </si>
  <si>
    <t>CONEXÃO FIXA, ROSCA FÊMEA, METÁLICA, PARA INSTALAÇÕES EM PEX ÁGUA, DN 16 MM X 1/2", COM ANEL DESLIZANTE. FORNECIMENTO E INSTALAÇÃO. AF_02/2023</t>
  </si>
  <si>
    <t>CONEXÃO MÓVEL, ROSCA FÊMEA, METÁLICA, PARA INSTALAÇÕES EM PEX ÁGUA, DN 16 MM X 3/4", COM ANEL DESLIZANTE. FORNECIMENTO E INSTALAÇÃO. AF_02/2023</t>
  </si>
  <si>
    <t>UNIÃO METÁLICA PARA INSTALAÇÕES EM PEX ÁGUA, DN 20 MM, COM ANEL DESLIZANTE - FORNECIMENTO E INSTALAÇÃO. AF_02/2023</t>
  </si>
  <si>
    <t>CONEXÃO FIXA, ROSCA FÊMEA, METÁLICA, PARA INSTALAÇÕES EM PEX ÁGUA, DN 20 MM X 1/2", COM ANEL DESLIZANTE. FORNECIMENTO E INSTALAÇÃO. AF_02/2023</t>
  </si>
  <si>
    <t>CONEXÃO FIXA, ROSCA FÊMEA, METÁLICA, PARA INSTALAÇÕES EM PEX ÁGUA, DN 20 MM X 3/4", COM ANEL DESLIZANTE. FORNECIMENTO E INSTALAÇÃO. AF_02/2023</t>
  </si>
  <si>
    <t>UNIÃO DE REDUÇÃO, METÁLICA, PARA INSTALAÇÕES EM PEX ÁGUA, DN 20 X 16 MM, CONEXÃO POR ANEL DESLIZANTE - FORNECIMENTO E INSTALAÇÃO. AF_02/2023</t>
  </si>
  <si>
    <t>UNIÃO METÁLICA PARA INSTALAÇÕES EM PEX ÁGUA, DN 25 MM, COM ANEL DESLIZANTE - FORNECIMENTO E INSTALAÇÃO. AF_02/2023</t>
  </si>
  <si>
    <t>CONEXÃO FIXA, ROSCA FÊMEA, METÁLICA, PARA INSTALAÇÕES EM PEX ÁGUA, DN 25 MM X 3/4", COM ANEL DESLIZANTE - FORNECIMENTO E INSTALAÇÃO. AF_02/2023</t>
  </si>
  <si>
    <t>CONEXÃO FIXA, ROSCA FÊMEA, METÁLICA, PARA INSTALAÇÕES EM PEX ÁGUA, DN 25 MM X 1", COM ANEL DESLIZANTE - FORNECIMENTO E INSTALAÇÃO. AF_02/2023</t>
  </si>
  <si>
    <t>UNIÃO DE REDUÇÃO, METÁLICA, PARA INSTALAÇÕES EM PEX ÁGUA, DN 25 X 16 MM, CONEXÃO POR ANEL DESLIZANTE - FORNECIMENTO E INSTALAÇÃO. AF_02/2023</t>
  </si>
  <si>
    <t>UNIÃO DE REDUÇÃO, METÁLICA, PARA INSTALAÇÕES EM PEX ÁGUA, DN 25 X 20 MM, CONEXÃO POR ANEL DESLIZANTE - FORNECIMENTO E INSTALAÇÃO. AF_02/2023</t>
  </si>
  <si>
    <t>UNIÃO METÁLICA PARA INSTALAÇÕES EM PEX ÁGUA, DN 32 MM, COM ANEL DESLIZANTE - FORNECIMENTO E INSTALAÇÃO. AF_02/2023</t>
  </si>
  <si>
    <t>CONEXÃO FIXA, ROSCA FÊMEA, METÁLICA, PARA INSTALAÇÕES EM PEX ÁGUA, DN 32 MM X 1", COM ANEL DESLIZANTE - FORNECIMENTO E INSTALAÇÃO. AF_02/2023</t>
  </si>
  <si>
    <t>UNIÃO DE REDUÇÃO, METÁLICA, PARA INSTALAÇÕES EM PEX ÁGUA, DN 32 X 25 MM, CONEXÃO POR ANEL DESLIZANTE - FORNECIMENTO E INSTALAÇÃO. AF_02/2023</t>
  </si>
  <si>
    <t>LUVA PARA INSTALAÇÕES EM PEX ÁGUA, DN 16 MM, CONEXÃO POR CRIMPAGEM - FORNECIMENTO E INSTALAÇÃO. AF_02/2023</t>
  </si>
  <si>
    <t>CONEXÃO FIXA, ROSCA FÊMEA, PARA INSTALAÇÕES EM PEX ÁGUA, DN 16MM X 1/2", CONEXÃO POR CRIMPAGEM - FORNECIMENTO E INSTALAÇÃO. AF_02/2023</t>
  </si>
  <si>
    <t>LUVA PARA INSTALAÇÕES EM PEX ÁGUA, DN 20 MM, CONEXÃO POR CRIMPAGEM - FORNECIMENTO E INSTALAÇÃO. AF_02/2023</t>
  </si>
  <si>
    <t>CONEXÃO FIXA, ROSCA FÊMEA, PARA INSTALAÇÕES EM PEX ÁGUA, DN 20MM X 1/2", CONEXÃO POR CRIMPAGEM - FORNECIMENTO E INSTALAÇÃO. AF_02/2023</t>
  </si>
  <si>
    <t>CONEXÃO FIXA, ROSCA FÊMEA, PARA INSTALAÇÕES EM PEX ÁGUA, DN 20MM X 3/4", CONEXÃO POR CRIMPAGEM - FORNECIMENTO E INSTALAÇÃO. AF_02/2023</t>
  </si>
  <si>
    <t>LUVA DE REDUÇÃO PARA INSTALAÇÕES EM PEX ÁGUA, DN 20 X 16 MM, CONEXÃO POR CRIMPAGEM - FORNECIMENTO E INSTALAÇÃO. AF_02/2023</t>
  </si>
  <si>
    <t>LUVA PARA INSTALAÇÕES EM PEX ÁGUA, DN 25 MM, CONEXÃO POR CRIMPAGEM - FORNECIMENTO E INSTALAÇÃO. AF_02/2023</t>
  </si>
  <si>
    <t>CONEXÃO FIXA, ROSCA FÊMEA, PARA INSTALAÇÕES EM PEX ÁGUA, DN 25MM X 3/4", CONEXÃO POR CRIMPAGEM - FORNECIMENTO E INSTALAÇÃO. AF_02/2023</t>
  </si>
  <si>
    <t>LUVA DE REDUÇÃO PARA INSTALAÇÕES EM PEX ÁGUA, DN 25 X 16 MM, CONEXÃO POR CRIMPAGEM - FORNECIMENTO E INSTALAÇÃO. AF_02/2023</t>
  </si>
  <si>
    <t>LUVA PARA INSTALAÇÕES EM PEX ÁGUA, DN 32 MM, CONEXÃO POR CRIMPAGEM - FORNECIMENTO E INSTALAÇÃO. AF_02/2023</t>
  </si>
  <si>
    <t>LUVA DE REDUÇÃO PARA INSTALAÇÕES EM PEX ÁGUA, DN 32 X 25 MM, CONEXÃO POR CRIMPAGEM - FORNECIMENTO E INSTALAÇÃO. AF_02/2023</t>
  </si>
  <si>
    <t>JOELHO 90 GRAUS, METÁLICO, PARA INSTALAÇÕES EM PEX ÁGUA, DN 16 MM, CONEXÃO POR ANEL DESLIZANTE - FORNECIMENTO E INSTALAÇÃO. AF_02/2023</t>
  </si>
  <si>
    <t>JOELHO 90 GRAUS, ROSCA FÊMEA TERMINAL, METÁLICO, PARA INSTALAÇÕES EM PEX ÁGUA, DN 16MM X 1/2", CONEXÃO POR ANEL DESLIZANTE - FORNECIMENTO E INSTALAÇÃO. AF_02/2023</t>
  </si>
  <si>
    <t>JOELHO, ROSCA FÊMEA, COM BASE FIXA, METÁLICO, PARA INSTALAÇÕES EM PEX ÁGUA, DN 16MM X 1/2", CONEXÃO POR ANEL DESLIZANTE - FORNECIMENTO E INSTALAÇÃO. AF_02/2023</t>
  </si>
  <si>
    <t>JOELHO 90 GRAUS, METÁLICO, PARA INSTALAÇÕES EM PEX ÁGUA, DN 20 MM, CONEXÃO POR ANEL DESLIZANTE - FORNECIMENTO E INSTALAÇÃO. AF_02/2023</t>
  </si>
  <si>
    <t>JOELHO 90 GRAUS, ROSCA FÊMEA TERMINAL, METÁLICO, PARA INSTALAÇÕES EM PEX ÁGUA, DN 20 MM X 1/2", CONEXÃO POR ANEL DESLIZANTE - FORNECIMENTO E INSTALAÇÃO. AF_02/2023</t>
  </si>
  <si>
    <t>JOELHO 90 GRAUS, ROSCA FÊMEA TERMINAL, METÁLICO, PARA INSTALAÇÕES EM PEX ÁGUA, DN 20 MM X 3/4", CONEXÃO POR ANEL DESLIZANTE - FORNECIMENTO E INSTALAÇÃO. AF_02/2023</t>
  </si>
  <si>
    <t>JOELHO ROSCA FÊMEA, COM BASE FIXA, METÁLICO, PARA INSTALAÇÕES EM PEX ÁGUA, DN 20MM X 1/2", CONEXÃO POR ANEL DESLIZANTE - FORNECIMENTO E INSTALAÇÃO. AF_02/2023</t>
  </si>
  <si>
    <t>JOELHO ROSCA FÊMEA, MÓVEL, METÁLICO, PARA INSTALAÇÕES EM PEX ÁGUA, DN 20MM X 3/4", CONEXÃO POR ANEL DESLIZANTE - FORNECIMENTO E INSTALAÇÃO. AF_02/2023</t>
  </si>
  <si>
    <t>JOELHO 90 GRAUS, METÁLICO, PARA INSTALAÇÕES EM PEX ÁGUA, DN 25 MM, CONEXÃO POR ANEL DESLIZANTE - FORNECIMENTO E INSTALAÇÃO. AF_02/2023</t>
  </si>
  <si>
    <t>JOELHO 90 GRAUS, ROSCA FÊMEA TERMINAL, METÁLICO, PARA INSTALAÇÕES EM PEX ÁGUA, DN 25 MM X 3/4", CONEXÃO POR ANEL DESLIZANTE - FORNECIMENTO E INSTALAÇÃO. AF_02/2023</t>
  </si>
  <si>
    <t>JOELHO ROSCA FÊMEA, COM BASE FIXA, METÁLICO, PARA INSTALAÇÕES EM PEX ÁGUA, DN 25MM X 3/4", CONEXÃO POR ANEL DESLIZANTE - FORNECIMENTO E INSTALAÇÃO. AF_02/2023</t>
  </si>
  <si>
    <t>JOELHO 90 GRAUS, METÁLICO, PARA INSTALAÇÕES EM PEX ÁGUA, DN 32 MM, CONEXÃO POR ANEL DESLIZANTE - FORNECIMENTO E INSTALAÇÃO. AF_02/2023</t>
  </si>
  <si>
    <t>JOELHO 90 GRAUS, PARA INSTALAÇÕES EM PEX ÁGUA, DN 16 MM, CONEXÃO POR CRIMPAGEM - FORNECIMENTO E INSTALAÇÃO. AF_02/2023</t>
  </si>
  <si>
    <t>JOELHO 90 GRAUS, ROSCA FÊMEA TERMINAL, PARA INSTALAÇÕES EM PEX ÁGUA, DN 16MM X 1/2", CONEXÃO POR CRIMPAGEM - FORNECIMENTO E INSTALAÇÃO. AF_02/2023</t>
  </si>
  <si>
    <t>JOELHO 90 GRAUS, PARA INSTALAÇÕES EM PEX ÁGUA, DN 20 MM, CONEXÃO POR CRIMPAGEM - FORNECIMENTO E INSTALAÇÃO. AF_02/2023</t>
  </si>
  <si>
    <t>JOELHO 90 GRAUS, ROSCA FÊMEA TERMINAL, PARA INSTALAÇÕES EM PEX ÁGUA, DN 20MM X 1/2", CONEXÃO POR CRIMPAGEM - FORNECIMENTO E INSTALAÇÃO. AF_02/2023</t>
  </si>
  <si>
    <t>JOELHO 90 GRAUS, ROSCA FÊMEA TERMINAL, PARA INSTALAÇÕES EM PEX ÁGUA, DN 20MM X 3/4", CONEXÃO POR CRIMPAGEM - FORNECIMENTO E INSTALAÇÃO. AF_02/2023</t>
  </si>
  <si>
    <t>JOELHO 90 GRAUS, PARA INSTALAÇÕES EM PEX ÁGUA, DN 25 MM, CONEXÃO POR CRIMPAGEM - FORNECIMENTO E INSTALAÇÃO. AF_02/2023</t>
  </si>
  <si>
    <t>JOELHO 90 GRAUS, ROSCA FÊMEA TERMINAL, PARA INSTALAÇÕES EM PEX ÁGUA, DN 25MM X 1/2", CONEXÃO POR CRIMPAGEM - FORNECIMENTO E INSTALAÇÃO. AF_02/2023</t>
  </si>
  <si>
    <t>TÊ, METÁLICO, PARA INSTALAÇÕES EM PEX ÁGUA, DN 16 MM, CONEXÃO POR ANEL DESLIZANTE - FORNECIMENTO E INSTALAÇÃO. AF_02/2023</t>
  </si>
  <si>
    <t>TÊ, METÁLICO, PARA INSTALAÇÕES EM PEX ÁGUA, DN 20 MM, CONEXÃO POR ANEL DESLIZANTE - FORNECIMENTO E INSTALAÇÃO. AF_02/2023</t>
  </si>
  <si>
    <t>TÊ, ROSCA FÊMEA, METÁLICO, PARA INSTALAÇÕES EM PEX ÁGUA, DN 20 MM X 1/2", CONEXÃO POR ANEL DESLIZANTE - FORNECIMENTO E INSTALAÇÃO. AF_02/2023</t>
  </si>
  <si>
    <t>TÊ, METÁLICO, PARA INSTALAÇÕES EM PEX ÁGUA, DN 25 MM, CONEXÃO POR ANEL DESLIZANTE - FORNECIMENTO E INSTALAÇÃO. AF_02/2023</t>
  </si>
  <si>
    <t>TÊ, ROSCA FÊMEA, METÁLICO, PARA INSTALAÇÕES EM PEX ÁGUA, DN 25 MM X 3/4", CONEXÃO POR ANEL DESLIZANTE - FORNECIMENTO E INSTALAÇÃO. AF_02/2023</t>
  </si>
  <si>
    <t>TÊ, METÁLICO, PARA INSTALAÇÕES EM PEX ÁGUA, DN 32 MM, CONEXÃO POR ANEL DESLIZANTE - FORNECIMENTO E INSTALAÇÃO. AF_02/2023</t>
  </si>
  <si>
    <t>TÊ, PARA INSTALAÇÕES EM PEX ÁGUA, DN 16 MM, CONEXÃO POR CRIMPAGEM - FORNECIMENTO E INSTALAÇÃO. AF_02/2023</t>
  </si>
  <si>
    <t>TÊ, PARA INSTALAÇÕES EM PEX ÁGUA, DN 20 MM, CONEXÃO POR CRIMPAGEM - FORNECIMENTO E INSTALAÇÃO. AF_02/2023</t>
  </si>
  <si>
    <t>TÊ, PARA INSTALAÇÕES EM PEX ÁGUA, DN 25 MM, CONEXÃO POR CRIMPAGEM - FORNECIMENTO E INSTALAÇÃO. AF_02/2023</t>
  </si>
  <si>
    <t>TÊ, PARA INSTALAÇÕES EM PEX ÁGUA, DN 32 MM, CONEXÃO POR CRIMPAGEM - FORNECIMENTO E INSTALAÇÃO. AF_02/2023</t>
  </si>
  <si>
    <t>DISTRIBUIDOR 2 SAÍDAS, METÁLICO, PARA INSTALAÇÕES EM PEX ÁGUA, ENTRADA DE 3/4" X 2 SAÍDAS DE 1/2", CONEXÃO POR ANEL DESLIZANTE - FORNECIMENTO E INSTALAÇÃO. AF_02/2023</t>
  </si>
  <si>
    <t>DISTRIBUIDOR 2 SAÍDAS, METÁLICO, PARA INSTALAÇÕES EM PEX ÁGUA, ENTRADA DE 1" X 2 SAÍDAS DE 1/2", CONEXÃO POR ANEL DESLIZANTE - FORNECIMENTO E INSTALAÇÃO. AF_02/2023</t>
  </si>
  <si>
    <t>DISTRIBUIDOR 3 SAÍDAS, METÁLICO, PARA INSTALAÇÕES EM PEX ÁGUA, ENTRADA DE 3/4" X 3 SAÍDAS DE 1/2", CONEXÃO POR ANEL DESLIZANTE - FORNECIMENTO E INSTALAÇÃO. AF_02/2023</t>
  </si>
  <si>
    <t>DISTRIBUIDOR 3 SAÍDAS, METÁLICO, PARA INSTALAÇÕES EM PEX ÁGUA, ENTRADA DE 1" X 3 SAÍDAS DE 1/2", CONEXÃO POR ANEL DESLIZANTE - FORNECIMENTO E INSTALAÇÃO. AF_02/2023</t>
  </si>
  <si>
    <t>DISTRIBUIDOR 2 SAÍDAS, PARA INSTALAÇÕES EM PEX ÁGUA, ENTRADA DE 32 MM X 2 SAÍDAS DE 16 MM, CONEXÃO POR CRIMPAGEM FORNECIMENTO E INSTALAÇÃO. AF_02/2023</t>
  </si>
  <si>
    <t>DISTRIBUIDOR 2 SAÍDAS, PARA INSTALAÇÕES EM PEX ÁGUA, ENTRADA DE 32 MM X 2 SAÍDAS DE 25 MM, CONEXÃO POR CRIMPAGEM - FORNECIMENTO E INSTALAÇÃO. AF_02/2023</t>
  </si>
  <si>
    <t>DISTRIBUIDOR 3 SAÍDAS, PARA INSTALAÇÕES EM PEX ÁGUA, ENTRADA DE 32 MM X 3 SAÍDAS DE 16 MM, CONEXÃO POR CRIMPAGEM - FORNECIMENTO E INSTALAÇÃO. AF_02/2023</t>
  </si>
  <si>
    <t>DISTRIBUIDOR 3 SAÍDAS, PARA INSTALAÇÕES EM PEX ÁGUA, ENTRADA DE 32 MM X 3 SAÍDAS DE 25 MM, CONEXÃO POR CRIMPAGEM - FORNECIMENTO E INSTALAÇÃO. AF_02/2023</t>
  </si>
  <si>
    <t>REVESTIMENTO CERÂMICO PARA PISO COM PLACAS TIPO PORCELANATO DE DIMENSÕES 60X60 CM APLICADA EM AMBIENTES DE ÁREA MENOR QUE 5 M². AF_02/2023_PE</t>
  </si>
  <si>
    <t>REVESTIMENTO CERÂMICO PARA PISO COM PLACAS TIPO PORCELANATO DE DIMENSÕES 60X60 CM APLICADA EM AMBIENTES DE ÁREA ENTRE 5 M² E 10 M². AF_02/2023_PE</t>
  </si>
  <si>
    <t>REVESTIMENTO CERÂMICO PARA PISO COM PLACAS TIPO PORCELANATO DE DIMENSÕES 60X60 CM APLICADA EM AMBIENTES DE ÁREA MAIOR QUE 10 M². AF_02/2023_PE</t>
  </si>
  <si>
    <t>REVESTIMENTO CERÂMICO PARA PISO COM PLACAS TIPO PORCELANATO DE DIMENSÕES 80X80 CM APLICADA EM AMBIENTES DE ÁREA MENOR QUE 5 M². AF_02/2023_PE</t>
  </si>
  <si>
    <t>REVESTIMENTO CERÂMICO PARA PISO COM PLACAS TIPO PORCELANATO DE DIMENSÕES 80X80 CM APLICADA EM AMBIENTES DE ÁREA ENTRE 5 M² E 10 M². AF_02/2023_PE</t>
  </si>
  <si>
    <t>REVESTIMENTO CERÂMICO PARA PISO COM PLACAS TIPO PORCELANATO DE DIMENSÕES 80X80 CM APLICADA EM AMBIENTES DE ÁREA MAIOR QUE 10 M². AF_02/2023_PE</t>
  </si>
  <si>
    <t>REVESTIMENTO CERÂMICO PARA PAREDES EXTERNAS EM PASTILHAS DE PORCELANA 5 X 5 CM (PLACAS DE 30 X 30 CM), ALINHADAS A PRUMO. AF_02/2023</t>
  </si>
  <si>
    <t>REVESTIMENTO CERÂMICO PARA PAREDES EXTERNAS EM PASTILHAS DE PORCELANA 5 X 5 CM (PLACAS DE 30 X 30 CM), ALINHADAS A PRUMO, APLICADO EM SUPERFÍCIES INTERNAS DE SACADA. AF_02/2023</t>
  </si>
  <si>
    <t>REVESTIMENTO CERÂMICO PARA PAREDES EXTERNAS EM PASTILHAS DE PORCELANA 2,5 X 2,5 CM (PLACAS DE 30 X 30 CM), ALINHADAS A PRUMO. AF_02/2023</t>
  </si>
  <si>
    <t>REVESTIMENTO CERÂMICO PARA PAREDES EXTERNAS EM PASTILHAS DE PORCELANA 2,5 X 2,5 CM (PLACAS DE 30 X 30 CM), ALINHADAS A PRUMO, APLICADO EM SUPERFÍCIES INTERNAS DE SACADA. AF_02/2023</t>
  </si>
  <si>
    <t>REVESTIMENTO CERÂMICO PARA PAREDES INTERNAS COM PLACAS TIPO PASTILHA DE DIMENSÕES 5 X 5 CM (PLACAS DE 30 X 30 CM) CM APLICADAS NA ALTURA INTEIRA DAS PAREDES. AF_02/2023</t>
  </si>
  <si>
    <t>REVESTIMENTO CERÂMICO PARA PAREDES INTERNAS COM PLACAS TIPO PASTILHA DE DIMENSÕES 2,5 X 2,5 CM (PLACAS DE 30 X 30 CM) CM APLICADAS NA ALTURA INTEIRA DAS PAREDES. AF_02/2023</t>
  </si>
  <si>
    <t>REVESTIMENTO CERÂMICO PARA PAREDES INTERNAS COM PLACAS TIPO PASTILHA DE DIMENSÕES 5 X 5 CM (PLACAS DE 30 X 30 CM) CM APLICADAS A MEIA ALTURA DAS PAREDES. AF_02/2023</t>
  </si>
  <si>
    <t>REVESTIMENTO CERÂMICO PARA PAREDES INTERNAS COM PLACAS TIPO PASTILHA DE DIMENSÕES 2,5 X 2,5 CM (PLACAS DE 30 X 30 CM) CM APLICADAS A MEIA ALTURA DAS PAREDES. AF_02/2023</t>
  </si>
  <si>
    <t>Levantamento planimétrico cadastral com áreas ocupadas predominantemente por comunidades - área acima de 20.000 m² até 200.000 m²</t>
  </si>
  <si>
    <t>Estaca pré-moldada protendida cravada para 20t</t>
  </si>
  <si>
    <t>Estaca pré-moldada protendida cravada para 30t</t>
  </si>
  <si>
    <t>Estaca pré-moldada protendida cravada para 40t</t>
  </si>
  <si>
    <t>Estaca pré-moldada protendida cravada para 50t</t>
  </si>
  <si>
    <t>Estaca pré-moldada protendida cravada para 60t</t>
  </si>
  <si>
    <t>Forro em painéis de gesso acartonado, acabamento liso com película em PVC - removível</t>
  </si>
  <si>
    <t>Escada marinheiro (em aço galvanizado)</t>
  </si>
  <si>
    <t>Escada marinheiro com guarda corpo (em aço galvanizado)</t>
  </si>
  <si>
    <t>Bloco terminal conector até 65A / 600V, faixa de aplicação até 16 mm²</t>
  </si>
  <si>
    <t xml:space="preserve">Amplificador de potência para VHF e CATV-50 dB, frequência 54 a 750 MHz  </t>
  </si>
  <si>
    <t>Antena WI-FI dual band access point, bandas simultâneas - 1750Mbps</t>
  </si>
  <si>
    <t>ELETRODUTO FLEXÍVEL CORRUGADO REFORÇADO, PVC, DN 20 MM (1/2"), PARA CIRCUITOS TERMINAIS, INSTALADO EM LAJE - FORNECIMENTO E INSTALAÇÃO. AF_03/2023</t>
  </si>
  <si>
    <t>ELETRODUTO FLEXÍVEL CORRUGADO REFORÇADO, PVC, DN 25 MM (3/4"), PARA CIRCUITOS TERMINAIS, INSTALADO EM LAJE - FORNECIMENTO E INSTALAÇÃO. AF_03/2023</t>
  </si>
  <si>
    <t>ELETRODUTO FLEXÍVEL CORRUGADO REFORÇADO, PVC, DN 32 MM (1"), PARA CIRCUITOS TERMINAIS, INSTALADO EM LAJE - FORNECIMENTO E INSTALAÇÃO. AF_03/2023</t>
  </si>
  <si>
    <t>ELETRODUTO FLEXÍVEL LISO, PEAD, DN 32 MM (1"), PARA CIRCUITOS TERMINAIS, INSTALADO EM LAJE - FORNECIMENTO E INSTALAÇÃO. AF_03/2023</t>
  </si>
  <si>
    <t>ELETRODUTO FLEXÍVEL CORRUGADO, PEAD, DN 40 MM (1 1/4"), PARA CIRCUITOS TERMINAIS, INSTALADO EM LAJE - FORNECIMENTO E INSTALAÇÃO. AF_03/2023</t>
  </si>
  <si>
    <t>ELETRODUTO FLEXÍVEL LISO, PEAD, DN 40 MM (1 1/4"), PARA CIRCUITOS TERMINAIS, INSTALADO EM LAJE - FORNECIMENTO E INSTALAÇÃO. AF_03/2023</t>
  </si>
  <si>
    <t>ELETRODUTO FLEXÍVEL CORRUGADO, PVC, DN 20 MM (1/2"), PARA CIRCUITOS TERMINAIS, INSTALADO EM PAREDE - FORNECIMENTO E INSTALAÇÃO. AF_03/2023</t>
  </si>
  <si>
    <t>ELETRODUTO FLEXÍVEL CORRUGADO REFORÇADO, PVC, DN 20 MM (1/2"), PARA CIRCUITOS TERMINAIS, INSTALADO EM PAREDE - FORNECIMENTO E INSTALAÇÃO. AF_03/2023</t>
  </si>
  <si>
    <t>ELETRODUTO FLEXÍVEL CORRUGADO, PVC, DN 25 MM (3/4"), PARA CIRCUITOS TERMINAIS, INSTALADO EM PAREDE - FORNECIMENTO E INSTALAÇÃO. AF_03/2023</t>
  </si>
  <si>
    <t>ELETRODUTO FLEXÍVEL CORRUGADO REFORÇADO, PVC, DN 25 MM (3/4"), PARA CIRCUITOS TERMINAIS, INSTALADO EM PAREDE - FORNECIMENTO E INSTALAÇÃO. AF_03/2023</t>
  </si>
  <si>
    <t>ELETRODUTO FLEXÍVEL CORRUGADO, PVC, DN 32 MM (1"), PARA CIRCUITOS TERMINAIS, INSTALADO EM PAREDE - FORNECIMENTO E INSTALAÇÃO. AF_03/2023</t>
  </si>
  <si>
    <t>ELETRODUTO FLEXÍVEL CORRUGADO REFORÇADO, PVC, DN 32 MM (1"), PARA CIRCUITOS TERMINAIS, INSTALADO EM PAREDE - FORNECIMENTO E INSTALAÇÃO. AF_03/2023</t>
  </si>
  <si>
    <t>ELETRODUTO FLEXÍVEL LISO, PEAD, DN 32 MM (1"), PARA CIRCUITOS TERMINAIS, INSTALADO EM PAREDE - FORNECIMENTO E INSTALAÇÃO. AF_03/2023</t>
  </si>
  <si>
    <t>ELETRODUTO FLEXÍVEL CORRUGADO, PEAD, DN 40 MM (1 1/4"), PARA CIRCUITOS TERMINAIS, INSTALADO EM PAREDE - FORNECIMENTO E INSTALAÇÃO. AF_03/2023</t>
  </si>
  <si>
    <t>ELETRODUTO FLEXÍVEL LISO, PEAD, DN 40 MM (1 1/4"), PARA CIRCUITOS TERMINAIS, INSTALADO EM PAREDE - FORNECIMENTO E INSTALAÇÃO. AF_03/2023</t>
  </si>
  <si>
    <t>ELETRODUTO RÍGIDO ROSCÁVEL, PVC, DN 20 MM (1/2"), PARA CIRCUITOS TERMINAIS, INSTALADO EM FORRO - FORNECIMENTO E INSTALAÇÃO. AF_03/2023</t>
  </si>
  <si>
    <t>ELETRODUTO RÍGIDO ROSCÁVEL, PVC, DN 25 MM (3/4"), PARA CIRCUITOS TERMINAIS, INSTALADO EM FORRO - FORNECIMENTO E INSTALAÇÃO. AF_03/2023</t>
  </si>
  <si>
    <t>ELETRODUTO RÍGIDO ROSCÁVEL, PVC, DN 32 MM (1"), PARA CIRCUITOS TERMINAIS, INSTALADO EM FORRO - FORNECIMENTO E INSTALAÇÃO. AF_03/2023</t>
  </si>
  <si>
    <t>ELETRODUTO RÍGIDO ROSCÁVEL, PVC, DN 40 MM (1 1/4"), PARA CIRCUITOS TERMINAIS, INSTALADO EM FORRO - FORNECIMENTO E INSTALAÇÃO. AF_03/2023</t>
  </si>
  <si>
    <t>ELETRODUTO RÍGIDO ROSCÁVEL, PVC, DN 20 MM (1/2"), PARA CIRCUITOS TERMINAIS, INSTALADO EM LAJE - FORNECIMENTO E INSTALAÇÃO. AF_03/2023</t>
  </si>
  <si>
    <t>ELETRODUTO RÍGIDO ROSCÁVEL, PVC, DN 25 MM (3/4"), PARA CIRCUITOS TERMINAIS, INSTALADO EM LAJE - FORNECIMENTO E INSTALAÇÃO. AF_03/2023</t>
  </si>
  <si>
    <t>ELETRODUTO RÍGIDO ROSCÁVEL, PVC, DN 32 MM (1"), PARA CIRCUITOS TERMINAIS, INSTALADO EM LAJE - FORNECIMENTO E INSTALAÇÃO. AF_03/2023</t>
  </si>
  <si>
    <t>ELETRODUTO RÍGIDO ROSCÁVEL, PVC, DN 40 MM (1 1/4"), PARA CIRCUITOS TERMINAIS, INSTALADO EM LAJE - FORNECIMENTO E INSTALAÇÃO. AF_03/2023</t>
  </si>
  <si>
    <t>ELETRODUTO RÍGIDO ROSCÁVEL, PVC, DN 20 MM (1/2"), PARA CIRCUITOS TERMINAIS, INSTALADO EM PAREDE - FORNECIMENTO E INSTALAÇÃO. AF_03/2023</t>
  </si>
  <si>
    <t>ELETRODUTO RÍGIDO ROSCÁVEL, PVC, DN 25 MM (3/4"), PARA CIRCUITOS TERMINAIS, INSTALADO EM PAREDE - FORNECIMENTO E INSTALAÇÃO. AF_03/2023</t>
  </si>
  <si>
    <t>ELETRODUTO RÍGIDO ROSCÁVEL, PVC, DN 32 MM (1"), PARA CIRCUITOS TERMINAIS, INSTALADO EM PAREDE - FORNECIMENTO E INSTALAÇÃO. AF_03/2023</t>
  </si>
  <si>
    <t>ELETRODUTO RÍGIDO ROSCÁVEL, PVC, DN 40 MM (1 1/4"), PARA CIRCUITOS TERMINAIS, INSTALADO EM PAREDE - FORNECIMENTO E INSTALAÇÃO. AF_03/2023</t>
  </si>
  <si>
    <t>LUVA PARA ELETRODUTO, PVC, ROSCÁVEL, DN 20 MM (1/2"), PARA CIRCUITOS TERMINAIS, INSTALADA EM FORRO - FORNECIMENTO E INSTALAÇÃO. AF_03/2023</t>
  </si>
  <si>
    <t>LUVA PARA ELETRODUTO, PVC, ROSCÁVEL, DN 25 MM (3/4"), PARA CIRCUITOS TERMINAIS, INSTALADA EM FORRO - FORNECIMENTO E INSTALAÇÃO. AF_03/2023</t>
  </si>
  <si>
    <t>LUVA PARA ELETRODUTO, PVC, ROSCÁVEL, DN 32 MM (1"), PARA CIRCUITOS TERMINAIS, INSTALADA EM FORRO - FORNECIMENTO E INSTALAÇÃO. AF_03/2023</t>
  </si>
  <si>
    <t>LUVA PARA ELETRODUTO, PVC, ROSCÁVEL, DN 40 MM (1 1/4"), PARA CIRCUITOS TERMINAIS, INSTALADA EM FORRO - FORNECIMENTO E INSTALAÇÃO. AF_03/2023</t>
  </si>
  <si>
    <t>LUVA PARA ELETRODUTO, PVC, ROSCÁVEL, DN 20 MM (1/2"), PARA CIRCUITOS TERMINAIS, INSTALADA EM LAJE - FORNECIMENTO E INSTALAÇÃO. AF_03/2023</t>
  </si>
  <si>
    <t>LUVA PARA ELETRODUTO, PVC, ROSCÁVEL, DN 25 MM (3/4"), PARA CIRCUITOS TERMINAIS, INSTALADA EM LAJE - FORNECIMENTO E INSTALAÇÃO. AF_03/2023</t>
  </si>
  <si>
    <t>LUVA PARA ELETRODUTO, PVC, ROSCÁVEL, DN 32 MM (1"), PARA CIRCUITOS TERMINAIS, INSTALADA EM LAJE - FORNECIMENTO E INSTALAÇÃO. AF_03/2023</t>
  </si>
  <si>
    <t>LUVA PARA ELETRODUTO, PVC, ROSCÁVEL, DN 40 MM (1 1/4"), PARA CIRCUITOS TERMINAIS, INSTALADA EM LAJE - FORNECIMENTO E INSTALAÇÃO. AF_03/2023</t>
  </si>
  <si>
    <t>LUVA PARA ELETRODUTO, PVC, ROSCÁVEL, DN 20 MM (1/2"), PARA CIRCUITOS TERMINAIS, INSTALADA EM PAREDE - FORNECIMENTO E INSTALAÇÃO. AF_03/2023</t>
  </si>
  <si>
    <t>LUVA PARA ELETRODUTO, PVC, ROSCÁVEL, DN 25 MM (3/4"), PARA CIRCUITOS TERMINAIS, INSTALADA EM PAREDE - FORNECIMENTO E INSTALAÇÃO. AF_03/2023</t>
  </si>
  <si>
    <t>LUVA PARA ELETRODUTO, PVC, ROSCÁVEL, DN 32 MM (1"), PARA CIRCUITOS TERMINAIS, INSTALADA EM PAREDE - FORNECIMENTO E INSTALAÇÃO. AF_03/2023</t>
  </si>
  <si>
    <t>LUVA PARA ELETRODUTO, PVC, ROSCÁVEL, DN 40 MM (1 1/4"), PARA CIRCUITOS TERMINAIS, INSTALADA EM PAREDE - FORNECIMENTO E INSTALAÇÃO. AF_03/2023</t>
  </si>
  <si>
    <t>CURVA 90 GRAUS PARA ELETRODUTO, PVC, ROSCÁVEL, DN 20 MM (1/2"), PARA CIRCUITOS TERMINAIS, INSTALADA EM FORRO - FORNECIMENTO E INSTALAÇÃO. AF_03/2023</t>
  </si>
  <si>
    <t>CURVA 180 GRAUS PARA ELETRODUTO, PVC, ROSCÁVEL, DN 20 MM (1/2"), PARA CIRCUITOS TERMINAIS, INSTALADA EM FORRO - FORNECIMENTO E INSTALAÇÃO. AF_03/2023</t>
  </si>
  <si>
    <t>CURVA 90 GRAUS PARA ELETRODUTO, PVC, ROSCÁVEL, DN 25 MM (3/4"), PARA CIRCUITOS TERMINAIS, INSTALADA EM FORRO - FORNECIMENTO E INSTALAÇÃO. AF_03/2023</t>
  </si>
  <si>
    <t>CURVA 180 GRAUS PARA ELETRODUTO, PVC, ROSCÁVEL, DN 25 MM (3/4"), PARA CIRCUITOS TERMINAIS, INSTALADA EM FORRO - FORNECIMENTO E INSTALAÇÃO. AF_03/2023</t>
  </si>
  <si>
    <t>CURVA 90 GRAUS PARA ELETRODUTO, PVC, ROSCÁVEL, DN 32 MM (1"), PARA CIRCUITOS TERMINAIS, INSTALADA EM FORRO - FORNECIMENTO E INSTALAÇÃO. AF_03/2023</t>
  </si>
  <si>
    <t>CURVA 180 GRAUS PARA ELETRODUTO, PVC, ROSCÁVEL, DN 32 MM (1"), PARA CIRCUITOS TERMINAIS, INSTALADA EM FORRO - FORNECIMENTO E INSTALAÇÃO. AF_03/2023</t>
  </si>
  <si>
    <t>CURVA 90 GRAUS PARA ELETRODUTO, PVC, ROSCÁVEL, DN 40 MM (1 1/4"), PARA CIRCUITOS TERMINAIS, INSTALADA EM FORRO - FORNECIMENTO E INSTALAÇÃO. AF_03/2023</t>
  </si>
  <si>
    <t>CURVA 180 GRAUS PARA ELETRODUTO, PVC, ROSCÁVEL, DN 40 MM (1 1/4"), PARA CIRCUITOS TERMINAIS, INSTALADA EM FORRO - FORNECIMENTO E INSTALAÇÃO. AF_03/2023</t>
  </si>
  <si>
    <t>CURVA 90 GRAUS PARA ELETRODUTO, PVC, ROSCÁVEL, DN 20 MM (1/2"), PARA CIRCUITOS TERMINAIS, INSTALADA EM LAJE - FORNECIMENTO E INSTALAÇÃO. AF_03/2023</t>
  </si>
  <si>
    <t>CURVA 180 GRAUS PARA ELETRODUTO, PVC, ROSCÁVEL, DN 20 MM (1/2"), PARA CIRCUITOS TERMINAIS, INSTALADA EM LAJE - FORNECIMENTO E INSTALAÇÃO. AF_03/2023</t>
  </si>
  <si>
    <t>CURVA 90 GRAUS PARA ELETRODUTO, PVC, ROSCÁVEL, DN 25 MM (3/4"), PARA CIRCUITOS TERMINAIS, INSTALADA EM LAJE - FORNECIMENTO E INSTALAÇÃO. AF_03/2023</t>
  </si>
  <si>
    <t>CURVA 180 GRAUS PARA ELETRODUTO, PVC, ROSCÁVEL, DN 25 MM (3/4"), PARA CIRCUITOS TERMINAIS, INSTALADA EM LAJE - FORNECIMENTO E INSTALAÇÃO. AF_03/2023</t>
  </si>
  <si>
    <t>CURVA 90 GRAUS PARA ELETRODUTO, PVC, ROSCÁVEL, DN 32 MM (1"), PARA CIRCUITOS TERMINAIS, INSTALADA EM LAJE - FORNECIMENTO E INSTALAÇÃO. AF_03/2023</t>
  </si>
  <si>
    <t>CURVA 180 GRAUS PARA ELETRODUTO, PVC, ROSCÁVEL, DN 32 MM (1"), PARA CIRCUITOS TERMINAIS, INSTALADA EM LAJE - FORNECIMENTO E INSTALAÇÃO. AF_03/2023</t>
  </si>
  <si>
    <t>CURVA 90 GRAUS PARA ELETRODUTO, PVC, ROSCÁVEL, DN 40 MM (1 1/4"), PARA CIRCUITOS TERMINAIS, INSTALADA EM LAJE - FORNECIMENTO E INSTALAÇÃO. AF_03/2023</t>
  </si>
  <si>
    <t>CURVA 180 GRAUS PARA ELETRODUTO, PVC, ROSCÁVEL, DN 40 MM (1 1/4"), PARA CIRCUITOS TERMINAIS, INSTALADA EM LAJE - FORNECIMENTO E INSTALAÇÃO. AF_03/2023</t>
  </si>
  <si>
    <t>CURVA 90 GRAUS PARA ELETRODUTO, PVC, ROSCÁVEL, DN 20 MM (1/2"), PARA CIRCUITOS TERMINAIS, INSTALADA EM PAREDE - FORNECIMENTO E INSTALAÇÃO. AF_03/2023</t>
  </si>
  <si>
    <t>CURVA 180 GRAUS PARA ELETRODUTO, PVC, ROSCÁVEL, DN 20 MM (1/2"), PARA CIRCUITOS TERMINAIS, INSTALADA EM PAREDE - FORNECIMENTO E INSTALAÇÃO. AF_03/2023</t>
  </si>
  <si>
    <t>CURVA 90 GRAUS PARA ELETRODUTO, PVC, ROSCÁVEL, DN 25 MM (3/4"), PARA CIRCUITOS TERMINAIS, INSTALADA EM PAREDE - FORNECIMENTO E INSTALAÇÃO. AF_03/2023</t>
  </si>
  <si>
    <t>CURVA 180 GRAUS PARA ELETRODUTO, PVC, ROSCÁVEL, DN 25 MM (3/4"), PARA CIRCUITOS TERMINAIS, INSTALADA EM PAREDE - FORNECIMENTO E INSTALAÇÃO. AF_03/2023</t>
  </si>
  <si>
    <t>CURVA 90 GRAUS PARA ELETRODUTO, PVC, ROSCÁVEL, DN 32 MM (1"), PARA CIRCUITOS TERMINAIS, INSTALADA EM PAREDE - FORNECIMENTO E INSTALAÇÃO. AF_03/2023</t>
  </si>
  <si>
    <t>CURVA 180 GRAUS PARA ELETRODUTO, PVC, ROSCÁVEL, DN 32 MM (1"), PARA CIRCUITOS TERMINAIS, INSTALADA EM PAREDE - FORNECIMENTO E INSTALAÇÃO. AF_03/2023</t>
  </si>
  <si>
    <t>CURVA 90 GRAUS PARA ELETRODUTO, PVC, ROSCÁVEL, DN 40 MM (1 1/4"), PARA CIRCUITOS TERMINAIS, INSTALADA EM PAREDE - FORNECIMENTO E INSTALAÇÃO. AF_03/2023</t>
  </si>
  <si>
    <t>CURVA 180 GRAUS PARA ELETRODUTO, PVC, ROSCÁVEL, DN 40 MM (1 1/4"), PARA CIRCUITOS TERMINAIS, INSTALADA EM PAREDE - FORNECIMENTO E INSTALAÇÃO. AF_03/2023</t>
  </si>
  <si>
    <t>CURVA 135 GRAUS PARA ELETRODUTO, PVC, ROSCÁVEL, DN 25 MM (3/4"), PARA CIRCUITOS TERMINAIS, INSTALADA EM FORRO - FORNECIMENTO E INSTALAÇÃO. AF_03/2023</t>
  </si>
  <si>
    <t>CURVA 135 GRAUS PARA ELETRODUTO, PVC, ROSCÁVEL, DN 25 MM (3/4"), PARA CIRCUITOS TERMINAIS, INSTALADA EM LAJE - FORNECIMENTO E INSTALAÇÃO. AF_03/2023</t>
  </si>
  <si>
    <t>CURVA 135 GRAUS PARA ELETRODUTO, PVC, ROSCÁVEL, DN 25 MM (3/4"), PARA CIRCUITOS TERMINAIS, INSTALADA EM PAREDE - FORNECIMENTO E INSTALAÇÃO. AF_03/2023</t>
  </si>
  <si>
    <t>CABO DE COBRE FLEXÍVEL ISOLADO, 1,5 MM², ANTI-CHAMA 450/750 V, PARA CIRCUITOS TERMINAIS - FORNECIMENTO E INSTALAÇÃO. AF_03/2023</t>
  </si>
  <si>
    <t>CABO DE COBRE FLEXÍVEL ISOLADO, 1,5 MM², ANTI-CHAMA 0,6/1,0 KV, PARA CIRCUITOS TERMINAIS - FORNECIMENTO E INSTALAÇÃO. AF_03/2023</t>
  </si>
  <si>
    <t>CABO DE COBRE FLEXÍVEL ISOLADO, 2,5 MM², ANTI-CHAMA 450/750 V, PARA CIRCUITOS TERMINAIS - FORNECIMENTO E INSTALAÇÃO. AF_03/2023</t>
  </si>
  <si>
    <t>CABO DE COBRE FLEXÍVEL ISOLADO, 2,5 MM², ANTI-CHAMA 0,6/1,0 KV, PARA CIRCUITOS TERMINAIS - FORNECIMENTO E INSTALAÇÃO. AF_03/2023</t>
  </si>
  <si>
    <t>CABO DE COBRE FLEXÍVEL ISOLADO, 4 MM², ANTI-CHAMA 450/750 V, PARA CIRCUITOS TERMINAIS - FORNECIMENTO E INSTALAÇÃO. AF_03/2023</t>
  </si>
  <si>
    <t>CABO DE COBRE FLEXÍVEL ISOLADO, 4 MM², ANTI-CHAMA 0,6/1,0 KV, PARA CIRCUITOS TERMINAIS - FORNECIMENTO E INSTALAÇÃO. AF_03/2023</t>
  </si>
  <si>
    <t>CABO DE COBRE FLEXÍVEL ISOLADO, 6 MM², ANTI-CHAMA 450/750 V, PARA CIRCUITOS TERMINAIS - FORNECIMENTO E INSTALAÇÃO. AF_03/2023</t>
  </si>
  <si>
    <t>CABO DE COBRE FLEXÍVEL ISOLADO, 6 MM², ANTI-CHAMA 0,6/1,0 KV, PARA CIRCUITOS TERMINAIS - FORNECIMENTO E INSTALAÇÃO. AF_03/2023</t>
  </si>
  <si>
    <t>CABO DE COBRE FLEXÍVEL ISOLADO, 10 MM², ANTI-CHAMA 450/750 V, PARA CIRCUITOS TERMINAIS - FORNECIMENTO E INSTALAÇÃO. AF_03/2023</t>
  </si>
  <si>
    <t>CABO DE COBRE FLEXÍVEL ISOLADO, 10 MM², ANTI-CHAMA 0,6/1,0 KV, PARA CIRCUITOS TERMINAIS - FORNECIMENTO E INSTALAÇÃO. AF_03/2023</t>
  </si>
  <si>
    <t>CABO DE COBRE FLEXÍVEL ISOLADO, 16 MM², ANTI-CHAMA 450/750 V, PARA CIRCUITOS TERMINAIS - FORNECIMENTO E INSTALAÇÃO. AF_03/2023</t>
  </si>
  <si>
    <t>CABO DE COBRE FLEXÍVEL ISOLADO, 16 MM², ANTI-CHAMA 0,6/1,0 KV, PARA CIRCUITOS TERMINAIS - FORNECIMENTO E INSTALAÇÃO. AF_03/2023</t>
  </si>
  <si>
    <t>CAIXA OCTOGONAL 4" X 4", PVC, INSTALADA EM LAJE - FORNECIMENTO E INSTALAÇÃO. AF_03/2023</t>
  </si>
  <si>
    <t>CAIXA OCTOGONAL 3" X 3", PVC, INSTALADA EM LAJE - FORNECIMENTO E INSTALAÇÃO. AF_03/2023</t>
  </si>
  <si>
    <t>CAIXA RETANGULAR 4" X 2" ALTA (2,00 M DO PISO), PVC, INSTALADA EM PAREDE - FORNECIMENTO E INSTALAÇÃO. AF_03/2023</t>
  </si>
  <si>
    <t>CAIXA RETANGULAR 4" X 2" MÉDIA (1,30 M DO PISO), PVC, INSTALADA EM PAREDE - FORNECIMENTO E INSTALAÇÃO. AF_03/2023</t>
  </si>
  <si>
    <t>CAIXA RETANGULAR 4" X 2" BAIXA (0,30 M DO PISO), PVC, INSTALADA EM PAREDE - FORNECIMENTO E INSTALAÇÃO. AF_03/2023</t>
  </si>
  <si>
    <t>CAIXA RETANGULAR 4" X 4" ALTA (2,00 M DO PISO), PVC, INSTALADA EM PAREDE - FORNECIMENTO E INSTALAÇÃO. AF_03/2023</t>
  </si>
  <si>
    <t>CAIXA RETANGULAR 4" X 4" MÉDIA (1,30 M DO PISO), PVC, INSTALADA EM PAREDE - FORNECIMENTO E INSTALAÇÃO. AF_03/2023</t>
  </si>
  <si>
    <t>CAIXA RETANGULAR 4" X 4" BAIXA (0,30 M DO PISO), PVC, INSTALADA EM PAREDE - FORNECIMENTO E INSTALAÇÃO. AF_03/2023</t>
  </si>
  <si>
    <t>CAIXA OCTOGONAL 4" X 4", METÁLICA, INSTALADA EM LAJE - FORNECIMENTO E INSTALAÇÃO. AF_03/2023</t>
  </si>
  <si>
    <t>CAIXA SEXTAVADA 3" X 3", METÁLICA, INSTALADA EM LAJE - FORNECIMENTO E INSTALAÇÃO. AF_03/2023</t>
  </si>
  <si>
    <t>CAIXA RETANGULAR 4" X 2" ALTA (2,00 M DO PISO), METÁLICA, INSTALADA EM PAREDE - FORNECIMENTO E INSTALAÇÃO. AF_03/2023</t>
  </si>
  <si>
    <t>CAIXA RETANGULAR 4" X 2" MÉDIA (1,30 M DO PISO), METÁLICA, INSTALADA EM PAREDE - FORNECIMENTO E INSTALAÇÃO. AF_03/2023</t>
  </si>
  <si>
    <t>CAIXA RETANGULAR 4" X 2" BAIXA (0,30 M DO PISO), METÁLICA, INSTALADA EM PAREDE - FORNECIMENTO E INSTALAÇÃO. AF_03/2023</t>
  </si>
  <si>
    <t>CAIXA RETANGULAR 4" X 4" ALTA (2,00 M DO PISO), METÁLICA, INSTALADA EM PAREDE - FORNECIMENTO E INSTALAÇÃO. AF_03/2023</t>
  </si>
  <si>
    <t>CAIXA RETANGULAR 4" X 4" MÉDIA (1,30 M DO PISO), METÁLICA, INSTALADA EM PAREDE - FORNECIMENTO E INSTALAÇÃO. AF_03/2023</t>
  </si>
  <si>
    <t>CAIXA RETANGULAR 4" X 4" BAIXA (0,30 M DO PISO), METÁLICA, INSTALADA EM PAREDE - FORNECIMENTO E INSTALAÇÃO. AF_03/2023</t>
  </si>
  <si>
    <t>SUPORTE PARAFUSADO COM PLACA DE ENCAIXE 4" X 2" ALTO (2,00 M DO PISO) PARA PONTO ELÉTRICO - FORNECIMENTO E INSTALAÇÃO. AF_03/2023</t>
  </si>
  <si>
    <t>SUPORTE PARAFUSADO COM PLACA DE ENCAIXE 4" X 2" MÉDIO (1,30 M DO PISO) PARA PONTO ELÉTRICO - FORNECIMENTO E INSTALAÇÃO. AF_03/2023</t>
  </si>
  <si>
    <t>SUPORTE PARAFUSADO COM PLACA DE ENCAIXE 4" X 2" BAIXO (0,30 M DO PISO) PARA PONTO ELÉTRICO - FORNECIMENTO E INSTALAÇÃO. AF_03/2023</t>
  </si>
  <si>
    <t>SUPORTE PARAFUSADO COM PLACA DE ENCAIXE 4" X 4" ALTO (2,00 M DO PISO) PARA PONTO ELÉTRICO - FORNECIMENTO E INSTALAÇÃO. AF_03/2023</t>
  </si>
  <si>
    <t>SUPORTE PARAFUSADO COM PLACA DE ENCAIXE 4" X 4" MÉDIO (1,30 M DO PISO) PARA PONTO ELÉTRICO - FORNECIMENTO E INSTALAÇÃO. AF_03/2023</t>
  </si>
  <si>
    <t>SUPORTE PARAFUSADO COM PLACA DE ENCAIXE 4" X 4" BAIXO (0,30 M DO PISO) PARA PONTO ELÉTRICO - FORNECIMENTO E INSTALAÇÃO. AF_03/2023</t>
  </si>
  <si>
    <t>INTERRUPTOR SIMPLES (1 MÓDULO), 10A/250V, SEM SUPORTE E SEM PLACA - FORNECIMENTO E INSTALAÇÃO. AF_03/2023</t>
  </si>
  <si>
    <t>INTERRUPTOR SIMPLES (1 MÓDULO), 10A/250V, INCLUINDO SUPORTE E PLACA - FORNECIMENTO E INSTALAÇÃO. AF_03/2023</t>
  </si>
  <si>
    <t>INTERRUPTOR PARALELO (1 MÓDULO), 10A/250V, SEM SUPORTE E SEM PLACA - FORNECIMENTO E INSTALAÇÃO. AF_03/2023</t>
  </si>
  <si>
    <t>INTERRUPTOR PARALELO (1 MÓDULO), 10A/250V, INCLUINDO SUPORTE E PLACA - FORNECIMENTO E INSTALAÇÃO. AF_03/2023</t>
  </si>
  <si>
    <t>INTERRUPTOR SIMPLES (1 MÓDULO) COM INTERRUPTOR PARALELO (1 MÓDULO), 10A/250V, SEM SUPORTE E SEM PLACA - FORNECIMENTO E INSTALAÇÃO. AF_03/2023</t>
  </si>
  <si>
    <t>INTERRUPTOR SIMPLES (1 MÓDULO) COM INTERRUPTOR PARALELO (1 MÓDULO), 10A/250V, INCLUINDO SUPORTE E PLACA - FORNECIMENTO E INSTALAÇÃO. AF_03/2023</t>
  </si>
  <si>
    <t>INTERRUPTOR SIMPLES (2 MÓDULOS), 10A/250V, SEM SUPORTE E SEM PLACA - FORNECIMENTO E INSTALAÇÃO. AF_03/2023</t>
  </si>
  <si>
    <t>INTERRUPTOR SIMPLES (2 MÓDULOS), 10A/250V, INCLUINDO SUPORTE E PLACA - FORNECIMENTO E INSTALAÇÃO. AF_03/2023</t>
  </si>
  <si>
    <t>INTERRUPTOR PARALELO (2 MÓDULOS), 10A/250V, SEM SUPORTE E SEM PLACA - FORNECIMENTO E INSTALAÇÃO. AF_03/2023</t>
  </si>
  <si>
    <t>INTERRUPTOR PARALELO (2 MÓDULOS), 10A/250V, INCLUINDO SUPORTE E PLACA - FORNECIMENTO E INSTALAÇÃO. AF_03/2023</t>
  </si>
  <si>
    <t>INTERRUPTOR SIMPLES (1 MÓDULO) COM INTERRUPTOR PARALELO (2 MÓDULOS), 10A/250V, SEM SUPORTE E SEM PLACA - FORNECIMENTO E INSTALAÇÃO. AF_03/2023</t>
  </si>
  <si>
    <t>INTERRUPTOR SIMPLES (1 MÓDULO) COM INTERRUPTOR PARALELO (2 MÓDULOS), 10A/250V, INCLUINDO SUPORTE E PLACA - FORNECIMENTO E INSTALAÇÃO. AF_03/2023</t>
  </si>
  <si>
    <t>INTERRUPTOR SIMPLES (2 MÓDULOS) COM INTERRUPTOR PARALELO (1 MÓDULO), 10A/250V, SEM SUPORTE E SEM PLACA - FORNECIMENTO E INSTALAÇÃO. AF_03/2023</t>
  </si>
  <si>
    <t>INTERRUPTOR SIMPLES (2 MÓDULOS) COM INTERRUPTOR PARALELO (1 MÓDULO), 10A/250V, INCLUINDO SUPORTE E PLACA - FORNECIMENTO E INSTALAÇÃO. AF_03/2023</t>
  </si>
  <si>
    <t>INTERRUPTOR SIMPLES (3 MÓDULOS), 10A/250V, SEM SUPORTE E SEM PLACA - FORNECIMENTO E INSTALAÇÃO. AF_03/2023</t>
  </si>
  <si>
    <t>INTERRUPTOR SIMPLES (3 MÓDULOS), 10A/250V, INCLUINDO SUPORTE E PLACA - FORNECIMENTO E INSTALAÇÃO. AF_03/2023</t>
  </si>
  <si>
    <t>INTERRUPTOR PARALELO (3 MÓDULOS), 10A/250V, SEM SUPORTE E SEM PLACA - FORNECIMENTO E INSTALAÇÃO. AF_03/2023</t>
  </si>
  <si>
    <t>INTERRUPTOR PARALELO (3 MÓDULOS), 10A/250V, INCLUINDO SUPORTE E PLACA - FORNECIMENTO E INSTALAÇÃO. AF_03/2023</t>
  </si>
  <si>
    <t>INTERRUPTOR SIMPLES (3 MÓDULOS) COM INTERRUPTOR PARALELO (1 MÓDULO), 10A/250V, SEM SUPORTE E SEM PLACA - FORNECIMENTO E INSTALAÇÃO. AF_03/2023</t>
  </si>
  <si>
    <t>INTERRUPTOR SIMPLES (3 MÓDULOS) COM INTERRUPTOR PARALELO (1 MÓDULO), 10A/250V, INCLUINDO SUPORTE E PLACA - FORNECIMENTO E INSTALAÇÃO. AF_03/2023</t>
  </si>
  <si>
    <t>INTERRUPTOR SIMPLES (2 MÓDULOS) COM INTERRUPTOR PARALELO (2 MÓDULOS), 10A/250V, SEM SUPORTE E SEM PLACA - FORNECIMENTO E INSTALAÇÃO. AF_03/2023</t>
  </si>
  <si>
    <t>INTERRUPTOR SIMPLES (2 MÓDULOS) COM INTERRUPTOR PARALELO (2 MÓDULOS), 10A/250V, INCLUINDO SUPORTE E PLACA - FORNECIMENTO E INSTALAÇÃO. AF_03/2023</t>
  </si>
  <si>
    <t>INTERRUPTOR SIMPLES (4 MÓDULOS), 10A/250V, SEM SUPORTE E SEM PLACA - FORNECIMENTO E INSTALAÇÃO. AF_03/2023</t>
  </si>
  <si>
    <t>INTERRUPTOR SIMPLES (4 MÓDULOS), 10A/250V, INCLUINDO SUPORTE E PLACA - FORNECIMENTO E INSTALAÇÃO. AF_03/2023</t>
  </si>
  <si>
    <t>INTERRUPTOR SIMPLES (6 MÓDULOS), 10A/250V, SEM SUPORTE E SEM PLACA - FORNECIMENTO E INSTALAÇÃO. AF_03/2023</t>
  </si>
  <si>
    <t>INTERRUPTOR SIMPLES (6 MÓDULOS), 10A/250V, INCLUINDO SUPORTE E PLACA - FORNECIMENTO E INSTALAÇÃO. AF_03/2023</t>
  </si>
  <si>
    <t>INTERRUPTOR INTERMEDIÁRIO (1 MÓDULO), 10A/250V, SEM SUPORTE E SEM PLACA - FORNECIMENTO E INSTALAÇÃO. AF_03/2023</t>
  </si>
  <si>
    <t>INTERRUPTOR INTERMEDIÁRIO (1 MÓDULO), 10A/250V, INCLUINDO SUPORTE E PLACA - FORNECIMENTO E INSTALAÇÃO. AF_03/2023</t>
  </si>
  <si>
    <t>INTERRUPTOR BIPOLAR (1 MÓDULO), 10A/250V, SEM SUPORTE E SEM PLACA - FORNECIMENTO E INSTALAÇÃO. AF_03/2023</t>
  </si>
  <si>
    <t>INTERRUPTOR BIPOLAR (1 MÓDULO), 10A/250V, INCLUINDO SUPORTE E PLACA - FORNECIMENTO E INSTALAÇÃO. AF_03/2023</t>
  </si>
  <si>
    <t>DIMMER ROTATIVO (1 MÓDULO), 220V/600W, SEM SUPORTE E SEM PLACA - FORNECIMENTO E INSTALAÇÃO. AF_03/2023</t>
  </si>
  <si>
    <t>DIMMER ROTATIVO (1 MÓDULO), 220V/600W, INCLUINDO SUPORTE E PLACA - FORNECIMENTO E INSTALAÇÃO. AF_03/2023</t>
  </si>
  <si>
    <t>INTERRUPTOR PULSADOR CAMPAINHA (1 MÓDULO), 10A/250V, SEM SUPORTE E SEM PLACA - FORNECIMENTO E INSTALAÇÃO. AF_03/2023</t>
  </si>
  <si>
    <t>INTERRUPTOR PULSADOR CAMPAINHA (1 MÓDULO), 10A/250V, INCLUINDO SUPORTE E PLACA - FORNECIMENTO E INSTALAÇÃO. AF_03/2023</t>
  </si>
  <si>
    <t>CAMPAINHA CIGARRA (1 MÓDULO), 10A/250V, SEM SUPORTE E SEM PLACA - FORNECIMENTO E INSTALAÇÃO. AF_03/2023</t>
  </si>
  <si>
    <t>CAMPAINHA CIGARRA (1 MÓDULO), 10A/250V, INCLUINDO SUPORTE E PLACA - FORNECIMENTO E INSTALAÇÃO. AF_03/2023</t>
  </si>
  <si>
    <t>INTERRUPTOR PULSADOR MINUTERIA (1 MÓDULO), 10A/250V, SEM SUPORTE E SEM PLACA - FORNECIMENTO E INSTALAÇÃO. AF_03/2023</t>
  </si>
  <si>
    <t>INTERRUPTOR PULSADOR MINUTERIA (1 MÓDULO), 10A/250V, INCLUINDO SUPORTE E PLACA - FORNECIMENTO E INSTALAÇÃO. AF_03/2023</t>
  </si>
  <si>
    <t>TOMADA ALTA DE EMBUTIR (1 MÓDULO), 2P+T 10 A, SEM SUPORTE E SEM PLACA - FORNECIMENTO E INSTALAÇÃO. AF_03/2023</t>
  </si>
  <si>
    <t>TOMADA ALTA DE EMBUTIR (1 MÓDULO), 2P+T 20 A, SEM SUPORTE E SEM PLACA - FORNECIMENTO E INSTALAÇÃO. AF_03/2023</t>
  </si>
  <si>
    <t>TOMADA ALTA DE EMBUTIR (1 MÓDULO), 2P+T 10 A, INCLUINDO SUPORTE E PLACA - FORNECIMENTO E INSTALAÇÃO. AF_03/2023</t>
  </si>
  <si>
    <t>TOMADA ALTA DE EMBUTIR (1 MÓDULO), 2P+T 20 A, INCLUINDO SUPORTE E PLACA - FORNECIMENTO E INSTALAÇÃO. AF_03/2023</t>
  </si>
  <si>
    <t>TOMADA MÉDIA DE EMBUTIR (1 MÓDULO), 2P+T 10 A, SEM SUPORTE E SEM PLACA - FORNECIMENTO E INSTALAÇÃO. AF_03/2023</t>
  </si>
  <si>
    <t>TOMADA MÉDIA DE EMBUTIR (1 MÓDULO), 2P+T 20 A, SEM SUPORTE E SEM PLACA - FORNECIMENTO E INSTALAÇÃO. AF_03/2023</t>
  </si>
  <si>
    <t>TOMADA MÉDIA DE EMBUTIR (1 MÓDULO), 2P+T 10 A, INCLUINDO SUPORTE E PLACA - FORNECIMENTO E INSTALAÇÃO. AF_03/2023</t>
  </si>
  <si>
    <t>TOMADA MÉDIA DE EMBUTIR (1 MÓDULO), 2P+T 20 A, INCLUINDO SUPORTE E PLACA - FORNECIMENTO E INSTALAÇÃO. AF_03/2023</t>
  </si>
  <si>
    <t>TOMADA BAIXA DE EMBUTIR (1 MÓDULO), 2P+T 10 A, SEM SUPORTE E SEM PLACA - FORNECIMENTO E INSTALAÇÃO. AF_03/2023</t>
  </si>
  <si>
    <t>TOMADA BAIXA DE EMBUTIR (1 MÓDULO), 2P+T 20 A, SEM SUPORTE E SEM PLACA - FORNECIMENTO E INSTALAÇÃO. AF_03/2023</t>
  </si>
  <si>
    <t>TOMADA BAIXA DE EMBUTIR (1 MÓDULO), 2P+T 10 A, INCLUINDO SUPORTE E PLACA - FORNECIMENTO E INSTALAÇÃO. AF_03/2023</t>
  </si>
  <si>
    <t>TOMADA BAIXA DE EMBUTIR (1 MÓDULO), 2P+T 20 A, INCLUINDO SUPORTE E PLACA - FORNECIMENTO E INSTALAÇÃO. AF_03/2023</t>
  </si>
  <si>
    <t>TOMADA MÉDIA DE EMBUTIR (2 MÓDULOS), 2P+T 10 A, SEM SUPORTE E SEM PLACA - FORNECIMENTO E INSTALAÇÃO. AF_03/2023</t>
  </si>
  <si>
    <t>TOMADA MÉDIA DE EMBUTIR (2 MÓDULOS), 2P+T 20 A, SEM SUPORTE E SEM PLACA - FORNECIMENTO E INSTALAÇÃO. AF_03/2023</t>
  </si>
  <si>
    <t>TOMADA MÉDIA DE EMBUTIR (2 MÓDULOS), 2P+T 10 A, INCLUINDO SUPORTE E PLACA - FORNECIMENTO E INSTALAÇÃO. AF_03/2023</t>
  </si>
  <si>
    <t>TOMADA MÉDIA DE EMBUTIR (2 MÓDULOS), 2P+T 20 A, INCLUINDO SUPORTE E PLACA - FORNECIMENTO E INSTALAÇÃO. AF_03/2023</t>
  </si>
  <si>
    <t>TOMADA BAIXA DE EMBUTIR (2 MÓDULOS), 2P+T 10 A, SEM SUPORTE E SEM PLACA - FORNECIMENTO E INSTALAÇÃO. AF_03/2023</t>
  </si>
  <si>
    <t>TOMADA BAIXA DE EMBUTIR (2 MÓDULOS), 2P+T 20 A, SEM SUPORTE E SEM PLACA - FORNECIMENTO E INSTALAÇÃO. AF_03/2023</t>
  </si>
  <si>
    <t>TOMADA BAIXA DE EMBUTIR (2 MÓDULOS), 2P+T 10 A, INCLUINDO SUPORTE E PLACA - FORNECIMENTO E INSTALAÇÃO. AF_03/2023</t>
  </si>
  <si>
    <t>TOMADA BAIXA DE EMBUTIR (2 MÓDULOS), 2P+T 20 A, INCLUINDO SUPORTE E PLACA - FORNECIMENTO E INSTALAÇÃO. AF_03/2023</t>
  </si>
  <si>
    <t>TOMADA MÉDIA DE EMBUTIR (3 MÓDULOS), 2P+T 10 A, SEM SUPORTE E SEM PLACA - FORNECIMENTO E INSTALAÇÃO. AF_03/2023</t>
  </si>
  <si>
    <t>TOMADA MÉDIA DE EMBUTIR (3 MÓDULOS), 2P+T 20 A, SEM SUPORTE E SEM PLACA - FORNECIMENTO E INSTALAÇÃO. AF_03/2023</t>
  </si>
  <si>
    <t>TOMADA MÉDIA DE EMBUTIR (3 MÓDULOS), 2P+T 10 A, INCLUINDO SUPORTE E PLACA - FORNECIMENTO E INSTALAÇÃO. AF_03/2023</t>
  </si>
  <si>
    <t>TOMADA MÉDIA DE EMBUTIR (3 MÓDULOS), 2P+T 20 A, INCLUINDO SUPORTE E PLACA - FORNECIMENTO E INSTALAÇÃO. AF_03/2023</t>
  </si>
  <si>
    <t>TOMADA BAIXA DE EMBUTIR (3 MÓDULOS), 2P+T 10 A, SEM SUPORTE E SEM PLACA - FORNECIMENTO E INSTALAÇÃO. AF_03/2023</t>
  </si>
  <si>
    <t>TOMADA BAIXA DE EMBUTIR (3 MÓDULOS), 2P+T 20 A, SEM SUPORTE E SEM PLACA - FORNECIMENTO E INSTALAÇÃO. AF_03/2023</t>
  </si>
  <si>
    <t>TOMADA BAIXA DE EMBUTIR (3 MÓDULOS), 2P+T 10 A, INCLUINDO SUPORTE E PLACA - FORNECIMENTO E INSTALAÇÃO. AF_03/2023</t>
  </si>
  <si>
    <t>TOMADA BAIXA DE EMBUTIR (3 MÓDULOS), 2P+T 20 A, INCLUINDO SUPORTE E PLACA - FORNECIMENTO E INSTALAÇÃO. AF_03/2023</t>
  </si>
  <si>
    <t>TOMADA BAIXA DE EMBUTIR (4 MÓDULOS), 2P+T 10 A, SEM SUPORTE E SEM PLACA - FORNECIMENTO E INSTALAÇÃO. AF_03/2023</t>
  </si>
  <si>
    <t>TOMADA BAIXA DE EMBUTIR (4 MÓDULOS), 2P+T 10 A, INCLUINDO SUPORTE E PLACA - FORNECIMENTO E INSTALAÇÃO. AF_03/2023</t>
  </si>
  <si>
    <t>TOMADA BAIXA DE EMBUTIR (6 MÓDULOS), 2P+T 10 A, SEM SUPORTE E SEM PLACA - FORNECIMENTO E INSTALAÇÃO. AF_03/2023</t>
  </si>
  <si>
    <t>TOMADA BAIXA DE EMBUTIR (6 MÓDULOS), 2P+T 10 A, INCLUINDO SUPORTE E PLACA - FORNECIMENTO E INSTALAÇÃO. AF_03/2023</t>
  </si>
  <si>
    <t>INTERRUPTOR SIMPLES (1 MÓDULO) COM 1 TOMADA DE EMBUTIR 2P+T 10 A, SEM SUPORTE E SEM PLACA - FORNECIMENTO E INSTALAÇÃO. AF_03/2023</t>
  </si>
  <si>
    <t>INTERRUPTOR SIMPLES (1 MÓDULO) COM 1 TOMADA DE EMBUTIR 2P+T 10 A, INCLUINDO SUPORTE E PLACA - FORNECIMENTO E INSTALAÇÃO. AF_03/2023</t>
  </si>
  <si>
    <t>INTERRUPTOR SIMPLES (1 MÓDULO) COM 2 TOMADAS DE EMBUTIR 2P+T 10 A, SEM SUPORTE E SEM PLACA - FORNECIMENTO E INSTALAÇÃO. AF_03/2023</t>
  </si>
  <si>
    <t>INTERRUPTOR SIMPLES (1 MÓDULO) COM 2 TOMADAS DE EMBUTIR 2P+T 10 A, INCLUINDO SUPORTE E PLACA - FORNECIMENTO E INSTALAÇÃO. AF_03/2023</t>
  </si>
  <si>
    <t>INTERRUPTOR SIMPLES (2 MÓDULOS) COM 1 TOMADA DE EMBUTIR 2P+T 10 A, SEM SUPORTE E SEM PLACA - FORNECIMENTO E INSTALAÇÃO. AF_03/2023</t>
  </si>
  <si>
    <t>INTERRUPTOR SIMPLES (2 MÓDULOS) COM 1 TOMADA DE EMBUTIR 2P+T 10 A, INCLUINDO SUPORTE E PLACA - FORNECIMENTO E INSTALAÇÃO. AF_03/2023</t>
  </si>
  <si>
    <t>INTERRUPTOR PARALELO (1 MÓDULO) COM 1 TOMADA DE EMBUTIR 2P+T 10 A, SEM SUPORTE E SEM PLACA - FORNECIMENTO E INSTALAÇÃO. AF_03/2023</t>
  </si>
  <si>
    <t>INTERRUPTOR PARALELO (1 MÓDULO) COM 1 TOMADA DE EMBUTIR 2P+T 10 A, INCLUINDO SUPORTE E PLACA - FORNECIMENTO E INSTALAÇÃO. AF_03/2023</t>
  </si>
  <si>
    <t>INTERRUPTOR PARALELO (1 MÓDULO) COM 2 TOMADAS DE EMBUTIR 2P+T 10 A, SEM SUPORTE E SEM PLACA - FORNECIMENTO E INSTALAÇÃO. AF_03/2023</t>
  </si>
  <si>
    <t>INTERRUPTOR PARALELO (1 MÓDULO) COM 2 TOMADAS DE EMBUTIR 2P+T 10 A, INCLUINDO SUPORTE E PLACA - FORNECIMENTO E INSTALAÇÃO. AF_03/2023</t>
  </si>
  <si>
    <t>INTERRUPTOR PARALELO (2 MÓDULOS) COM 1 TOMADA DE EMBUTIR 2P+T 10 A, SEM SUPORTE E SEM PLACA - FORNECIMENTO E INSTALAÇÃO. AF_03/2023</t>
  </si>
  <si>
    <t>INTERRUPTOR PARALELO (2 MÓDULOS) COM 1 TOMADA DE EMBUTIR 2P+T 10 A, INCLUINDO SUPORTE E PLACA - FORNECIMENTO E INSTALAÇÃO. AF_03/2023</t>
  </si>
  <si>
    <t>INTERRUPTOR SIMPLES (1 MÓDULO), INTERRUPTOR PARALELO (1 MÓDULO) E 1 TOMADA DE EMBUTIR 2P+T 10 A, SEM SUPORTE E SEM PLACA - FORNECIMENTO E INSTALAÇÃO. AF_03/2023</t>
  </si>
  <si>
    <t>INTERRUPTOR SIMPLES (1 MÓDULO), INTERRUPTOR PARALELO (1 MÓDULO) E 1 TOMADA DE EMBUTIR 2P+T 10 A, INCLUINDO SUPORTE E PLACA - FORNECIMENTO E INSTALAÇÃO. AF_03/2023</t>
  </si>
  <si>
    <t>CAIXA D´ÁGUA EM POLIETILENO, 3000 LITROS - FORNECIMENTO E INSTALAÇÃO. AF_06/2021</t>
  </si>
  <si>
    <t>CAIXA D´ÁGUA EM POLIÉSTER REFORÇADO COM FIBRA DE VIDRO, 750 LITROS - FORNECIMENTO E INSTALAÇÃO. AF_06/2021</t>
  </si>
  <si>
    <t>CAIXA D´ÁGUA EM POLIÉSTER REFORÇADO COM FIBRA DE VIDRO, 3000 LITROS - FORNECIMENTO E INSTALAÇÃO. AF_06/2021</t>
  </si>
  <si>
    <t>CAIXA D´ÁGUA EM POLIÉSTER REFORÇADO COM FIBRA DE VIDRO, 7000 LITROS - FORNECIMENTO E INSTALAÇÃO. AF_06/2021</t>
  </si>
  <si>
    <t>CAIXA D´ÁGUA EM POLIÉSTER REFORÇADO COM FIBRA DE VIDRO, 15000 LITROS - FORNECIMENTO E INSTALAÇÃO. AF_06/2021</t>
  </si>
  <si>
    <t>CAIXA D´ÁGUA EM POLIÉSTER REFORÇADO COM FIBRA DE VIDRO, 20000 LITROS - FORNECIMENTO E INSTALAÇÃO. AF_06/2021</t>
  </si>
  <si>
    <t>ALVENARIA ESTRUTURAL DE BLOCOS CERÂMICOS 14X19X39, (ESPESSURA DE 14 CM), UTILIZANDO PALHETA E ARGAMASSA DE ASSENTAMENTO COM PREPARO EM BETONEIRA. AF_03/2023</t>
  </si>
  <si>
    <t>ALVENARIA ESTRUTURAL DE BLOCOS CERÂMICOS 14X19X39, (ESPESSURA DE 14 CM), UTILIZANDO PALHETA E ARGAMASSA DE ASSENTAMENTO COM PREPARO MANUAL. AF_03/2023</t>
  </si>
  <si>
    <t>ALVENARIA ESTRUTURAL DE BLOCOS CERÂMICOS 14X19X29, (ESPESSURA DE 14 CM), UTILIZANDO PALHETA E ARGAMASSA DE ASSENTAMENTO COM PREPARO EM BETONEIRA. AF_03/2023</t>
  </si>
  <si>
    <t>ALVENARIA ESTRUTURAL DE BLOCOS CERÂMICOS 14X19X29, (ESPESSURA DE 14 CM), UTILIZANDO PALHETA E ARGAMASSA DE ASSENTAMENTO COM PREPARO MANUAL. AF_03/2023</t>
  </si>
  <si>
    <t>ALVENARIA ESTRUTURAL DE BLOCOS CERÂMICOS 14X19X39, (ESPESSURA DE 14 CM), UTILIZANDO COLHER DE PEDREIRO E ARGAMASSA DE ASSENTAMENTO COM PREPARO EM BETONEIRA. AF_03/2023</t>
  </si>
  <si>
    <t>ALVENARIA ESTRUTURAL DE BLOCOS CERÂMICOS 14X19X39, (ESPESSURA DE 14 CM), UTILIZANDO COLHER DE PEDREIRO E ARGAMASSA DE ASSENTAMENTO COM PREPARO MANUAL. AF_03/2023</t>
  </si>
  <si>
    <t>ALVENARIA ESTRUTURAL DE BLOCOS CERÂMICOS 14X19X29, (ESPESSURA DE 14 CM), UTILIZANDO COLHER DE PEDREIRO E ARGAMASSA DE ASSENTAMENTO COM PREPARO EM BETONEIRA. AF_03/2023</t>
  </si>
  <si>
    <t>ALVENARIA ESTRUTURAL DE BLOCOS CERÂMICOS 14X19X29, (ESPESSURA DE 14 CM), UTILIZANDO COLHER DE PEDREIRO E ARGAMASSA DE ASSENTAMENTO COM PREPARO MANUAL. AF_03/2023</t>
  </si>
  <si>
    <t>EXECUÇÃO DE PASSEIO (CALÇADA) OU PISO DE CONCRETO COM CONCRETO MOLDADO IN LOCO, USINADO C20, ACABAMENTO CONVENCIONAL, NÃO ARMADO. AF_08/2022</t>
  </si>
  <si>
    <t>EXECUÇÃO DE PASSEIO (CALÇADA) OU PISO DE CONCRETO COM CONCRETO MOLDADO IN LOCO, USINADO C25, ACABAMENTO CONVENCIONAL, NÃO ARMADO. AF_03/2023</t>
  </si>
  <si>
    <t>APLICAÇÃO MANUAL DE GESSO DESEMPENADO (SEM TALISCAS) EM TETO DE AMBIENTES DE ÁREA MAIOR QUE 10M², ESPESSURA DE 0,5CM. AF_03/2023</t>
  </si>
  <si>
    <t>APLICAÇÃO MANUAL DE GESSO DESEMPENADO (SEM TALISCAS) EM TETO DE AMBIENTES DE ÁREA ENTRE 5M² E 10M², ESPESSURA DE 0,5CM. AF_03/2023</t>
  </si>
  <si>
    <t>APLICAÇÃO MANUAL DE GESSO DESEMPENADO (SEM TALISCAS) EM TETO DE AMBIENTES DE ÁREA MENOR QUE 5M², ESPESSURA DE 0,5CM. AF_03/2023</t>
  </si>
  <si>
    <t>APLICAÇÃO MANUAL DE GESSO DESEMPENADO (SEM TALISCAS) EM TETO DE AMBIENTES DE ÁREA MAIOR QUE 10M², ESPESSURA DE 1,0CM. AF_03/2023</t>
  </si>
  <si>
    <t>APLICAÇÃO MANUAL DE GESSO DESEMPENADO (SEM TALISCAS) EM TETO DE AMBIENTES DE ÁREA ENTRE 5M² E 10M², ESPESSURA DE 1,0CM. AF_03/2023</t>
  </si>
  <si>
    <t>APLICAÇÃO MANUAL DE GESSO DESEMPENADO (SEM TALISCAS) EM TETO DE AMBIENTES DE ÁREA MENOR QUE 5M², ESPESSURA DE 1,0CM. AF_03/2023</t>
  </si>
  <si>
    <t>APLICAÇÃO MANUAL DE GESSO DESEMPENADO (SEM TALISCAS) EM PAREDES, ESPESSURA DE 0,5CM. AF_03/2023</t>
  </si>
  <si>
    <t>APLICAÇÃO MANUAL DE GESSO DESEMPENADO (SEM TALISCAS) EM PAREDES, ESPESSURA DE 1,0CM. AF_03/2023</t>
  </si>
  <si>
    <t>APLICAÇÃO MANUAL DE GESSO SARRAFEADO (COM TALISCAS) EM PAREDES, ESPESSURA DE 1,0CM. AF_03/2023</t>
  </si>
  <si>
    <t>APLICAÇÃO MANUAL DE GESSO SARRAFEADO (COM TALISCAS) EM PAREDES, ESPESSURA DE 1,5CM. AF_03/2023</t>
  </si>
  <si>
    <t>APLICAÇÃO DE GESSO PROJETADO COM EQUIPAMENTO DE PROJEÇÃO EM PAREDES, DESEMPENADO (SEM TALISCAS), ESPESSURA DE 0,5CM. AF_03/2023</t>
  </si>
  <si>
    <t>APLICAÇÃO DE GESSO PROJETADO COM EQUIPAMENTO DE PROJEÇÃO EM PAREDES, DESEMPENADO (SEM TALISCAS), ESPESSURA DE 1,0CM. AF_03/2023</t>
  </si>
  <si>
    <t>APLICAÇÃO DE GESSO PROJETADO COM EQUIPAMENTO DE PROJEÇÃO EM PAREDES, SARRAFEADO (COM TALISCAS), ESPESSURA DE 1,0CM. AF_03/2023</t>
  </si>
  <si>
    <t>APLICAÇÃO DE GESSO PROJETADO COM EQUIPAMENTO DE PROJEÇÃO EM PAREDES, SARRAFEADO (COM TALISCAS), ESPESSURA DE 1,5CM. AF_03/2023</t>
  </si>
  <si>
    <t>APLICAÇÃO MANUAL DE GESSO DESEMPENADO (SEM TALISCAS) EM TETO DE AMBIENTES COM PAREDES EM PÉ DIREITO DUPLO E ÁREA MAIOR QUE 10M², ESPESSURA DE 0,5CM. AF_03/2023</t>
  </si>
  <si>
    <t>APLICAÇÃO MANUAL DE GESSO DESEMPENADO (SEM TALISCAS) EM TETO DE AMBIENTES COM PAREDES EM PÉ DIREITO DUPLO E ÁREA ENTRE 5M² E 10M², ESPESSURA DE 0,5CM. AF_03/2023</t>
  </si>
  <si>
    <t>APLICAÇÃO MANUAL DE GESSO DESEMPENADO (SEM TALISCAS) EM TETO DE AMBIENTES COM PAREDES EM PÉ DIREITO DUPLO E ÁREA MENOR QUE 5M², ESPESSURA DE 0,5CM. AF_03/2023</t>
  </si>
  <si>
    <t>APLICAÇÃO MANUAL DE GESSO DESEMPENADO (SEM TALISCAS) EM TETO DE AMBIENTES COM PAREDES EM PÉ DIREITO DUPLO E ÁREA MAIOR QUE 10M², ESPESSURA DE 1,0CM. AF_03/2023</t>
  </si>
  <si>
    <t>APLICAÇÃO MANUAL DE GESSO DESEMPENADO (SEM TALISCAS) EM TETO DE AMBIENTES COM PAREDES EM PÉ DIREITO DUPLO E ÁREA ENTRE 5M² E 10M², ESPESSURA DE 1,0CM. AF_03/2023</t>
  </si>
  <si>
    <t>APLICAÇÃO MANUAL DE GESSO DESEMPENADO (SEM TALISCAS) EM TETO DE AMBIENTES COM PAREDES EM PÉ DIREITO DUPLO E ÁREA MENOR QUE 5M², ESPESSURA DE 1,0CM. AF_03/2023</t>
  </si>
  <si>
    <t>APLICAÇÃO MANUAL DE GESSO DESEMPENADO (SEM TALISCAS) EM PAREDES COM PÉ DIREITO DUPLO, ESPESSURA DE 0,5CM. AF_03/2023</t>
  </si>
  <si>
    <t>APLICAÇÃO MANUAL DE GESSO DESEMPENADO (SEM TALISCAS) EM PAREDES COM PÉ DIREITO DUPLO, ESPESSURA DE 1,0CM. AF_03/2023</t>
  </si>
  <si>
    <t>APLICAÇÃO MANUAL DE GESSO SARRAFEADO (COM TALISCAS) EM PAREDES COM PÉ DIREITO DUPLO, ESPESSURA DE 1,0CM. AF_03/2023</t>
  </si>
  <si>
    <t>APLICAÇÃO MANUAL DE GESSO SARRAFEADO (COM TALISCAS) EM PAREDES COM PÉ DIREITO DUPLO, ESPESSURA DE 1,5CM. AF_03/2023</t>
  </si>
  <si>
    <t>ALARGAMENTO DE BASE DE TUBULÃO A CÉU ABERTO, ESCAVAÇÃO MANUAL, CONCRETO USINADO E LANÇADO COM BOMBA OU DIRETAMENTE DO CAMINHÃO (EXCLUSIVE BOMBEAMENTO). AF_05/2020</t>
  </si>
  <si>
    <t>CONCRETAGEM DE PILARES, FCK = 25 MPA, COM USO DE BOMBA - LANÇAMENTO, ADENSAMENTO E ACABAMENTO. AF_02/2022_PS</t>
  </si>
  <si>
    <t>CONCRETAGEM DE VIGAS E LAJES, FCK=25 MPA, PARA LAJES PREMOLDADAS COM USO DE BOMBA - LANÇAMENTO, ADENSAMENTO E ACABAMENTO. AF_02/2022_PS</t>
  </si>
  <si>
    <t>CONCRETAGEM DE VIGAS E LAJES, FCK=25 MPA, PARA LAJES MACIÇAS OU NERVURADAS COM USO DE BOMBA - LANÇAMENTO, ADENSAMENTO E ACABAMENTO. AF_02/2022_PS</t>
  </si>
  <si>
    <t>CONCRETAGEM DE RESERVATÓRIOS, FCK=25 MPA, COM USO DE BOMBA - LANÇAMENTO, ADENSAMENTO E ACABAMENTO. AF_02/2022_PS</t>
  </si>
  <si>
    <t>CONCRETAGEM DE MURETAS, FCK=25 MPA, COM USO DE BOMBA - LANÇAMENTO, ADENSAMENTO E ACABAMENTO. AF_02/2022_PS</t>
  </si>
  <si>
    <t>CONCRETAGEM DE ESCADAS, FCK=25 MPA, COM USO DE BOMBA - LANÇAMENTO, ADENSAMENTO E ACABAMENTO. AF_02/2022_PS</t>
  </si>
  <si>
    <t>ESCAVAÇÃO VERTICAL PARA EDIFICAÇÃO, COM CARGA, DESCARGA E TRANSPORTE DE SOLO DE 1ª CATEGORIA, COM ESCAVADEIRA HIDRÁULICA (CAÇAMBA: 0,8 M³ / 111 HP), FROTA DE 2 CAMINHÕES BASCULANTES DE 18 M³, DMT ATÉ 1 KM E VELOCIDADE MÉDIA 14 KM/H. AF_05/2020</t>
  </si>
  <si>
    <t>ESCAVAÇÃO VERTICAL PARA INFRAESTRUTURA, COM CARGA, DESCARGA E TRANSPORTE DE SOLO DE 1ª CATEGORIA, COM ESCAVADEIRA HIDRÁULICA (CAÇAMBA: 0,8 M³ / 111 HP), FROTA DE 3 CAMINHÕES BASCULANTES DE 14 M³, DMT ATÉ 1 KM E VELOCIDADE MÉDIA14 KM/H. AF_05/2020</t>
  </si>
  <si>
    <t>ESCAVAÇÃO VERTICAL PARA INFRAESTRUTURA, COM CARGA, DESCARGA E TRANSPORTE DE SOLO DE 1ª CATEGORIA, COM ESCAVADEIRA HIDRÁULICA (CAÇAMBA: 0,8 M³ / 111 HP), FROTA DE 3 CAMINHÕES BASCULANTES DE 18 M³, DMT ATÉ 1 KM E VELOCIDADE MÉDIA14 KM/H. AF_05/2020</t>
  </si>
  <si>
    <t>ESCAVAÇÃO VERTICAL PARA INFRAESTRUTURA, COM CARGA, DESCARGA E TRANSPORTE DE SOLO DE 1ª CATEGORIA, COM ESCAVADEIRA HIDRÁULICA (CAÇAMBA: 1,2 M³ / 155 HP), FROTA DE 3 CAMINHÕES BASCULANTES DE 14 M³, DMT ATÉ 1 KM E VELOCIDADE MÉDIA14 KM/H. AF_05/2020</t>
  </si>
  <si>
    <t>ESCAVAÇÃO VERTICAL PARA INFRAESTRUTURA, COM CARGA, DESCARGA E TRANSPORTE DE SOLO DE 1ª CATEGORIA, COM ESCAVADEIRA HIDRÁULICA (CAÇAMBA: 1,2 M³ / 155 HP), FROTA DE 3 CAMINHÕES BASCULANTES DE 18 M³, DMT ATÉ 1 KM E VELOCIDADE MÉDIA14 KM/H. AF_05/2020</t>
  </si>
  <si>
    <t>ESCAVAÇÃO VERTICAL PARA INFRAESTRUTURA, COM CARGA, DESCARGA E TRANSPORTE DE SOLO DE 1ª CATEGORIA, COM ESCAVADEIRA HIDRÁULICA (CAÇAMBA: 0,8 M³ / 111HP), FROTA DE 5 CAMINHÕES BASCULANTES DE 14 M³, DMT DE 1,5 KM E VELOCIDADE MÉDIA18 KM/H. AF_05/2020</t>
  </si>
  <si>
    <t>ESCAVAÇÃO VERTICAL PARA INFRAESTRUTURA, COM CARGA, DESCARGA E TRANSPORTE DE SOLO DE 1ª CATEGORIA, COM ESCAVADEIRA HIDRÁULICA (CAÇAMBA: 0,8 M³ / 111HP), FROTA DE 5 CAMINHÕES BASCULANTES DE 14 M³, DMT DE 2 KM E VELOCIDADE MÉDIA 19 KM/H. AF_05/2020</t>
  </si>
  <si>
    <t>ESCAVAÇÃO VERTICAL PARA INFRAESTRUTURA, COM CARGA, DESCARGA E TRANSPORTE DE SOLO DE 1ª CATEGORIA, COM ESCAVADEIRA HIDRÁULICA (CAÇAMBA: 0,8 M³ / 111HP), FROTA DE 6 CAMINHÕES BASCULANTES DE 14 M³, DMT DE 3 KM E VELOCIDADE MÉDIA 20 KM/H. AF_05/2020</t>
  </si>
  <si>
    <t>ESCAVAÇÃO VERTICAL PARA INFRAESTRUTURA, COM CARGA, DESCARGA E TRANSPORTE DE SOLO DE 1ª CATEGORIA, COM ESCAVADEIRA HIDRÁULICA (CAÇAMBA: 0,8 M³ / 111HP), FROTA DE 6 CAMINHÕES BASCULANTES DE 14 M³, DMT DE 4 KM E VELOCIDADE MÉDIA 22 KM/H. AF_05/2020</t>
  </si>
  <si>
    <t>ESCAVAÇÃO VERTICAL PARA INFRAESTRUTURA, COM CARGA, DESCARGA E TRANSPORTE DE SOLO DE 1ª CATEGORIA, COM ESCAVADEIRA HIDRÁULICA (CAÇAMBA: 0,8 M³ / 111HP), FROTA DE 8 CAMINHÕES BASCULANTES DE 14 M³, DMT DE 6 KM E VELOCIDADE MÉDIA 22 KM/H. AF_05/2020</t>
  </si>
  <si>
    <t>ESCAVAÇÃO VERTICAL PARA INFRAESTRUTURA, COM CARGA, DESCARGA E TRANSPORTE DE SOLO DE 1ª CATEGORIA, COM ESCAVADEIRA HIDRÁULICA (CAÇAMBA: 0,8 M³ / 111HP), FROTA DE 4 CAMINHÕES BASCULANTES DE 18 M³, DMT DE 1,5 KM E VELOCIDADE MÉDIA18 KM/H. AF_05/2020</t>
  </si>
  <si>
    <t>ESCAVAÇÃO VERTICAL PARA INFRAESTRUTURA, COM CARGA, DESCARGA E TRANSPORTE DE SOLO DE 1ª CATEGORIA, COM ESCAVADEIRA HIDRÁULICA (CAÇAMBA: 0,8 M³ / 111HP), FROTA DE 4 CAMINHÕES BASCULANTES DE 18 M³, DMT DE 2 KM E VELOCIDADE MÉDIA 19 KM/H. AF_05/2020</t>
  </si>
  <si>
    <t>ESCAVAÇÃO VERTICAL PARA INFRAESTRUTURA, COM CARGA, DESCARGA E TRANSPORTE DE SOLO DE 1ª CATEGORIA, COM ESCAVADEIRA HIDRÁULICA (CAÇAMBA: 0,8 M³ / 111HP), FROTA DE 5 CAMINHÕES BASCULANTES DE 18 M³, DMT DE 3 KM E VELOCIDADE MÉDIA 20 KM/H. AF_05/2020</t>
  </si>
  <si>
    <t>ESCAVAÇÃO VERTICAL PARA INFRAESTRUTURA, COM CARGA, DESCARGA E TRANSPORTE DE SOLO DE 1ª CATEGORIA, COM ESCAVADEIRA HIDRÁULICA (CAÇAMBA: 0,8 M³ / 111HP), FROTA DE 6 CAMINHÕES BASCULANTES DE 18 M³, DMT DE 4 KM E VELOCIDADE MÉDIA 22 KM/H. AF_05/2020</t>
  </si>
  <si>
    <t>ESCAVAÇÃO VERTICAL PARA INFRAESTRUTURA, COM CARGA, DESCARGA E TRANSPORTE DE SOLO DE 1ª CATEGORIA, COM ESCAVADEIRA HIDRÁULICA (CAÇAMBA: 0,8 M³ / 111HP), FROTA DE 7 CAMINHÕES BASCULANTES DE 18 M³, DMT DE 6 KM E VELOCIDADE MÉDIA 22 KM/H. AF_05/2020</t>
  </si>
  <si>
    <t>ESCAVAÇÃO VERTICAL PARA INFRAESTRUTURA, COM CARGA, DESCARGA E TRANSPORTE DE SOLO DE 1ª CATEGORIA, COM ESCAVADEIRA HIDRÁULICA (CAÇAMBA: 1,2M³ / 155HP), FROTA DE 6 CAMINHÕES BASCULANTES DE 14 M³, DMT DE 1,5 KM E VELOCIDADE MÉDIA18 KM/H. AF_05/2020</t>
  </si>
  <si>
    <t>ESCAVAÇÃO VERTICAL PARA INFRAESTRUTURA, COM CARGA, DESCARGA E TRANSPORTE DE SOLO DE 1ª CATEGORIA, COM ESCAVADEIRA HIDRÁULICA (CAÇAMBA: 1,2 M³ / 155HP), FROTA DE 6 CAMINHÕES BASCULANTES DE 14 M³, DMT DE 2 KM E VELOCIDADE MÉDIA 19 KM/H. AF_05/2020</t>
  </si>
  <si>
    <t>ESCAVAÇÃO VERTICAL PARA INFRAESTRUTURA, COM CARGA, DESCARGA E TRANSPORTE DE SOLO DE 1ª CATEGORIA, COM ESCAVADEIRA HIDRÁULICA (CAÇAMBA: 1,2 M³ / 155HP), FROTA DE 7 CAMINHÕES BASCULANTES DE 14 M³, DMT DE 3 KM E VELOCIDADE MÉDIA 20 KM/H. AF_05/2020</t>
  </si>
  <si>
    <t>ESCAVAÇÃO VERTICAL PARA INFRAESTRUTURA, COM CARGA, DESCARGA E TRANSPORTE DE SOLO DE 1ª CATEGORIA, COM ESCAVADEIRA HIDRÁULICA (CAÇAMBA: 1,2 M³ / 155HP), FROTA DE 8 CAMINHÕES BASCULANTES DE 14 M³, DMT DE 4 KM E VELOCIDADE MÉDIA 22 KM/H. AF_05/2020</t>
  </si>
  <si>
    <t>ESCAVAÇÃO VERTICAL PARA INFRAESTRUTURA, COM CARGA, DESCARGA E TRANSPORTE DE SOLO DE 1ª CATEGORIA, COM ESCAVADEIRA HIDRÁULICA (CAÇAMBA: 1,2 M³ / 155HP), FROTA DE 10 CAMINHÕES BASCULANTES DE 14 M³, DMT DE 6 KM E VELOCIDADE MÉDIA22 KM/H. AF_05/2020</t>
  </si>
  <si>
    <t>ESCAVAÇÃO VERTICAL PARA INFRAESTRUTURA, COM CARGA, DESCARGA E TRANSPORTE DE SOLO DE 1ª CATEGORIA, COM ESCAVADEIRA HIDRÁULICA (CAÇAMBA: 1,2 M³ / 155HP), FROTA DE 5 CAMINHÕES BASCULANTES DE 18 M³, DMT DE 1,5 KM E VELOCIDADE MÉDIA18 KM/H. AF_05/2020</t>
  </si>
  <si>
    <t>ESCAVAÇÃO VERTICAL PARA INFRAESTRUTURA, COM CARGA, DESCARGA E TRANSPORTE DE SOLO DE 1ª CATEGORIA, COM ESCAVADEIRA HIDRÁULICA (CAÇAMBA: 1,2 M³ / 155HP), FROTA DE 6 CAMINHÕES BASCULANTES DE 18 M³, DMT DE 2 KM E VELOCIDADE MÉDIA 19 KM/H. AF_05/2020</t>
  </si>
  <si>
    <t>ESCAVAÇÃO VERTICAL PARA INFRAESTRUTURA, COM CARGA, DESCARGA E TRANSPORTE DE SOLO DE 1ª CATEGORIA, COM ESCAVADEIRA HIDRÁULICA (CAÇAMBA: 1,2 M³ / 155HP), FROTA DE 6 CAMINHÕES BASCULANTES DE 18 M³, DMT DE 3 KM E VELOCIDADE MÉDIA 20 KM/H. AF_05/2020</t>
  </si>
  <si>
    <t>ESCAVAÇÃO VERTICAL PARA INFRAESTRUTURA, COM CARGA, DESCARGA E TRANSPORTE DE SOLO DE 1ª CATEGORIA, COM ESCAVADEIRA HIDRÁULICA (CAÇAMBA: 1,2 M³ / 155HP), FROTA DE 7 CAMINHÕES BASCULANTES DE 18 M³, DMT DE 4 KM E VELOCIDADE MÉDIA 22 KM/H. AF_05/2020</t>
  </si>
  <si>
    <t>ESCAVAÇÃO VERTICAL PARA INFRAESTRUTURA, COM CARGA, DESCARGA E TRANSPORTE DE SOLO DE 1ª CATEGORIA, COM ESCAVADEIRA HIDRÁULICA (CAÇAMBA: 1,2 M³ / 155HP), FROTA DE 9 CAMINHÕES BASCULANTES DE 18 M³, DMT DE 6 KM E VELOCIDADE MÉDIA 22 KM/H. AF_05/2020</t>
  </si>
  <si>
    <t>ESCAVAÇÃO VERTICAL PARA INFRAESTRUTURA, COM CARGA, DESCARGA E TRANSPORTE DE SOLO DE 1ª CATEGORIA, COM ESCAVADEIRA HIDRÁULICA (CAÇAMBA: 0,8 M³ / 111HP), FROTA DE 3 CAMINHÕES BASCULANTES DE 10 M³, DMT ATÉ 1 KM E VELOCIDADE MÉDIA14 KM/H. AF_05/2020</t>
  </si>
  <si>
    <t>ESCAVAÇÃO VERTICAL PARA INFRAESTRUTURA, COM CARGA, DESCARGA E TRANSPORTE DE SOLO DE 1ª CATEGORIA, COM ESCAVADEIRA HIDRÁULICA (CAÇAMBA: 1,2 M³ / 155HP), FROTA DE 4 CAMINHÕES BASCULANTES DE 10 M³, DMT ATÉ 1 KM E VELOCIDADE MÉDIA14 KM/H. AF_05/2020</t>
  </si>
  <si>
    <t>ESCAVAÇÃO VERTICAL PARA INFRAESTRUTURA, COM CARGA, DESCARGA E TRANSPORTE DE SOLO DE 1ª CATEGORIA, COM ESCAVADEIRA HIDRÁULICA (CAÇAMBA: 0,8 M³ / 111HP), FROTA DE 5 CAMINHÕES BASCULANTES DE 10 M³, DMT DE 1,5 KM E VELOCIDADE MÉDIA18 KM/H. AF_05/2020</t>
  </si>
  <si>
    <t>ESCAVAÇÃO VERTICAL PARA INFRAESTRUTURA, COM CARGA, DESCARGA E TRANSPORTE DE SOLO DE 1ª CATEGORIA, COM ESCAVADEIRA HIDRÁULICA (CAÇAMBA: 0,8 M³ / 111HP), FROTA DE 6 CAMINHÕES BASCULANTES DE 10 M³, DMT DE 2 KM E VELOCIDADE MÉDIA 19 KM/H. AF_05/2020</t>
  </si>
  <si>
    <t>ESCAVAÇÃO VERTICAL PARA INFRAESTRUTURA, COM CARGA, DESCARGA E TRANSPORTE DE SOLO DE 1ª CATEGORIA, COM ESCAVADEIRA HIDRÁULICA (CAÇAMBA: 0,8 M³ / 111HP), FROTA DE 7 CAMINHÕES BASCULANTES DE 10 M³, DMT DE 3 KM E VELOCIDADE MÉDIA 20 KM/H. AF_05/2020</t>
  </si>
  <si>
    <t>ESCAVAÇÃO VERTICAL PARA INFRAESTRUTURA, COM CARGA, DESCARGA E TRANSPORTE DE SOLO DE 1ª CATEGORIA, COM ESCAVADEIRA HIDRÁULICA (CAÇAMBA: 0,8 M³ / 111HP), FROTA DE 8 CAMINHÕES BASCULANTES DE 10 M³, DMT DE 4 KM E VELOCIDADE MÉDIA 22 KM/H. AF_05/2020</t>
  </si>
  <si>
    <t>ESCAVAÇÃO VERTICAL PARA INFRAESTRUTURA, COM CARGA, DESCARGA E TRANSPORTE DE SOLO DE 1ª CATEGORIA, COM ESCAVADEIRA HIDRÁULICA (CAÇAMBA: 0,8 M³ / 111HP), FROTA DE 10 CAMINHÕES BASCULANTES DE 10 M³, DMT DE 6 KM E VELOCIDADE MÉDIA22 KM/H. AF_05/2020</t>
  </si>
  <si>
    <t>ESCAVAÇÃO VERTICAL PARA INFRAESTRUTURA, COM CARGA, DESCARGA E TRANSPORTE DE SOLO DE 1ª CATEGORIA, COM ESCAVADEIRA HIDRÁULICA (CAÇAMBA: 1,2 M³ / 155HP), FROTA DE 6 CAMINHÕES BASCULANTES DE 10 M³, DMT DE 1,5 KM E VELOCIDADE MÉDIA18 KM/H. AF_05/2020</t>
  </si>
  <si>
    <t>ESCAVAÇÃO VERTICAL PARA INFRAESTRUTURA, COM CARGA, DESCARGA E TRANSPORTE DE SOLO DE 1ª CATEGORIA, COM ESCAVADEIRA HIDRÁULICA (CAÇAMBA: 1,2 M³ / 155HP), FROTA DE 7 CAMINHÕES BASCULANTES DE 10 M³, DMT DE 2 KM E VELOCIDADE MÉDIA 19 KM/H. AF_05/2020</t>
  </si>
  <si>
    <t>ESCAVAÇÃO VERTICAL PARA INFRAESTRUTURA, COM CARGA, DESCARGA E TRANSPORTE DE SOLO DE 1ª CATEGORIA, COM ESCAVADEIRA HIDRÁULICA (CAÇAMBA: 1,2 M³ / 155HP), FROTA DE 8 CAMINHÕES BASCULANTES DE 10 M³, DMT DE 3 KM E VELOCIDADE MÉDIA 20 KM/H. AF_05/2020</t>
  </si>
  <si>
    <t>ESCAVAÇÃO VERTICAL PARA INFRAESTRUTURA, COM CARGA, DESCARGA E TRANSPORTE DE SOLO DE 1ª CATEGORIA, COM ESCAVADEIRA HIDRÁULICA (CAÇAMBA: 1,2 M³ / 155HP), FROTA DE 9 CAMINHÕES BASCULANTES DE 10 M³, DMT DE 4 KM E VELOCIDADE MÉDIA 22 KM/H. AF_05/2020</t>
  </si>
  <si>
    <t>ESCAVAÇÃO VERTICAL PARA INFRAESTRUTURA, COM CARGA, DESCARGA E TRANSPORTE DE SOLO DE 1ª CATEGORIA, COM ESCAVADEIRA HIDRÁULICA (CAÇAMBA: 1,2 M³ / 155HP), FROTA DE 12 CAMINHÕES BASCULANTES DE 10 M³, DMT DE 6 KM E VELOCIDADE MÉDIA22 KM/H. AF_05/2020</t>
  </si>
  <si>
    <t>DIVISÓRIA FIXA EM VIDRO TEMPERADO 10 MM, SEM ABERTURA. AF_01/2021_PS</t>
  </si>
  <si>
    <t>FORNECIMENTO E INSTALAÇÃO DE PLACA DE OBRA COM CHAPA GALVANIZADA E ESTRUTURA DE MADEIRA. AF_03/2022_PS</t>
  </si>
  <si>
    <t>FUNDO SELADOR ACRÍLICO, APLICAÇÃO MANUAL EM TETO, UMA DEMÃO. AF_04/2023</t>
  </si>
  <si>
    <t>FUNDO SELADOR ACRÍLICO, APLICAÇÃO MANUAL EM PAREDE, UMA DEMÃO. AF_04/2023</t>
  </si>
  <si>
    <t>PINTURA LÁTEX ACRÍLICA PREMIUM, APLICAÇÃO MANUAL EM TETO, DUAS DEMÃOS. AF_04/2023</t>
  </si>
  <si>
    <t>PINTURA LÁTEX ACRÍLICA PREMIUM, APLICAÇÃO MANUAL EM PAREDES, DUAS DEMÃOS. AF_04/2023</t>
  </si>
  <si>
    <t>EMASSAMENTO COM MASSA LÁTEX, APLICAÇÃO EM TETO, UMA DEMÃO, LIXAMENTO MANUAL. AF_04/2023</t>
  </si>
  <si>
    <t>EMASSAMENTO COM MASSA LÁTEX, APLICAÇÃO EM PAREDE, UMA DEMÃO, LIXAMENTO MANUAL. AF_04/2023</t>
  </si>
  <si>
    <t>EMASSAMENTO COM MASSA LÁTEX, APLICAÇÃO EM TETO, DUAS DEMÃOS, LIXAMENTO MANUAL. AF_04/2023</t>
  </si>
  <si>
    <t>EMASSAMENTO COM MASSA LÁTEX, APLICAÇÃO EM PAREDE, DUAS DEMÃOS, LIXAMENTO MANUAL. AF_04/2023</t>
  </si>
  <si>
    <t>TEXTURA ACRÍLICA, APLICAÇÃO MANUAL EM PAREDE, UMA DEMÃO. AF_04/2023</t>
  </si>
  <si>
    <t>TEXTURA ACRÍLICA, APLICAÇÃO MANUAL EM TETO, UMA DEMÃO. AF_04/2023</t>
  </si>
  <si>
    <t>PINTURA LÁTEX ACRÍLICA ECONÔMICA, APLICAÇÃO MANUAL EM TETO, DUAS DEMÃOS. AF_04/2023</t>
  </si>
  <si>
    <t>PINTURA LÁTEX ACRÍLICA STANDARD, APLICAÇÃO MANUAL EM TETO, DUAS DEMÃOS. AF_04/2023</t>
  </si>
  <si>
    <t>PINTURA LÁTEX ACRÍLICA ECONÔMICA, APLICAÇÃO MANUAL EM PAREDES, DUAS DEMÃOS. AF_04/2023</t>
  </si>
  <si>
    <t>PINTURA LÁTEX ACRÍLICA STANDARD, APLICAÇÃO MANUAL EM PAREDES, DUAS DEMÃOS. AF_04/2023</t>
  </si>
  <si>
    <t>Lubrificante em pasta para aplicação em barras de transferência de concreto</t>
  </si>
  <si>
    <t>Concreto usinado, fck=30 MPa, fctm_k=4,2 Mpa</t>
  </si>
  <si>
    <t>Cura química de concreto, membrana líquida</t>
  </si>
  <si>
    <t>Recolocação de telha de barro tipo francesa</t>
  </si>
  <si>
    <t>Revestimento em placa de alumínio composto "ACM", espessura de 4 mm e acabamento em PVDF</t>
  </si>
  <si>
    <t>Revestimento em placa de alumínio composto "ACM", espessura de 3 mm e acabamento em poliéster - uso interno</t>
  </si>
  <si>
    <t>Lâmpada fluorescente compacta "2U", base G-24Q-3 de 26 W</t>
  </si>
  <si>
    <t>Luminária LED retangular de sobrepor com difusor translúcido, 4000 K, fluxo luminoso de 3690 a 4800 lm, potência de 35 W a 41 W</t>
  </si>
  <si>
    <t>Haste de aterramento de 5/8" x 2,4 m</t>
  </si>
  <si>
    <t>Controlador de temperatura digital</t>
  </si>
  <si>
    <t>Torneira curta sem rosca para uso geral, em latão fundido cromado, DN= 1/2"</t>
  </si>
  <si>
    <t>Torneira curta sem rosca para uso geral, em latão fundido cromado, DN= 3/4"</t>
  </si>
  <si>
    <t>Válvula de esfera em aço carbono fundido, passagem plena, extremidades rosqueáveis, classe 300 libras para vapor e classe 600 libras para água, óleo e gás, DN= 1/2"</t>
  </si>
  <si>
    <t>Válvula de esfera em aço carbono fundido, passagem plena, extremidades rosqueáveis, classe 300 libras para vapor e classe 600 libras para água, óleo e gás, DN= 3/4"</t>
  </si>
  <si>
    <t>Válvula de esfera em aço carbono fundido, passagem plena, extremidades rosqueáveis, classe 300 libras para vapor e classe 600 libras para água, óleo e gás, DN= 1"</t>
  </si>
  <si>
    <t>Válvula de esfera em aço carbono fundido, passagem plena, extremidades rosqueáveis, classe 300 libras para vapor e classe 600 libras para água, óleo e gás, DN= 1.1/4"</t>
  </si>
  <si>
    <t>Válvula de esfera em aço carbono fundido, passagem plena, extremidades rosqueáveis, classe 300 libras para vapor saturado, DN= 2"</t>
  </si>
  <si>
    <t>Nivelamento e regularização de superfície e desempeno mecânico através de régua vibratória de pavimento em concreto</t>
  </si>
  <si>
    <t>Texturização de superfície de pavimento em concreto com vassoura</t>
  </si>
  <si>
    <t>Fibra em polipropileno (macrofibra), resistência residual 4,3+-0,3 Mpa</t>
  </si>
  <si>
    <t>Fibra polimérica (microfibra anticrack), tenacidade mínima 5cN/dtex</t>
  </si>
  <si>
    <t>TANQUE DE ASFALTO ESTACIONÁRIO COM SERPENTINA, CAPACIDADE 30.000 L - CHP DIURNO. AF_05/2023</t>
  </si>
  <si>
    <t>BETONEIRA CAPACIDADE NOMINAL 400 L, CAPACIDADE DE MISTURA 310 L, MOTOR A DIESEL POTÊNCIA 5,0 HP, SEM CARREGADOR - CHP DIURNO. AF_05/2023</t>
  </si>
  <si>
    <t>MISTURADOR DE ARGAMASSA, EIXO HORIZONTAL, CAPACIDADE DE MISTURA 300 KG, MOTOR ELÉTRICO POTÊNCIA 5 CV - CHP DIURNO. AF_05/2023</t>
  </si>
  <si>
    <t>MISTURADOR DE ARGAMASSA, EIXO HORIZONTAL, CAPACIDADE DE MISTURA 600 KG, MOTOR ELÉTRICO POTÊNCIA 7,5 CV - CHP DIURNO. AF_05/2023</t>
  </si>
  <si>
    <t>MISTURADOR DE ARGAMASSA, EIXO HORIZONTAL, CAPACIDADE DE MISTURA 160 KG, MOTOR ELÉTRICO POTÊNCIA 3 CV - CHP DIURNO. AF_05/2023</t>
  </si>
  <si>
    <t>BETONEIRA CAPACIDADE NOMINAL DE 400 L, CAPACIDADE DE MISTURA 280 L, MOTOR ELÉTRICO TRIFÁSICO POTÊNCIA DE 2 CV, SEM CARREGADOR - CHP DIURNO. AF_05/2023</t>
  </si>
  <si>
    <t>TANQUE DE ASFALTO ESTACIONÁRIO COM MAÇARICO, CAPACIDADE 20.000 L - CHP DIURNO. AF_05/2023</t>
  </si>
  <si>
    <t>BETONEIRA CAPACIDADE NOMINAL DE 600 L, CAPACIDADE DE MISTURA 360 L, MOTOR ELÉTRICO TRIFÁSICO POTÊNCIA DE 4 CV, SEM CARREGADOR - CHP DIURNO. AF_05/2023</t>
  </si>
  <si>
    <t>BETONEIRA CAPACIDADE NOMINAL DE 600 L, CAPACIDADE DE MISTURA 440 L, MOTOR A DIESEL POTÊNCIA 10 HP, COM CARREGADOR - CHP DIURNO. AF_05/2023</t>
  </si>
  <si>
    <t>PROJETOR PNEUMÁTICO DE ARGAMASSA PARA CHAPISCO E REBOCO COM RECIPIENTE ACOPLADO, TIPO CANEQUINHA, COM COMPRESSOR DE AR REBOCÁVEL VAZÃO 89 PCM E MOTOR DIESEL DE 20 CV - CHP DIURNO. AF_05/2023</t>
  </si>
  <si>
    <t>MANIPULADOR TELESCÓPICO, POTÊNCIA DE 85 HP, CAPACIDADE DE CARGA DE 3.500 KG, ALTURA MÁXIMA DE ELEVAÇÃO DE 12,3 M - CHP DIURNO. AF_05/2023</t>
  </si>
  <si>
    <t>CAMINHÃO PARA EQUIPAMENTO DE LIMPEZA A SUCÇÃO, COM CAMINHÃO TRUCADO DE PESO BRUTO TOTAL 23000 KG, CARGA ÚTIL MÁXIMA 15935 KG, DISTÂNCIA ENTRE EIXOS 4,80 M, POTÊNCIA 230 CV, INCLUSIVE LIMPADORA A SUCÇÃO, TANQUE 12000 L - CHP DIURNO. AF_05/2023</t>
  </si>
  <si>
    <t>PENEIRA ROTATIVA COM MOTOR ELÉTRICO TRIFÁSICO DE 2 CV, CILINDRO DE 1 M X 0,60 M, COM FUROS DE 3,17 MM - CHP DIURNO. AF_05/2023</t>
  </si>
  <si>
    <t>DOSADOR DE AREIA, CAPACIDADE DE 26 LITROS - CHP DIURNO. AF_05/2023</t>
  </si>
  <si>
    <t>APARELHO PARA CORTE E SOLDA OXI-ACETILENO SOBRE RODAS, INCLUSIVE CILINDROS E MAÇARICOS - CHP DIURNO. AF_05/2023</t>
  </si>
  <si>
    <t>GRUA ASCENSIONAL, LANCA DE 30 M, CAPACIDADE DE 1,0 T A 30 M, ALTURA ATE 39 M - CHP DIURNO. AF_05/2023</t>
  </si>
  <si>
    <t>USINA DE MISTURA ASFÁLTICA À QUENTE, TIPO CONTRA FLUXO, PROD 40 A 80 TON/HORA - CHP DIURNO. AF_05/2023</t>
  </si>
  <si>
    <t>USINA DE ASFALTO À FRIO, CAPACIDADE DE 40 A 60 TON/HORA, ELÉTRICA POTÊNCIA 30 CV - CHP DIURNO. AF_05/2023</t>
  </si>
  <si>
    <t>GRUA ASCENCIONAL, LANCA DE 42 M, CAPACIDADE DE 1,5 T A 30 M, ALTURA ATE 39 M - CHP DIURNO. AF_05/2023</t>
  </si>
  <si>
    <t>POLIDORA DE PISO (POLITRIZ), PESO DE 100KG, DIÂMETRO 450 MM, MOTOR ELÉTRICO, POTÊNCIA 4 HP - CHP DIURNO. AF_05/2023</t>
  </si>
  <si>
    <t>DESEMPENADEIRA DE CONCRETO, PESO DE 78 KG, 4 PÁS, MOTOR A GASOLINA, POTÊNCIA 5,5 HP - CHP DIURNO. AF_05/2023</t>
  </si>
  <si>
    <t>LAVADORA DE ALTA PRESSAO (LAVA-JATO) PARA AGUA FRIA, PRESSAO DE OPERACAO ENTRE 1400 E 1900 LIB/POL2, VAZAO MAXIMA ENTRE 400 E 700 L/H - CHP DIURNO. AF_05/2023</t>
  </si>
  <si>
    <t>TANQUE DE ASFALTO ESTACIONÁRIO COM SERPENTINA, CAPACIDADE 30.000 L - CHI DIURNO. AF_05/2023</t>
  </si>
  <si>
    <t>BETONEIRA CAPACIDADE NOMINAL 400 L, CAPACIDADE DE MISTURA 310 L, MOTOR A DIESEL POTÊNCIA 5,0 HP, SEM CARREGADOR - CHI DIURNO. AF_05/2023</t>
  </si>
  <si>
    <t>MISTURADOR DE ARGAMASSA, EIXO HORIZONTAL, CAPACIDADE DE MISTURA 300 KG, MOTOR ELÉTRICO POTÊNCIA 5 CV - CHI DIURNO. AF_05/2023</t>
  </si>
  <si>
    <t>MISTURADOR DE ARGAMASSA, EIXO HORIZONTAL, CAPACIDADE DE MISTURA 600 KG, MOTOR ELÉTRICO POTÊNCIA 7,5 CV - CHI DIURNO. AF_05/2023</t>
  </si>
  <si>
    <t>MISTURADOR DE ARGAMASSA, EIXO HORIZONTAL, CAPACIDADE DE MISTURA 160 KG, MOTOR ELÉTRICO POTÊNCIA 3 CV - CHI DIURNO. AF_05/2023</t>
  </si>
  <si>
    <t>BETONEIRA CAPACIDADE NOMINAL DE 400 L, CAPACIDADE DE MISTURA 280 L, MOTOR ELÉTRICO TRIFÁSICO POTÊNCIA DE 2 CV, SEM CARREGADOR - CHI DIURNO. AF_05/2023</t>
  </si>
  <si>
    <t>TANQUE DE ASFALTO ESTACIONÁRIO COM MAÇARICO, CAPACIDADE 20.000 L - CHI DIURNO. AF_05/2023</t>
  </si>
  <si>
    <t>BETONEIRA CAPACIDADE NOMINAL DE 600 L, CAPACIDADE DE MISTURA 360 L, MOTOR ELÉTRICO TRIFÁSICO POTÊNCIA DE 4 CV, SEM CARREGADOR - CHI DIURNO. AF_05/2023</t>
  </si>
  <si>
    <t>BETONEIRA CAPACIDADE NOMINAL DE 600 L, CAPACIDADE DE MISTURA 440 L, MOTOR A DIESEL POTÊNCIA 10 HP, COM CARREGADOR - CHI DIURNO. AF_05/2023</t>
  </si>
  <si>
    <t>PROJETOR PNEUMÁTICO DE ARGAMASSA PARA CHAPISCO E REBOCO COM RECIPIENTE ACOPLADO, TIPO CANEQUINHA, COM COMPRESSOR DE AR REBOCÁVEL VAZÃO 89 PCM E MOTOR DIESEL DE 20 CV - CHI DIURNO. AF_05/2023</t>
  </si>
  <si>
    <t>MANIPULADOR TELESCÓPICO, POTÊNCIA DE 85 HP, CAPACIDADE DE CARGA DE 3.500 KG, ALTURA MÁXIMA DE ELEVAÇÃO DE 12,3 M - CHI DIURNO. AF_05/2023</t>
  </si>
  <si>
    <t>CAMINHÃO PARA EQUIPAMENTO DE LIMPEZA A SUCÇÃO COM CAMINHÃO TRUCADO DE PESO BRUTO TOTAL 23000 KG, CARGA ÚTIL MÁXIMA 15935 KG, DISTÂNCIA ENTRE EIXOS 4,80 M, POTÊNCIA 230 CV, INCLUSIVE LIMPADORA A SUCÇÃO, TANQUE 12000 L - CHI DIURNO. AF_05/2023</t>
  </si>
  <si>
    <t>PENEIRA ROTATIVA COM MOTOR ELÉTRICO TRIFÁSICO DE 2 CV, CILINDRO DE 1 M X 0,60 M, COM FUROS DE 3,17 MM - CHI DIURNO. AF_05/2023</t>
  </si>
  <si>
    <t>DOSADOR DE AREIA, CAPACIDADE DE 26 LITROS - CHI DIURNO. AF_05/2023</t>
  </si>
  <si>
    <t>APARELHO PARA CORTE E SOLDA OXI-ACETILENO SOBRE RODAS, INCLUSIVE CILINDROS E MAÇARICOS - CHI DIURNO. AF_05/2023</t>
  </si>
  <si>
    <t>GRUA ASCENSIONAL, LANÇA DE 30 M, CAPACIDADE DE 1,0 T A 30 M, ALTURA ATÉ 39 M - CHI DIURNO. AF_05/2023</t>
  </si>
  <si>
    <t>USINA DE MISTURA ASFÁLTICA À QUENTE, TIPO CONTRA FLUXO, PROD 40 A 80 TON/HORA - CHI DIURNO. AF_05/2023</t>
  </si>
  <si>
    <t>USINA DE ASFALTO À FRIO, CAPACIDADE DE 40 A 60 TON/HORA, ELÉTRICA POTÊNCIA 30 CV - CHI DIURNO. AF_05/2023</t>
  </si>
  <si>
    <t>GRUA ASCENCIONAL, LANÇA DE 42 M, CAPACIDADE DE 1,5 T A 30 M, ALTURA ATÉ 39 M - CHI DIURNO. AF_05/2023</t>
  </si>
  <si>
    <t>POLIDORA DE PISO (POLITRIZ), PESO DE 100KG, DIÂMETRO 450 MM, MOTOR ELÉTRICO, POTÊNCIA 4 HP - CHI DIURNO. AF_05/2023</t>
  </si>
  <si>
    <t>DESEMPENADEIRA DE CONCRETO, PESO DE 78 KG, 4 PÁS, MOTOR A GASOLINA, POTÊNCIA 5,5 HP - CHI DIURNO. AF_05/2023</t>
  </si>
  <si>
    <t>LAVADORA DE ALTA PRESSAO (LAVA-JATO) PARA AGUA FRIA, PRESSAO DE OPERACAO ENTRE 1400 E 1900 LIB/POL2, VAZAO MAXIMA ENTRE 400 E 700 L/H - CHI DIURNO. AF_05/2023</t>
  </si>
  <si>
    <t>TANQUE DE ASFALTO ESTACIONÁRIO COM SERPENTINA, CAPACIDADE 30.000 L - DEPRECIAÇÃO. AF_05/2023</t>
  </si>
  <si>
    <t>TANQUE DE ASFALTO ESTACIONÁRIO COM SERPENTINA, CAPACIDADE 30.000 L - JUROS. AF_05/2023</t>
  </si>
  <si>
    <t>TANQUE DE ASFALTO ESTACIONÁRIO COM SERPENTINA, CAPACIDADE 30.000 L - MANUTENÇÃO. AF_05/2023</t>
  </si>
  <si>
    <t>TANQUE DE ASFALTO ESTACIONÁRIO COM SERPENTINA, CAPACIDADE 30.000 L - MATERIAIS NA OPERAÇÃO. AF_05/2023</t>
  </si>
  <si>
    <t>BETONEIRA CAPACIDADE NOMINAL 400 L, CAPACIDADE DE MISTURA 310 L, MOTOR A DIESEL POTÊNCIA 5,0 CV, SEM CARREGADOR - DEPRECIAÇÃO. AF_05/2023</t>
  </si>
  <si>
    <t>BETONEIRA CAPACIDADE NOMINAL 400 L, CAPACIDADE DE MISTURA 310 L, MOTOR A DIESEL POTÊNCIA 5,0 CV, SEM CARREGADOR - JUROS. AF_05/2023</t>
  </si>
  <si>
    <t>BETONEIRA CAPACIDADE NOMINAL 400 L, CAPACIDADE DE MISTURA 310 L, MOTOR A DIESEL POTÊNCIA 5,0 CV, SEM CARREGADOR - MANUTENÇÃO. AF_05/2023</t>
  </si>
  <si>
    <t>BETONEIRA CAPACIDADE NOMINAL 400 L, CAPACIDADE DE MISTURA 310 L, MOTOR A DIESEL POTÊNCIA 5,0 CV, SEM CARREGADOR - MATERIAIS NA OPERAÇÃO. AF_05/2023</t>
  </si>
  <si>
    <t>MISTURADOR DE ARGAMASSA, EIXO HORIZONTAL, CAPACIDADE DE MISTURA 300 KG, MOTOR ELÉTRICO POTÊNCIA 5 CV - DEPRECIAÇÃO. AF_05/2023</t>
  </si>
  <si>
    <t>MISTURADOR DE ARGAMASSA, EIXO HORIZONTAL, CAPACIDADE DE MISTURA 300 KG, MOTOR ELÉTRICO POTÊNCIA 5 CV - JUROS. AF_05/2023</t>
  </si>
  <si>
    <t>MISTURADOR DE ARGAMASSA, EIXO HORIZONTAL, CAPACIDADE DE MISTURA 300 KG, MOTOR ELÉTRICO POTÊNCIA 5 CV - MANUTENÇÃO. AF_05/2023</t>
  </si>
  <si>
    <t>MISTURADOR DE ARGAMASSA, EIXO HORIZONTAL, CAPACIDADE DE MISTURA 300 KG, MOTOR ELÉTRICO POTÊNCIA 5 CV - MATERIAIS NA OPERAÇÃO. AF_05/2023</t>
  </si>
  <si>
    <t>MISTURADOR DE ARGAMASSA, EIXO HORIZONTAL, CAPACIDADE DE MISTURA 600 KG, MOTOR ELÉTRICO POTÊNCIA 7,5 CV - DEPRECIAÇÃO. AF_05/2023</t>
  </si>
  <si>
    <t>MISTURADOR DE ARGAMASSA, EIXO HORIZONTAL, CAPACIDADE DE MISTURA 600 KG, MOTOR ELÉTRICO POTÊNCIA 7,5 CV - JUROS. AF_05/2023</t>
  </si>
  <si>
    <t>MISTURADOR DE ARGAMASSA, EIXO HORIZONTAL, CAPACIDADE DE MISTURA 600 KG, MOTOR ELÉTRICO POTÊNCIA 7,5 CV - MANUTENÇÃO. AF_05/2023</t>
  </si>
  <si>
    <t>MISTURADOR DE ARGAMASSA, EIXO HORIZONTAL, CAPACIDADE DE MISTURA 600 KG, MOTOR ELÉTRICO POTÊNCIA 7,5 CV - MATERIAIS NA OPERAÇÃO. AF_05/2023</t>
  </si>
  <si>
    <t>MISTURADOR DE ARGAMASSA, EIXO HORIZONTAL, CAPACIDADE DE MISTURA 160 KG, MOTOR ELÉTRICO POTÊNCIA 3 CV - DEPRECIAÇÃO. AF_05/2023</t>
  </si>
  <si>
    <t>MISTURADOR DE ARGAMASSA, EIXO HORIZONTAL, CAPACIDADE DE MISTURA 160 KG, MOTOR ELÉTRICO POTÊNCIA 3 CV - JUROS. AF_05/2023</t>
  </si>
  <si>
    <t>MISTURADOR DE ARGAMASSA, EIXO HORIZONTAL, CAPACIDADE DE MISTURA 160 KG, MOTOR ELÉTRICO POTÊNCIA 3 CV - MANUTENÇÃO. AF_05/2023</t>
  </si>
  <si>
    <t>MISTURADOR DE ARGAMASSA, EIXO HORIZONTAL, CAPACIDADE DE MISTURA 160 KG, MOTOR ELÉTRICO POTÊNCIA 3 CV - MATERIAIS NA OPERAÇÃO. AF_05/2023</t>
  </si>
  <si>
    <t>BETONEIRA CAPACIDADE NOMINAL DE 400 L, CAPACIDADE DE MISTURA 280 L, MOTOR ELÉTRICO TRIFÁSICO POTÊNCIA DE 2 CV, SEM CARREGADOR - DEPRECIAÇÃO. AF_05/2023</t>
  </si>
  <si>
    <t>BETONEIRA CAPACIDADE NOMINAL DE 400 L, CAPACIDADE DE MISTURA 280 L, MOTOR ELÉTRICO TRIFÁSICO POTÊNCIA DE 2 CV, SEM CARREGADOR - JUROS. AF_05/2023</t>
  </si>
  <si>
    <t>BETONEIRA CAPACIDADE NOMINAL DE 400 L, CAPACIDADE DE MISTURA 280 L, MOTOR ELÉTRICO TRIFÁSICO POTÊNCIA DE 2 CV, SEM CARREGADOR - MANUTENÇÃO. AF_05/2023</t>
  </si>
  <si>
    <t>BETONEIRA CAPACIDADE NOMINAL DE 400 L, CAPACIDADE DE MISTURA 280 L, MOTOR ELÉTRICO TRIFÁSICO POTÊNCIA DE 2 CV, SEM CARREGADOR - MATERIAIS NA OPERAÇÃO. AF_05/2023</t>
  </si>
  <si>
    <t>TANQUE DE ASFALTO ESTACIONÁRIO COM MAÇARICO, CAPACIDADE 20.000 L - DEPRECIAÇÃO. AF_05/2023</t>
  </si>
  <si>
    <t>TANQUE DE ASFALTO ESTACIONÁRIO COM MAÇARICO, CAPACIDADE 20.000 L - JUROS. AF_05/2023</t>
  </si>
  <si>
    <t>TANQUE DE ASFALTO ESTACIONÁRIO COM MAÇARICO, CAPACIDADE 20.000 L - MANUTENÇÃO. AF_05/2023</t>
  </si>
  <si>
    <t>TANQUE DE ASFALTO ESTACIONÁRIO COM MAÇARICO, CAPACIDADE 20.000 L - MATERIAIS NA OPERAÇÃO. AF_05/2023</t>
  </si>
  <si>
    <t>BETONEIRA CAPACIDADE NOMINAL DE 600 L, CAPACIDADE DE MISTURA 360 L, MOTOR ELÉTRICO TRIFÁSICO POTÊNCIA DE 4 CV, SEM CARREGADOR - DEPRECIAÇÃO. AF_05/2023</t>
  </si>
  <si>
    <t>BETONEIRA CAPACIDADE NOMINAL DE 600 L, CAPACIDADE DE MISTURA 360 L, MOTOR ELÉTRICO TRIFÁSICO POTÊNCIA DE 4 CV, SEM CARREGADOR - JUROS. AF_05/2023</t>
  </si>
  <si>
    <t>BETONEIRA CAPACIDADE NOMINAL DE 600 L, CAPACIDADE DE MISTURA 360 L, MOTOR ELÉTRICO TRIFÁSICO POTÊNCIA DE 4 CV, SEM CARREGADOR - MANUTENÇÃO. AF_05/2023</t>
  </si>
  <si>
    <t>BETONEIRA CAPACIDADE NOMINAL DE 600 L, CAPACIDADE DE MISTURA 360 L, MOTOR ELÉTRICO TRIFÁSICO POTÊNCIA DE 4 CV, SEM CARREGADOR - MATERIAIS NA OPERAÇÃO. AF_05/2023</t>
  </si>
  <si>
    <t>BETONEIRA CAPACIDADE NOMINAL DE 600 L, CAPACIDADE DE MISTURA 440 L, MOTOR A DIESEL POTÊNCIA 10 CV, COM CARREGADOR - DEPRECIAÇÃO. AF_05/2023</t>
  </si>
  <si>
    <t>BETONEIRA CAPACIDADE NOMINAL DE 600 L, CAPACIDADE DE MISTURA 440 L, MOTOR A DIESEL POTÊNCIA 10 CV, COM CARREGADOR - JUROS. AF_05/2023</t>
  </si>
  <si>
    <t>BETONEIRA CAPACIDADE NOMINAL DE 600 L, CAPACIDADE DE MISTURA 440 L, MOTOR A DIESEL POTÊNCIA 10 CV, COM CARREGADOR - MANUTENÇÃO. AF_05/2023</t>
  </si>
  <si>
    <t>BETONEIRA CAPACIDADE NOMINAL DE 600 L, CAPACIDADE DE MISTURA 440 L, MOTOR A DIESEL POTÊNCIA 10 CV, COM CARREGADOR - MATERIAIS NA OPERAÇÃO. AF_05/2023</t>
  </si>
  <si>
    <t>PROJETOR PNEUMÁTICO DE ARGAMASSA PARA CHAPISCO E REBOCO COM RECIPIENTE ACOPLADO, TIPO CANEQUINHA, COM COMPRESSOR DE AR REBOCÁVEL VAZÃO 89 PCM E MOTOR DIESEL DE 20 CV - DEPRECIAÇÃO. AF_05/2023</t>
  </si>
  <si>
    <t>PROJETOR PNEUMÁTICO DE ARGAMASSA PARA CHAPISCO E REBOCO COM RECIPIENTE ACOPLADO, TIPO CANEQUINHA, COM COMPRESSOR DE AR REBOCÁVEL VAZÃO 89 PCM E MOTOR DIESEL DE 20 CV - JUROS. AF_05/2023</t>
  </si>
  <si>
    <t>PROJETOR PNEUMÁTICO DE ARGAMASSA PARA CHAPISCO E REBOCO COM RECIPIENTE ACOPLADO, TIPO CANEQUINHA, COM COMPRESSOR DE AR REBOCÁVEL VAZÃO 89 PCM E MOTOR DIESEL DE 20 CV - MANUTENÇÃO. AF_05/2023</t>
  </si>
  <si>
    <t>PROJETOR PNEUMÁTICO DE ARGAMASSA PARA CHAPISCO E REBOCO COM RECIPIENTE ACOPLADO, TIPO CANEQUINHA, COM COMPRESSOR DE AR REBOCÁVEL VAZÃO 89 PCM E MOTOR DIESEL DE 20 CV - MATERIAIS NA OPERAÇÃO. AF_05/2023</t>
  </si>
  <si>
    <t>MANIPULADOR TELESCÓPICO, POTÊNCIA DE 85 HP, CAPACIDADE DE CARGA DE 3.500 KG, ALTURA MÁXIMA DE ELEVAÇÃO DE 12,3 M - DEPRECIAÇÃO. AF_05/2023</t>
  </si>
  <si>
    <t>MANIPULADOR TELESCÓPICO, POTÊNCIA DE 85 HP, CAPACIDADE DE CARGA DE 3.500 KG, ALTURA MÁXIMA DE ELEVAÇÃO DE 12,3 M - JUROS. AF_05/2023</t>
  </si>
  <si>
    <t>MANIPULADOR TELESCÓPICO, POTÊNCIA DE 85 HP, CAPACIDADE DE CARGA DE 3.500 KG, ALTURA MÁXIMA DE ELEVAÇÃO DE 12,3 M - MANUTENÇÃO. AF_05/2023</t>
  </si>
  <si>
    <t>MANIPULADOR TELESCÓPICO, POTÊNCIA DE 85 HP, CAPACIDADE DE CARGA DE 3.500 KG, ALTURA MÁXIMA DE ELEVAÇÃO DE 12,3 M - MATERIAIS NA OPERAÇÃO. AF_05/2023</t>
  </si>
  <si>
    <t>CAMINHÃO PARA EQUIPAMENTO DE LIMPEZA A SUCÇÃO COM CAMINHÃO TRUCADO DE PESO BRUTO TOTAL 23000 KG, CARGA ÚTIL MÁXIMA 15935 KG, DISTÂNCIA ENTRE EIXOS 4,80 M, POTÊNCIA 230 CV, INCLUSIVE LIMPADORA A SUCÇÃO, TANQUE 12000 L - DEPRECIAÇÃO. AF_05/2023</t>
  </si>
  <si>
    <t>CAMINHÃO PARA EQUIPAMENTO DE LIMPEZA A SUCÇÃO COM CAMINHÃO TRUCADO DE PESO BRUTO TOTAL 23000 KG, CARGA ÚTIL MÁXIMA 15935 KG, DISTÂNCIA ENTRE EIXOS 4,80 M, POTÊNCIA 230 CV, INCLUSIVE LIMPADORA A SUCÇÃO, TANQUE 12000 L - JUROS. AF_05/2023</t>
  </si>
  <si>
    <t>CAMINHÃO PARA EQUIPAMENTO DE LIMPEZA A SUCÇÃO COM CAMINHÃO TRUCADO DE PESO BRUTO TOTAL 23000 KG, CARGA ÚTIL MÁXIMA 15935 KG, DISTÂNCIA ENTRE EIXOS 4,80 M, POTÊNCIA 230 CV, INCLUSIVE LIMPADORA A SUCÇÃO, TANQUE 12000 L - IMPOSTOS E SEGUROS. AF_05/2023</t>
  </si>
  <si>
    <t>CAMINHÃO PARA EQUIPAMENTO DE LIMPEZA A SUCÇÃO COM CAMINHÃO TRUCADO DE PESO BRUTO TOTAL 23000 KG, CARGA ÚTIL MÁXIMA 15935 KG, DISTÂNCIA ENTRE EIXOS 4,80 M, POTÊNCIA 230 CV, INCLUSIVE LIMPADORA A SUCÇÃO, TANQUE 12000 L - MANUTENÇÃO. AF_05/2023</t>
  </si>
  <si>
    <t>CAMINHÃO PARA EQUIPAMENTO DE LIMPEZA A SUCÇÃO COM CAMINHÃO TRUCADO DE PESO BRUTO TOTAL 23000 KG, CARGA ÚTIL MÁX. 15935 KG, DISTÂNCIA ENTRE EIXOS 4,80 M, POTÊNCIA 230 CV, INCLUSIVE LIMPADORA A SUCÇÃO, TANQUE 12000 L - MATERIAIS NA OPERAÇÃO. AF_05/2023</t>
  </si>
  <si>
    <t>PENEIRA ROTATIVA COM MOTOR ELÉTRICO TRIFÁSICO DE 2 CV, CILINDRO DE 1 M X 0,60 M, COM FUROS DE 3,17 MM - DEPRECIAÇÃO. AF_05/2023</t>
  </si>
  <si>
    <t>PENEIRA ROTATIVA COM MOTOR ELÉTRICO TRIFÁSICO DE 2 CV, CILINDRO DE 1 M X 0,60 M, COM FUROS DE 3,17 MM - JUROS. AF_05/2023</t>
  </si>
  <si>
    <t>PENEIRA ROTATIVA COM MOTOR ELÉTRICO TRIFÁSICO DE 2 CV, CILINDRO DE 1 M X 0,60 M, COM FUROS DE 3,17 MM - MANUTENÇÃO. AF_05/2023</t>
  </si>
  <si>
    <t>PENEIRA ROTATIVA COM MOTOR ELÉTRICO TRIFÁSICO DE 2 CV, CILINDRO DE 1 M X 0,60 M, COM FUROS DE 3,17 MM - MATERIAIS NA OPERAÇÃO. AF_05/2023</t>
  </si>
  <si>
    <t>DOSADOR DE AREIA, CAPACIDADE DE 26 LITROS - DEPRECIAÇÃO. AF_05/2023</t>
  </si>
  <si>
    <t>DOSADOR DE AREIA, CAPACIDADE DE 26 LITROS - JUROS. AF_05/2023</t>
  </si>
  <si>
    <t>DOSADOR DE AREIA, CAPACIDADE DE 26 LITROS - MANUTENÇÃO. AF_05/2023</t>
  </si>
  <si>
    <t>APARELHO PARA CORTE E SOLDA OXI-ACETILENO SOBRE RODAS, INCLUSIVE CILINDROS E MAÇARICOS - DEPRECIAÇÃO. AF_05/2023</t>
  </si>
  <si>
    <t>APARELHO PARA CORTE E SOLDA OXI-ACETILENO SOBRE RODAS, INCLUSIVE CILINDROS E MAÇARICOS - JUROS. AF_05/2023</t>
  </si>
  <si>
    <t>APARELHO PARA CORTE E SOLDA OXI-ACETILENO SOBRE RODAS, INCLUSIVE CILINDROS E MAÇARICOS - MANUTENÇÃO. AF_05/2023</t>
  </si>
  <si>
    <t>APARELHO PARA CORTE E SOLDA OXI-ACETILENO SOBRE RODAS, INCLUSIVE CILINDROS E MAÇARICOS - MATERIAIS NA OPERAÇÃO. AF_05/2023</t>
  </si>
  <si>
    <t>USINA DE MISTURA ASFÁLTICA À QUENTE, TIPO CONTRA FLUXO, PROD 40 A 80 TON/HORA - DEPRECIAÇÃO. AF_05/2023</t>
  </si>
  <si>
    <t>USINA DE MISTURA ASFÁLTICA À QUENTE, TIPO CONTRA FLUXO, PROD 40 A 80 TON/HORA - JUROS. AF_05/2023</t>
  </si>
  <si>
    <t>USINA DE MISTURA ASFÁLTICA À QUENTE, TIPO CONTRA FLUXO, PROD 40 A 80 TON/HORA - MANUTENÇÃO. AF_05/2023</t>
  </si>
  <si>
    <t>USINA DE MISTURA ASFÁLTICA À QUENTE, TIPO CONTRA FLUXO, PROD 40 A 80 TON/HORA - MATERIAIS NA OPERAÇÃO. AF_05/2023</t>
  </si>
  <si>
    <t>USINA DE ASFALTO À FRIO, CAPACIDADE DE 40 A 60 TON/HORA, ELÉTRICA POTÊNCIA 30 CV - DEPRECIAÇÃO. AF_05/2023</t>
  </si>
  <si>
    <t>USINA DE ASFALTO À FRIO, CAPACIDADE DE 40 A 60 TON/HORA, ELÉTRICA POTÊNCIA 30 CV - JUROS. AF_05/2023</t>
  </si>
  <si>
    <t>USINA DE ASFALTO À FRIO, CAPACIDADE DE 40 A 60 TON/HORA, ELÉTRICA POTÊNCIA 30 CV - MANUTENÇÃO. AF_05/2023</t>
  </si>
  <si>
    <t>USINA DE ASFALTO À FRIO, CAPACIDADE DE 40 A 60 TON/HORA, ELÉTRICA POTÊNCIA 30 CV - MATERIAIS NA OPERAÇÃO. AF_05/2023</t>
  </si>
  <si>
    <t>PULVERIZADOR DE TINTA ELÉTRICO/MÁQUINA DE PINTURA AIRLESS, VAZÃO 2 L/MIN - MATERIAIS NA OPERAÇÃO. AF_05/2023</t>
  </si>
  <si>
    <t>POLIDORA DE PISO (POLITRIZ), PESO DE 100KG, DIÂMETRO 450 MM, MOTOR ELÉTRICO, POTÊNCIA 4 HP - DEPRECIAÇÃO. AF_05/2023</t>
  </si>
  <si>
    <t>POLIDORA DE PISO (POLITRIZ), PESO DE 100KG, DIÂMETRO 450 MM, MOTOR ELÉTRICO, POTÊNCIA 4 HP - JUROS. AF_05/2023</t>
  </si>
  <si>
    <t>POLIDORA DE PISO (POLITRIZ), PESO DE 100KG, DIÂMETRO 450 MM, MOTOR ELÉTRICO, POTÊNCIA 4 HP - MANUTENÇÃO. AF_05/2023</t>
  </si>
  <si>
    <t>POLIDORA DE PISO (POLITRIZ), PESO DE 100KG, DIÂMETRO 450 MM, MOTOR ELÉTRICO, POTÊNCIA 4 HP - MATERIAIS NA OPERAÇÃO. AF_05/2023</t>
  </si>
  <si>
    <t>DESEMPENADEIRA DE CONCRETO, PESO DE 78 KG, 4 PÁS, MOTOR A GASOLINA, POTÊNCIA 5,5 HP - DEPRECIAÇÃO. AF_05/2023</t>
  </si>
  <si>
    <t>DESEMPENADEIRA DE CONCRETO, PESO DE 78 KG, 4 PÁS, MOTOR A GASOLINA, POTÊNCIA 5,5 HP - JUROS. AF_05/2023</t>
  </si>
  <si>
    <t>DESEMPENADEIRA DE CONCRETO, PESO DE 78 KG, 4 PÁS, MOTOR A GASOLINA, POTÊNCIA 5,5 HP - MANUTENÇÃO. AF_05/2023</t>
  </si>
  <si>
    <t>LAVADORA DE ALTA PRESSAO (LAVA-JATO) PARA AGUA FRIA, PRESSAO DE OPERACAO ENTRE 1400 E 1900 LIB/POL2, VAZAO MAXIMA ENTRE 400 E 700 L/H - DEPRECIAÇÃO. AF_05/2023</t>
  </si>
  <si>
    <t>LAVADORA DE ALTA PRESSAO (LAVA-JATO) PARA AGUA FRIA, PRESSAO DE OPERACAO ENTRE 1400 E 1900 LIB/POL2, VAZAO MAXIMA ENTRE 400 E 700 L/H - JUROS. AF_05/2023</t>
  </si>
  <si>
    <t>LAVADORA DE ALTA PRESSAO (LAVA-JATO) PARA AGUA FRIA, PRESSAO DE OPERACAO ENTRE 1400 E 1900 LIB/POL2, VAZAO MAXIMA ENTRE 400 E 700 L/H - MANUTENÇÃO. AF_05/2023</t>
  </si>
  <si>
    <t>LAVADORA DE ALTA PRESSAO (LAVA-JATO) PARA AGUA FRIA, PRESSAO DE OPERACAO ENTRE 1400 E 1900 LIB/POL2, VAZAO MAXIMA ENTRE 400 E 700 L/H - MATERIAIS NA OPERAÇÃO. AF_05/2023</t>
  </si>
  <si>
    <t>CALDEIRA A GÁS COM TERMOSTATO, CAPACIDADE 100 LITROS - MATERIAIS NA OPERAÇÃO. AF_05/2023</t>
  </si>
  <si>
    <t>CONJUNTO MACACO E BOMBA HIDRÁULICA PARA PROTENSAO DE CORDOALHAS, ESFORÇO MAXIMO DE 115 TONELADAS - MATERIAIS NA OPERAÇÃO. AF_05/2023</t>
  </si>
  <si>
    <t>MÁQUINA FORMER DOBRAS DIVERSAS: 220V/380V TRIFÁSICO OU MONOFÁSICO, CAPACIDADE 0,5-1,27MM, MOTOR 2CV - MATERIAIS NA OPERAÇÃO. AF_05/2023</t>
  </si>
  <si>
    <t>MÁQUINA SOLDA ARCO COM PISTOLA DE SOLDAGEM PARA STUD BOLT DE 5 MM A 22 MM - MATERIAIS NA OPERAÇÃO. AF_05/2023</t>
  </si>
  <si>
    <t>UNIDADE DOSADORA AIRLESS TIPO HOT SPRAY - MATERIAIS NA OPERAÇÃO. AF_05/2023</t>
  </si>
  <si>
    <t>ENCERADEIRA INDUSTRIAL, 400 MM, 220V, 1 HP - MATERIAIS NA OPERAÇÃO. AF_05/2023</t>
  </si>
  <si>
    <t>SERRA FITA HORIZONTAL, ELÉTRICA, COM CONTROLE HIDRÁULICO, PAINEL DE COMANDO EM 24 V, MOTOR ELÉTRICO 1,5 CV, DIMENSÕES DA FITA 3880 X 27 X 0,9 MM, TRIFÁSICA - MATERIAIS NA OPERAÇÃO. AF_05/2023</t>
  </si>
  <si>
    <t>MÁQUINA METALEIRA UNIVERSAL MODELO IW 110/180 BTD - MATERIAIS NA OPERAÇÃO. AF_05/2023</t>
  </si>
  <si>
    <t>TARTARUGA DE OXICORTE CG1, MONOFÁSICA, 220 V, FREQUÊNCIA 50 HZ, VELOCIDADE DE CORTE (MM/MIN) 50 A 750, DIÂMETRO MÍNIMO DO COMPASSO MM 200 - MATERIAIS NA OPERAÇÃO. AF_05/2023</t>
  </si>
  <si>
    <t>BETONEIRA CAPACIDADE NOMINAL DE 250 L, CAPACIDADE DE MISTURA DE 175 L, MOTOR ELÉTRICO MONOFÁSICO POTÊNCIA 1CV - MATERIAIS NA OPERAÇÃO. AF_05/2023</t>
  </si>
  <si>
    <t>COMPRESSOR DE AR, VAZAO DE 10 PCM, RESERVATORIO 100 L, PRESSAO DE TRABALHO ENTRE 6,9 E 9,7 BAR, POTENCIA 2 HP, TENSAO 110/220 V - MATERIAIS NA OPERAÇÃO. AF_05/2023</t>
  </si>
  <si>
    <t>MÁQUINA PARA SOLDA POR ELETROFUSÃO PARA TUBOS DE POLIETILENO DE ALTA DENSIDADE (PEAD) COM DIÂMETRO EXTERNO DE 20 A 800 MM, POTÊNCIA ENTRE 2750 E 3000 W - MATERIAIS NA OPERAÇÃO. AF_05/2023</t>
  </si>
  <si>
    <t>MÁQUINA PARA SOLDA POR ELETROFUSÃO PARA TUBOS DE POLIETILENO DE ALTA DENSIDADE (PEAD) COM DIÂMETRO EXTERNO DE 20 A 1600 MM, POTÊNCIA DE 3500 W - MATERIAIS NA OPERAÇÃO. AF_05/2023</t>
  </si>
  <si>
    <t>MÁQUINA PARA SOLDA POR TERMOFUSÃO PARA TUBOS DE POLIETILENO DE ALTA DENSIDADE (PEAD) COM DIÂMETRO EXTERNO DE 90 A 315 MM, POTÊNCIA ENTRE 2500 E 5350 W - MATERIAIS NA OPERAÇÃO. AF_05/2023</t>
  </si>
  <si>
    <t>MÁQUINA PARA SOLDA POR TERMOFUSÃO PARA TUBOS DE POLIETILENO DE ALTA DENSIDADE (PEAD) COM DIÂMETRO EXTERNO DE 315 A 630 MM, POTÊNCIA ENTRE 8000 E 12350 W - MATERIAIS NA OPERAÇÃO. AF_05/2023</t>
  </si>
  <si>
    <t>MÁQUINA PARA SOLDA POR TERMOFUSÃO PARA TUBOS DE POLIETILENO DE ALTA DENSIDADE (PEAD) COM DIÂMETRO EXTERNO DE 710 A 1200 MM, POTÊNCIA ENTRE 16000 E 29500 W - MATERIAIS NA OPERAÇÃO. AF_05/2023</t>
  </si>
  <si>
    <t>PERFURATRIZ PARA FURO DIRECIONAL HORIZONTAL (HDD) COM CAPACIDADE ATÉ 89 KN, POTÊNCIA 24,8 HP A 80 HP (INCLUSO FERRAMENTAS E LOCALIZADOR) - MATERIAIS NA OPERAÇÃO. AF_05/2023</t>
  </si>
  <si>
    <t>PERFURATRIZ PARA FURO DIRECIONAL HORIZONTAL (HDD) COM CAPACIDADE DE 90 KN A 200 KN, POTÊNCIA 100 HP A 160 HP (INCLUSO FERRAMENTAS E LOCALIZADOR) - MATERIAIS NA OPERAÇÃO. AF_05/2023</t>
  </si>
  <si>
    <t>PERFURATRIZ PARA FURO DIRECIONAL HORIZONTAL (HDD) COM CAPACIDADE DE 201 KN A 560 KN, POTÊNCIA 200 HP A 260 HP (INCLUSO FERRAMENTAS E LOCALIZADOR) - MATERIAIS NA OPERAÇÃO. AF_05/2023</t>
  </si>
  <si>
    <t>MISTURADOR PARA PREPARO DE LAMA ESTABILIZANTE COM CAPACIDADE DE *4000* L, COM BOMBA CENTRÍFUGA 5,5 HP A 23,07 HP, PARA SISTEMA DE FURO DIRECIONAL - MATERIAIS NA OPERAÇÃO. AF_05/2023</t>
  </si>
  <si>
    <t>VARREDEIRA DE GRAMA SINTÉTICA A GASOLINA, 2,4 CV, 4 TEMPOS - MATERIAIS NA OPERAÇÃO. AF_05/2023</t>
  </si>
  <si>
    <t>BATE ESTACA PARA INSTALAÇÃO DE DEFENSAS METÁLICAS (GUARD RAIL) FIXO, INCLUSIVE CAMINHÃO TOCO PBT 9.700 KG, POTÊNCIA DE 160 CV - MATERIAIS NA OPERAÇÃO. AF_05/2023</t>
  </si>
  <si>
    <t>MARTELETE PERFURADOR/ ROMPEDOR ELÉTRICO, POTÊNCIA 800 W, 220 V - MATERIAIS NA OPERAÇÃO. AF_05/2023</t>
  </si>
  <si>
    <t>GRUPO GERADOR DIESEL, COM CARENAGEM, POTÊNCIA STANDART ENTRE 400 E 460 KVA, VELOCIDADE DE 1800 RPM, FREQUÊNCIA DE 60 HZ - MATERIAIS NA OPERAÇÃO. AF_05/2023</t>
  </si>
  <si>
    <t>PERFURATRIZ DE COROA DIAMANTADA PARA CONCRETO, DIÂMETRO ATÉ 250 MM, MOTOR ELÉTRICO 220 V, POTÊNCIA 2.500 W - MATERIAIS NA OPERAÇÃO. AF_05/2023</t>
  </si>
  <si>
    <t>MONTAGEM DE ARMADURA DE ESTACAS, DIÂMETRO = 32,0 MM. AF_09/2021_PS</t>
  </si>
  <si>
    <t>ALVENARIA DE BLOCOS DE CONCRETO ESTRUTURAL 14X19X29 CM (ESPESSURA 14 CM), FBK = 14,0 MPA, UTILIZANDO PALHETA. AF_10/2022</t>
  </si>
  <si>
    <t>CAMINHÃO TANQUE PARA HIDROSSEMEADURA, COM CAPACIDADE DE 8.000 LITROS, INCLUINDO BOMBA PARA LANÇAMENTO COM MOTOR DIESEL COM POTÊNCIA DE 105 CV - MATERIAIS NA OPERAÇÃO. AF_06/2023</t>
  </si>
  <si>
    <t>GUINDASTE HIDRÁULICO AUTOPROPELIDO, COM LANÇA TRELICADA 41 M, CAPACIDADE MÁXIMA DE ELEVAÇÃO 43 T, POTÊNCIA 230 KW, EQUIPADO COM CAÇAMBA DE ARRASTO (DRAGLINE) DE 0,76 M3 - MATERIAIS NA OPERAÇÃO. AF_06/2023</t>
  </si>
  <si>
    <t>LUVA DE REDUÇÃO, PARA INSTALAÇÕES EM PEX ÁGUA, DN 20 X 16 MM, COM ANEL DESLIZANTE - FORNECIMENTO E INSTALAÇÃO. AF_02/2023</t>
  </si>
  <si>
    <t>LUVA DE REDUÇÃO, PARA INSTALAÇÕES EM PEX ÁGUA, DN 25 X 16 MM, COM ANEL DESLIZANTE - FORNECIMENTO E INSTALAÇÃO. AF_02/2023</t>
  </si>
  <si>
    <t>LUVA DE REDUÇÃO, PARA INSTALAÇÕES EM PEX ÁGUA, DN 25 X 20 MM, COM ANEL DESLIZANTE - FORNECIMENTO E INSTALAÇÃO. AF_02/2023</t>
  </si>
  <si>
    <t>LUVA DE REDUÇÃO, PARA INSTALAÇÕES EM PEX ÁGUA, DN 32 X 25 MM, COM ANEL DESLIZANTE - FORNECIMENTO E INSTALAÇÃO. AF_02/2023</t>
  </si>
  <si>
    <t>PAREDE COM SISTEMA EM CHAPAS DE GESSO PARA DRYWALL, USO INTERNO, COM DUAS FACES SIMPLES E ESTRUTURA METÁLICA COM GUIAS SIMPLES, SEM VÃOS. AF_07/2023_PS</t>
  </si>
  <si>
    <t>PAREDE COM SISTEMA EM CHAPAS DE GESSO PARA DRYWALL, USO INTERNO, COM DUAS FACES SIMPLES E ESTRUTURA METÁLICA COM GUIAS SIMPLES PARA PAREDES COM ÁREA LÍQUIDA MAIOR OU IGUAL A 6 M2, COM VÃOS. AF_07/2023_PS</t>
  </si>
  <si>
    <t>PAREDE COM SISTEMA EM CHAPAS DE GESSO PARA DRYWALL, USO INTERNO, COM DUAS FACES SIMPLES E ESTRUTURA METÁLICA COM GUIAS DUPLAS, SEM VÃOS. AF_07/2023_PS</t>
  </si>
  <si>
    <t>PAREDE COM SISTEMA EM CHAPAS DE GESSO PARA DRYWALL, USO INTERNO, COM DUAS FACES SIMPLES E ESTRUTURA METÁLICA COM GUIAS DUPLAS PARA PAREDES COM ÁREA LÍQUIDA MAIOR OU IGUAL A 6 M2, COM VÃOS. AF_07/2023_PS</t>
  </si>
  <si>
    <t>PAREDE COM SISTEMA EM CHAPAS DE GESSO PARA DRYWALL, USO INTERNO, COM UMA FACE SIMPLES E OUTRA FACE DUPLA E ESTRUTURA METÁLICA COM GUIAS SIMPLES, SEM VÃOS. AF_07/2023_PS</t>
  </si>
  <si>
    <t>PAREDE COM SISTEMA EM CHAPAS DE GESSO PARA DRYWALL, USO INTERNO, COM UMA FACE SIMPLES E OUTRA FACE DUPLA E ESTRUTURA METÁLICA COM GUIAS SIMPLES PARA PAREDES COM ÁREA LÍQUIDA MAIOR OU IGUAL A 6 M2, COM VÃOS. AF_07/2023_PS</t>
  </si>
  <si>
    <t>PAREDE COM SISTEMA EM CHAPAS DE GESSO PARA DRYWALL, USO INTERNO COM UMA FACE SIMPLES E OUTRA FACE DUPLA E ESTRUTURA METÁLICA COM GUIAS DUPLAS, SEM VÃOS. AF_07/2023_PS</t>
  </si>
  <si>
    <t>PAREDE COM SISTEMA EM CHAPAS DE GESSO PARA DRYWALL, USO INTERNO, COM DUAS FACES DUPLAS E ESTRUTURA METÁLICA COM GUIAS SIMPLES, SEM VÃOS. AF_07/2023_PS</t>
  </si>
  <si>
    <t>PAREDE COM SISTEMA EM CHAPAS DE GESSO PARA DRYWALL, USO INTERNO, COM DUAS FACES DUPLAS E ESTRUTURA METÁLICA COM GUIAS SIMPLES PARA PAREDES COM ÁREA LÍQUIDA MAIOR OU IGUAL A 6 M2, COM VÃOS. AF_07/2023_PS</t>
  </si>
  <si>
    <t>PAREDE COM SISTEMA EM CHAPAS DE GESSO PARA DRYWALL, USO INTERNO COM DUAS FACES DUPLAS E ESTRUTURA METÁLICA COM GUIAS DUPLAS, SEM VÃOS. AF_07/2023_PS</t>
  </si>
  <si>
    <t>PAREDE COM SISTEMA EM CHAPAS DE GESSO PARA DRYWALL, USO INTERNO, COM DUAS FACES DUPLAS E ESTRUTURA METÁLICA COM GUIAS DUPLAS PARA PAREDES COM ÁREA LÍQUIDA MAIOR OU IGUAL A 6 M2, COM VÃOS. AF_07/2023_PS</t>
  </si>
  <si>
    <t>PAREDE COM SISTEMA EM CHAPAS DE GESSO PARA DRYWALL, USO INTERNO, COM UMA FACE SIMPLES E ESTRUTURA METÁLICA COM GUIAS SIMPLES, SEM VÃOS. AF_07/2023_PS</t>
  </si>
  <si>
    <t>PAREDE COM SISTEMA EM CHAPAS DE GESSO PARA DRYWALL, USO INTERNO, COM UMA FACE SIMPLES E ESTRUTURA METÁLICA COM GUIAS SIMPLES PARA PAREDES COM ÁREA LÍQUIDA MAIOR OU IGUAL A 6 M2, COM VÃOS. AF_07/2023_PS</t>
  </si>
  <si>
    <t>INSTALAÇÃO DE REFORÇO METÁLICO EM PAREDE DRYWALL. AF_07/2023</t>
  </si>
  <si>
    <t>INSTALAÇÃO DE REFORÇO DE MADEIRA EM PAREDE DRYWALL. AF_07/2023</t>
  </si>
  <si>
    <t>PAREDE COM SISTEMA EM CHAPAS DE GESSO PARA DRYWALL, USO INTERNO, COM DUAS FACES SIMPLES E ESTRUTURA METÁLICA COM GUIAS SIMPLES PARA PAREDES COM ÁREA LÍQUIDA MENOR QUE 6 M2, COM VÃOS. AF_07/2023_PS</t>
  </si>
  <si>
    <t>PAREDE COM SISTEMA EM CHAPAS DE GESSO PARA DRYWALL, USO INTERNO, COM DUAS FACES SIMPLES E ESTRUTURA METÁLICA COM GUIAS DUPLAS PARA PAREDES COM ÁREA LÍQUIDA MENOR QUE 6 M2, COM VÃOS. AF_07/2023_PS</t>
  </si>
  <si>
    <t>PAREDE COM SISTEMA EM CHAPAS DE GESSO PARA DRYWALL, USO INTERNO, COM UMA FACE SIMPLES E OUTRA FACE DUPLA E ESTRUTURA METÁLICA COM GUIAS SIMPLES PARA PAREDES COM ÁREA LÍQUIDA MENOR QUE 6 M2, COM VÃOS. AF_07/2023_PS</t>
  </si>
  <si>
    <t>PAREDE COM SISTEMA EM CHAPAS DE GESSO PARA DRYWALL, USO INTERNO, COM UMA FACE SIMPLES E OUTRA FACE DUPLA E ESTRUTURA METÁLICA COM GUIAS DUPLAS PARA PAREDES COM ÁREA LÍQUIDA MENOR QUE 6 M2, COM VÃOS. AF_07/2023_PS</t>
  </si>
  <si>
    <t>PAREDE COM SISTEMA EM CHAPAS DE GESSO PARA DRYWALL, USO INTERNO, COM DUAS FACES DUPLAS E ESTRUTURA METÁLICA COM GUIAS SIMPLES PARA PAREDES COM ÁREA LÍQUIDA MENOR QUE 6 M2, COM VÃOS. AF_07/2023_PS</t>
  </si>
  <si>
    <t>PAREDE COM SISTEMA EM CHAPAS DE GESSO PARA DRYWALL, USO INTERNO, COM DUAS FACES DUPLAS E ESTRUTURA METÁLICA COM GUIAS DUPLAS PARA PAREDES COM ÁREA LÍQUIDA MENOR QUE 6 M2, COM VÃOS. AF_07/2023_PS</t>
  </si>
  <si>
    <t>PAREDE COM SISTEMA EM CHAPAS DE GESSO PARA DRYWALL, USO INTERNO, COM UMA FACE SIMPLES E ESTRUTURA METÁLICA COM GUIAS SIMPLES PARA PAREDES COM ÁREA LÍQUIDA MENOR QUE 6 M2, COM VÃOS. AF_07/2023_PS</t>
  </si>
  <si>
    <t>EMBOÇO OU MASSA ÚNICA EM ARGAMASSA TRAÇO 1:2:8, PREPARO MANUAL, APLICADA MANUALMENTE EM SUPERFÍCIES EXTERNAS DA SACADA, ESPESSURA MAIOR OU IGUAL A 50 MM, SEM USO DE TELA METÁLICA DE REFORÇO CONTRA FISSURAÇÃO. AF_08/2022</t>
  </si>
  <si>
    <t>Transporte de resíduo sólido em aterro - telhas cimento amianto Classe D</t>
  </si>
  <si>
    <t>Taxa de destinação de resíduo sólido em aterro - telhas cimento amianto</t>
  </si>
  <si>
    <t>Alvenaria de bloco cerâmico de vedação de 9 cm</t>
  </si>
  <si>
    <t>Alvenaria de bloco cerâmico de vedação de 14 cm</t>
  </si>
  <si>
    <t>Alvenaria de bloco cerâmico de vedação de 19 cm</t>
  </si>
  <si>
    <t>Alvenaria de bloco cerâmico estrutural de 14 cm</t>
  </si>
  <si>
    <t>Alvenaria de bloco cerâmico estrutural de 19 cm</t>
  </si>
  <si>
    <t>Revestimento sintético de borracha ou PVC colorido, para sinalização tátil de alerta / direcional - assentamento argamassado</t>
  </si>
  <si>
    <t>Revestimento sintético de borracha ou PVC colorido, para sinalização tátil de alerta / direcional - colado</t>
  </si>
  <si>
    <t>Piso em ladrilho hidráulico podotátil várias cores, assentado com argamassa mista</t>
  </si>
  <si>
    <t>Piso tátil de concreto intertravado alerta / direcional, espessura de 6 cm, com rejunte em areia</t>
  </si>
  <si>
    <t>Película de controle solar refletiva na cor prata, aplicado em vidros</t>
  </si>
  <si>
    <t>Árvore ornamental tipo Quaresmeira - h= 1,50 / 2,00 m</t>
  </si>
  <si>
    <t>Gradil rígido modular em aço 2" - H=1,10m, C=1,65m, padrão CET SP</t>
  </si>
  <si>
    <t>Caixa de ferro octogonal fundo móvel 4´ x 4´</t>
  </si>
  <si>
    <t>Piso em ladrilho hidráulico preto, branco e cinza, assentado com argamassa colante industrializada</t>
  </si>
  <si>
    <t>CORDOALHA DE COBRE NU 35 MM², NÃO ENTERRADA, COM ISOLADOR - FORNECIMENTO E INSTALAÇÃO. AF_08/2023</t>
  </si>
  <si>
    <t>CORDOALHA DE COBRE NU 50 MM², NÃO ENTERRADA, COM ISOLADOR - FORNECIMENTO E INSTALAÇÃO. AF_08/2023</t>
  </si>
  <si>
    <t>CORDOALHA DE COBRE NU 70 MM², NÃO ENTERRADA, COM ISOLADOR - FORNECIMENTO E INSTALAÇÃO. AF_08/2023</t>
  </si>
  <si>
    <t>CORDOALHA DE COBRE NU 95 MM², NÃO ENTERRADA, COM ISOLADOR - FORNECIMENTO E INSTALAÇÃO. AF_08/2023</t>
  </si>
  <si>
    <t>CORDOALHA DE COBRE NU 50 MM², ENTERRADA - FORNECIMENTO E INSTALAÇÃO. AF_08/2023</t>
  </si>
  <si>
    <t>CORDOALHA DE COBRE NU 70 MM², ENTERRADA - FORNECIMENTO E INSTALAÇÃO. AF_08/2023</t>
  </si>
  <si>
    <t>CORDOALHA DE COBRE NU 95 MM², ENTERRADA - FORNECIMENTO E INSTALAÇÃO. AF_08/2023</t>
  </si>
  <si>
    <t>ELETRODUTO PVC RÍGIDO, DIÂMETRO 40MM, COM 3 METROS, PARA SPDA - FORNECIMENTO E INSTALAÇÃO. AF_08/2023</t>
  </si>
  <si>
    <t>HASTE DE ATERRAMENTO, DIÂMETRO 5/8", COM 3 METROS - FORNECIMENTO E INSTALAÇÃO. AF_08/2023</t>
  </si>
  <si>
    <t>HASTE DE ATERRAMENTO, DIÂMETRO 3/4", COM 3 METROS - FORNECIMENTO E INSTALAÇÃO. AF_08/2023</t>
  </si>
  <si>
    <t>MASTRO 1 ½", COM 3 METROS, PARA SPDA - FORNECIMENTO E INSTALAÇÃO. AF_08/2023</t>
  </si>
  <si>
    <t>CAPTOR TIPO FRANKLIN PARA SPDA - FORNECIMENTO E INSTALAÇÃO. AF_08/2023</t>
  </si>
  <si>
    <t>SUPORTE ISOLADOR PARA FIXAÇÃO DA CORDOALHA DE COBRE EM ALVENARIA OU CONCRETO - FORNECIMENTO E INSTALAÇÃO. AF_08/2023</t>
  </si>
  <si>
    <t>MINI CAPTOR PARA SPDA - FORNECIMENTO E INSTALAÇÃO. AF_08/2023</t>
  </si>
  <si>
    <t>CONECTOR GRAMPO METÁLICO TIPO OLHAL, PARA SPDA, PARA HASTE DE ATERRAMENTO DE 3/4'' E CABOS DE 10 A 50 MM2 - FORNECIMENTO E INSTALAÇÃO. AF_08/2023</t>
  </si>
  <si>
    <t>CONECTOR GRAMPO METÁLICO TIPO OLHAL, PARA SPDA, PARA HASTE DE ATERRAMENTO DE 5/8'' E CABOS DE 10 A 50 MM2 - FORNECIMENTO E INSTALAÇÃO. AF_08/2023</t>
  </si>
  <si>
    <t>CONECTOR GRAMPO PARALELO METÁLICO, PARA SPDA, PARA CABOS DE 6 A 50 MM2 - FORNECIMENTO E INSTALAÇÃO. AF_08/2023</t>
  </si>
  <si>
    <t>CONECTOR SPLIT-BOLT, PARA SPDA, PARA CABOS ATÉ 35 MM2 - FORNECIMENTO E INSTALAÇÃO. AF_08/2023</t>
  </si>
  <si>
    <t>CONECTOR SPLIT-BOLT, PARA SPDA, PARA CABOS ATÉ 50 MM2 - FORNECIMENTO E INSTALAÇÃO. AF_08/2023</t>
  </si>
  <si>
    <t>CONECTOR SPLIT-BOLT, PARA SPDA, PARA CABOS ATÉ 70 MM2 - FORNECIMENTO E INSTALAÇÃO. AF_08/2023</t>
  </si>
  <si>
    <t>CONECTOR SPLIT-BOLT, PARA SPDA, PARA CABOS ATÉ 95 MM2 - FORNECIMENTO E INSTALAÇÃO. AF_08/2023</t>
  </si>
  <si>
    <t>ATERRO MECANIZADO DE VALA COM ESCAVADEIRA HIDRÁULICA (CAPACIDADE DA CAÇAMBA: 0,8 M³ / POTÊNCIA: 111 HP), LARGURA ATÉ 2,5 M, PROFUNDIDADE ATÉ 1,5 M, COM SOLO ARGILO-ARENOSO. AF_08/2023</t>
  </si>
  <si>
    <t>ATERRO MECANIZADO DE VALA COM ESCAVADEIRA HIDRÁULICA (CAPACIDADE DA CAÇAMBA: 0,8 M³ / POTÊNCIA: 111 HP), LARGURA ATÉ 2,5 M, PROFUNDIDADE DE 1,5 A 3,0 M, COM SOLO ARGILO-ARENOSO. AF_08/2023</t>
  </si>
  <si>
    <t>ATERRO MECANIZADO DE VALA COM ESCAVADEIRA HIDRÁULICA (CAPACIDADE DA CAÇAMBA: 0,8 M³/POTÊNCIA: 111 HP), LARGURA ATÉ 2,5 M, PROFUNDIDADE DE 3,0 A 6,0 M, COM SOLO ARGILO-ARENOSO. AF_08/2023</t>
  </si>
  <si>
    <t>ATERRO MECANIZADO DE VALA COM RETROESCAVADEIRA (CAPACIDADE DA CAÇAMBA DA RETRO: 0,26 M³ / POTÊNCIA: 88 HP), LARGURA ATÉ 1,5 M, PROFUNDIDADE ATÉ 1,5 M, COM SOLO ARGILO-ARENOSO. AF_08/2023</t>
  </si>
  <si>
    <t>ATERRO MECANIZADO DE VALA COM RETROESCAVADEIRA (CAPACIDADE DA CAÇAMBA DA RETRO: 0,26 M³ / POTÊNCIA: 88 HP), LARGURA ATÉ 1,5 M, PROFUNDIDADE DE 1,5 A 3,0 M, COM SOLO ARGILO-ARENOSO. AF_08/2023</t>
  </si>
  <si>
    <t>ATERRO MANUAL DE VALAS COM SOLO ARGILO-ARENOSO. AF_08/2023</t>
  </si>
  <si>
    <t>ATERRO MECANIZADO DE VALA COM ESCAVADEIRA HIDRÁULICA (CAPACIDADE DA CAÇAMBA: 0,8 M³/POTÊNCIA: 111 HP), LARGURA ATÉ 2,5 M, PROFUNDIDADE ATÉ 1,5 M, COM AREIA PARA ATERRO. AF_08/2023</t>
  </si>
  <si>
    <t>ATERRO MECANIZADO DE VALA COM ESCAVADEIRA HIDRÁULICA (CAPACIDADE DA CAÇAMBA: 0,8 M³/POTÊNCIA: 111 HP), LARGURA ATÉ 2,5 M, PROFUNDIDADE DE 1,5 A 3,0 M, COM AREIA PARA ATERRO. AF_08/2023</t>
  </si>
  <si>
    <t>ATERRO MECANIZADO DE VALA COM ESCAVADEIRA HIDRÁULICA (CAPACIDADE DA CAÇAMBA: 0,8 M³/POTÊNCIA: 111 HP), LARGURA ATÉ 2,5 M, PROFUNDIDADE DE 3,0 A 6,0 M, COM AREIA PARA ATERRO. AF_08/2023</t>
  </si>
  <si>
    <t>ATERRO MECANIZADO DE VALA COM RETROESCAVADEIRA (CAPACIDADE DA CAÇAMBA DA RETRO: 0,26 M³/POTÊNCIA: 88 HP), LARGURA ATÉ 1,5 M, PROFUNDIDADE ATÉ 1,5 M, COM AREIA PARA ATERRO. AF_08/2023</t>
  </si>
  <si>
    <t>ATERRO MECANIZADO DE VALA COM RETROESCAVADEIRA (CAPACIDADE DA CAÇAMBA DA RETRO: 0,26 M³/POTÊNCIA: 88 HP), LARGURA ATÉ 1,5 M, PROFUNDIDADE DE 1,5 A 3,0 M, COM AREIA PARA ATERRO. AF_08/2023</t>
  </si>
  <si>
    <t>ATERRO MANUAL DE VALAS COM AREIA PARA ATERRO. AF_08/2023</t>
  </si>
  <si>
    <t>REATERRO MECANIZADO DE VALA COM ESCAVADEIRA HIDRÁULICA (CAPACIDADE DA CAÇAMBA: 0,8 M³/POTÊNCIA: 111 HP), LARGURA DE 1,5 A 2,5 M, PROFUNDIDADE ATÉ 1,5 M, COM SOLO (SEM SUBSTITUIÇÃO) DE 1ª CATEGORIA, COM COMPACTADOR DE SOLOS DE PERCUSSÃO. AF_08/2023</t>
  </si>
  <si>
    <t>REATERRO MECANIZADO DE VALA COM ESCAVADEIRA HIDRÁULICA (CAPACIDADE DA CAÇAMBA: 0,8 M³/POTÊNCIA: 111 HP), LARGURA ATÉ 1,5 M, PROFUNDIDADE DE 1,5 A 3,0 M, COM SOLO (SEM SUBSTITUIÇÃO) DE 1ª CATEGORIA, COM COMPACTADOR DE SOLOS DE PERCUSSÃO. AF_08/2023</t>
  </si>
  <si>
    <t>REATERRO MECANIZADO DE VALA COM ESCAVADEIRA HIDRÁULICA (CAPACIDADE DA CAÇAMBA: 0,8 M³/POTÊNCIA: 111 HP), LARGURA ATÉ 1,5 M, PROFUNDIDADE DE 3,0 A 6,0 M, COM SOLO (SEM SUBSTITUIÇÃO) DE 1ª CATEGORIA, COM COMPACTADOR DE SOLOS DE PERCUSSÃO. AF_08/2023</t>
  </si>
  <si>
    <t>REATERRO MANUAL DE VALAS, COM COMPACTADOR DE SOLOS DE PERCUSSÃO. AF_08/2023</t>
  </si>
  <si>
    <t>REATERRO MECANIZADO DE VALA COM ESCAVADEIRA HIDRÁULICA (CAPACIDADE DA CAÇAMBA: 0,8 M³/POTÊNCIA: 111 HP), LARGURA DE 1,5 A 2,5 M, PROFUNDIDADE ATÉ 1,5 M, COM SOLO (SEM SUBSTITUIÇÃO) DE 1ª CATEGORIA, COM PLACA VIBRATÓRIA. AF_08/2023</t>
  </si>
  <si>
    <t>REATERRO MECANIZADO DE VALA COM ESCAVADEIRA HIDRÁULICA (CAPACIDADE DA CAÇAMBA: 0,8 M³/POTÊNCIA: 111 HP), LARGURA ATÉ 1,5 M, PROFUNDIDADE DE 1,5 A 3,0 M, COM SOLO (SEM SUBSTITUIÇÃO) DE 1ª CATEGORIA, COM PLACA VIBRATÓRIA. AF_08/2023</t>
  </si>
  <si>
    <t>REATERRO MECANIZADO DE VALA COM ESCAVADEIRA HIDRÁULICA (CAPACIDADE DA CAÇAMBA: 0,8 M³/POTÊNCIA: 111 HP), LARGURA DE 1,5 A 2,5 M, PROFUNDIDADE DE 1,5 A 3,0 M, COM SOLO (SEM SUBSTITUIÇÃO) DE 1ª CATEGORIA, COM PLACA VIBRATÓRIA. AF_08/2023</t>
  </si>
  <si>
    <t>REATERRO MECANIZADO DE VALA COM ESCAVADEIRA HIDRÁULICA (CAPACIDADE DA CAÇAMBA: 0,8 M³/POTÊNCIA: 111 HP), LARGURA ATÉ 1,5 M, PROFUNDIDADE DE 3,0 A 6,0 M, COM SOLO (SEM SUBSTITUIÇÃO) DE 1ª CATEGORIA, COM PLACA VIBRATÓRIA. AF_08/2023</t>
  </si>
  <si>
    <t>REATERRO MECANIZADO DE VALA COM ESCAVADEIRA HIDRÁULICA (CAPACIDADE DA CAÇAMBA: 0,8 M³/POTÊNCIA: 111 HP), LARGURA DE 1,5 A 2,5 M, PROFUNDIDADE DE 3,0 A 6,0 M, COM SOLO (SEM SUBSTITUIÇÃO) DE 1ª CATEGORIA, COM PLACA VIBRATÓRIA. AF_08/2023</t>
  </si>
  <si>
    <t>REATERRO MANUAL DE VALAS, COM PLACA VIBRATÓRIA. AF_08/2023</t>
  </si>
  <si>
    <t>ATERRO MECANIZADO DE VALA COM MINICARREGADEIRA, COM SOLO ARGILO-ARENOSO. AF_08/2023</t>
  </si>
  <si>
    <t>ATERRO MECANIZADO DE VALA COM MINICARREGADEIRA, COM AREIA PARA ATERRO. AF_08/2023</t>
  </si>
  <si>
    <t>REATERRO MECANIZADO DE VALA COM MINICARREGADEIRA, COM COMPACTADOR DE SOLOS DE PERCUSSÃO. AF_08/2023</t>
  </si>
  <si>
    <t>REATERRO MECANIZADO DE VALA COM MINICARREGADEIRA, COM PLACA VIBRATÓRIA. AF_08/2023</t>
  </si>
  <si>
    <t>COMPACTAÇÃO DE VALAS COM ROLO COMPRESSOR. AF_08/2023</t>
  </si>
  <si>
    <t>ACABAMENTOS PARA FORRO (RODA-FORRO EM MADEIRA PINUS). AF_08/2023</t>
  </si>
  <si>
    <t>FORRO EM MADEIRA PINUS, PARA AMBIENTES RESIDENCIAIS E COMERCIAIS, INCLUSIVE ESTRUTURA BIDIRECIONAL DE FIXAÇÃO. AF_08/2023</t>
  </si>
  <si>
    <t>FORRO EM PLACAS DE GESSO, PARA AMBIENTES RESIDENCIAIS. AF_08/2023_PS</t>
  </si>
  <si>
    <t>FORRO EM DRYWALL PARA AMBIENTES RESIDENCIAIS, INCLUSIVE ESTRUTURA UNIDIRECIONAL DE FIXAÇÃO. AF_08/2023_PS</t>
  </si>
  <si>
    <t>FORRO EM PLACAS DE GESSO, PARA AMBIENTES COMERCIAIS. AF_08/2023_PS</t>
  </si>
  <si>
    <t>FORRO EM DRYWALL, PARA AMBIENTES COMERCIAIS, INCLUSIVE ESTRUTURA BIRECIONAL DE FIXAÇÃO. AF_08/2023_PS</t>
  </si>
  <si>
    <t>ACABAMENTOS PARA FORRO (MOLDURA DE GESSO). AF_08/2023</t>
  </si>
  <si>
    <t>ACABAMENTOS PARA FORRO (MOLDURA EM DRYWALL, COM LARGURA DE 15 CM). AF_08/2023_PS</t>
  </si>
  <si>
    <t>ACABAMENTOS PARA FORRO (SANCA DE GESSO, MONTADA NA OBRA). AF_08/2023_PS</t>
  </si>
  <si>
    <t>FORRO EM RÉGUAS DE PVC, FRISADO, PARA AMBIENTES RESIDENCIAIS, INCLUSIVE ESTRUTURA UNIDIRECIONAL DE FIXAÇÃO. AF_08/2023_PS</t>
  </si>
  <si>
    <t>ACABAMENTOS PARA FORRO (RODA-FORRO EM PERFIL METÁLICO E PLÁSTICO). AF_08/2023</t>
  </si>
  <si>
    <t>FORRO EM RÉGUAS DE PVC, LISO, PARA AMBIENTES RESIDENCIAIS, INCLUSIVE ESTRUTURA UNIDIRECIONAL DE FIXAÇÃO. AF_08/2023_PS</t>
  </si>
  <si>
    <t>FORRO EM RÉGUAS DE PVC, LISO, PARA AMBIENTES COMERCIAIS, INCLUSIVE ESTRUTURA BIDIRECIONAL DE FIXAÇÃO. AF_08/2023_PS</t>
  </si>
  <si>
    <t>MOTORISTA DE VEÍCULO LEVE COM ENCARGOS COMPLEMENTARES</t>
  </si>
  <si>
    <t>TRATAMENTO DE JUNTA DE DILATAÇÃO, COM TARUGO DE POLIETILENO E SELANTE PU, INCLUSO PREENCHIMENTO COM ESPUMA EXPANSIVA PU. AF_09/2023</t>
  </si>
  <si>
    <t>TRATAMENTO DE JUNTA DE DILATAÇÃO COM MANTA ASFÁLTICA ADERIDA COM MAÇARICO. AF_09/2023</t>
  </si>
  <si>
    <t>TRATAMENTO DE JUNTA SERRADA, COM TARUGO DE POLIETILENO E SELANTE À BASE DE SILICONE. AF_09/2023</t>
  </si>
  <si>
    <t>IMPERMEABILIZAÇÃO DE SUPERFÍCIE COM ARGAMASSA DE CIMENTO E AREIA, COM ADITIVO IMPERMEABILIZANTE, E = 1,5CM. AF_09/2023</t>
  </si>
  <si>
    <t>IMPERMEABILIZAÇÃO DE SUPERFÍCIE COM ARGAMASSA POLIMÉRICA / MEMBRANA ACRÍLICA, 3 DEMÃOS. AF_09/2023</t>
  </si>
  <si>
    <t>TRATAMENTO DE RALO OU PONTO EMERGENTE COM ARGAMASSA POLIMÉRICA / MEMBRANA ACRÍLICA REFORÇADO COM TELA DE POLIÉSTER (MAV). AF_09/2023</t>
  </si>
  <si>
    <t>TRATAMENTO DE RODAPÉ COM TELA DE POLIÉSTER. AF_09/2023</t>
  </si>
  <si>
    <t>IMPERMEABILIZAÇÃO DE SUPERFÍCIE COM MANTA ASFÁLTICA, UMA CAMADA, INCLUSIVE APLICAÇÃO DE PRIMER ASFÁLTICO, E=4MM. AF_09/2023</t>
  </si>
  <si>
    <t>IMPERMEABILIZAÇÃO DE SUPERFÍCIE COM MANTA ASFÁLTICA, DUAS CAMADAS, INCLUSIVE APLICAÇÃO DE PRIMER ASFÁLTICO, E=3MM E E=4MM. AF_09/2023</t>
  </si>
  <si>
    <t>IMPERMEABILIZAÇÃO DE SUPERFÍCIE COM MEMBRANA À BASE DE POLIURETANO, 2 DEMÃOS. AF_09/2023</t>
  </si>
  <si>
    <t>IMPERMEABILIZAÇÃO DE SUPERFÍCIE COM MEMBRANA À BASE DE RESINA ACRÍLICA, 3 DEMÃOS. AF_09/2023</t>
  </si>
  <si>
    <t>IMPERMEABILIZAÇÃO DE SUPERFÍCIE COM EMULSÃO ASFÁLTICA, 2 DEMÃOS. AF_09/2023</t>
  </si>
  <si>
    <t>PROTEÇÃO MECÂNICA DE SUPERFÍCIE HORIZONTAL COM ARGAMASSA DE CIMENTO E AREIA, TRAÇO 1:3, E=2CM. AF_09/2023</t>
  </si>
  <si>
    <t>PROTEÇÃO MECÂNICA DE SUPERFÍCIE VERTICAL COM ARGAMASSA DE CIMENTO E AREIA, TRAÇO 1:3, E=2CM. AF_09/2023</t>
  </si>
  <si>
    <t>PROTEÇÃO MECÂNICA DE SUPERFICIE HORIZONTAL COM ARGAMASSA DE CIMENTO E AREIA, TRAÇO 1:3, E=3CM. AF_09/2023</t>
  </si>
  <si>
    <t>PROTEÇÃO MECÂNICA DE SUPERFÍCIE VERTICAL COM ARGAMASSA DE CIMENTO E AREIA, TRAÇO 1:3, E=3CM. AF_09/2023</t>
  </si>
  <si>
    <t>PROTEÇÃO MECÂNICA DE SUPERFICIE HORIZONTAL COM ARGAMASSA DE CIMENTO E AREIA, TRAÇO 1:3, E=4CM. AF_09/2023</t>
  </si>
  <si>
    <t>PROTEÇÃO MECÂNICA DE SUPERFÍCIE VERTICAL COM ARGAMASSA DE CIMENTO E AREIA, TRAÇO 1:3, E=4CM. AF_09/2023</t>
  </si>
  <si>
    <t>PROTEÇÃO MECÂNICA DE SUPERFICIE HORIZONTAL COM ARGAMASSA DE CIMENTO E AREIA, TRAÇO 1:3, E=5CM. AF_09/2023</t>
  </si>
  <si>
    <t>PROTEÇÃO MECÂNICA DE SUPERFÍCIE VERTICAL COM ARGAMASSA DE CIMENTO E AREIA, TRAÇO 1:3, E=5CM. AF_09/2023</t>
  </si>
  <si>
    <t>PROTEÇÃO MECÂNICA DE SUPERFICIE HORIZONTAL COM CONCRETO 15 MPA, E=4CM. AF_09/2023</t>
  </si>
  <si>
    <t>PROTEÇÃO MECÂNICA DE SUPERFICIE HORIZONTAL COM CONCRETO 15 MPA, E=5CM. AF_09/2023</t>
  </si>
  <si>
    <t>PROTEÇÃO MECÂNICA DE SUPERFÍCIE VERTICAL COM CONCRETO 15 MPA, E=5CM. AF_09/2023</t>
  </si>
  <si>
    <t>FURO MANUAL EM ALVENARIA, PARA INSTALAÇÕES ELÉTRICAS, DIÂMETROS MENORES OU IGUAIS A 40 MM. AF_09/2023</t>
  </si>
  <si>
    <t>FURO MANUAL EM ALVENARIA, PARA INSTALAÇÕES ELÉTRICAS, DIÂMETROS MAIORES QUE 40 MM E MENORES OU IGUAIS A 75 MM. AF_09/2023</t>
  </si>
  <si>
    <t>FURO MANUAL EM ALVENARIA, PARA INSTALAÇÕES ELÉTRICAS, DIÂMETROS MAIORES QUE 75 MM E MENORES OU IGUAIS A 100 MM. AF_09/2023</t>
  </si>
  <si>
    <t>FURO MECANIZADO EM CONCRETO, COM MARTELO DEMOLIDOR, PARA INSTALAÇÕES ELÉTRICAS, DIÂMETROS MENORES OU IGUAIS A 40 MM. AF_09/2023</t>
  </si>
  <si>
    <t>FURO MECANIZADO EM CONCRETO, COM MARTELO DEMOLIDOR, PARA INSTALAÇÕES ELÉTRICAS, DIÂMETROS MAIORES QUE 40 MM E MENORES OU IGUAIS A 75 MM. AF_09/2023</t>
  </si>
  <si>
    <t>FURO MECANIZADO EM CONCRETO, COM MARTELO DEMOLIDOR, PARA INSTALAÇÕES ELÉTRICAS, DIÂMETROS MAIORES QUE 75 MM E MENORES OU IGUAIS A 150 MM. AF_09/2023</t>
  </si>
  <si>
    <t>SUPORTE PARA 2 ELETRODUTOS, ESPAÇADO A CADA 80 CM, EM PERFILADO COM COMPRIMENTO DE 25 CM FIXADO EM LAJE, POR METRO DE ELETRODUTO FIXADO. AF_09/2023</t>
  </si>
  <si>
    <t>SUPORTE PARA 4 ELETRODUTOS, ESPAÇADO A CADA 80 CM, EM PERFILADO COM COMPRIMENTO DE 42 CM FIXADO EM LAJE, POR METRO DE ELETRODUTO FIXADO. AF_09/2023</t>
  </si>
  <si>
    <t>CHUMBAMENTO LINEAR EM ALVENARIA PARA ELETRODUTOS COM DIÂMETROS MENORES OU IGUAIS A 40 MM. AF_09/2023</t>
  </si>
  <si>
    <t>FURO MECANIZADO EM ALVENARIA, PARA INSTALAÇÕES ELÉTRICAS, DIÂMETROS MENORES OU IGUAIS A 40 MM. AF_09/2023</t>
  </si>
  <si>
    <t>FURO MECANIZADO EM ALVENARIA, PARA INSTALAÇÕES ELÉTRICAS, DIÂMETROS MAIORES QUE 40 MM E MENORES OU IGUAIS A 75 MM. AF_09/2023</t>
  </si>
  <si>
    <t>FURO MECANIZADO EM ALVENARIA, PARA INSTALAÇÕES ELÉTRICAS, DIÂMETROS MAIORES QUE 75 MM E MENORES OU IGUAIS A 100 MM. AF_09/2023</t>
  </si>
  <si>
    <t>FURO MECANIZADO EM CONCRETO, COM PERFURATRIZ, PARA INSTALAÇÕES ELÉTRICAS, DIÂMETROS MENORES OU IGUAIS A 40 MM. AF_09/2023</t>
  </si>
  <si>
    <t>FURO MECANIZADO EM CONCRETO, COM PERFURATRIZ, PARA INSTALAÇÕES ELÉTRICAS, DIÂMETROS MAIORES QUE 40 MM E MENORES OU IGUAIS A 75 MM. AF_09/2023</t>
  </si>
  <si>
    <t>FURO MECANIZADO EM CONCRETO, COM PERFURATRIZ, PARA INSTALAÇÕES ELÉTRICAS, DIÂMETROS MAIORES QUE 75 MM E MENORES OU IGUAIS A 150 MM. AF_09/2023</t>
  </si>
  <si>
    <t>RASGO LINEAR MECANIZADO EM ALVENARIA, PARA ELETRODUTOS, DIÂMETROS MENORES OU IGUAIS A 40 MM. AF_09/2023</t>
  </si>
  <si>
    <t>FIXAÇÃO DE ELETRODUTOS, DIÂMETROS MENORES OU IGUAIS A 40 MM, COM ABRAÇADEIRA METÁLICA RÍGIDA TIPO D COM PARAFUSO DE FIXAÇÃO 1 1/4", FIXADA DIRETAMENTE NA LAJE OU PAREDE. AF_09/2023</t>
  </si>
  <si>
    <t>FURO MANUAL EM ALVENARIA, PARA INSTALAÇÕES HIDRÁULICAS, DIÂMETROS MENORES OU IGUAIS A 40 MM. AF_09/2023</t>
  </si>
  <si>
    <t>FURO MANUAL EM ALVENARIA, PARA INSTALAÇÕES HIDRÁULICAS, DIÂMETROS MAIORES QUE 40 MM E MENORES OU IGUAIS A 75 MM. AF_09/2023</t>
  </si>
  <si>
    <t>FURO MANUAL EM ALVENARIA, PARA INSTALAÇÕES HIDRÁULICAS, DIÂMETROS MAIORES QUE 75 MM E MENORES OU IGUAIS A 100 MM. AF_09/2023</t>
  </si>
  <si>
    <t>FURO MECANIZADO EM CONCRETO, COM MARTELO DEMOLIDOR, PARA INSTALAÇÕES HIDRÁULICAS, DIÂMETROS MENORES OU IGUAIS A 40 MM. AF_09/2023</t>
  </si>
  <si>
    <t>FURO MECANIZADO EM CONCRETO, COM MARTELO DEMOLIDOR, PARA INSTALAÇÕES HIDRÁULICAS, DIÂMETROS MAIORES QUE 40 MM E MENORES OU IGUAIS A 75 MM. AF_09/2023</t>
  </si>
  <si>
    <t>FURO MECANIZADO EM CONCRETO, COM MARTELO DEMOLIDOR, PARA INSTALAÇÕES HIDRÁULICAS, DIÂMETROS MAIORES QUE 75 MM E MENORES OU IGUAIS A 150 MM. AF_09/2023</t>
  </si>
  <si>
    <t>RASGO LINEAR MANUAL EM ALVENARIA, PARA RAMAIS/ DISTRIBUIÇÃO DE INSTALAÇÕES HIDRÁULICAS, DIÂMETROS MENORES OU IGUAIS A 40 MM. AF_09/2023</t>
  </si>
  <si>
    <t>RASGO LINEAR MECANIZADO EM CONTRAPISO, PARA RAMAIS/ DISTRIBUIÇÃO DE INSTALAÇÕES HIDRÁULICAS, DIÂMETROS MENORES OU IGUAIS A 40 MM. AF_09/2023_PS</t>
  </si>
  <si>
    <t>RASGO LINEAR MECANIZADO EM CONTRAPISO, PARA RAMAIS/ DISTRIBUIÇÃO DE INSTALAÇÕES HIDRÁULICAS, DIÂMETROS MAIORES QUE 40 MM E MENORES OU IGUAIS A 75 MM. AF_09/2023_PS</t>
  </si>
  <si>
    <t>RASGO LINEAR MECANIZADO EM CONTRAPISO, PARA RAMAIS/ DISTRIBUIÇÃO DE INSTALAÇÕES HIDRÁULICAS, DIÂMETROS MAIORES QUE 75 MM E MENORES OU IGUAIS A 100 MM. AF_09/2023_PS</t>
  </si>
  <si>
    <t>RASGO LINEAR MANUAL EM ALVENARIA, PARA ELETRODUTOS, DIÂMETROS MENORES OU IGUAIS A 40 MM. AF_09/2023</t>
  </si>
  <si>
    <t>PASSANTE TIPO PEÇA EM POLIESTIRENO (ISOPOR), FIXADO EM LAJE, PARA ABERTURA PARA PASSAGEM DE 1 TUBO DE ATÉ 50 MM DE DIÂMETRO. AF_09/2023</t>
  </si>
  <si>
    <t>PASSANTE TIPO PEÇA EM POLIESTIRENO (ISOPOR), FIXADO EM LAJE, PARA PASSAGEM DE NO MÁXIMO 5 TUBOS DE 50 MM DE DIÂMETRO. AF_09/2023</t>
  </si>
  <si>
    <t>PASSANTE TIPO TUBO COM DIÂMETRO DE 40 MM, FIXADO EM LAJE, PARA PASSAGEM DE TUBULAÇÕES COM NO MÁXIMO 32 MM DE DIÂMETRO. AF_09/2023</t>
  </si>
  <si>
    <t>PASSANTE TIPO TUBO COM DIÂMETRO DE 75 MM, FIXADO EM LAJE, PARA PASSAGEM DE TUBULAÇÕES COM NO MÁXIMO 50 MM DE DIÂMETRO. AF_09/2023</t>
  </si>
  <si>
    <t>PASSANTE TIPO TUBO COM DIÂMETRO DE 100 MM, FIXADO EM LAJE, PARA PASSAGEM DE TUBULAÇÕES COM NO MÁXIMO 75 MM DE DIÂMETRO. AF_09/2023</t>
  </si>
  <si>
    <t>QUEBRA EM ALVENARIA PARA INSTALAÇÃO DE CAIXA DE TOMADA (4X4 OU 4X2). AF_09/2023</t>
  </si>
  <si>
    <t>QUEBRA EM ALVENARIA PARA INSTALAÇÃO DE QUADRO DISTRIBUIÇÃO PEQUENO (19X25 CM). AF_09/2023</t>
  </si>
  <si>
    <t>QUEBRA EM ALVENARIA PARA INSTALAÇÃO DE QUADRO DISTRIBUIÇÃO GRANDE (76X40 CM). AF_09/2023</t>
  </si>
  <si>
    <t>QUEBRA EM ALVENARIA PARA INSTALAÇÃO DE ABRIGO PARA MANGUEIRAS (90X60 CM). AF_09/2023</t>
  </si>
  <si>
    <t>SUPORTE PARA 2 TUBOS HORIZONTAIS, ESPAÇADO A CADA 56 CM, EM PERFILADO COM COMPRIMENTO DE 25 CM FIXADO EM LAJE, POR METRO DE TUBULAÇÃO FIXADA. AF_09/2023</t>
  </si>
  <si>
    <t>SUPORTE PARA 4 TUBOS HORIZONTAIS, ESPAÇADO A CADA 56 CM, EM PERFILADO COM COMPRIMENTO DE 42 CM FIXADO EM LAJE, POR METRO DE TUBULAÇÃO FIXADA. AF_09/2023</t>
  </si>
  <si>
    <t>SUPORTE PARA 2 TUBOS VERTICAIS, ESPAÇADO A CADA 150 CM, EM PERFILADO COM COMPRIMENTO DE 25 CM FIXADO EM PAREDE, POR METRO DE TUBULAÇÃO FIXADA. AF_09/2023</t>
  </si>
  <si>
    <t>SUPORTE PARA 4 TUBOS VERTICAIS, ESPAÇADO A CADA 150 CM, EM PERFILADO COM COMPRIMENTO DE 42 CM FIXADO EM PAREDE, POR METRO DE TUBULAÇÃO FIXADA. AF_09/2023</t>
  </si>
  <si>
    <t>CHUMBAMENTO LINEAR EM ALVENARIA PARA RAMAIS/DISTRIBUIÇÃO DE INSTALAÇÕES HIDRÁULICAS COM DIÂMETROS MENORES OU IGUAIS A 40 MM. AF_09/2023</t>
  </si>
  <si>
    <t>CHUMBAMENTO LINEAR EM ALVENARIA PARA RAMAIS/DISTRIBUIÇÃO DE INSTALAÇÕES HIDRÁULICAS COM DIÂMETROS MAIORES QUE 40 MM E MENORES OU IGUAIS A 75 MM. AF_09/2023</t>
  </si>
  <si>
    <t>CHUMBAMENTO LINEAR EM CONTRAPISO PARA RAMAIS/DISTRIBUIÇÃO DE INSTALAÇÕES HIDRÁULICAS COM DIÂMETROS MENORES OU IGUAIS A 40 MM. AF_09/2023</t>
  </si>
  <si>
    <t>CHUMBAMENTO LINEAR EM CONTRAPISO PARA RAMAIS/DISTRIBUIÇÃO DE INSTALAÇÕES HIDRÁULICAS COM DIÂMETROS MAIORES QUE 40 MM E MENORES OU IGUAIS A 75 MM. AF_09/2023</t>
  </si>
  <si>
    <t>CHUMBAMENTO LINEAR EM CONTRAPISO PARA RAMAIS/DISTRIBUIÇÃO DE INSTALAÇÕES HIDRÁULICAS COM DIÂMETROS MAIORES QUE 75 MM E MENORES OU IGUAIS A 100 MM. AF_09/2023</t>
  </si>
  <si>
    <t>FIXAÇÃO DE TUBOS HORIZONTAIS DE PEX OU MULTICAMADAS, DIÂMETROS IGUAIS OU INFERIORES A 40 MM, COM ABRAÇADEIRA PLÁSTICA FIXADA EM LAJE. AF_09/2023_PE</t>
  </si>
  <si>
    <t>FIXAÇÃO DE TUBOS HORIZONTAIS DE PPR, DIÂMETROS MENORES OU IGUAIS A 40 MM, COM ABRAÇADEIRA METÁLICA FLEXÍVEL 18 MM, FIXADA DIRETAMENTE NA LAJE. AF_09/2023</t>
  </si>
  <si>
    <t>FIXAÇÃO DE TUBOS HORIZONTAIS DE PVC ÁGUA, PVC ESGOTO, PVC ÁGUA PLUVIAL, CPVC, PPR, COBRE OU AÇO, DIÂMETROS MENORES OU IGUAIS A 40 MM, COM ABRAÇADEIRA METÁLICA FLEXÍVEL 18 MM, FIXADA DIRETAMENTE NA LAJE. AF_09/2023</t>
  </si>
  <si>
    <t>FIXAÇÃO DE TUBOS HORIZONTAIS DE PVC ÁGUA, PVC ESGOTO, PVC ÁGUA PLUVIAL, CPVC, PPR, COBRE OU AÇO, DIÂMETROS MAIORES QUE 40 MM E MENORES OU IGUAIS A 75 MM, COM ABRAÇADEIRA METÁLICA FLEXÍVEL 18 MM, FIXADA DIRETAMENTE NA LAJE. AF_09/2023</t>
  </si>
  <si>
    <t>FIXAÇÃO DE TUBOS HORIZONTAIS DE PVC ÁGUA, PVC ESGOTO, PVC ÁGUA PLUVIAL, CPVC, PPR, COBRE OU AÇO, DIÂMETROS MAIORES QUE 75 MM E MENORES OU IGUAIS A 100 MM, COM ABRAÇADEIRA METÁLICA FLEXÍVEL 18 MM, FIXADA DIRETAMENTE NA LAJE. AF_09/2023</t>
  </si>
  <si>
    <t>CHUMBAMENTO PONTUAL EM PASSAGEM DE TUBO COM DIÂMETRO MENOR OU IGUAL A 40 MM. AF_09/2023</t>
  </si>
  <si>
    <t>CHUMBAMENTO PONTUAL EM PASSAGEM DE TUBO COM DIÂMETROS ENTRE 40 MM E 75 MM. AF_09/2023</t>
  </si>
  <si>
    <t>CHUMBAMENTO PONTUAL EM PASSAGEM DE TUBO COM DIÂMETRO MAIOR QUE 75 MM E MENORES OU IGUAIS A 150 MM. AF_09/2023</t>
  </si>
  <si>
    <t>RASGO LINEAR MANUAL EM ALVENARIA, PARA RAMAIS/ DISTRIBUIÇÃO DE INSTALAÇÕES HIDRÁULICAS, DIÂMETROS MAIORES QUE 40 MM E MENORES OU IGUAIS A 75 MM. AF_09/2023</t>
  </si>
  <si>
    <t>SUPORTE PARA DUTO EM CHAPA GALVANIZADA BITOLA 26, EM PERFILADO COM COMPRIMENTO DE 35 CM FIXADO EM LAJE, POR METRO DE DUTO FIXADO. AF_09/2023</t>
  </si>
  <si>
    <t>SUPORTE PARA DUTO EM CHAPA GALVANIZADA BITOLA 24, EM PERFILADO COM COMPRIMENTO DE 55 CM FIXADO EM LAJE, POR METRO DE DUTO FIXADO. AF_09/2023</t>
  </si>
  <si>
    <t>SUPORTE PARA ELETROCALHA LISA OU PERFURADA EM AÇO GALVANIZADO, LARGURA 400 MM, EM PERFILADO COM COMPRIMENTO DE 45 CM FIXADO EM LAJE, POR METRO DE ELETROCALHA FIXADA. AF_09/2023</t>
  </si>
  <si>
    <t>SUPORTE PARA ELETROCALHA LISA OU PERFURADA EM AÇO GALVANIZADO, LARGURA 800 MM, EM PERFILADO COM COMPRIMENTO DE 85 CM FIXADO EM LAJE, POR METRO DE ELETROCALHA FIXADA. AF_09/2023</t>
  </si>
  <si>
    <t>FURO MECANIZADO EM ALVENARIA, PARA INSTALAÇÕES HIDRÁULICAS, DIÂMETROS MENORES OU IGUAIS A 40 MM. AF_09/2023</t>
  </si>
  <si>
    <t>FURO MECANIZADO EM ALVENARIA, PARA INSTALAÇÕES HIDRÁULICAS, DIÂMETROS MAIORES QUE 40 MM E MENORES OU IGUAIS A 75 MM. AF_09/2023</t>
  </si>
  <si>
    <t>FURO MECANIZADO EM ALVENARIA, PARA INSTALAÇÕES HIDRÁULICAS, DIÂMETROS MAIORES QUE 75 MM E MENORES OU IGUAIS A 100 MM. AF_09/2023</t>
  </si>
  <si>
    <t>FURO MECANIZADO EM CONCRETO, COM PERFURATRIZ, PARA INSTALAÇÕES HIDRÁULICAS, DIÂMETROS MENORES OU IGUAIS A 40 MM. AF_09/2023</t>
  </si>
  <si>
    <t>FURO MECANIZADO EM CONCRETO, COM PERFURATRIZ, PARA INSTALAÇÕES HIDRÁULICAS, DIÂMETROS MAIORES QUE 40 MM E MENORES OU IGUAIS A 75 MM. AF_09/2023</t>
  </si>
  <si>
    <t>FURO MECANIZADO EM CONCRETO, COM PERFURATRIZ, PARA INSTALAÇÕES HIDRÁULICAS, DIÂMETROS MAIORES QUE 75 MM E MENORES OU IGUAIS A 150 MM. AF_09/2023</t>
  </si>
  <si>
    <t>RASGO LINEAR MECANIZADO EM ALVENARIA, PARA RAMAIS/ DISTRIBUIÇÃO DE INSTALAÇÕES HIDRÁULICAS, DIÂMETROS MENORES OU IGUAIS A 40 MM. AF_09/2023</t>
  </si>
  <si>
    <t>RASGO LINEAR MECANIZADO EM ALVENARIA, PARA RAMAIS/ DISTRIBUIÇÃO DE INSTALAÇÕES HIDRÁULICAS, DIÂMETROS MAIORES QUE 40 MM E MENORES OU IGUAIS A 75 MM. AF_09/2023</t>
  </si>
  <si>
    <t>PASSANTE TIPO PEÇA EM FÔRMA DE MADEIRA, FIXADO EM LAJE, PARA PASSAGEM DE NO MÁXIMO 5 TUBOS DE 50 MM DE DIÂMETRO. AF_09/2023</t>
  </si>
  <si>
    <t>PASSANTE TIPO TUBO COM DIÂMETRO DE 50 MM, FIXADO EM LAJE, PARA PASSAGEM DE TUBULAÇÕES COM NO MÁXIMO 40 MM DE DIÂMETRO. AF_09/2023</t>
  </si>
  <si>
    <t>PASSANTE TIPO TUBO COM DIÂMETRO DE 150 MM, FIXADO EM LAJE, PARA PASSAGEM DE TUBULAÇÕES COM NO MÁXIMO 100 MM DE DIÂMETRO. AF_09/2023</t>
  </si>
  <si>
    <t>RASGO LINEAR MECANIZADO EM CONCRETO, PARA RAMAIS/ DISTRIBUIÇÃO DE INSTALAÇÕES HIDRÁULICAS, DIÂMETROS MENORES OU IGUAIS A 40 MM. AF_09/2023</t>
  </si>
  <si>
    <t>RASGO LINEAR MECANIZADO EM CONCRETO, PARA RAMAIS/ DISTRIBUIÇÃO DE INSTALAÇÕES HIDRÁULICAS, DIÂMETROS MAIORES QUE 40 MM E MENORES OU IGUAIS A 75 MM. AF_09/2023</t>
  </si>
  <si>
    <t>RASGO LINEAR MECANIZADO EM CONCRETO, PARA RAMAIS/ DISTRIBUIÇÃO DE INSTALAÇÕES HIDRÁULICAS, DIÂMETROS MAIORES QUE 75 MM E MENORES OU IGUAIS A 100 MM. AF_09/2023</t>
  </si>
  <si>
    <t>FORRO EM MADEIRA PINUS, PARA AMBIENTES RESIDENCIAIS, INCLUSIVE ESTRUTURA UNIDIRECIONAL DE FIXAÇÃO. AF_08/2023</t>
  </si>
  <si>
    <t>FORRO EM RÉGUAS DE PVC, FRISADO, PARA AMBIENTES COMERCIAIS, INCLUSIVE ESTRUTURA BIDIRECIONAL DE FIXAÇÃO. AF_08/2023_PS</t>
  </si>
  <si>
    <t>DEMOLIÇÃO DE ALVENARIA DE BLOCO FURADO, DE FORMA MANUAL, COM REAPROVEITAMENTO. AF_09/2023</t>
  </si>
  <si>
    <t>DEMOLIÇÃO DE ALVENARIA DE BLOCO FURADO, DE FORMA MANUAL, SEM REAPROVEITAMENTO. AF_09/2023</t>
  </si>
  <si>
    <t>DEMOLIÇÃO DE ALVENARIA DE TIJOLO MACIÇO, DE FORMA MANUAL, COM REAPROVEITAMENTO. AF_09/2023</t>
  </si>
  <si>
    <t>DEMOLIÇÃO DE ALVENARIA DE TIJOLO MACIÇO, DE FORMA MANUAL, SEM REAPROVEITAMENTO. AF_09/2023</t>
  </si>
  <si>
    <t>DEMOLIÇÃO DE ALVENARIA PARA QUALQUER TIPO DE BLOCO, DE FORMA MECANIZADA, SEM REAPROVEITAMENTO. AF_09/2023</t>
  </si>
  <si>
    <t>DEMOLIÇÃO DE PILARES E VIGAS EM CONCRETO ARMADO, DE FORMA MANUAL, SEM REAPROVEITAMENTO. AF_09/2023</t>
  </si>
  <si>
    <t>DEMOLIÇÃO DE PILARES E VIGAS EM CONCRETO ARMADO, DE FORMA MECANIZADA COM MARTELETE, SEM REAPROVEITAMENTO. AF_09/2023</t>
  </si>
  <si>
    <t>DEMOLIÇÃO DE LAJES, EM CONCRETO ARMADO, DE FORMA MANUAL, SEM REAPROVEITAMENTO. AF_09/2023</t>
  </si>
  <si>
    <t>DEMOLIÇÃO DE LAJES, EM CONCRETO ARMADO, DE FORMA MECANIZADA COM MARTELETE, SEM REAPROVEITAMENTO. AF_09/2023</t>
  </si>
  <si>
    <t>DEMOLIÇÃO DE ARGAMASSAS, DE FORMA MANUAL, SEM REAPROVEITAMENTO. AF_09/2023</t>
  </si>
  <si>
    <t>DEMOLIÇÃO DE RODAPÉ CERÂMICO, DE FORMA MANUAL, SEM REAPROVEITAMENTO. AF_09/2023</t>
  </si>
  <si>
    <t>DEMOLIÇÃO DE REVESTIMENTO CERÂMICO, DE FORMA MANUAL, SEM REAPROVEITAMENTO. AF_09/2023</t>
  </si>
  <si>
    <t>DEMOLIÇÃO DE REVESTIMENTO CERÂMICO, DE FORMA MECANIZADA COM MARTELETE, SEM REAPROVEITAMENTO. AF_09/2023</t>
  </si>
  <si>
    <t>REMOÇÃO DE PISO DE BLOCO INTERTRAVADO OU DE PEDRA PORTUGUESA, DE FORMA MANUAL, COM REAPROVEITAMENTO. AF_09/2023</t>
  </si>
  <si>
    <t>DEMOLIÇÃO PARCIAL DE PAVIMENTO ASFÁLTICO, DE FORMA MECANIZADA, SEM REAPROVEITAMENTO. AF_09/2023</t>
  </si>
  <si>
    <t>REMOÇÃO DE TAPUME/ CHAPAS METÁLICAS E DE MADEIRA, DE FORMA MANUAL, SEM REAPROVEITAMENTO. AF_09/2023</t>
  </si>
  <si>
    <t>REMOÇÃO DE CHAPAS E PERFIS DE DRYWALL, DE FORMA MANUAL, SEM REAPROVEITAMENTO. AF_09/2023</t>
  </si>
  <si>
    <t>REMOÇÃO DE PLACAS E PILARETES DE CONCRETO, DE FORMA MANUAL, SEM REAPROVEITAMENTO. AF_09/2023</t>
  </si>
  <si>
    <t>REMOÇÃO DE FORROS DE DRYWALL, PVC E FIBROMINERAL, DE FORMA MANUAL, SEM REAPROVEITAMENTO. AF_09/2023</t>
  </si>
  <si>
    <t>REMOÇÃO DE FORRO DE GESSO, DE FORMA MANUAL, SEM REAPROVEITAMENTO. AF_09/2023</t>
  </si>
  <si>
    <t>REMOÇÃO DE TRAMA METÁLICA OU DE MADEIRA PARA FORRO, DE FORMA MANUAL, SEM REAPROVEITAMENTO. AF_09/2023</t>
  </si>
  <si>
    <t>REMOÇÃO DE PISO DE MADEIRA (ASSOALHO E BARROTE), DE FORMA MANUAL, SEM REAPROVEITAMENTO. AF_09/2023</t>
  </si>
  <si>
    <t>REMOÇÃO DE PORTAS, DE FORMA MANUAL, SEM REAPROVEITAMENTO. AF_09/2023</t>
  </si>
  <si>
    <t>REMOÇÃO DE JANELAS, DE FORMA MANUAL, SEM REAPROVEITAMENTO. AF_09/2023</t>
  </si>
  <si>
    <t>REMOÇÃO DE TELHAS DE FIBROCIMENTO METÁLICA E CERÂMICA, DE FORMA MANUAL, SEM REAPROVEITAMENTO. AF_09/2023</t>
  </si>
  <si>
    <t>REMOÇÃO DE PROTEÇÃO TÉRMICA PARA COBERTURA EM EPS, DE FORMA MANUAL, SEM REAPROVEITAMENTO. AF_09/2023</t>
  </si>
  <si>
    <t>REMOÇÃO DE TELHAS DE FIBROCIMENTO, METÁLICA E CERÂMICA, DE FORMA MECANIZADA, COM USO DE GUINDASTE, SEM REAPROVEITAMENTO. AF_09/2023</t>
  </si>
  <si>
    <t>REMOÇÃO DE TRAMA DE MADEIRA PARA COBERTURA, DE FORMA MANUAL, SEM REAPROVEITAMENTO. AF_09/2023</t>
  </si>
  <si>
    <t>REMOÇÃO DE TESOURAS DE MADEIRA, COM VÃO MENOR QUE 8M, DE FORMA MANUAL, SEM REAPROVEITAMENTO. AF_09/2023</t>
  </si>
  <si>
    <t>REMOÇÃO DE TESOURAS DE MADEIRA, COM VÃO MAIOR OU IGUAL A 8M, DE FORMA MANUAL, SEM REAPROVEITAMENTO. AF_09/2023</t>
  </si>
  <si>
    <t>REMOÇÃO DE TESOURAS DE MADEIRA, COM VÃO MENOR QUE 8M, DE FORMA MECANIZADA, COM REAPROVEITAMENTO. AF_09/2023</t>
  </si>
  <si>
    <t>REMOÇÃO DE TESOURAS DE MADEIRA, COM VÃO MAIOR OU IGUAL A 8M, DE FORMA MECANIZADA, COM REAPROVEITAMENTO. AF_09/2023</t>
  </si>
  <si>
    <t>REMOÇÃO DE TRAMA METÁLICA PARA COBERTURA, DE FORMA MANUAL, SEM REAPROVEITAMENTO. AF_09/2023</t>
  </si>
  <si>
    <t>REMOÇÃO DE TESOURAS METÁLICAS, COM VÃO MENOR QUE 8M, DE FORMA MANUAL, SEM REAPROVEITAMENTO. AF_09/2023</t>
  </si>
  <si>
    <t>REMOÇÃO DE TESOURAS METÁLICAS, COM VÃO MAIOR OU IGUAL A 8M, DE FORMA MANUAL, SEM REAPROVEITAMENTO. AF_09/2023</t>
  </si>
  <si>
    <t>REMOÇÃO DE TESOURAS METÁLICAS, COM VÃO MENOR QUE 8M, DE FORMA MECANIZADA, COM REAPROVEITAMENTO. AF_09/2023</t>
  </si>
  <si>
    <t>REMOÇÃO DE TESOURAS METÁLICAS, COM VÃO MAIOR OU IGUAL A 8M, DE FORMA MECANIZADA, COM REAPROVEITAMENTO. AF_09/2023</t>
  </si>
  <si>
    <t>REMOÇÃO DE INTERRUPTORES/TOMADAS ELÉTRICAS, DE FORMA MANUAL, SEM REAPROVEITAMENTO. AF_09/2023</t>
  </si>
  <si>
    <t>REMOÇÃO DE CABOS ELÉTRICOS, COM SEÇÃO DE 10 MM², FORMA MANUAL, SEM REAPROVEITAMENTO. AF_09/2023</t>
  </si>
  <si>
    <t>REMOÇÃO DE TUBULAÇÕES (TUBOS E CONEXÕES) DE ÁGUA FRIA, DE FORMA MANUAL, SEM REAPROVEITAMENTO. AF_09/2023</t>
  </si>
  <si>
    <t>REMOÇÃO DE LOUÇAS, DE FORMA MANUAL, SEM REAPROVEITAMENTO. AF_09/2023</t>
  </si>
  <si>
    <t>REMOÇÃO DE ACESSÓRIOS, DE FORMA MANUAL, SEM REAPROVEITAMENTO. AF_09/2023</t>
  </si>
  <si>
    <t>REMOÇÃO DE LUMINÁRIAS, DE FORMA MANUAL, SEM REAPROVEITAMENTO. AF_09/2023</t>
  </si>
  <si>
    <t>REMOÇÃO DE METAIS SANITÁRIOS, DE FORMA MANUAL, SEM REAPROVEITAMENTO. AF_09/2023</t>
  </si>
  <si>
    <t>DEMOLIÇÃO DE PISO DE CONCRETO SIMPLES, DE FORMA MANUAL, SEM REAPROVEITAMENTO. AF_09/2023</t>
  </si>
  <si>
    <t>DEMOLIÇÃO DE PISO DE CONCRETO SIMPLES, DE FORMA MECANIZADA COM MARTELETE, SEM REAPROVEITAMENTO. AF_09/2023</t>
  </si>
  <si>
    <t>DEMOLIÇÃO DE ARGAMASSAS, DE FORMA DE FORMA MECANIZADA COM MARTELETE, SEM REAPROVEITAMENTO. AF_09/2023</t>
  </si>
  <si>
    <t>REMOÇÃO DE CABOS ELÉTRICOS, COM SEÇÃO DE ATÉ 2,5 MM², DE FORMA MANUAL, SEM REAPROVEITAMENTO. AF_09/2023</t>
  </si>
  <si>
    <t>REMOÇÃO DE CABOS ELÉTRICOS, COM SEÇÃO MAIOR QUE 2,5 MM² E MENOR QUE 10 MM², DE FORMA MANUAL, SEM REAPROVEITAMENTO. AF_09/2023</t>
  </si>
  <si>
    <t>REMOÇÃO DE CABOS ELÉTRICOS, COM SEÇÃO DE 16 MM², FORMA MANUAL, SEM REAPROVEITAMENTO. AF_09/2023</t>
  </si>
  <si>
    <t>REMOÇÃO DE CABOS ELÉTRICOS, COM SEÇÃO DE 25 MM², FORMA MANUAL, SEM REAPROVEITAMENTO. AF_09/2023</t>
  </si>
  <si>
    <t>DEMOLIÇÃO DE GUIAS, SARJETAS OU SARJETÕES, DE FORMA MECANIZADA, SEM REAPROVEITAMENTO. AF_09/2023</t>
  </si>
  <si>
    <t>REMOÇAO DE GUIAS PRÉ-FABRICADAS DE CONCRETO, DE FORMA MECANIZADA, COM REAPROVEITAMENTO. AF_09/2023</t>
  </si>
  <si>
    <t>REMOÇÃO DE SUPORTE METÁLICO OU DE MADEIRA PARA PLACAS DE SINALIZAÇÃO VIÁRIA, DE FORMA MANUAL, SEM REAPROVEITAMENTO. AF_09/2023</t>
  </si>
  <si>
    <t>REMOÇÃO DE PLACAS DE SINALIZAÇÃO VIÁRIA, DE FORMA MANUAL, SEM REAPROVEITAMENTO. AF_09/2023</t>
  </si>
  <si>
    <t>REMOÇÃO DE CERCAS E MOURÕES, DE FORMA MANUAL, SEM REAPROVEITAMENTO. AF_09/2023</t>
  </si>
  <si>
    <t>REMOÇÃO DE ALAMBRADOS PARA QUADRAS POLIESPORTIVAS, ESTRUTURADO POR TUBOS DE AÇO GALVANIZADO, COM TELA DE ARAME GALVANIZADO, DE FORMA MANUAL, SEM REAPROVEITAMENTO. AF_09/2023</t>
  </si>
  <si>
    <t>REMOÇÃO DE TELA DE ARAME GALVANIZADO DE ALAMBRADOS PARA QUADRAS POLIESPORTIVAS, DE FORMA MANUAL, SEM REMOÇÃO DA ESTRUTURA DE SUSTENTAÇÃO, SEM REAPROVEITAMENTO. AF_09/2023</t>
  </si>
  <si>
    <t>REMOÇÃO CALHAS E RUFOS, DE FORMA MANUAL, SEM REAPROVEITAMENTO. AF_09/2023</t>
  </si>
  <si>
    <t>TE DE REDUÇÃO, CPVC, SOLDÁVEL, DN 28 X 22 MM, INSTALADO EM RAMAL DE DISTRIBUIÇÃO DE ÁGUA - FORNECIMENTO E INSTALAÇÃO. AF_06/2022</t>
  </si>
  <si>
    <t>DRENO ESPINHA DE PEIXE (SEÇÃO 0,40 X 0,40 M), COM TUBO DE PEAD CORRUGADO PERFURADO, DN 100 MM, ENCHIMENTO COM AREIA, INCLUSIVE CONEXÕES. AF_07/2021</t>
  </si>
  <si>
    <t>DRENO ESPINHA DE PEIXE (SEÇÃO 0,40 X 0,40 M), COM TUBO DE PVC CORRUGADO RÍGIDO PERFURADO, DN 100 MM, ENCHIMENTO COM AREIA, INCLUSIVE CONEXÕES. AF_07/2021</t>
  </si>
  <si>
    <t>DRENO ESPINHA DE PEIXE (SEÇÃO 0,40 X 0,40 M), COM TUBO DE PVC CORRUGADO RÍGIDO PERFURADO, DN 100 MM, ENCHIMENTO COM BRITA, ENVOLVIDO COM MANTA GEOTÊXTIL, INCLUSIVE CONEXÕES. AF_07/2021</t>
  </si>
  <si>
    <t>DRENO ESPINHA DE PEIXE (SEÇÃO 0,50 X 0,80 M), COM TUBO DE PEAD CORRUGADO PERFURADO, DN 100 MM, ENCHIMENTO COM AREIA, INCLUSIVE CONEXÕES. AF_07/2021</t>
  </si>
  <si>
    <t>DRENO ESPINHA DE PEIXE (SEÇÃO 0,50 X 0,80 M), COM TUBO DE PVC CORRUGADO RÍGIDO PERFURADO, DN 100 MM, ENCHIMENTO COM AREIA, INCLUSIVE CONEXÕES. AF_07/2021</t>
  </si>
  <si>
    <t>DRENO ESPINHA DE PEIXE (SEÇÃO 0,50 X 0,80 M), COM TUBO DE PEAD CORRUGADO PERFURADO, DN 100 MM, ENCHIMENTO COM BRITA, ENVOLVIDO COM MANTA GEOTÊXTIL, INCLUSIVE CONEXÕES. AF_07/2021</t>
  </si>
  <si>
    <t>DRENO ESPINHA DE PEIXE (SEÇÃO 0,50 X 0,80 M), COM TUBO DE PVC CORRUGADO RÍGIDO PERFURADO, DN 100 MM, ENCHIMENTO COM BRITA, ENVOLVIDO COM MANTA GEOTÊXTIL, INCLUSIVE CONEXÕES. AF_07/2021</t>
  </si>
  <si>
    <t>EXECUÇÃO DE PROTEÇÃO DA CABEÇA DO TIRANTE COM USO DE FÔRMAS METÁLICAS, 50 UTILIZAÇÕES, E CONCRETO FCK =15 MPA. AF_11/2023</t>
  </si>
  <si>
    <t>EXECUÇÃO DE PERFURAÇÃO PARA TIRANTE, COMPRIMENTO MAIOR OU IGUAL A 14 M E MENOR QUE 22 M, COM DIÂMETRO DE FURO DE 100 MM EXECUTADO COM HASTE E TUBOS DE REVESTIMENTO UTILIZANDO PERFURATRIZ SOBRE ESTEIRA. AF_11/2023</t>
  </si>
  <si>
    <t>EXECUÇÃO DE PERFURAÇÃO PARA TIRANTE, COMPRIMENTO MAIOR OU IGUAL A 22 M E MENOR QUE 30 M, COM DIÂMETRO DE FURO DE 100 MM EXECUTADO COM HASTE E TUBOS DE REVESTIMENTO UTILIZANDO PERFURATRIZ SOBRE ESTEIRA. AF_11/2023</t>
  </si>
  <si>
    <t>EXECUÇÃO DE PERFURAÇÃO PARA TIRANTE, COMPRIMENTO MAIOR OU IGUAL A 6 M E MENOR QUE 14 M, COM DIÂMETRO DE FURO DE 150 MM EXECUTADO COM HASTE E TUBOS DE REVESTIMENTO UTILIZANDO PERFURATRIZ SOBRE ESTEIRA. AF_11/2023</t>
  </si>
  <si>
    <t>EXECUÇÃO DE PERFURAÇÃO PARA TIRANTE, COMPRIMENTO MAIOR OU IGUAL A 14 M E MENOR QUE 22 M, COM DIÂMETRO DE FURO DE 150 MM EXECUTADO COM HASTE E TUBOS DE REVESTIMENTO UTILIZANDO PERFURATRIZ SOBRE ESTEIRA. AF_11/2023</t>
  </si>
  <si>
    <t>EXECUÇÃO DE PERFURAÇÃO PARA TIRANTE, COMPRIMENTO MAIOR OU IGUAL A 6 M E MENOR QUE 14 M, COM DIÂMETRO DE FURO DE 200 MM EXECUTADO COM HASTE E TUBOS DE REVESTIMENTO UTILIZANDO PERFURATRIZ SOBRE ESTEIRA. AF_11/2023</t>
  </si>
  <si>
    <t>EXECUÇÃO DE PERFURAÇÃO PARA TIRANTE, COMPRIMENTO MAIOR OU IGUAL A 14 M E MENOR QUE 22 M, COM DIÂMETRO DE FURO DE 200 MM EXECUTADO COM HASTE E TUBOS DE REVESTIMENTO UTILIZANDO PERFURATRIZ SOBRE ESTEIRA. AF_11/2023</t>
  </si>
  <si>
    <t>EXECUÇÃO DE PERFURAÇÃO PARA TIRANTE, COMPRIMENTO MAIOR OU IGUAL A 22 M E MENOR QUE 30 M, COM DIÂMETRO DE FURO DE 200 MM EXECUTADO COM HASTE E TUBOS DE REVESTIMENTO UTILIZANDO PERFURATRIZ SOBRE ESTEIRA. AF_11/2023</t>
  </si>
  <si>
    <t>EXECUÇÃO DE PERFURAÇÃO PARA TIRANTE, COMPRIMENTO MAIOR OU IGUAL A 6 M E MENOR QUE 14 M, COM DIÂMETRO DE FURO DE 100 MM EXECUTADO COM HASTE UTILIZANDO PERFURATRIZ MANUAL SOBRE BASE DE MONTAGEM. AF_11/2023</t>
  </si>
  <si>
    <t>EXECUÇÃO DE PERFURAÇÃO PARA TIRANTE, COMPRIMENTO MAIOR OU IGUAL A 14 M E MENOR QUE 22 M, COM DIÂMETRO DE FURO DE 100 MM EXECUTADO COM HASTE UTILIZANDO PERFURATRIZ MANUAL SOBRE BASE DE MONTAGEM. AF_11/2023</t>
  </si>
  <si>
    <t>EXECUÇÃO DE PERFURAÇÃO PARA TIRANTE, COMPRIMENTO MAIOR OU IGUAL A 22 M E MENOR QUE 30 M, COM DIÂMETRO DE FURO DE 100 MM EXECUTADO COM HASTE UTILIZANDO PERFURATRIZ MANUAL SOBRE BASE DE MONTAGEM. AF_11/2023</t>
  </si>
  <si>
    <t>EXECUÇÃO DE PERFURAÇÃO PARA TIRANTE, COMPRIMENTO MAIOR OU IGUAL A 6 M E MENOR QUE 14 M, COM DIÂMETRO DE FURO DE 150 MM EXECUTADO COM HASTE UTILIZANDO PERFURATRIZ MANUAL SOBRE BASE DE MONTAGEM. AF_11/2023</t>
  </si>
  <si>
    <t>EXECUÇÃO DE PERFURAÇÃO PARA TIRANTE, COMPRIMENTO MAIOR OU IGUAL A 14 M E MENOR QUE 22 M, COM DIÂMETRO DE FURO DE 150 MM EXECUTADO COM HASTE UTILIZANDO PERFURATRIZ MANUAL SOBRE BASE DE MONTAGEM. AF_11/2023</t>
  </si>
  <si>
    <t>EXECUÇÃO DE PERFURAÇÃO PARA TIRANTE, COMPRIMENTO MAIOR OU IGUAL A 22 M E MENOR QUE 30 M, COM DIÂMETRO DE FURO DE 150 MM EXECUTADO COM HASTE UTILIZANDO PERFURATRIZ MANUAL SOBRE BASE DE MONTAGEM. AF_11/2023</t>
  </si>
  <si>
    <t>EXECUÇÃO DE PERFURAÇÃO PARA TIRANTE, COMPRIMENTO MAIOR OU IGUAL A 14 M E MENOR QUE 22 M, COM DIÂMETRO DE FURO DE 200 MM EXECUTADO COM HASTE UTILIZANDO PERFURATRIZ MANUAL SOBRE BASE DE MONTAGEM. AF_11/2023</t>
  </si>
  <si>
    <t>EXECUÇÃO DE PERFURAÇÃO PARA TIRANTE, COMPRIMENTO MAIOR OU IGUAL A 22 M E MENOR QUE 30 M, COM DIÂMETRO DE FURO DE 200 MM EXECUTADO COM HASTE UTILIZANDO PERFURATRIZ MANUAL SOBRE BASE DE MONTAGEM. AF_11/2023</t>
  </si>
  <si>
    <t>PERFURAÇÃO DE CORTINA PRÉ-MOLDADA COM MARTELETE ROMPEDOR. AF_11/2023</t>
  </si>
  <si>
    <t>EXECUÇÃO DE LONGARINA, PARA TIRANTES PROVISÓRIOS, COM PERFIL METÁLICO, INCLUINDO CUNHA E SOLIDARIZAÇÃO. AF_11/2023</t>
  </si>
  <si>
    <t>EXECUÇÃO DE LONGARINA, PARA TIRANTES PERMANENTES, COM PERFIL METÁLICO, INCLUINDO CUNHA E SOLIDARIZAÇÃO. AF_11/2023</t>
  </si>
  <si>
    <t>EXECUÇÃO DE PERFURAÇÃO PARA TIRANTE, COMPRIMENTO MAIOR OU IGUAL A 22 M E MENOR QUE 30 M, COM DIÂMETRO DE FURO DE 150 MM EXECUTADO COM HASTE E TUBOS DE REVESTIMENTO UTILIZANDO PERFURATRIZ SOBRE ESTEIRA. AF_11/2023</t>
  </si>
  <si>
    <t>EXECUÇÃO DE PERFURAÇÃO PARA TIRANTE, COMPRIMENTO MAIOR OU IGUAL A 6 M E MENOR QUE 14 M, COM DIÂMETRO DE FURO DE 200 MM EXECUTADO COM HASTE UTILIZANDO PERFURATRIZ MANUAL SOBRE BASE DE MONTAGEM. AF_11/2023</t>
  </si>
  <si>
    <t>EXECUÇÃO DE PERFURAÇÃO PARA TIRANTE, COMPRIMENTO MAIOR OU IGUAL A 6 M E MENOR QUE 14 M, COM DIÂMETRO DE FURO DE 100 MM EXECUTADO COM HASTE UTILIZANDO PERFURATRIZ SOBRE ESTEIRA. AF_11/2023</t>
  </si>
  <si>
    <t>EXECUÇÃO DE PERFURAÇÃO PARA TIRANTE, COMPRIMENTO MAIOR OU IGUAL A 14 M E MENOR QUE 22 M, COM DIÂMETRO DE FURO DE 100 MM EXECUTADO COM HASTE UTILIZANDO PERFURATRIZ SOBRE ESTEIRA. AF_11/2023</t>
  </si>
  <si>
    <t>EXECUÇÃO DE PERFURAÇÃO PARA TIRANTE, COMPRIMENTO MAIOR OU IGUAL A 22 M E MENOR QUE 30 M, COM DIÂMETRO DE FURO DE 100 MM EXECUTADO COM HASTE UTILIZANDO PERFURATRIZ SOBRE ESTEIRA. AF_11/2023</t>
  </si>
  <si>
    <t>EXECUÇÃO DE PERFURAÇÃO PARA TIRANTE, COMPRIMENTO MAIOR OU IGUAL A 6 M E MENOR QUE 14 M, COM DIÂMETRO DE FURO DE 200 MM EXECUTADO COM HASTE UTILIZANDO PERFURATRIZ SOBRE ESTEIRA. AF_11/2023</t>
  </si>
  <si>
    <t>EXECUÇÃO DE PERFURAÇÃO PARA TIRANTE, COMPRIMENTO MAIOR OU IGUAL A 14 M E MENOR QUE 22 M, COM DIÂMETRO DE FURO DE 200 MM EXECUTADO COM HASTE UTILIZANDO PERFURATRIZ SOBRE ESTEIRA. AF_11/2023</t>
  </si>
  <si>
    <t>EXECUÇÃO DE PERFURAÇÃO PARA TIRANTE, COMPRIMENTO MAIOR OU IGUAL A 22 M E MENOR QUE 30 M, COM DIÂMETRO DE FURO DE 200 MM EXECUTADO COM HASTE UTILIZANDO PERFURATRIZ SOBRE ESTEIRA. AF_11/2023</t>
  </si>
  <si>
    <t>EXECUÇÃO DE PERFURAÇÃO PARA TIRANTE, COMPRIMENTO MAIOR OU IGUAL A 6 M E MENOR QUE 14 M, COM DIÂMETRO DE FURO DE 100 MM EXECUTADO COM HASTE E TUBOS DE REVESTIMENTO UTILIZANDO PERFURATRIZ SOBRE ESTEIRA. AF_11/2023</t>
  </si>
  <si>
    <t>Porta/portinhola tipo veneziana de abrir em alumínio, sob medida</t>
  </si>
  <si>
    <t>Portinhola tipo veneziana de abrir em alumínio, linha comercial</t>
  </si>
  <si>
    <t>Película adesiva jateada para vidros - uso interno</t>
  </si>
  <si>
    <t>Bloco diagonal em concreto tipo piso drenante para plantio de grama - espessura de 10 cm</t>
  </si>
  <si>
    <t>DRENO EM MURO DE CONTENÇÃO, EXECUTADO NO PÉ DO MURO, COM TUBO DE PVC CORRUGADO RÍGIDO PERFURADO, ENCHIMENTO COM BRITA, ENVOLVIDO COM MANTA GEOTÊXTIL. AF_07/2021</t>
  </si>
  <si>
    <t>CONTRAPISO EM ARGAMASSA PRONTA, PREPARO MANUAL, APLICADO EM ÁREAS SECAS SOBRE LAJE, ADERIDO, ACABAMENTO NÃO REFORÇADO, ESPESSURA 2CM. AF_07/2021</t>
  </si>
  <si>
    <t>Alvenaria de bloco de concreto de vedação de 9 cm - classe C</t>
  </si>
  <si>
    <t>Alvenaria de bloco de concreto de vedação de 14 cm - classe C</t>
  </si>
  <si>
    <t>Alvenaria de bloco de concreto de vedação de 19 cm - classe C</t>
  </si>
  <si>
    <t>Alvenaria de bloco de concreto estrutural 14 cm - classe B</t>
  </si>
  <si>
    <t>Alvenaria de bloco de concreto estrutural 19 cm - classe B</t>
  </si>
  <si>
    <t>Alvenaria de bloco de concreto estrutural 14 cm - classe A</t>
  </si>
  <si>
    <t>Alvenaria de bloco de concreto estrutural 19 cm - classe A</t>
  </si>
  <si>
    <t>Porta/portão de abrir tipo veneziana de ferro, sob medida</t>
  </si>
  <si>
    <t>Tela de proteção em malha ondulada de 1´, fio 12 (BWG), com requadro</t>
  </si>
  <si>
    <t>Luminária pública LED retangular para poste, fluxo luminoso de 14200 a 18000 lm, eficiência mínima de 120 lm/W - potência de 100 W/120 W</t>
  </si>
  <si>
    <t>Luminária pública LED retangular para poste, fluxo luminoso de 6250 a 6674 lm, eficiência mínima 113 lm/W - potência 40 W/59 W</t>
  </si>
  <si>
    <t>Luminária retangular de embutir tipo calha aberta com refletor assimétrico em alumínio de alto brilho para 2 lâmpadas tubulares de 28 W/54 W</t>
  </si>
  <si>
    <t>GUINDASTE HIDRÁULICO RODOVIÁRIO, LANCA TELESCÓPICA DE *50+20* M, CAPACIDADE MÁXIMA DE 90T, 4 EIXOS, POTÊNCIA 330 KW, MOTOR DIESEL - MATERIAIS NA OPERAÇÃO. AF_01/2024</t>
  </si>
  <si>
    <t>GUINDASTE DERRICK, LANÇA DE *20* M, CARGA MÁXIMA 10T, POTÊNCIA 45 KW - MATERIAIS NA OPERAÇÃO. AF_01/2024</t>
  </si>
  <si>
    <t>ASSENTAMENTO DE GUIA (MEIO-FIO) EM TRECHO RETO, CONFECCIONADA EM CONCRETO PRÉ-FABRICADO, DIMENSÕES 100X15X13X30 CM (COMPRIMENTO X BASE INFERIOR X BASE SUPERIOR X ALTURA). AF_01/2024</t>
  </si>
  <si>
    <t>ASSENTAMENTO DE GUIA (MEIO-FIO) EM TRECHO CURVO, CONFECCIONADA EM CONCRETO PRÉ-FABRICADO, DIMENSÕES 100X15X13X30 CM (COMPRIMENTO X BASE INFERIOR X BASE SUPERIOR X ALTURA). AF_01/2024</t>
  </si>
  <si>
    <t>ASSENTAMENTO DE GUIA (MEIO-FIO) EM TRECHO RETO, CONFECCIONADA EM CONCRETO PRÉ-FABRICADO, DIMENSÕES 100X15X13X20 CM (COMPRIMENTO X BASE INFERIOR X BASE SUPERIOR X ALTURA). AF_01/2024</t>
  </si>
  <si>
    <t>ASSENTAMENTO DE GUIA (MEIO-FIO) EM TRECHO CURVO, CONFECCIONADA EM CONCRETO PRÉ-FABRICADO, DIMENSÕES 100X15X13X20 CM (COMPRIMENTO X BASE INFERIOR X BASE SUPERIOR X ALTURA). AF_01/2024</t>
  </si>
  <si>
    <t>ASSENTAMENTO DE GUIA (MEIO-FIO) EM TRECHO RETO, CONFECCIONADA EM CONCRETO PRÉ-FABRICADO, DIMENSÕES 80X08X08X25 CM (COMPRIMENTO X BASE INFERIOR X BASE SUPERIOR X ALTURA). AF_01/2024</t>
  </si>
  <si>
    <t>ASSENTAMENTO DE GUIA (MEIO-FIO) EM TRECHO CURVO, CONFECCIONADA EM CONCRETO PRÉ-FABRICADO, DIMENSÕES 80X08X08X25 CM (COMPRIMENTO X BASE INFERIOR X BASE SUPERIOR X ALTURA). AF_01/2024</t>
  </si>
  <si>
    <t>ASSENTAMENTO DE GUIA (MEIO-FIO) EM TRECHO RETO, CONFECCIONADA EM CONCRETO PRÉ-FABRICADO, DIMENSÕES 39X6,5X6,5X19 CM (COMPRIMENTO X BASE INFERIOR X BASE SUPERIOR X ALTURA), PARA DELIMITAÇÃO DE JARDINS, PRAÇAS OU PASSEIOS. AF_01/2024</t>
  </si>
  <si>
    <t>ASSENTAMENTO DE GUIA (MEIO-FIO) EM TRECHO CURVO, CONFECCIONADA EM CONCRETO PRÉ-FABRICADO, DIMENSÕES 39X6,5X6,5X19 CM (COMPRIMENTO X BASE INFERIOR X BASE SUPERIOR X ALTURA), PARA DELIMITAÇÃO DE JARDINS, PRAÇAS OU PASSEIOS. AF_01/2024</t>
  </si>
  <si>
    <t>EXECUÇÃO DE ESCORAS DE CONCRETO PARA CONTENÇÃO DE GUIAS PRÉ-FABRICADAS. AF_01/2024</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</si>
  <si>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</si>
  <si>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</si>
  <si>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LASTRO DE CONCRETO MAGRO, APLICADO EM PISOS, LAJES SOBRE SOLO OU RADIERS, ESPESSURA DE 3 CM. AF_01/2024</t>
  </si>
  <si>
    <t>LASTRO DE CONCRETO MAGRO, APLICADO EM PISOS, LAJES SOBRE SOLO OU RADIERS, ESPESSURA DE 5 CM. AF_01/2024</t>
  </si>
  <si>
    <t>LASTRO DE CONCRETO MAGRO, APLICADO EM BLOCOS DE COROAMENTO OU SAPATAS. AF_01/2024</t>
  </si>
  <si>
    <t>LASTRO DE CONCRETO MAGRO, APLICADO EM BLOCOS DE COROAMENTO OU SAPATAS, ESPESSURA DE 3 CM. AF_01/2024</t>
  </si>
  <si>
    <t>LASTRO DE CONCRETO MAGRO, APLICADO EM BLOCOS DE COROAMENTO OU SAPATAS, ESPESSURA DE 5 CM. AF_01/2024</t>
  </si>
  <si>
    <t>LASTRO DE CONCRETO MAGRO, APLICADO EM PISOS, LAJES SOBRE SOLO OU RADIERS. AF_01/2024</t>
  </si>
  <si>
    <t>LASTRO COM MATERIAL GRANULAR, APLICAÇÃO EM BLOCOS DE COROAMENTO, ESPESSURA DE *5 CM*. AF_01/2024</t>
  </si>
  <si>
    <t>LASTRO COM MATERIAL GRANULAR, APLICADO EM PISOS OU LAJES SOBRE SOLO, ESPESSURA DE *5 CM*. AF_01/2024</t>
  </si>
  <si>
    <t>LASTRO COM MATERIAL GRANULAR, APLICADO EM BLOCOS DE COROAMENTO, ESPESSURA DE *10 CM*. AF_01/2024</t>
  </si>
  <si>
    <t>LASTRO COM MATERIAL GRANULAR (PEDRA BRITADA N.2), APLICADO EM PISOS OU LAJES SOBRE SOLO, ESPESSURA DE *10 CM*. AF_01/2024</t>
  </si>
  <si>
    <t>LASTRO COM MATERIAL GRANULAR (PEDRA BRITADA N.3), APLICADO EM PISOS OU LAJES SOBRE SOLO, ESPESSURA DE *10 CM*. AF_01/2024</t>
  </si>
  <si>
    <t>LASTRO COM MATERIAL GRANULAR (AREIA MÉDIA), APLICADO EM PISOS OU LAJES SOBRE SOLO, ESPESSURA DE *10 CM*. AF_01/2024</t>
  </si>
  <si>
    <t>LASTRO COM MATERIAL GRANULAR (PEDRA BRITADA N.1 E PEDRA BRITADA N.2), APLICADO EM PISOS OU LAJES SOBRE SOLO, ESPESSURA DE *10 CM*. AF_01/2024</t>
  </si>
  <si>
    <t>FABRICAÇÃO, MONTAGEM E DESMONTAGEM DE FÔRMA PARA SAPATA, EM MADEIRA SERRADA, E=25 MM, 1 UTILIZAÇÃO. AF_01/2024</t>
  </si>
  <si>
    <t>FABRICAÇÃO, MONTAGEM E DESMONTAGEM DE FÔRMA PARA VIGA BALDRAME, EM MADEIRA SERRADA, E=25 MM, 1 UTILIZAÇÃO. AF_01/2024</t>
  </si>
  <si>
    <t>FABRICAÇÃO, MONTAGEM E DESMONTAGEM DE FÔRMA PARA BLOCO DE COROAMENTO, EM MADEIRA SERRADA, E=25 MM, 2 UTILIZAÇÕES. AF_01/2024</t>
  </si>
  <si>
    <t>FABRICAÇÃO, MONTAGEM E DESMONTAGEM DE FÔRMA PARA SAPATA, EM MADEIRA SERRADA, E=25 MM, 2 UTILIZAÇÕES. AF_01/2024</t>
  </si>
  <si>
    <t>FABRICAÇÃO, MONTAGEM E DESMONTAGEM DE FÔRMA PARA VIGA BALDRAME, EM MADEIRA SERRADA, E=25 MM, 2 UTILIZAÇÕES. AF_01/2024</t>
  </si>
  <si>
    <t>FABRICAÇÃO, MONTAGEM E DESMONTAGEM DE FÔRMA PARA BLOCO DE COROAMENTO, EM MADEIRA SERRADA, E=25 MM, 4 UTILIZAÇÕES. AF_01/2024</t>
  </si>
  <si>
    <t>FABRICAÇÃO, MONTAGEM E DESMONTAGEM DE FÔRMA PARA SAPATA, EM MADEIRA SERRADA, E=25 MM, 4 UTILIZAÇÕES. AF_01/2024</t>
  </si>
  <si>
    <t>FABRICAÇÃO, MONTAGEM E DESMONTAGEM DE FÔRMA PARA VIGA BALDRAME, EM MADEIRA SERRADA, E=25 MM, 4 UTILIZAÇÕES. AF_01/2024</t>
  </si>
  <si>
    <t>FABRICAÇÃO, MONTAGEM E DESMONTAGEM DE FÔRMA PARA BLOCO DE COROAMENTO, EM CHAPA DE MADEIRA COMPENSADA RESINADA, E=17 MM, 2 UTILIZAÇÕES. AF_01/2024</t>
  </si>
  <si>
    <t>FABRICAÇÃO, MONTAGEM E DESMONTAGEM DE FÔRMA PARA SAPATA, EM CHAPA DE MADEIRA COMPENSADA RESINADA, E=17 MM, 2 UTILIZAÇÕES. AF_01/2024</t>
  </si>
  <si>
    <t>FABRICAÇÃO, MONTAGEM E DESMONTAGEM DE FÔRMA PARA VIGA BALDRAME, EM CHAPA DE MADEIRA COMPENSADA RESINADA, E=17 MM, 2 UTILIZAÇÕES. AF_01/2024</t>
  </si>
  <si>
    <t>FABRICAÇÃO, MONTAGEM E DESMONTAGEM DE FÔRMA PARA BLOCO DE COROAMENTO, EM CHAPA DE MADEIRA COMPENSADA RESINADA, E=17 MM, 4 UTILIZAÇÕES. AF_01/2024</t>
  </si>
  <si>
    <t>FABRICAÇÃO, MONTAGEM E DESMONTAGEM DE FÔRMA PARA SAPATA, EM CHAPA DE MADEIRA COMPENSADA RESINADA, E=17 MM, 4 UTILIZAÇÕES. AF_01/2024</t>
  </si>
  <si>
    <t>FABRICAÇÃO, MONTAGEM E DESMONTAGEM DE FÔRMA PARA VIGA BALDRAME, EM CHAPA DE MADEIRA COMPENSADA RESINADA, E=17 MM, 4 UTILIZAÇÕES. AF_01/2024</t>
  </si>
  <si>
    <t>ARMAÇÃO DE BLOCO UTILIZANDO AÇO CA-60 DE 5 MM - MONTAGEM. AF_01/2024</t>
  </si>
  <si>
    <t>FABRICAÇÃO, MONTAGEM E DESMONTAGEM DE FÔRMA PARA SAPATA CORRIDA, EM MADEIRA SERRADA, E=25 MM, 1 UTILIZAÇÃO. AF_01/2024</t>
  </si>
  <si>
    <t>FABRICAÇÃO, MONTAGEM E DESMONTAGEM DE FÔRMA PARA SAPATA CORRIDA, EM MADEIRA SERRADA, E=25 MM, 2 UTILIZAÇÕES. AF_01/2024</t>
  </si>
  <si>
    <t>FABRICAÇÃO, MONTAGEM E DESMONTAGEM DE FÔRMA PARA SAPATA CORRIDA, EM MADEIRA SERRADA, E=25 MM, 4 UTILIZAÇÕES. AF_01/2024</t>
  </si>
  <si>
    <t>FABRICAÇÃO, MONTAGEM E DESMONTAGEM DE FÔRMA PARA SAPATA CORRIDA, EM CHAPA DE MADEIRA COMPENSADA RESINADA, E=17 MM, 2 UTILIZAÇÕES. AF_01/2024</t>
  </si>
  <si>
    <t>FABRICAÇÃO, MONTAGEM E DESMONTAGEM DE FÔRMA PARA SAPATA CORRIDA, EM CHAPA DE MADEIRA COMPENSADA RESINADA, E=17 MM, 4 UTILIZAÇÕES. AF_01/2024</t>
  </si>
  <si>
    <t>ARMAÇÃO DE BLOCO UTILIZANDO AÇO CA-50 DE 6,3 MM - MONTAGEM. AF_01/2024</t>
  </si>
  <si>
    <t>ARMAÇÃO DE BLOCO UTILIZANDO AÇO CA-50 DE 8 MM - MONTAGEM. AF_01/2024</t>
  </si>
  <si>
    <t>ARMAÇÃO DE BLOCO UTILIZANDO AÇO CA-50 DE 10 MM - MONTAGEM. AF_01/2024</t>
  </si>
  <si>
    <t>ARMAÇÃO DE BLOCO E SAPATA UTILIZANDO AÇO CA-50 DE 25 MM - MONTAGEM. AF_01/2024</t>
  </si>
  <si>
    <t>ARMAÇÃO DE SAPATA ISOLADA, VIGA BALDRAME E SAPATA CORRIDA UTILIZANDO AÇO CA-50 DE 6,3 MM - MONTAGEM. AF_01/2024</t>
  </si>
  <si>
    <t>ARMAÇÃO DE SAPATA ISOLADA, VIGA BALDRAME E SAPATA CORRIDA UTILIZANDO AÇO CA-50 DE 8 MM - MONTAGEM. AF_01/2024</t>
  </si>
  <si>
    <t>ARMAÇÃO DE SAPATA ISOLADA, VIGA BALDRAME E SAPATA CORRIDA UTILIZANDO AÇO CA-50 DE 10 MM - MONTAGEM. AF_01/2024</t>
  </si>
  <si>
    <t>ARMAÇÃO DE BLOCO, SAPATA ISOLADA, VIGA BALDRAME E SAPATA CORRIDA UTILIZANDO AÇO CA-50 DE 12,5 MM - MONTAGEM. AF_01/2024</t>
  </si>
  <si>
    <t>ARMAÇÃO DE BLOCO, SAPATA ISOLADA, VIGA BALDRAME E SAPATA CORRIDA UTILIZANDO AÇO CA-50 DE 16 MM - MONTAGEM. AF_01/2024</t>
  </si>
  <si>
    <t>ARMAÇÃO DE BLOCO, SAPATA ISOLADA E SAPATA CORRIDA UTILIZANDO AÇO CA-50 DE 20 MM - MONTAGEM. AF_01/2024</t>
  </si>
  <si>
    <t>CONCRETAGEM DE BLOCO DE COROAMENTO OU VIGA BALDRAME, FCK 30 MPA, COM USO DE JERICA - LANÇAMENTO, ADENSAMENTO E ACABAMENTO. AF_01/2024</t>
  </si>
  <si>
    <t>CONCRETAGEM DE SAPATA, FCK 30 MPA, COM USO DE JERICA - LANÇAMENTO, ADENSAMENTO E ACABAMENTO. AF_01/2024</t>
  </si>
  <si>
    <t>CONCRETAGEM DE BLOCO DE COROAMENTO OU VIGA BALDRAME, FCK 30 MPA, COM USO DE BOMBA - LANÇAMENTO, ADENSAMENTO E ACABAMENTO. AF_01/2024</t>
  </si>
  <si>
    <t>CONCRETAGEM DE SAPATA, FCK 30 MPA, COM USO DE BOMBA - LANÇAMENTO, ADENSAMENTO E ACABAMENTO. AF_01/2024</t>
  </si>
  <si>
    <t>ARMAÇÃO DE SAPATA ISOLADA, VIGA BALDRAME E SAPATA CORRIDA UTILIZANDO AÇO CA-60 DE 5 MM - MONTAGEM. AF_01/2024</t>
  </si>
  <si>
    <t>CONCRETAGEM DE SAPATA CORRIDA, FCK 30 MPA, COM USO DE JERICA - LANÇAMENTO, ADENSAMENTO E ACABAMENTO. AF_01/2024</t>
  </si>
  <si>
    <t>CONCRETAGEM DE SAPATA CORRIDA, FCK 30 MPA, COM USO DE BOMBA - LANÇAMENTO, ADENSAMENTO E ACABAMENTO. AF_01/2024</t>
  </si>
  <si>
    <t>ESCAVAÇÃO MECANIZADA PARA BLOCO DE COROAMENTO OU SAPATA COM RETROESCAVADEIRA (SEM ESCAVAÇÃO PARA COLOCAÇÃO DE FÔRMAS). AF_01/2024</t>
  </si>
  <si>
    <t>ESCAVAÇÃO MECANIZADA PARA BLOCO DE COROAMENTO OU SAPATA COM RETROESCAVADEIRA (INCLUINDO ESCAVAÇÃO PARA COLOCAÇÃO DE FÔRMAS). AF_01/2024</t>
  </si>
  <si>
    <t>ESCAVAÇÃO MANUAL PARA BLOCO DE COROAMENTO OU SAPATA (SEM ESCAVAÇÃO PARA COLOCAÇÃO DE FÔRMAS). AF_01/2024</t>
  </si>
  <si>
    <t>ESCAVAÇÃO MANUAL PARA BLOCO DE COROAMENTO OU SAPATA (INCLUINDO ESCAVAÇÃO PARA COLOCAÇÃO DE FÔRMAS). AF_01/2024</t>
  </si>
  <si>
    <t>ESCAVAÇÃO MECANIZADA PARA VIGA BALDRAME OU SAPATA CORRIDA COM MINI-ESCAVADEIRA (SEM ESCAVAÇÃO PARA COLOCAÇÃO DE FÔRMAS). AF_01/2024</t>
  </si>
  <si>
    <t>ESCAVAÇÃO MECANIZADA PARA VIGA BALDRAME OU SAPATA CORRIDA COM MINI-ESCAVADEIRA (INCLUINDO ESCAVAÇÃO PARA COLOCAÇÃO DE FÔRMAS). AF_01/2024</t>
  </si>
  <si>
    <t>ESCAVAÇÃO MANUAL PARA VIGA BALDRAME OU SAPATA CORRIDA (SEM ESCAVAÇÃO PARA COLOCAÇÃO DE FÔRMAS). AF_01/2024</t>
  </si>
  <si>
    <t>ESCAVAÇÃO MANUAL PARA VIGA BALDRAME OU SAPATA CORRIDA (INCLUINDO ESCAVAÇÃO PARA COLOCAÇÃO DE FÔRMAS). AF_01/2024</t>
  </si>
  <si>
    <t>FABRICAÇÃO, MONTAGEM E DESMONTAGEM DE FÔRMA PARA BLOCO DE COROAMENTO, EM MADEIRA SERRADA, E=25 MM, 1 UTILIZAÇÃO. AF_01/2024</t>
  </si>
  <si>
    <t>REATERRO MECANIZADO DE VALA COM ESCAVADEIRA HIDRÁULICA (CAPACIDADE DA CAÇAMBA: 0,8 M³/POTÊNCIA: 111 HP), LARGURA 1,5 A 2,5 M, PROFUNDIDADE 1,5 A 3,0 M, COM SOLO (SEM SUBSTITUIÇÃO) DE 1ª CATEGORIA, COM COMPACTADOR DE SOLOS DE PERCUSSÃO. AF_08/2023</t>
  </si>
  <si>
    <t>REATERRO MECANIZADO DE VALA COM ESCAVADEIRA HIDRÁULICA (CAPACIDADE DA CAÇAMBA: 0,8 M³/POTÊNCIA: 111 HP), LARGURA 1,5 A 2,5 M, PROFUNDIDADE 3,0 A 6,0 M, COM SOLO (SEM SUBSTITUIÇÃO) DE 1ª CATEGORIA, COM COMPACTADOR DE SOLOS DE PERCUSSÃO. AF_08/2023</t>
  </si>
  <si>
    <t>TUBO DE CONCRETO PARA REDES COLETORAS DE ESGOTO SANITÁRIO, DIÂMETRO DE 300 MM, JUNTA ELÁSTICA, INSTALADO EM LOCAL COM BAIXO NÍVEL DE INTERFERÊNCIAS - FORNECIMENTO E ASSENTAMENTO. AF_03/2024</t>
  </si>
  <si>
    <t>ASSENTAMENTO DE TUBO DE CONCRETO PARA REDES COLETORAS DE ESGOTO SANITÁRIO, DIÂMETRO DE 300 MM, JUNTA ELÁSTICA, INSTALADO EM LOCAL COM BAIXO NÍVEL DE INTERFERÊNCIAS (NÃO INCLUI FORNECIMENTO). AF_03/2024</t>
  </si>
  <si>
    <t>TUBO DE CONCRETO PARA REDES COLETORAS DE ESGOTO SANITÁRIO, DIÂMETRO DE 400 MM, JUNTA ELÁSTICA, INSTALADO EM LOCAL COM BAIXO NÍVEL DE INTERFERÊNCIAS - FORNECIMENTO E ASSENTAMENTO. AF_03/2024</t>
  </si>
  <si>
    <t>ASSENTAMENTO DE TUBO DE CONCRETO PARA REDES COLETORAS DE ESGOTO SANITÁRIO, DIÂMETRO DE 400 MM, JUNTA ELÁSTICA, INSTALADO EM LOCAL COM BAIXO NÍVEL DE INTERFERÊNCIAS (NÃO INCLUI FORNECIMENTO). AF_03/2024</t>
  </si>
  <si>
    <t>TUBO DE CONCRETO PARA REDES COLETORAS DE ESGOTO SANITÁRIO, DIÂMETRO DE 500 MM, JUNTA ELÁSTICA, INSTALADO EM LOCAL COM BAIXO NÍVEL DE INTERFERÊNCIAS - FORNECIMENTO E ASSENTAMENTO. AF_03/2024</t>
  </si>
  <si>
    <t>ASSENTAMENTO DE TUBO DE CONCRETO PARA REDES COLETORAS DE ESGOTO SANITÁRIO, DIÂMETRO DE 500 MM, JUNTA ELÁSTICA, INSTALADO EM LOCAL COM BAIXO NÍVEL DE INTERFERÊNCIAS (NÃO INCLUI FORNECIMENTO). AF_03/2024</t>
  </si>
  <si>
    <t>TUBO DE CONCRETO PARA REDES COLETORAS DE ESGOTO SANITÁRIO, DIÂMETRO DE 600 MM, JUNTA ELÁSTICA, INSTALADO EM LOCAL COM BAIXO NÍVEL DE INTERFERÊNCIAS - FORNECIMENTO E ASSENTAMENTO. AF_03/2024</t>
  </si>
  <si>
    <t>ASSENTAMENTO DE TUBO DE CONCRETO PARA REDES COLETORAS DE ESGOTO SANITÁRIO, DIÂMETRO DE 600 MM, JUNTA ELÁSTICA, INSTALADO EM LOCAL COM BAIXO NÍVEL DE INTERFERÊNCIAS (NÃO INCLUI FORNECIMENTO). AF_03/2024</t>
  </si>
  <si>
    <t>TUBO DE CONCRETO PARA REDES COLETORAS DE ESGOTO SANITÁRIO, DIÂMETRO DE 700 MM, JUNTA ELÁSTICA, INSTALADO EM LOCAL COM BAIXO NÍVEL DE INTERFERÊNCIAS - FORNECIMENTO E ASSENTAMENTO. AF_03/2024</t>
  </si>
  <si>
    <t>ASSENTAMENTO DE TUBO DE CONCRETO PARA REDES COLETORAS DE ESGOTO SANITÁRIO, DIÂMETRO DE 700 MM, JUNTA ELÁSTICA, INSTALADO EM LOCAL COM BAIXO NÍVEL DE INTERFERÊNCIAS (NÃO INCLUI FORNECIMENTO). AF_03/2024</t>
  </si>
  <si>
    <t>TUBO DE CONCRETO PARA REDES COLETORAS DE ESGOTO SANITÁRIO, DIÂMETRO DE 800 MM, JUNTA ELÁSTICA, INSTALADO EM LOCAL COM BAIXO NÍVEL DE INTERFERÊNCIAS - FORNECIMENTO E ASSENTAMENTO. AF_03/2024</t>
  </si>
  <si>
    <t>ASSENTAMENTO DE TUBO DE CONCRETO PARA REDES COLETORAS DE ESGOTO SANITÁRIO, DIÂMETRO DE 800 MM, JUNTA ELÁSTICA, INSTALADO EM LOCAL COM BAIXO NÍVEL DE INTERFERÊNCIAS (NÃO INCLUI FORNECIMENTO). AF_03/2024</t>
  </si>
  <si>
    <t>TUBO DE CONCRETO PARA REDES COLETORAS DE ESGOTO SANITÁRIO, DIÂMETRO DE 900 MM, JUNTA ELÁSTICA, INSTALADO EM LOCAL COM BAIXO NÍVEL DE INTERFERÊNCIAS - FORNECIMENTO E ASSENTAMENTO. AF_03/2024</t>
  </si>
  <si>
    <t>ASSENTAMENTO DE TUBO DE CONCRETO PARA REDES COLETORAS DE ESGOTO SANITÁRIO, DIÂMETRO DE 900 MM, JUNTA ELÁSTICA, INSTALADO EM LOCAL COM BAIXO NÍVEL DE INTERFERÊNCIAS (NÃO INCLUI FORNECIMENTO). AF_03/2024</t>
  </si>
  <si>
    <t>TUBO DE CONCRETO PARA REDES COLETORAS DE ESGOTO SANITÁRIO, DIÂMETRO DE 1000 MM, JUNTA ELÁSTICA, INSTALADO EM LOCAL COM BAIXO NÍVEL DE INTERFERÊNCIAS - FORNECIMENTO E ASSENTAMENTO. AF_03/2024</t>
  </si>
  <si>
    <t>ASSENTAMENTO DE TUBO DE CONCRETO PARA REDES COLETORAS DE ESGOTO SANITÁRIO, DIÂMETRO DE 1000 MM, JUNTA ELÁSTICA, INSTALADO EM LOCAL COM BAIXO NÍVEL DE INTERFERÊNCIAS (NÃO INCLUI FORNECIMENTO). AF_03/2024</t>
  </si>
  <si>
    <t>TUBO DE CONCRETO PARA REDES COLETORAS DE ESGOTO SANITÁRIO, DIÂMETRO DE 300 MM, JUNTA ELÁSTICA, INSTALADO EM LOCAL COM ALTO NÍVEL DE INTERFERÊNCIAS - FORNECIMENTO E ASSENTAMENTO. AF_03/2024</t>
  </si>
  <si>
    <t>ASSENTAMENTO DE TUBO DE CONCRETO PARA REDES COLETORAS DE ESGOTO SANITÁRIO, DIÂMETRO DE 300 MM, JUNTA ELÁSTICA, INSTALADO EM LOCAL COM ALTO NÍVEL DE INTERFERÊNCIAS (NÃO INCLUI FORNECIMENTO). AF_03/2024</t>
  </si>
  <si>
    <t>TUBO DE CONCRETO PARA REDES COLETORAS DE ESGOTO SANITÁRIO, DIÂMETRO DE 400 MM, JUNTA ELÁSTICA, INSTALADO EM LOCAL COM ALTO NÍVEL DE INTERFERÊNCIAS - FORNECIMENTO E ASSENTAMENTO. AF_03/2024</t>
  </si>
  <si>
    <t>ASSENTAMENTO DE TUBO DE CONCRETO PARA REDES COLETORAS DE ESGOTO SANITÁRIO, DIÂMETRO DE 400 MM, JUNTA ELÁSTICA, INSTALADO EM LOCAL COM ALTO NÍVEL DE INTERFERÊNCIAS (NÃO INCLUI FORNECIMENTO). AF_03/2024</t>
  </si>
  <si>
    <t>TUBO DE CONCRETO PARA REDES COLETORAS DE ESGOTO SANITÁRIO, DIÂMETRO DE 500 MM, JUNTA ELÁSTICA, INSTALADO EM LOCAL COM ALTO NÍVEL DE INTERFERÊNCIAS - FORNECIMENTO E ASSENTAMENTO. AF_03/2024</t>
  </si>
  <si>
    <t>ASSENTAMENTO DE TUBO DE CONCRETO PARA REDES COLETORAS DE ESGOTO SANITÁRIO, DIÂMETRO DE 500 MM, JUNTA ELÁSTICA, INSTALADO EM LOCAL COM ALTO NÍVEL DE INTERFERÊNCIAS (NÃO INCLUI FORNECIMENTO). AF_03/2024</t>
  </si>
  <si>
    <t>TUBO DE CONCRETO PARA REDES COLETORAS DE ESGOTO SANITÁRIO, DIÂMETRO DE 600 MM, JUNTA ELÁSTICA, INSTALADO EM LOCAL COM ALTO NÍVEL DE INTERFERÊNCIAS - FORNECIMENTO E ASSENTAMENTO. AF_03/2024</t>
  </si>
  <si>
    <t>ASSENTAMENTO DE TUBO DE CONCRETO PARA REDES COLETORAS DE ESGOTO SANITÁRIO, DIÂMETRO DE 600 MM, JUNTA ELÁSTICA, INSTALADO EM LOCAL COM ALTO NÍVEL DE INTERFERÊNCIAS (NÃO INCLUI FORNECIMENTO). AF_03/2024</t>
  </si>
  <si>
    <t>TUBO DE CONCRETO PARA REDES COLETORAS DE ESGOTO SANITÁRIO, DIÂMETRO DE 700 MM, JUNTA ELÁSTICA, INSTALADO EM LOCAL COM ALTO NÍVEL DE INTERFERÊNCIAS - FORNECIMENTO E ASSENTAMENTO. AF_03/2024</t>
  </si>
  <si>
    <t>ASSENTAMENTO DE TUBO DE CONCRETO PARA REDES COLETORAS DE ESGOTO SANITÁRIO, DIÂMETRO DE 700 MM, JUNTA ELÁSTICA, INSTALADO EM LOCAL COM ALTO NÍVEL DE INTERFERÊNCIAS (NÃO INCLUI FORNECIMENTO). AF_03/2024</t>
  </si>
  <si>
    <t>TUBO DE CONCRETO PARA REDES COLETORAS DE ESGOTO SANITÁRIO, DIÂMETRO DE 800 MM, JUNTA ELÁSTICA, INSTALADO EM LOCAL COM ALTO NÍVEL DE INTERFERÊNCIAS - FORNECIMENTO E ASSENTAMENTO. AF_03/2024</t>
  </si>
  <si>
    <t>ASSENTAMENTO DE TUBO DE CONCRETO PARA REDES COLETORAS DE ESGOTO SANITÁRIO, DIÂMETRO DE 800 MM, JUNTA ELÁSTICA, INSTALADO EM LOCAL COM ALTO NÍVEL DE INTERFERÊNCIAS (NÃO INCLUI FORNECIMENTO). AF_03/2024</t>
  </si>
  <si>
    <t>TUBO DE CONCRETO PARA REDES COLETORAS DE ESGOTO SANITÁRIO, DIÂMETRO DE 900 MM, JUNTA ELÁSTICA, INSTALADO EM LOCAL COM ALTO NÍVEL DE INTERFERÊNCIAS - FORNECIMENTO E ASSENTAMENTO. AF_03/2024</t>
  </si>
  <si>
    <t>ASSENTAMENTO DE TUBO DE CONCRETO PARA REDES COLETORAS DE ESGOTO SANITÁRIO, DIÂMETRO DE 900 MM, JUNTA ELÁSTICA, INSTALADO EM LOCAL COM ALTO NÍVEL DE INTERFERÊNCIAS (NÃO INCLUI FORNECIMENTO). AF_03/2024</t>
  </si>
  <si>
    <t>TUBO DE CONCRETO PARA REDES COLETORAS DE ESGOTO SANITÁRIO, DIÂMETRO DE 1000 MM, JUNTA ELÁSTICA, INSTALADO EM LOCAL COM ALTO NÍVEL DE INTERFERÊNCIAS - FORNECIMENTO E ASSENTAMENTO. AF_03/2024</t>
  </si>
  <si>
    <t>ASSENTAMENTO DE TUBO DE CONCRETO PARA REDES COLETORAS DE ESGOTO SANITÁRIO, DIÂMETRO DE 1000 MM, JUNTA ELÁSTICA, INSTALADO EM LOCAL COM ALTO NÍVEL DE INTERFERÊNCIAS (NÃO INCLUI FORNECIMENTO). AF_03/2024</t>
  </si>
  <si>
    <t>TUBO DE CONCRETO PARA REDES COLETORAS DE ÁGUAS PLUVIAIS, DIÂMETRO DE 400 MM, JUNTA RÍGIDA, INSTALADO EM LOCAL COM BAIXO NÍVEL DE INTERFERÊNCIAS - FORNECIMENTO E ASSENTAMENTO. AF_03/2024</t>
  </si>
  <si>
    <t>TUBO DE CONCRETO PARA REDES COLETORAS DE ÁGUAS PLUVIAIS, DIÂMETRO DE 500 MM, JUNTA RÍGIDA, INSTALADO EM LOCAL COM BAIXO NÍVEL DE INTERFERÊNCIAS - FORNECIMENTO E ASSENTAMENTO. AF_03/2024</t>
  </si>
  <si>
    <t>TUBO DE CONCRETO PARA REDES COLETORAS DE ÁGUAS PLUVIAIS, DIÂMETRO DE 600 MM, JUNTA RÍGIDA, INSTALADO EM LOCAL COM BAIXO NÍVEL DE INTERFERÊNCIAS - FORNECIMENTO E ASSENTAMENTO. AF_03/2024</t>
  </si>
  <si>
    <t>TUBO DE CONCRETO PARA REDES COLETORAS DE ÁGUAS PLUVIAIS, DIÂMETRO DE 700 MM, JUNTA RÍGIDA, INSTALADO EM LOCAL COM BAIXO NÍVEL DE INTERFERÊNCIAS - FORNECIMENTO E ASSENTAMENTO. AF_03/2024</t>
  </si>
  <si>
    <t>TUBO DE CONCRETO PARA REDES COLETORAS DE ÁGUAS PLUVIAIS, DIÂMETRO DE 800 MM, JUNTA RÍGIDA, INSTALADO EM LOCAL COM BAIXO NÍVEL DE INTERFERÊNCIAS - FORNECIMENTO E ASSENTAMENTO. AF_03/2024</t>
  </si>
  <si>
    <t>TUBO DE CONCRETO PARA REDES COLETORAS DE ÁGUAS PLUVIAIS, DIÂMETRO DE 900 MM, JUNTA RÍGIDA, INSTALADO EM LOCAL COM BAIXO NÍVEL DE INTERFERÊNCIAS - FORNECIMENTO E ASSENTAMENTO. AF_03/2024</t>
  </si>
  <si>
    <t>TUBO DE CONCRETO PARA REDES COLETORAS DE ÁGUAS PLUVIAIS, DIÂMETRO DE 1000 MM, JUNTA RÍGIDA, INSTALADO EM LOCAL COM BAIXO NÍVEL DE INTERFERÊNCIAS - FORNECIMENTO E ASSENTAMENTO. AF_03/2024</t>
  </si>
  <si>
    <t>TUBO DE CONCRETO PARA REDES COLETORAS DE ÁGUAS PLUVIAIS, DIÂMETRO DE 400 MM, JUNTA RÍGIDA, INSTALADO EM LOCAL COM ALTO NÍVEL DE INTERFERÊNCIAS - FORNECIMENTO E ASSENTAMENTO. AF_03/2024</t>
  </si>
  <si>
    <t>TUBO DE CONCRETO PARA REDES COLETORAS DE ÁGUAS PLUVIAIS, DIÂMETRO DE 500 MM, JUNTA RÍGIDA, INSTALADO EM LOCAL COM ALTO NÍVEL DE INTERFERÊNCIAS - FORNECIMENTO E ASSENTAMENTO. AF_03/2024</t>
  </si>
  <si>
    <t>TUBO DE CONCRETO PARA REDES COLETORAS DE ÁGUAS PLUVIAIS, DIÂMETRO DE 600 MM, JUNTA RÍGIDA, INSTALADO EM LOCAL COM ALTO NÍVEL DE INTERFERÊNCIAS - FORNECIMENTO E ASSENTAMENTO. AF_03/2024</t>
  </si>
  <si>
    <t>TUBO DE CONCRETO PARA REDES COLETORAS DE ÁGUAS PLUVIAIS, DIÂMETRO DE 700 MM, JUNTA RÍGIDA, INSTALADO EM LOCAL COM ALTO NÍVEL DE INTERFERÊNCIAS - FORNECIMENTO E ASSENTAMENTO. AF_03/2024</t>
  </si>
  <si>
    <t>TUBO DE CONCRETO PARA REDES COLETORAS DE ÁGUAS PLUVIAIS, DIÂMETRO DE 800 MM, JUNTA RÍGIDA, INSTALADO EM LOCAL COM ALTO NÍVEL DE INTERFERÊNCIAS - FORNECIMENTO E ASSENTAMENTO. AF_03/2024</t>
  </si>
  <si>
    <t>TUBO DE CONCRETO PARA REDES COLETORAS DE ÁGUAS PLUVIAIS, DIÂMETRO DE 900 MM, JUNTA RÍGIDA, INSTALADO EM LOCAL COM ALTO NÍVEL DE INTERFERÊNCIAS - FORNECIMENTO E ASSENTAMENTO. AF_03/2024</t>
  </si>
  <si>
    <t>TUBO DE CONCRETO PARA REDES COLETORAS DE ÁGUAS PLUVIAIS, DIÂMETRO DE 1000 MM, JUNTA RÍGIDA, INSTALADO EM LOCAL COM ALTO NÍVEL DE INTERFERÊNCIAS - FORNECIMENTO E ASSENTAMENTO. AF_03/2024</t>
  </si>
  <si>
    <t>ASSENTAMENTO DE TUBO DE CONCRETO PARA REDES COLETORAS DE ÁGUAS PLUVIAIS, DIÂMETRO DE 300 MM, JUNTA RÍGIDA, INSTALADO EM LOCAL COM BAIXO NÍVEL DE INTERFERÊNCIAS (NÃO INCLUI FORNECIMENTO). AF_03/2024</t>
  </si>
  <si>
    <t>ASSENTAMENTO DE TUBO DE CONCRETO PARA REDES COLETORAS DE ÁGUAS PLUVIAIS, DIÂMETRO DE 400 MM, JUNTA RÍGIDA, INSTALADO EM LOCAL COM BAIXO NÍVEL DE INTERFERÊNCIAS (NÃO INCLUI FORNECIMENTO). AF_03/2024</t>
  </si>
  <si>
    <t>ASSENTAMENTO DE TUBO DE CONCRETO PARA REDES COLETORAS DE ÁGUAS PLUVIAIS, DIÂMETRO DE 500 MM, JUNTA RÍGIDA, INSTALADO EM LOCAL COM BAIXO NÍVEL DE INTERFERÊNCIAS (NÃO INCLUI FORNECIMENTO). AF_03/2024</t>
  </si>
  <si>
    <t>ASSENTAMENTO DE TUBO DE CONCRETO PARA REDES COLETORAS DE ÁGUAS PLUVIAIS, DIÂMETRO DE 600 MM, JUNTA RÍGIDA, INSTALADO EM LOCAL COM BAIXO NÍVEL DE INTERFERÊNCIAS (NÃO INCLUI FORNECIMENTO). AF_03/2024</t>
  </si>
  <si>
    <t>ASSENTAMENTO DE TUBO DE CONCRETO PARA REDES COLETORAS DE ÁGUAS PLUVIAIS, DIÂMETRO DE 700 MM, JUNTA RÍGIDA, INSTALADO EM LOCAL COM BAIXO NÍVEL DE INTERFERÊNCIAS (NÃO INCLUI FORNECIMENTO). AF_03/2024</t>
  </si>
  <si>
    <t>ASSENTAMENTO DE TUBO DE CONCRETO PARA REDES COLETORAS DE ÁGUAS PLUVIAIS, DIÂMETRO DE 800 MM, JUNTA RÍGIDA, INSTALADO EM LOCAL COM BAIXO NÍVEL DE INTERFERÊNCIAS (NÃO INCLUI FORNECIMENTO). AF_03/2024</t>
  </si>
  <si>
    <t>ASSENTAMENTO DE TUBO DE CONCRETO PARA REDES COLETORAS DE ÁGUAS PLUVIAIS, DIÂMETRO DE 900 MM, JUNTA RÍGIDA, INSTALADO EM LOCAL COM BAIXO NÍVEL DE INTERFERÊNCIAS (NÃO INCLUI FORNECIMENTO). AF_03/2024</t>
  </si>
  <si>
    <t>ASSENTAMENTO DE TUBO DE CONCRETO PARA REDES COLETORAS DE ÁGUAS PLUVIAIS, DIÂMETRO DE 1000 MM, JUNTA RÍGIDA, INSTALADO EM LOCAL COM BAIXO NÍVEL DE INTERFERÊNCIAS (NÃO INCLUI FORNECIMENTO). AF_03/2024</t>
  </si>
  <si>
    <t>TUBO DE CONCRETO PARA REDES COLETORAS DE ÁGUAS PLUVIAIS, DIÂMETRO DE 1200 MM, JUNTA RÍGIDA, INSTALADO EM LOCAL COM BAIXO NÍVEL DE INTERFERÊNCIAS - FORNECIMENTO E ASSENTAMENTO. AF_03/2024</t>
  </si>
  <si>
    <t>ASSENTAMENTO DE TUBO DE CONCRETO PARA REDES COLETORAS DE ÁGUAS PLUVIAIS, DIÂMETRO DE 1200 MM, JUNTA RÍGIDA, INSTALADO EM LOCAL COM BAIXO NÍVEL DE INTERFERÊNCIAS (NÃO INCLUI FORNECIMENTO). AF_03/2024</t>
  </si>
  <si>
    <t>TUBO DE CONCRETO PARA REDES COLETORAS DE ÁGUAS PLUVIAIS, DIÂMETRO DE 1500 MM, JUNTA RÍGIDA, INSTALADO EM LOCAL COM BAIXO NÍVEL DE INTERFERÊNCIAS - FORNECIMENTO E ASSENTAMENTO. AF_03/2024</t>
  </si>
  <si>
    <t>ASSENTAMENTO DE TUBO DE CONCRETO PARA REDES COLETORAS DE ÁGUAS PLUVIAIS, DIÂMETRO DE 1500 MM, JUNTA RÍGIDA, INSTALADO EM LOCAL COM BAIXO NÍVEL DE INTERFERÊNCIAS (NÃO INCLUI FORNECIMENTO). AF_03/2024</t>
  </si>
  <si>
    <t>ASSENTAMENTO DE TUBO DE CONCRETO PARA REDES COLETORAS DE ÁGUAS PLUVIAIS, DIÂMETRO DE 300 MM, JUNTA RÍGIDA, INSTALADO EM LOCAL COM ALTO NÍVEL DE INTERFERÊNCIAS (NÃO INCLUI FORNECIMENTO). AF_03/2024</t>
  </si>
  <si>
    <t>ASSENTAMENTO DE TUBO DE CONCRETO PARA REDES COLETORAS DE ÁGUAS PLUVIAIS, DIÂMETRO DE 400 MM, JUNTA RÍGIDA, INSTALADO EM LOCAL COM ALTO NÍVEL DE INTERFERÊNCIAS (NÃO INCLUI FORNECIMENTO). AF_03/2024</t>
  </si>
  <si>
    <t>ASSENTAMENTO DE TUBO DE CONCRETO PARA REDES COLETORAS DE ÁGUAS PLUVIAIS, DIÂMETRO DE 500 MM, JUNTA RÍGIDA, INSTALADO EM LOCAL COM ALTO NÍVEL DE INTERFERÊNCIAS (NÃO INCLUI FORNECIMENTO). AF_03/2024</t>
  </si>
  <si>
    <t>ASSENTAMENTO DE TUBO DE CONCRETO PARA REDES COLETORAS DE ÁGUAS PLUVIAIS, DIÂMETRO DE 600 MM, JUNTA RÍGIDA, INSTALADO EM LOCAL COM ALTO NÍVEL DE INTERFERÊNCIAS (NÃO INCLUI FORNECIMENTO). AF_03/2024</t>
  </si>
  <si>
    <t>ASSENTAMENTO DE TUBO DE CONCRETO PARA REDES COLETORAS DE ÁGUAS PLUVIAIS, DIÂMETRO DE 700 MM, JUNTA RÍGIDA, INSTALADO EM LOCAL COM ALTO NÍVEL DE INTERFERÊNCIAS (NÃO INCLUI FORNECIMENTO). AF_03/2024</t>
  </si>
  <si>
    <t>ASSENTAMENTO DE TUBO DE CONCRETO PARA REDES COLETORAS DE ÁGUAS PLUVIAIS, DIÂMETRO DE 800 MM, JUNTA RÍGIDA, INSTALADO EM LOCAL COM ALTO NÍVEL DE INTERFERÊNCIAS (NÃO INCLUI FORNECIMENTO). AF_03/2024</t>
  </si>
  <si>
    <t>ASSENTAMENTO DE TUBO DE CONCRETO PARA REDES COLETORAS DE ÁGUAS PLUVIAIS, DIÂMETRO DE 900 MM, JUNTA RÍGIDA, INSTALADO EM LOCAL COM ALTO NÍVEL DE INTERFERÊNCIAS (NÃO INCLUI FORNECIMENTO). AF_03/2024</t>
  </si>
  <si>
    <t>ASSENTAMENTO DE TUBO DE CONCRETO PARA REDES COLETORAS DE ÁGUAS PLUVIAIS, DIÂMETRO DE 1000 MM, JUNTA RÍGIDA, INSTALADO EM LOCAL COM ALTO NÍVEL DE INTERFERÊNCIAS (NÃO INCLUI FORNECIMENTO). AF_03/2024</t>
  </si>
  <si>
    <t>TUBO DE CONCRETO PARA REDES COLETORAS DE ÁGUAS PLUVIAIS, DIÂMETRO DE 1200 MM, JUNTA RÍGIDA, INSTALADO EM LOCAL COM ALTO NÍVEL DE INTERFERÊNCIAS - FORNECIMENTO E ASSENTAMENTO. AF_03/2024</t>
  </si>
  <si>
    <t>ASSENTAMENTO DE TUBO DE CONCRETO PARA REDES COLETORAS DE ÁGUAS PLUVIAIS, DIÂMETRO DE 1200 MM, JUNTA RÍGIDA, INSTALADO EM LOCAL COM ALTO NÍVEL DE INTERFERÊNCIAS (NÃO INCLUI FORNECIMENTO). AF_03/2024</t>
  </si>
  <si>
    <t>TUBO DE CONCRETO PARA REDES COLETORAS DE ÁGUAS PLUVIAIS, DIÂMETRO DE 1500 MM, JUNTA RÍGIDA, INSTALADO EM LOCAL COM ALTO NÍVEL DE INTERFERÊNCIAS - FORNECIMENTO E ASSENTAMENTO. AF_03/2024</t>
  </si>
  <si>
    <t>ASSENTAMENTO DE TUBO DE CONCRETO PARA REDES COLETORAS DE ÁGUAS PLUVIAIS, DIÂMETRO DE 1500 MM, JUNTA RÍGIDA, INSTALADO EM LOCAL COM ALTO NÍVEL DE INTERFERÊNCIAS (NÃO INCLUI FORNECIMENTO). AF_03/2024</t>
  </si>
  <si>
    <t>TUBO DE CONCRETO PARA REDES COLETORAS DE ÁGUAS PLUVIAIS, DIÂMETRO DE 300MM, JUNTA RÍGIDA, INSTALADO EM LOCAL COM BAIXO NÍVEL DE INTERFERÊNCIAS - FORNECIMENTO E ASSENTAMENTO. AF_03/2024</t>
  </si>
  <si>
    <t>TUBO DE CONCRETO PARA REDES COLETORAS DE ÁGUAS PLUVIAIS, DIÂMETRO DE 300MM, JUNTA RÍGIDA, INSTALADO EM LOCAL COM ALTO NÍVEL DE INTERFERÊNCIAS - FORNECIMENTO E ASSENTAMENTO. AF_03/2024</t>
  </si>
  <si>
    <t>TUBO DE CONCRETO (SIMPLES) PARA REDES COLETORAS DE ÁGUAS PLUVIAIS, DIÂMETRO DE 300 MM, JUNTA RÍGIDA, INSTALADO EM LOCAL COM BAIXO NÍVEL DE INTERFERÊNCIAS - FORNECIMENTO E ASSENTAMENTO. AF_03/2024</t>
  </si>
  <si>
    <t>TUBO DE CONCRETO (SIMPLES) PARA REDES COLETORAS DE ÁGUAS PLUVIAIS, DIÂMETRO DE 400 MM, JUNTA RÍGIDA, INSTALADO EM LOCAL COM BAIXO NÍVEL DE INTERFERÊNCIAS - FORNECIMENTO E ASSENTAMENTO. AF_03/2024</t>
  </si>
  <si>
    <t>TUBO DE CONCRETO (SIMPLES) PARA REDES COLETORAS DE ÁGUAS PLUVIAIS, DIÂMETRO DE 500 MM, JUNTA RÍGIDA, INSTALADO EM LOCAL COM BAIXO NÍVEL DE INTERFERÊNCIAS - FORNECIMENTO E ASSENTAMENTO. AF_03/2024</t>
  </si>
  <si>
    <t>TUBO DE CONCRETO (SIMPLES) PARA REDES COLETORAS DE ÁGUAS PLUVIAIS, DIÂMETRO DE 300 MM, JUNTA RÍGIDA, INSTALADO EM LOCAL COM ALTO NÍVEL DE INTERFERÊNCIAS - FORNECIMENTO E ASSENTAMENTO. AF_03/2024</t>
  </si>
  <si>
    <t>TUBO DE CONCRETO (SIMPLES) PARA REDES COLETORAS DE ÁGUAS PLUVIAIS, DIÂMETRO DE 400 MM, JUNTA RÍGIDA, INSTALADO EM LOCAL COM ALTO NÍVEL DE INTERFERÊNCIAS - FORNECIMENTO E ASSENTAMENTO. AF_03/2024</t>
  </si>
  <si>
    <t>TUBO DE CONCRETO (SIMPLES) PARA REDES COLETORAS DE ÁGUAS PLUVIAIS, DIÂMETRO DE 500 MM, JUNTA RÍGIDA, INSTALADO EM LOCAL COM ALTO NÍVEL DE INTERFERÊNCIAS - FORNECIMENTO E ASSENTAMENTO. AF_03/2024</t>
  </si>
  <si>
    <t>PAREDE DE MADEIRA COMPENSADA PARA CONSTRUÇÃO TEMPORÁRIA EM CHAPA SIMPLES, EXTERNA, SEM VÃO. AF_03/2024</t>
  </si>
  <si>
    <t>PAREDE DE MADEIRA COMPENSADA PARA CONSTRUÇÃO TEMPORÁRIA EM CHAPA SIMPLES, INTERNA, SEM VÃO. AF_03/2024</t>
  </si>
  <si>
    <t>PAREDE DE MADEIRA COMPENSADA PARA CONSTRUÇÃO TEMPORÁRIA EM CHAPA SIMPLES, EXTERNA, COM ÁREA LÍQUIDA MAIOR OU IGUAL A 6 M², COM VÃO. AF_03/2024</t>
  </si>
  <si>
    <t>PAREDE DE MADEIRA COMPENSADA PARA CONSTRUÇÃO TEMPORÁRIA EM CHAPA SIMPLES, EXTERNA, COM ÁREA LÍQUIDA MENOR QUE 6 M², COM VÃO. AF_03/2024</t>
  </si>
  <si>
    <t>PAREDE DE MADEIRA COMPENSADA PARA CONSTRUÇÃO TEMPORÁRIA EM CHAPA SIMPLES, INTERNA, COM ÁREA LÍQUIDA MAIOR OU IGUAL A 6 M², COM VÃO. AF_03/2024</t>
  </si>
  <si>
    <t>PAREDE DE MADEIRA COMPENSADA PARA CONSTRUÇÃO TEMPORÁRIA EM CHAPA SIMPLES, INTERNA, COM ÁREA LÍQUIDA MENOR QUE 6 M², COM VÃO. AF_03/2024</t>
  </si>
  <si>
    <t>PAREDE DE MADEIRA COMPENSADA PARA CONSTRUÇÃO TEMPORÁRIA EM CHAPA DUPLA, EXTERNA, SEM VÃO. AF_03/2024</t>
  </si>
  <si>
    <t>PAREDE DE MADEIRA COMPENSADA PARA CONSTRUÇÃO TEMPORÁRIA EM CHAPA DUPLA, INTERNA, SEM VÃO. AF_03/2024</t>
  </si>
  <si>
    <t>PAREDE DE MADEIRA COMPENSADA PARA CONSTRUÇÃO TEMPORÁRIA EM CHAPA DUPLA, EXTERNA, COM ÁREA LÍQUIDA MAIOR OU IGUAL A QUE 6 M², COM VÃO. AF_03/2024</t>
  </si>
  <si>
    <t>PAREDE DE MADEIRA COMPENSADA PARA CONSTRUÇÃO TEMPORÁRIA EM CHAPA DUPLA, EXTERNA, COM ÁREA LÍQUIDA MENOR QUE 6 M², COM VÃO. AF_03/2024</t>
  </si>
  <si>
    <t>PAREDE DE MADEIRA COMPENSADA PARA CONSTRUÇÃO TEMPORÁRIA EM CHAPA DUPLA, INTERNA, COM ÁREA LÍQUIDA MAIOR OU IGUAL A 6 M², COM VÃO. AF_03/2024</t>
  </si>
  <si>
    <t>PAREDE DE MADEIRA COMPENSADA PARA CONSTRUÇÃO TEMPORÁRIA EM CHAPA DUPLA, INTERNA, COM ÁREA LÍQUIDA MENOR QUE 6 M², COM VÃO. AF_03/2024</t>
  </si>
  <si>
    <t>TAPUME COM COMPENSADO DE MADEIRA. AF_03/2024</t>
  </si>
  <si>
    <t>TAPUME COM TELHA METÁLICA. AF_03/2024</t>
  </si>
  <si>
    <t>PISO PARA CONSTRUÇÃO TEMPORÁRIA EM MADEIRA, SEM REAPROVEITAMENTO. AF_03/2024</t>
  </si>
  <si>
    <t>EXECUÇÃO DOS APOIOS PARA CONTÊINER OU MÓDULO HABITÁVEL. AF_03/2024</t>
  </si>
  <si>
    <t>INSTALAÇÃO E DESINSTALAÇÃO MECANIZADA DE CONTÊINER OU MÓDULO HABITÁVEL DE USOS DIVERSOS. AF_03/2024</t>
  </si>
  <si>
    <t>INSTALAÇÃO E DESINSTALAÇÃO MANUAL DE CONTÊINER OU MÓDULO HABITÁVEL PEQUENO. AF_03/2024</t>
  </si>
  <si>
    <t>INSTALAÇÃO DE CONCERTINA SIMPLES, ESPIRAL DE 300 MM. AF_03/2024</t>
  </si>
  <si>
    <t>INSTALAÇÃO DE CONCERTINA DUPLA CLIPADA, ESPIRAL DE 300 MM. AF_03/2024</t>
  </si>
  <si>
    <t>INSTALAÇÃO DE CONCERTINA FLAT, ESPIRAL DE 300 MM. AF_03/2024</t>
  </si>
  <si>
    <t>EXECUÇÃO DE PILARETES PARA TAPUMES E CONSTRUÇÕES TEMPORÁRIAS. AF_03/2024</t>
  </si>
  <si>
    <t>BOMBA SUBMERSÍVEL ELÉTRICA TRIFÁSICA, POTÊNCIA 2,96 HP, Ø ROTOR 144 MM SEMI-ABERTO, BOCAL DE SAÍDA Ø 2", HM/Q = 2 MCA / 38,8 M3/H A 28 MCA / 5 M3/H - CHP DIURNO. AF_06/2014</t>
  </si>
  <si>
    <t>PERFURATRIZ SOBRE ESTEIRA, TORQUE MÁXIMO 600 KGF, POTÊNCIA ENTRE 50 E 60 HP, DIÂMETRO MÁXIMO 10" - CHP DIURNO. AF_11/2016</t>
  </si>
  <si>
    <t>GRADE DE DISCO CONTROLE REMOTO REBOCÁVEL, COM 24 DISCOS 24" X 6 MM COM PNEUS PARA TRANSPORTE - CHI DIURNO. AF_06/2014</t>
  </si>
  <si>
    <t>BOMBA SUBMERSÍVEL ELÉTRICA TRIFÁSICA, POTÊNCIA 2,96 HP, Ø ROTOR 144 MM SEMI-ABERTO, BOCAL DE SAÍDA Ø 2", HM/Q = 2 MCA / 38,8 M3/H A 28 MCA / 5 M3/H - CHI DIURNO. AF_06/2014</t>
  </si>
  <si>
    <t>PERFURATRIZ SOBRE ESTEIRA, TORQUE MÁXIMO 600 KGF, POTÊNCIA ENTRE 50 E 60 HP, DIÂMETRO MÁXIMO 10" - CHI DIURNO. AF_11/2016</t>
  </si>
  <si>
    <t>GRADE DE DISCO CONTROLE REMOTO REBOCÁVEL, COM 24 DISCOS 24" X 6 MM COM PNEUS PARA TRANSPORTE - MANUTENÇÃO. AF_06/2014</t>
  </si>
  <si>
    <t>BOMBA SUBMERSÍVEL ELÉTRICA TRIFÁSICA, POTÊNCIA 2,96 HP, Ø ROTOR 144 MM SEMI-ABERTO, BOCAL DE SAÍDA Ø 2", HM/Q = 2 MCA / 38,8 M3/H A 28 MCA / 5 M3/H - MANUTENÇÃO. AF_06/2014</t>
  </si>
  <si>
    <t>BOMBA SUBMERSÍVEL ELÉTRICA TRIFÁSICA, POTÊNCIA 2,96 HP, Ø ROTOR 144 MM SEMI-ABERTO, BOCAL DE SAÍDA Ø 2", HM/Q = 2 MCA / 38,8 M3/H A 28 MCA / 5 M3/H - MATERIAIS NA OPERAÇÃO. AF_06/2014</t>
  </si>
  <si>
    <t>GRADE DE DISCO CONTROLE REMOTO REBOCÁVEL, COM 24 DISCOS 24" X 6 MM COM PNEUS PARA TRANSPORTE - DEPRECIAÇÃO. AF_06/2014</t>
  </si>
  <si>
    <t>GRADE DE DISCO CONTROLE REMOTO REBOCÁVEL, COM 24 DISCOS 24" X 6 MM COM PNEUS PARA TRANSPORTE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</si>
  <si>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</si>
  <si>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</si>
  <si>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PERFURATRIZ COM TORRE METÁLICA PARA EXECUÇÃO DE ESTACA HÉLICE CONTÍNUA, PROFUNDIDADE MÁXIMA DE 32 M, DIÂMETRO MÁXIMO DE 1000 MM, POTÊNCIA INSTALADA DE 350 HP, MESA ROTATIVA COM TORQUE MÁXIMO DE 263 KNM - MATERIAIS NA OPERAÇÃO. AF_01/2016</t>
  </si>
  <si>
    <t>GUINDAUTO HIDRÁULICO, CAPACIDADE MÁXIMA DE CARGA 3300 KG, MOMENTO MÁXIMO DE CARGA 5,8 TM, ALCANCE MÁXIMO HORIZONTAL 7,60 M, INCLUSIVE CAMINHÃO TOCO PBT 16.000 KG, POTÊNCIA DE 189 CV - IMPOSTOS E SEGUROS. AF_03/2016</t>
  </si>
  <si>
    <t>DISTRIBUIDOR DE AGREGADOS AUTOPROPELIDO, CAP 3 M3, A DIESEL, POTÊNCIA 176CV - MATERIAIS NA OPERAÇÃO. AF_07/2016</t>
  </si>
  <si>
    <t>RÉGUA VIBRATÓRIA DUPLA PARA CONCRETO, PESO DE 60KG, COMPRIMENTO 4 M, COM MOTOR A GASOLINA, POTÊNCIA 5,5 HP - MATERIAIS NA OPERAÇÃO. AF_09/2016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</si>
  <si>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</si>
  <si>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</si>
  <si>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</si>
  <si>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</si>
  <si>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MINI GUINDASTE ARANHA SOBRE ESTEIRAS E LANCA TELESCÓPICA, CAPACIDADE MÁXIMA DE CARGA 3,0 TON, RAIO MÁXIMO DE TRABALHO 8,25 M, ALTURA DE LANÇA DO SOLO 9,2 M, 55 M DE CABO DE AÇO 8 MM, MOTOR ELÉTRICO 220/380 VOLTS - MATERIAIS NA OPERAÇÃO. AF_03/2022</t>
  </si>
  <si>
    <t>GUARDA-CORPO DE AÇO GALVANIZADO DE 1,10M, MONTANTES TUBULARES DE 1.1/4" ESPAÇADOS DE 1,20M, TRAVESSA SUPERIOR DE 1.1/2", GRADIL FORMADO POR TUBOS HORIZONTAIS DE 1" E VERTICAIS DE 3/4", FIXADO COM CHUMBADOR MECÂNICO. AF_04/2019_PS</t>
  </si>
  <si>
    <t>CORRIMÃO SIMPLES, DIÂMETRO EXTERNO = 1 1/2", EM AÇO GALVANIZADO. AF_04/2019_PS</t>
  </si>
  <si>
    <t>CORRIMÃO SIMPLES, DIÂMETRO EXTERNO = 1 1/2", EM ALUMÍNIO. AF_04/2019_PS</t>
  </si>
  <si>
    <t>VERGA PRÉ-MOLDADA COM ATÉ 1,5 M DE VÃO, ESPESSURA DE *20* CM. AF_03/2024</t>
  </si>
  <si>
    <t>VERGA MOLDADA IN LOCO EM CONCRETO, ESPESSURA DE *20* CM. AF_03/2024</t>
  </si>
  <si>
    <t>VERGA MOLDADA IN LOCO COM UTILIZAÇÃO DE BLOCOS CANALETA, ESPESSURA DE *20* CM. AF_03/2024</t>
  </si>
  <si>
    <t>CONTRAVERGA PRÉ-MOLDADA, ESPESSURA DE *20* CM. AF_03/2024</t>
  </si>
  <si>
    <t>CONTRAVERGA MOLDADA IN LOCO EM CONCRETO, ESPESSURA DE *20* CM. AF_03/2024</t>
  </si>
  <si>
    <t>CONTRAVERGA MOLDADA IN LOCO COM UTILIZAÇÃO DE BLOCOS CANALETA, ESPESSURA DE *20* CM. AF_03/2024</t>
  </si>
  <si>
    <t>FIXAÇÃO (ENCUNHAMENTO) DE ALVENARIA DE VEDAÇÃO COM ARGAMASSA APLICADA COM BISNAGA. AF_03/2024</t>
  </si>
  <si>
    <t>FIXAÇÃO (ENCUNHAMENTO) DE ALVENARIA DE VEDAÇÃO COM TIJOLO MACIÇO. AF_03/2024</t>
  </si>
  <si>
    <t>FIXAÇÃO (ENCUNHAMENTO) DE ALVENARIA DE VEDAÇÃO COM ESPUMA DE POLIURETANO EXPANSIVA. AF_03/2024</t>
  </si>
  <si>
    <t>CINTA DE AMARRAÇÃO DE ALVENARIA MOLDADA IN LOCO COM UTILIZAÇÃO DE BLOCOS CANALETA, ESPESSURA DE *20* CM. AF_03/2024</t>
  </si>
  <si>
    <t>VERGA PRÉ-MOLDADA COM ATÉ 1,5 M DE VÃO, ESPESSURA DE *15* CM. AF_03/2024</t>
  </si>
  <si>
    <t>VERGA PRÉ-MOLDADA COM ATÉ 1,5 M DE VÃO, ESPESSURA DE *10* CM. AF_03/2024</t>
  </si>
  <si>
    <t>VERGA MOLDADA IN LOCO EM CONCRETO, ESPESSURA DE *15* CM. AF_03/2024</t>
  </si>
  <si>
    <t>VERGA MOLDADA IN LOCO EM CONCRETO, ESPESSURA DE *10* CM. AF_03/2024</t>
  </si>
  <si>
    <t>VERGA MOLDADA IN LOCO COM UTILIZAÇÃO DE BLOCOS CANALETA, ESPESSURA DE *15* CM. AF_03/2024</t>
  </si>
  <si>
    <t>VERGA MOLDADA IN LOCO COM UTILIZAÇÃO DE BLOCOS CANALETA, ESPESSURA DE *10* CM. AF_03/2024</t>
  </si>
  <si>
    <t>CONTRAVERGA PRÉ-MOLDADA, ESPESSURA DE *15* CM. AF_03/2024</t>
  </si>
  <si>
    <t>CONTRAVERGA PRÉ-MOLDADA, ESPESSURA DE *10* CM. AF_03/2024</t>
  </si>
  <si>
    <t>CONTRAVERGA MOLDADA IN LOCO EM CONCRETO, ESPESSURA DE *15* CM. AF_03/2024</t>
  </si>
  <si>
    <t>CONTRAVERGA MOLDADA IN LOCO EM CONCRETO, ESPESSURA DE *10* CM. AF_03/2024</t>
  </si>
  <si>
    <t>CONTRAVERGA MOLDADA IN LOCO COM UTILIZAÇÃO DE BLOCOS CANALETA, ESPESSURA DE *15* CM. AF_03/2024</t>
  </si>
  <si>
    <t>CONTRAVERGA MOLDADA IN LOCO COM UTILIZAÇÃO DE BLOCOS CANALETA, ESPESSURA DE *10* CM. AF_03/2024</t>
  </si>
  <si>
    <t>CINTA DE AMARRAÇÃO DE ALVENARIA MOLDADA IN LOCO COM UTILIZAÇÃO DE BLOCOS CANALETA, ESPESSURA DE *15* CM. AF_03/2024</t>
  </si>
  <si>
    <t>CINTA DE AMARRAÇÃO DE ALVENARIA MOLDADA IN LOCO COM UTILIZAÇÃO DE BLOCOS CANALETA, ESPESSURA DE *10* CM. AF_03/2024</t>
  </si>
  <si>
    <t>VERGA PRÉ-FABRICADA COM ATÉ 1,5 M DE VÃO, ESPESSURA DE *20* CM. AF_03/2024</t>
  </si>
  <si>
    <t>VERGA PRÉ-FABRICADA COM ATÉ 1,5 M DE VÃO, ESPESSURA DE *15* CM. AF_03/2024</t>
  </si>
  <si>
    <t>VERGA PRÉ-FABRICADA COM ATÉ 1,5 M DE VÃO, ESPESSURA DE *10* CM. AF_03/2024</t>
  </si>
  <si>
    <t>CONTRAVERGA PRÉ-FABRICADA, ESPESSURA DE *20* CM. AF_03/2024</t>
  </si>
  <si>
    <t>CONTRAVERGA PRÉ-FABRICADA, ESPESSURA DE *15* CM. AF_03/2024</t>
  </si>
  <si>
    <t>CONTRAVERGA PRÉ-FABRICADA, ESPESSURA DE *10* CM. AF_03/2024</t>
  </si>
  <si>
    <t>PEÇA RETANGULAR PRÉ-MOLDADA, VOLUME DE CONCRETO DE ATÉ 10 LITROS, TAXA DE AÇO APROXIMADA DE 30KG/M³. AF_03/2024</t>
  </si>
  <si>
    <t>PEÇA RETANGULAR PRÉ-MOLDADA, VOLUME DE CONCRETO DE 10 A 30 LITROS, TAXA DE AÇO APROXIMADA DE 30KG/M³. AF_03/2024</t>
  </si>
  <si>
    <t>PEÇA RETANGULAR PRÉ-MOLDADA, VOLUME DE CONCRETO DE 30 A 100 LITROS, TAXA DE AÇO APROXIMADA DE 30KG/M³. AF_03/2024</t>
  </si>
  <si>
    <t>PEÇA RETANGULAR PRÉ-MOLDADA, VOLUME DE CONCRETO ACIMA DE 100 LITROS, TAXA DE AÇO APROXIMADA DE 30KG/M³. AF_03/2024</t>
  </si>
  <si>
    <t>PEÇA CIRCULAR PRÉ-MOLDADA, VOLUME DE CONCRETO DE 30 A 100 LITROS, TAXA DE AÇO APROXIMADA DE 30KG/M³. AF_03/2024</t>
  </si>
  <si>
    <t>PEÇA CIRCULAR PRÉ-MOLDADA, VOLUME DE CONCRETO ACIMA DE 100 LITROS, TAXA DE AÇO APROXIMADA DE 30KG/M³. AF_03/2024</t>
  </si>
  <si>
    <t>ARMAÇÃO DE DESCIDA D'ÁGUA UTILIZANDO AÇO CA-60 DE 5 MM - MONTAGEM. AF_08/2022</t>
  </si>
  <si>
    <t>ESCADA HIDRÁULICA, LARGURA ATÉ 1M, TIPO DESCIDA D'ÁGUA DE CORTE OU ATERRO EM DEGRAUS (DCD 02, 04 E DAD 02), EM CONCRETO USINADO, FCK = 20 MPA, LANÇADO COM BOMBA, INCLUINDO ARMAÇÃO, MATERIAIS E FÔRMAS (3 UTILIZAÇÕES). AF_08/2022</t>
  </si>
  <si>
    <t>ESCADA HIDRÁULICA, LARGURA DE 1 A 4,1 M, TIPO DESCIDA D'ÁGUA DE ATERRO EM DEGRAUS (DAD 04, 06, 08, 10, 12, 14, 16, 18), EM CONCRETO USINADO, FCK = 20 MPA, LANÇADO COM BOMBA, INCLUINDO ARMAÇÃO, MATERIAIS E FÔRMAS (3 UTILIZAÇÕES). AF_08/2022</t>
  </si>
  <si>
    <t>VIGA DE MADEIRA SERRADA, PINUS OU EQUIVALENTE DA REGIÃO, SEÇÃO RETANGULAR 7,5 X 10 CM. AF_03/2024</t>
  </si>
  <si>
    <t>PILAR DE MADEIRA ROLIÇA, EUCALIPTO OU EQUIVALENTE DA REGIÃO, FIXADO COM VERGALHÃO, DIÂMETRO DE 12 A 15 CM, APOIO ARTICULADO, COMPRIMENTO DE 3 M. AF_03/2024</t>
  </si>
  <si>
    <t>VIGA DE MADEIRA SERRADA, PINUS OU EQUIVALENTE DA REGIÃO, SEÇÃO RETANGULAR 7,5 X 15 CM. AF_03/2024</t>
  </si>
  <si>
    <t>PILAR DE MADEIRA ROLIÇA, EUCALIPTO OU EQUIVALENTE DA REGIÃO, FIXADO COM VERGALHÃO, DIÂMETRO DE 12 A 15 CM, APOIO ARTICULADO, COMPRIMENTO DE 6 M. AF_03/2024</t>
  </si>
  <si>
    <t>PILAR DE MADEIRA ROLIÇA, EUCALIPTO OU EQUIVALENTE DA REGIÃO, FIXADO COM VERGALHÃO, DIÂMETRO DE 21 A 29 CM, APOIO ARTICULADO, COMPRIMENTO DE 3 M. AF_03/2024</t>
  </si>
  <si>
    <t>PILAR DE MADEIRA ROLIÇA, EUCALIPTO OU EQUIVALENTE DA REGIÃO, FIXADO COM VERGALHÃO, DIÂMETRO DE 21 A 29 CM, APOIO ARTICULADO, COMPRIMENTO DE 6 M. AF_03/2024</t>
  </si>
  <si>
    <t>PILAR DE MADEIRA ROLIÇA, EUCALIPTO OU EQUIVALENTE DA REGIÃO, FIXADO COM VERGALHÃO, DIÂMETRO DE 30 A 34 CM, APOIO ARTICULADO, COMPRIMENTO DE 3 M. AF_03/2024</t>
  </si>
  <si>
    <t>PILAR DE MADEIRA ROLIÇA, EUCALIPTO OU EQUIVALENTE DA REGIÃO, FIXADO COM VERGALHÃO, DIÂMETRO DE 30 A 34 CM, APOIO ARTICULADO, COMPRIMENTO DE 6 M. AF_03/2024</t>
  </si>
  <si>
    <t>PILAR DE MADEIRA SERRADA, MAÇARANDUBA OU EQUIVALENTE DA REGIÃO, NÃO APARELHADO, FIXADO COM VERGALHÃO, SEÇÃO QUADRADA 10 X 10 CM, APOIO ARTICULADO, COMPRIMENTO DE 3 M. AF_03/2024</t>
  </si>
  <si>
    <t>PILAR DE MADEIRA SERRADA, MAÇARANDUBA OU EQUIVALENTE DA REGIÃO, NÃO APARELHADO, FIXADO COM VERGALHÃO, SEÇÃO QUADRADA 10 X 10 CM, APOIO ARTICULADO, COMPRIMENTO DE 6 M. AF_03/2024</t>
  </si>
  <si>
    <t>PILAR DE MADEIRA SERRADA, MAÇARANDUBA OU EQUIVALENTE DA REGIÃO, NÃO APARELHADO, FIXADO COM VERGALHÃO, SEÇÃO QUADRADA 15 X 15 CM, APOIO ARTICULADO, COMPRIMENTO DE 3 M. AF_03/2024</t>
  </si>
  <si>
    <t>PILAR DE MADEIRA SERRADA, MAÇARANDUBA OU EQUIVALENTE DA REGIÃO, NÃO APARELHADO, FIXADO COM VERGALHÃO, SEÇÃO QUADRADA 15 X 15 CM, APOIO ARTICULADO, COMPRIMENTO DE 6 M. AF_03/2024</t>
  </si>
  <si>
    <t>PILAR DE MADEIRA SERRADA, MAÇARANDUBA OU EQUIVALENTE DA REGIÃO, NÃO APARELHADO, FIXADO COM VERGALHÃO, SEÇÃO QUADRADA 20 X 20 CM, APOIO ARTICULADO, COMPRIMENTO DE 3 M. AF_03/2024</t>
  </si>
  <si>
    <t>PILAR DE MADEIRA SERRADA, MAÇARANDUBA OU EQUIVALENTE DA REGIÃO, NÃO APARELHADO, FIXADO COM VERGALHÃO, SEÇÃO QUADRADA 20 X 20 CM, APOIO ARTICULADO, COMPRIMENTO DE 6 M. AF_03/2024</t>
  </si>
  <si>
    <t>VIGA DE MADEIRA SERRADA, MAÇARANDUBA OU EQUIVALENTE DA REGIÃO, APARELHADA, SEÇÃO RETANGULAR 6 X 12 CM. AF_03/2024</t>
  </si>
  <si>
    <t>VIGA DE MADEIRA SERRADA, MAÇARANDUBA OU EQUIVALENTE DA REGIÃO, APARELHADA, SEÇÃO RETANGULAR 6 X 16 CM. AF_03/2024</t>
  </si>
  <si>
    <t>VIGA DE MADEIRA SERRADA, MAÇARANDUBA OU EQUIVALENTE DA REGIÃO, NÃO APARELHADA, SEÇÃO RETANGULAR 6 X 12 CM. AF_03/2024</t>
  </si>
  <si>
    <t>VIGA DE MADEIRA SERRADA, MAÇARANDUBA OU EQUIVALENTE DA REGIÃO, NÃO APARELHADA, SEÇÃO RETANGULAR 6 X 16 CM. AF_03/2024</t>
  </si>
  <si>
    <t>VIGA DE MADEIRA SERRADA, MAÇARANDUBA OU EQUIVALENTE DA REGIÃO, NÃO APARELHADA, SEÇÃO RETANGULAR 6 X 20 CM. AF_03/2024</t>
  </si>
  <si>
    <t>VIGA DE MADEIRA SERRADA, MAÇARANDUBA OU EQUIVALENTE DA REGIÃO, NÃO APARELHADA, SEÇÃO RETANGULAR 8 X 16 CM. AF_03/2024</t>
  </si>
  <si>
    <t>VIGA DE MADEIRA SERRADA, MAÇARANDUBA OU EQUIVALENTE DA REGIÃO, NÃO APARELHADA, SEÇÃO RETANGULAR 6 X 25 CM. AF_03/2024</t>
  </si>
  <si>
    <t>VIGA DE MADEIRA SERRADA, MAÇARANDUBA OU EQUIVALENTE DA REGIÃO, NÃO APARELHADA, SEÇÃO RETANGULAR 6 X 30 CM. AF_03/2024</t>
  </si>
  <si>
    <t>VIGA DE MADEIRA SERRADA, MAÇARANDUBA OU EQUIVALENTE DA REGIÃO, NÃO APARELHADA, SEÇÃO RETANGULAR 6 X 40 CM. AF_03/2024</t>
  </si>
  <si>
    <t>VIGA DE MADEIRA SERRADA, MAÇARANDUBA OU EQUIVALENTE DA REGIÃO, APARELHADA, SEÇÃO RETANGULAR 8 X 30 CM. AF_03/2024</t>
  </si>
  <si>
    <t>PISO DE MADEIRA, SOBRE VIGOTAS DE MADEIRA SEÇÃO 7,5 X 15 CM. AF_03/2024</t>
  </si>
  <si>
    <t>VIGA DE MADEIRA SERRADA, MAÇARANDUBA OU EQUIVALENTE DA REGIÃO, APARELHADA, SEÇÃO RETANGULAR 7,5 X 23 CM. AF_03/2024</t>
  </si>
  <si>
    <t>VIGA DE MADEIRA SERRADA, MAÇARANDUBA OU EQUIVALENTE DA REGIÃO, NÃO APARELHADA, SEÇÃO RETANGULAR 7,5 X 23 CM. AF_03/2024</t>
  </si>
  <si>
    <t>VIGA DE MADEIRA SERRADA, MAÇARANDUBA OU EQUIVALENTE DA REGIÃO, NÃO APARELHADA, SEÇÃO RETANGULAR 8 X 30 CM. AF_03/2024</t>
  </si>
  <si>
    <t>PILAR DE MADEIRA ROLIÇA, EUCALIPTO OU EQUIVALENTE DA REGIÃO, FIXADO COM VERGALHÃO, DIÂMETRO DE 16 A 20 CM, APOIO ARTICULADO, COMPRIMENTO DE 3 M. AF_03/2024</t>
  </si>
  <si>
    <t>PILAR DE MADEIRA ROLIÇA, EUCALIPTO OU EQUIVALENTE DA REGIÃO, FIXADO COM VERGALHÃO, DIÂMETRO DE 16 A 20 CM, APOIO ARTICULADO, COMPRIMENTO DE 6 M. AF_03/2024</t>
  </si>
  <si>
    <t>VIGA DE MADEIRA ROLIÇA, EUCALIPTO OU EQUIVALENTE DA REGIÃO, DIÂMETRO DE 12 A 15 CM. AF_03/2024</t>
  </si>
  <si>
    <t>VIGA DE MADEIRA ROLIÇA, EUCALIPTO OU EQUIVALENTE DA REGIÃO, DIÂMETRO DE 16 A 20 CM. AF_03/2024</t>
  </si>
  <si>
    <t>VIGA DE MADEIRA ROLIÇA, EUCALIPTO OU EQUIVALENTE DA REGIÃO, DIÂMETRO DE 21 A 29 CM. AF_03/2024</t>
  </si>
  <si>
    <t>VIGA DE MADEIRA ROLIÇA, EUCALIPTO OU EQUIVALENTE DA REGIÃO, DIÂMETRO DE 30 A 34 CM. AF_03/2024</t>
  </si>
  <si>
    <t>CONDULETE DE PVC, TIPO X, PARA ELETRODUTO DE PVC SOLDÁVEL DN 25 MM (3/4"), APARENTE - FORNECIMENTO E INSTALAÇÃO. AF_10/2022</t>
  </si>
  <si>
    <t>PINTURA ANTICORROSIVA DE DUTO METÁLICO. AF_03/2024</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</si>
  <si>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</si>
  <si>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</si>
  <si>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ADAPTADOR CURTO COM BOLSA E ROSCA PARA REGISTRO, PVC, SOLDÁVEL, DN 75MM X 2.1/2", INSTALADO EM PRUMADA DE ÁGUA - FORNECIMENTO E INSTALAÇÃO. AF_12/2014</t>
  </si>
  <si>
    <t>JOELHO DE TRANSIÇÃO, 90 GRAUS, CPVC, SOLDÁVEL, DN 15MM X 1/2", INSTALADO EM RAMAL OU SUB-RAMAL DE ÁGUA - FORNECIMENTO E INSTALAÇÃO. AF_06/2022</t>
  </si>
  <si>
    <t>JOELHO DE TRANSIÇÃO, 90 GRAUS, CPVC, SOLDÁVEL, DN 22MM X 1/2", INSTALADO EM RAMAL OU SUB-RAMAL DE ÁGUA - FORNECIMENTO E INSTALAÇÃO. AF_06/2022</t>
  </si>
  <si>
    <t>JOELHO DE TRANSIÇÃO, 90 GRAUS, CPVC, SOLDÁVEL, DN 22MM X 3/4", INSTALADO EM RAMAL OU SUB-RAMAL DE ÁGUA - FORNECIMENTO E INSTALAÇÃO. AF_06/2022</t>
  </si>
  <si>
    <t>LUVA DE TRANSIÇÃO, CPVC, SOLDÁVEL, DN15MM X 1/2", INSTALADO EM RAMAL OU SUB-RAMAL DE ÁGUA - FORNECIMENTO E INSTALAÇÃO. AF_06/2022</t>
  </si>
  <si>
    <t>CONECTOR, CPVC, SOLDÁVEL, DN22MM X 3/4", INSTALADO EM RAMAL OU SUB-RAMAL DE ÁGUA - FORNECIMENTO E INSTALAÇÃO. AF_06/2022</t>
  </si>
  <si>
    <t>TE MISTURADOR DE TRANSIÇÃO, CPVC, SOLDÁVEL, DN 22MM X 3/4", INSTALADO EM RAMAL OU SUB-RAMAL DE ÁGUA - FORNECIMENTO E INSTALAÇÃO. AF_06/2022</t>
  </si>
  <si>
    <t>TÊ, ROSCA FÊMEA, METÁLICO, PARA INSTALAÇÕES EM PEX ÁGUA, DN 16 MM X ½", CONEXÃO POR ANEL DESLIZANTE - FORNECIMENTO E INSTALAÇÃO. AF_02/2023</t>
  </si>
  <si>
    <t>CURVA 45 GRAUS, EM AÇO, CONEXÃO RANHURADA, DN 80 (3"), INSTALADO EM PRUMADAS - FORNECIMENTO E INSTALAÇÃO. AF_10/2020</t>
  </si>
  <si>
    <t>COTOVELO EM BRONZE/LATÃO, DN 15 MM X 1/2", 90 GRAUS, SEM ANEL DE SOLDA, BOLSA X ROSCA F, INSTALADO EM RAMAL E SUB-RAMAL DE GÁS COMBUSTÍVEL - FORNECIMENTO E INSTALAÇÃO. AF_04/2022</t>
  </si>
  <si>
    <t>COTOVELO EM BRONZE/LATÃO, DN 22 MM X 1/2", 90 GRAUS, SEM ANEL DE SOLDA, BOLSA X ROSCA F, INSTALADO EM RAMAL E SUB-RAMAL DE GÁS COMBUSTÍVEL - FORNECIMENTO E INSTALAÇÃO. AF_04/2022</t>
  </si>
  <si>
    <t>COTOVELO EM BRONZE/LATÃO, DN 22 MM X 3/4", 90 GRAUS, SEM ANEL DE SOLDA, BOLSA X ROSCA F, INSTALADO EM RAMAL E SUB-RAMAL DE GÁS COMBUSTÍVEL - FORNECIMENTO E INSTALAÇÃO. AF_04/2022</t>
  </si>
  <si>
    <t>CONECTOR EM BRONZE/LATÃO, DN 15 MM X 1/2", SEM ANEL DE SOLDA, BOLSA X ROSCA F, INSTALADO EM RAMAL E SUB-RAMAL DE GÁS COMBUSTÍVEL - FORNECIMENTO E INSTALAÇÃO. AF_04/2022</t>
  </si>
  <si>
    <t>CONECTOR EM BRONZE/LATÃO, DN 22 MM X 1/2", SEM ANEL DE SOLDA, BOLSA X ROSCA F, INSTALADO EM RAMAL E SUB-RAMAL DE GÁS COMBUSTÍVEL - FORNECIMENTO E INSTALAÇÃO. AF_04/2022</t>
  </si>
  <si>
    <t>CONECTOR EM BRONZE/LATÃO, DN 22 MM X 3/4", SEM ANEL DE SOLDA, BOLSA X ROSCA F, INSTALADO EM RAMAL E SUB-RAMAL DE GÁS COMBUSTÍVEL - FORNECIMENTO E INSTALAÇÃO. AF_04/2022</t>
  </si>
  <si>
    <t>CONECTOR EM BRONZE/LATÃO, DN 28 MM X 1/2", SEM ANEL DE SOLDA, BOLSA X ROSCA F, INSTALADO EM RAMAL E SUB-RAMAL DE GÁS COMBUSTÍVEL - FORNECIMENTO E INSTALAÇÃO. AF_04/2022</t>
  </si>
  <si>
    <t>COTOVELO EM BRONZE/LATÃO, DN 15 MM X 1/2", 90 GRAUS, SEM ANEL DE SOLDA, BOLSA X ROSCA F, INSTALADO EM RAMAL E SUB-RAMAL DE GÁS MEDICINAL - FORNECIMENTO E INSTALAÇÃO. AF_04/2022</t>
  </si>
  <si>
    <t>COTOVELO EM BRONZE/LATÃO, DN 22 MM X 1/2", 90 GRAUS, SEM ANEL DE SOLDA, BOLSA X ROSCA F, INSTALADO EM RAMAL E SUB-RAMAL DE GÁS MEDICINAL - FORNECIMENTO E INSTALAÇÃO. AF_04/2022</t>
  </si>
  <si>
    <t>COTOVELO EM BRONZE/LATÃO, DN 22 MM X 3/4", 90 GRAUS, SEM ANEL DE SOLDA, BOLSA X ROSCA F, INSTALADO EM RAMAL E SUB-RAMAL DE GÁS MEDICINAL - FORNECIMENTO E INSTALAÇÃO. AF_04/2022</t>
  </si>
  <si>
    <t>CONECTOR EM BRONZE/LATÃO, DN 15 MM X 1/2", SEM ANEL DE SOLDA, BOLSA X ROSCA F, INSTALADO EM RAMAL E SUB-RAMAL DE GÁS MEDICINAL - FORNECIMENTO E INSTALAÇÃO. AF_04/2022</t>
  </si>
  <si>
    <t>LUVA COM ROSCA, PVC, SOLDÁVEL, DN 40MM X 1.1/4", INSTALADO EM RAMAL DE DISTRIBUIÇÃO DE ÁGUA - FORNECIMENTO E INSTALAÇÃO. AF_06/2022</t>
  </si>
  <si>
    <t>ADAPTADOR CURTO COM BOLSA E ROSCA PARA REGISTRO, PVC, SOLDÁVEL, DN 40MM X 1.1/4", INSTALADO EM RAMAL DE DISTRIBUIÇÃO DE ÁGUA - FORNECIMENTO E INSTALAÇÃO. AF_06/2022</t>
  </si>
  <si>
    <t>ADAPTADOR CURTO COM BOLSA E ROSCA PARA REGISTRO, PVC, SOLDÁVEL, DN 40MM X 1.1/2", INSTALADO EM RAMAL DE DISTRIBUIÇÃO DE ÁGUA - FORNECIMENTO E INSTALAÇÃO. AF_06/2022</t>
  </si>
  <si>
    <t>LUVA COM ROSCA, PVC, SOLDÁVEL, DN 50MM X 1.1/2", INSTALADO EM RAMAL DE DISTRIBUIÇÃO DE ÁGUA - FORNECIMENTO E INSTALAÇÃO. AF_06/2022</t>
  </si>
  <si>
    <t>ADAPTADOR CURTO COM BOLSA E ROSCA PARA REGISTRO, PVC, SOLDÁVEL, DN 50MM X 1.1/2", INSTALADO EM RAMAL DE DISTRIBUIÇÃO DE ÁGUA - FORNECIMENTO E INSTALAÇÃO. AF_06/2022</t>
  </si>
  <si>
    <t>ADAPTADOR CURTO COM BOLSA E ROSCA PARA REGISTRO, PVC, SOLDÁVEL, DN 50MM X 1.1/4", INSTALADO EM RAMAL DE DISTRIBUIÇÃO DE ÁGUA - FORNECIMENTO E INSTALAÇÃO. AF_06/2022</t>
  </si>
  <si>
    <t>JOELHO 90 GRAUS, CPVC, SOLDÁVEL, DN 42MM, INSTALADO EM RAMAL DE DISTRIBUIÇÃO DE ÁGUA - FORNECIMENTO E INSTALAÇÃO. AF_06/2022</t>
  </si>
  <si>
    <t>JOELHO 45 GRAUS, CPVC, SOLDÁVEL, DN 42MM, INSTALADO EM RAMAL DE DISTRIBUIÇÃO DE ÁGUA - FORNECIMENTO E INSTALAÇÃO. AF_06/2022</t>
  </si>
  <si>
    <t>LUVA, CPVC, SOLDÁVEL, DN 42MM, INSTALADO EM RAMAL DE DISTRIBUIÇÃO DE ÁGUA - FORNECIMENTO E INSTALAÇÃO. AF_06/2022</t>
  </si>
  <si>
    <t>LUVA DE CORRER, CPVC, SOLDÁVEL, DN 42MM, INSTALADO EM RAMAL DE DISTRIBUIÇÃO DE ÁGUA - FORNECIMENTO E INSTALAÇÃO. AF_06/2022</t>
  </si>
  <si>
    <t>LUVA DE TRANSIÇÃO, CPVC, SOLDÁVEL, DN42MM X 1.1/2", INSTALADO EM RAMAL DE DISTRIBUIÇÃO DE ÁGUA - FORNECIMENTO E INSTALAÇÃO. AF_06/2022</t>
  </si>
  <si>
    <t>CONECTOR, CPVC, SOLDÁVEL, DN 42MM X 1.1/2", INSTALADO EM RAMAL DE DISTRIBUIÇÃO DE ÁGUA - FORNECIMENTO E INSTALAÇÃO. AF_06/2022</t>
  </si>
  <si>
    <t>LUVA DE CORRER, PVC, SOLDÁVEL, DN 40MM, INSTALADO EM RAMAL DE DISTRIBUIÇÃO DE ÁGUA - FORNECIMENTO E INSTALAÇÃO. AF_06/2022</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</si>
  <si>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</si>
  <si>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</si>
  <si>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</si>
  <si>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</si>
  <si>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</si>
  <si>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ENGATE FLEXÍVEL EM PLÁSTICO BRANCO, 1/2" X 30CM - FORNECIMENTO E INSTALAÇÃO. AF_01/2020</t>
  </si>
  <si>
    <t>ENGATE FLEXÍVEL EM PLÁSTICO BRANCO, 1/2" X 40CM - FORNECIMENTO E INSTALAÇÃO. AF_01/2020</t>
  </si>
  <si>
    <t>TORNEIRA CROMADA DE MESA, 1/2" OU 3/4", PARA LAVATÓRIO, PADRÃO POPULAR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</si>
  <si>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</si>
  <si>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</si>
  <si>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</si>
  <si>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</si>
  <si>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</si>
  <si>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</si>
  <si>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</si>
  <si>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MANOPLA E CANOPLA CROMADA - FORNECIMENTO E INSTALAÇÃO. AF_01/2020</t>
  </si>
  <si>
    <t>ACABAMENTO MONOCOMANDO PARA CHUVEIRO - FORNECIMENTO E INSTALAÇÃO. AF_01/2020</t>
  </si>
  <si>
    <t>MICTÓRIO SIFONADO LOUÇA BRANCA - PADRÃO MÉDIO - FORNECIMENTO E INSTALAÇÃO. AF_01/2020</t>
  </si>
  <si>
    <t>MICTÓRIO SIFONADO LOUÇA BRANCA PARA ENTRADA DE ÁGUA EMBUTIDA - PADRÃO ALTO - FORNECIMENTO E INSTALAÇÃO. AF_01/2020</t>
  </si>
  <si>
    <t>CHUVEIRO ELÉTRICO COMUM CORPO PLÁSTICO, TIPO DUCHA - FORNECIMENTO E INSTALAÇÃO. AF_01/2020</t>
  </si>
  <si>
    <t>KIT CAVALETE PARA MEDIÇÃO DE ÁGUA - ENTRADA PRINCIPAL, EM AÇO GALVANIZADO DN 25 MM (1") - FORNECIMENTO E INSTALAÇÃO (EXCLUSIVE HIDRÔMETRO). AF_03/2024</t>
  </si>
  <si>
    <t>KIT CAVALETE PARA MEDIÇÃO DE ÁGUA - ENTRADA PRINCIPAL, EM AÇO GALVANIZADO DN 32 MM (1 1/4") - FORNECIMENTO E INSTALAÇÃO (EXCLUSIVE HIDRÔMETRO). AF_03/2024</t>
  </si>
  <si>
    <t>KIT CAVALETE PARA MEDIÇÃO DE ÁGUA - ENTRADA PRINCIPAL, EM AÇO GALVANIZADO DN 40 MM (1 1/2") - FORNECIMENTO E INSTALAÇÃO (EXCLUSIVE HIDRÔMETRO). AF_03/2024</t>
  </si>
  <si>
    <t>KIT CAVALETE PARA MEDIÇÃO DE ÁGUA - ENTRADA PRINCIPAL, EM AÇO GALVANIZADO DN 50 MM (2") - FORNECIMENTO E INSTALAÇÃO (EXCLUSIVE HIDRÔMETRO). AF_03/2024</t>
  </si>
  <si>
    <t>KIT CAVALETE PARA MEDIÇÃO DE ÁGUA - ENTRADA INDIVIDUALIZADA, EM CPVC DN 28 MM (1"), PARA 1 MEDIDOR - FORNECIMENTO E INSTALAÇÃO (EXCLUSIVE HIDRÔMETRO). AF_03/2024</t>
  </si>
  <si>
    <t>KIT CAVALETE PARA MEDIÇÃO DE ÁGUA - ENTRADA INDIVIDUALIZADA, EM CPVC DN 28 MM (1"), PARA 2 MEDIDORES - FORNECIMENTO E INSTALAÇÃO (EXCLUSIVE HIDRÔMETRO). AF_03/2024</t>
  </si>
  <si>
    <t>KIT CAVALETE PARA MEDIÇÃO DE ÁGUA - ENTRADA INDIVIDUALIZADA, EM CPVC DN 28 MM (1"), PARA 3 MEDIDORES - FORNECIMENTO E INSTALAÇÃO (EXCLUSIVE HIDRÔMETRO). AF_03/2024</t>
  </si>
  <si>
    <t>KIT CAVALETE PARA MEDIÇÃO DE ÁGUA - ENTRADA INDIVIDUALIZADA, EM CPVC DN 28 MM (1"), PARA 4 MEDIDORES - FORNECIMENTO E INSTALAÇÃO (EXCLUSIVE HIDRÔMETRO). AF_03/2024</t>
  </si>
  <si>
    <t>KIT CAVALETE PARA MEDIÇÃO DE ÁGUA - ENTRADA INDIVIDUALIZADA, EM CPVC DN 35 MM (1 1/4"), PARA 1 MEDIDOR - FORNECIMENTO E INSTALAÇÃO (EXCLUSIVE HIDRÔMETRO). AF_03/2024</t>
  </si>
  <si>
    <t>KIT CAVALETE PARA MEDIÇÃO DE ÁGUA - ENTRADA INDIVIDUALIZADA, EM CPVC DN 35 MM (1 1/4"), PARA 2 MEDIDORES - FORNECIMENTO E INSTALAÇÃO (EXCLUSIVE HIDRÔMETRO). AF_03/2024</t>
  </si>
  <si>
    <t>KIT CAVALETE PARA MEDIÇÃO DE ÁGUA - ENTRADA INDIVIDUALIZADA, EM CPVC DN 35 MM (1 1/4"), PARA 3 MEDIDORES - FORNECIMENTO E INSTALAÇÃO (EXCLUSIVE HIDRÔMETRO). AF_03/2024</t>
  </si>
  <si>
    <t>KIT CAVALETE PARA MEDIÇÃO DE ÁGUA - ENTRADA INDIVIDUALIZADA, EM CPVC DN 35 MM (1 1/4"), PARA 4 MEDIDORES - FORNECIMENTO E INSTALAÇÃO (EXCLUSIVE HIDRÔMETRO). AF_03/2024</t>
  </si>
  <si>
    <t>KIT CAVALETE PARA MEDIÇÃO DE ÁGUA - ENTRADA INDIVIDUALIZADA, EM PPR PN20 DN 25 MM (3/4") PARA 1 MEDIDOR - FORNECIMENTO E INSTALAÇÃO (EXCLUSIVE HIDRÔMETRO). AF_03/2024</t>
  </si>
  <si>
    <t>KIT CAVALETE PARA MEDIÇÃO DE ÁGUA - ENTRADA INDIVIDUALIZADA, EM PPR PN20 DN 25 MM (3/4") PARA 2 MEDIDORES - FORNECIMENTO E INSTALAÇÃO (EXCLUSIVE HIDRÔMETRO). AF_03/2024</t>
  </si>
  <si>
    <t>KIT CAVALETE PARA MEDIÇÃO DE ÁGUA - ENTRADA INDIVIDUALIZADA, EM PPR PN20 DN 25 MM (3/4") PARA 3 MEDIDORES - FORNECIMENTO E INSTALAÇÃO (EXCLUSIVE HIDRÔMETRO). AF_03/2024</t>
  </si>
  <si>
    <t>KIT CAVALETE PARA MEDIÇÃO DE ÁGUA - ENTRADA INDIVIDUALIZADA, EM PPR PN20 DN 25 MM (3/4") PARA 4 MEDIDORES - FORNECIMENTO E INSTALAÇÃO (EXCLUSIVE HIDRÔMETRO). AF_03/2024</t>
  </si>
  <si>
    <t>KIT CAVALETE PARA MEDIÇÃO DE ÁGUA - ENTRADA INDIVIDUALIZADA, EM PPR PN20 DN 32 MM (1") PARA 1 MEDIDOR - FORNECIMENTO E INSTALAÇÃO (EXCLUSIVE HIDRÔMETRO). AF_03/2024</t>
  </si>
  <si>
    <t>KIT CAVALETE PARA MEDIÇÃO DE ÁGUA - ENTRADA INDIVIDUALIZADA, EM PPR PN20 DN 32 MM (1") PARA 2 MEDIDORES - FORNECIMENTO E INSTALAÇÃO (EXCLUSIVE HIDRÔMETRO). AF_03/2024</t>
  </si>
  <si>
    <t>KIT CAVALETE PARA MEDIÇÃO DE ÁGUA - ENTRADA INDIVIDUALIZADA, EM PPR PN20 DN 32 MM (1") PARA 3 MEDIDORES - FORNECIMENTO E INSTALAÇÃO (EXCLUSIVE HIDRÔMETRO). AF_03/2024</t>
  </si>
  <si>
    <t>KIT CAVALETE PARA MEDIÇÃO DE ÁGUA - ENTRADA INDIVIDUALIZADA, EM PPR PN20 DN 32 MM (1") PARA 4 MEDIDORES - FORNECIMENTO E INSTALAÇÃO (EXCLUSIVE HIDRÔMETRO). AF_03/2024</t>
  </si>
  <si>
    <t>KIT CAVALETE PARA MEDIÇÃO DE ÁGUA - ENTRADA INDIVIDUALIZADA, EM PPR PN25 DN 25 MM (3/4") PARA 1 MEDIDOR - FORNECIMENTO E INSTALAÇÃO (EXCLUSIVE HIDRÔMETRO). AF_03/2024</t>
  </si>
  <si>
    <t>KIT CAVALETE PARA MEDIÇÃO DE ÁGUA - ENTRADA INDIVIDUALIZADA, EM PPR PN25 DN 25 MM (3/4") PARA 2 MEDIDORES - FORNECIMENTO E INSTALAÇÃO (EXCLUSIVE HIDRÔMETRO). AF_03/2024</t>
  </si>
  <si>
    <t>KIT CAVALETE PARA MEDIÇÃO DE ÁGUA - ENTRADA INDIVIDUALIZADA, EM PPR PN25 DN 25 MM (3/4") PARA 3 MEDIDORES - FORNECIMENTO E INSTALAÇÃO (EXCLUSIVE HIDRÔMETRO). AF_03/2024</t>
  </si>
  <si>
    <t>KIT CAVALETE PARA MEDIÇÃO DE ÁGUA - ENTRADA INDIVIDUALIZADA, EM PPR PN25 DN 25 MM (3/4") PARA 4 MEDIDORES - FORNECIMENTO E INSTALAÇÃO (EXCLUSIVE HIDRÔMETRO). AF_03/2024</t>
  </si>
  <si>
    <t>KIT CAVALETE PARA MEDIÇÃO DE ÁGUA - ENTRADA INDIVIDUALIZADA, EM PPR PN25 DN 32 MM (1") PARA 1 MEDIDOR - FORNECIMENTO E INSTALAÇÃO (EXCLUSIVE HIDRÔMETRO). AF_03/2024</t>
  </si>
  <si>
    <t>KIT CAVALETE PARA MEDIÇÃO DE ÁGUA - ENTRADA INDIVIDUALIZADA, EM PPR PN25 DN 32 MM (1") PARA 2 MEDIDORES - FORNECIMENTO E INSTALAÇÃO (EXCLUSIVE HIDRÔMETRO). AF_03/2024</t>
  </si>
  <si>
    <t>KIT CAVALETE PARA MEDIÇÃO DE ÁGUA - ENTRADA INDIVIDUALIZADA, EM PPR PN25 DN 32 MM (1") PARA 3 MEDIDORES - FORNECIMENTO E INSTALAÇÃO (EXCLUSIVE HIDRÔMETRO). AF_03/2024</t>
  </si>
  <si>
    <t>KIT CAVALETE PARA MEDIÇÃO DE ÁGUA - ENTRADA INDIVIDUALIZADA, EM PPR PN25 DN 32 MM (1") PARA 4 MEDIDORES - FORNECIMENTO E INSTALAÇÃO (EXCLUSIVE HIDRÔMETRO). AF_03/2024</t>
  </si>
  <si>
    <t>HIDRÔMETRO DN 1/2", 1,5 M3/H - FORNECIMENTO E INSTALAÇÃO. AF_03/2024</t>
  </si>
  <si>
    <t>HIDRÔMETRO DN 1/2", 3,0 M3/H - FORNECIMENTO E INSTALAÇÃO. AF_03/2024</t>
  </si>
  <si>
    <t>HIDRÔMETRO DN 3/4", 5,0 M3/H - FORNECIMENTO E INSTALAÇÃO. AF_03/2024</t>
  </si>
  <si>
    <t>CAIXA EM CONCRETO PRÉ-MOLDADO PARA ABRIGO DE HIDRÔMETRO COM DN 20 MM - FORNECIMENTO E INSTALAÇÃO. AF_03/2024</t>
  </si>
  <si>
    <t>FIXAÇÃO DE TUBOS HORIZONTAIS DE PPR DIÂMETROS MENORES OU IGUAIS A 40 MM COM ABRAÇADEIRA METÁLICA RÍGIDA TIPO U PERFIL 1 1/4", FIXADA EM PERFILADO EM LAJE. AF_09/2023_PS</t>
  </si>
  <si>
    <t>FIXAÇÃO DE TUBOS HORIZONTAIS DE PVC ÁGUA, PVC ESGOTO, PVC ÁGUA PLUVIAL, CPVC, PPR, COBRE OU AÇO, DIÂMETROS MENORES OU IGUAIS A 40 MM, COM ABRAÇADEIRA METÁLICA RÍGIDA TIPO U PERFIL 1 1/4", FIXADA EM PERFILADO EM LAJE. AF_09/2023_PS</t>
  </si>
  <si>
    <t>FIXAÇÃO DE TUBOS HORIZONTAIS DE PVC ÁGUA, PVC ESGOTO, PVC ÁGUA PLUVIAL, CPVC, PPR, COBRE OU AÇO, DIÂMETROS MAIORES QUE 40 MM E MENORES OU IGUAIS A 75 MM, COM ABRAÇADEIRA METÁLICA RÍGIDA TIPO U PERFIL 2 1/2", FIXADA EM PERFILADO EM LAJE. AF_09/2023_PS</t>
  </si>
  <si>
    <t>FIXAÇÃO DE TUBOS HORIZONTAIS DE PVC ÁGUA, PVC ESGOTO, PVC ÁGUA PLUVIAL, CPVC, PPR, COBRE OU AÇO, DIÂMETROS MAIORES QUE 75 MM E MENORES OU IGUAIS A 100 MM, COM ABRAÇADEIRA METÁLICA RÍGIDA TIPO U PERFIL 4", FIXADA EM PERFILADO EM LAJE. AF_09/2023_PS</t>
  </si>
  <si>
    <t>FIXAÇÃO DE TUBOS VERTICAIS DE PVC ÁGUA, PVC ESGOTO, PVC ÁGUA PLUVIAL, CPVC, PPR, COBRE OU AÇO, DIÂMETROS MENORES OU IGUAIS A 40 MM, COM ABRAÇADEIRA METÁLICA RÍGIDA TIPO U PERFIL 1 1/4", FIXADA EM PERFILADO EM PAREDE. AF_09/2023_PS</t>
  </si>
  <si>
    <t>FIXAÇÃO DE TUBOS VERTICAIS DE PVC ÁGUA, PVC ESGOTO, PVC ÁGUA PLUVIAL, CPVC, PPR, COBRE OU AÇO, DIÂMETROS MAIORES QUE 40 MM E MENORES OU IGUAIS A 75 MM, COM ABRAÇADEIRA METÁLICA RÍGIDA TIPO U PERFIL 2 1/2", FIXADA EM PERFILADO EM PAREDE. AF_09/2023_PS</t>
  </si>
  <si>
    <t>FIXAÇÃO DE TUBOS VERTICAIS DE PVC ÁGUA, PVC ESGOTO, PVC ÁGUA PLUVIAL, CPVC, PPR, COBRE OU AÇO, DIÂMETROS MAIORES QUE 75 MM E MENORES OU IGUAIS A 100 MM, COM ABRAÇADEIRA METÁLICA RÍGIDA TIPO U PERFIL 4", FIXADA EM PERFILADO EM PAREDE. AF_09/2023_PS</t>
  </si>
  <si>
    <t>DRAGAGEM DE MATERIAIS DE 1A CATEGORIA E COMPOSTOS ORGÂNICOS E INORGÂNICOS COM RETROESCAVADEIRA (CAÇAMBA: 0,26 M3/88 HP). AF_03/2024</t>
  </si>
  <si>
    <t>DRAGAGEM DE MATERIAIS DE 1A CATEGORIA E COMPOSTOS ORGÂNICOS E INORGÂNICOS COM ESCAVADEIRA HIDRÁULICA (CAÇAMBA: 0,80 M3/111 HP). AF_03/2024</t>
  </si>
  <si>
    <t>DESMONTE DE MATERIAL DE 3ª CATEGORIA (BLOCOS DE ROCHAS OU MATACOS), COM MARTELETE PNEUMÁTICO MANUAL - EXCLUSIVE CARGA E TRANSPORTE. AF_03/2021</t>
  </si>
  <si>
    <t>BARRAS DE TRANSFERÊNCIA, AÇO CA-25 DE 16,0 MM, PARA EXECUÇÃO DE PAVIMENTO DE CONCRETO - FORNECIMENTO E INSTALAÇÃO. AF_04/2022</t>
  </si>
  <si>
    <t>BARRAS DE TRANSFERÊNCIA, AÇO CA-25 DE 20,0 MM, PARA EXECUÇÃO DE PAVIMENTO DE CONCRETO - FORNECIMENTO E INSTALAÇÃO. AF_04/2022</t>
  </si>
  <si>
    <t>BARRAS DE TRANSFERÊNCIA, AÇO CA-25 DE 25,0 MM, PARA EXECUÇÃO DE PAVIMENTO DE CONCRETO - FORNECIMENTO E INSTALAÇÃO. AF_04/2022</t>
  </si>
  <si>
    <t>BARRAS DE TRANSFERÊNCIA, AÇO CA-25 DE 32,0 MM, PARA EXECUÇÃO DE PAVIMENTO DE CONCRETO - FORNECIMENTO E INSTALAÇÃO. AF_04/2022</t>
  </si>
  <si>
    <t>BARRAS DE LIGAÇÃO, AÇO CA-50 DE 10 MM, PARA EXECUÇÃO DE PAVIMENTO DE CONCRETO - FORNECIMENTO E INSTALAÇÃO. AF_04/2022</t>
  </si>
  <si>
    <t>APLICAÇÃO MANUAL DE FUNDO SELADOR ACRÍLICO EM PANOS COM PRESENÇA DE VÃOS DE EDIFÍCIOS DE MÚLTIPLOS PAVIMENTOS. AF_03/2024</t>
  </si>
  <si>
    <t>APLICAÇÃO MANUAL DE FUNDO SELADOR ACRÍLICO EM PANOS CEGOS DE FACHADA (SEM PRESENÇA DE VÃOS) DE EDIFÍCIOS DE MÚLTIPLOS PAVIMENTOS. AF_03/2024</t>
  </si>
  <si>
    <t>APLICAÇÃO MANUAL DE FUNDO SELADOR ACRÍLICO EM SUPERFÍCIES EXTERNAS DE SACADA DE EDIFÍCIOS DE MÚLTIPLOS PAVIMENTOS. AF_03/2024</t>
  </si>
  <si>
    <t>APLICAÇÃO MANUAL DE FUNDO SELADOR ACRÍLICO EM SUPERFÍCIES INTERNAS DA SACADA DE EDIFÍCIOS DE MÚLTIPLOS PAVIMENTOS. AF_03/2024</t>
  </si>
  <si>
    <t>APLICAÇÃO MANUAL DE FUNDO SELADOR ACRÍLICO EM PAREDES EXTERNAS DE CASAS. AF_03/2024</t>
  </si>
  <si>
    <t>APLICAÇÃO MANUAL DE PINTURA COM TINTA TEXTURIZADA ACRÍLICA EM PANOS COM PRESENÇA DE VÃOS DE EDIFÍCIOS DE MÚLTIPLOS PAVIMENTOS, UMA COR. AF_03/2024</t>
  </si>
  <si>
    <t>APLICAÇÃO MANUAL DE PINTURA COM TINTA TEXTURIZADA ACRÍLICA EM PANOS CEGOS DE FACHADA (SEM PRESENÇA DE VÃOS) DE EDIFÍCIOS DE MÚLTIPLOS PAVIMENTOS, UMA COR. AF_03/2024</t>
  </si>
  <si>
    <t>APLICAÇÃO MANUAL DE PINTURA COM TINTA TEXTURIZADA ACRÍLICA EM SUPERFÍCIES EXTERNAS DE SACADA DE EDIFÍCIOS DE MÚLTIPLOS PAVIMENTOS, UMA COR. AF_03/2024</t>
  </si>
  <si>
    <t>APLICAÇÃO MANUAL DE PINTURA COM TINTA TEXTURIZADA ACRÍLICA EM SUPERFÍCIES INTERNAS DA SACADA DE EDIFÍCIOS DE MÚLTIPLOS PAVIMENTOS, UMA COR. AF_03/2024</t>
  </si>
  <si>
    <t>APLICAÇÃO MANUAL DE PINTURA COM TINTA TEXTURIZADA ACRÍLICA EM PAREDES EXTERNAS DE CASAS, UMA COR. AF_03/2024</t>
  </si>
  <si>
    <t>APLICAÇÃO MANUAL DE PINTURA COM TINTA TEXTURIZADA ACRÍLICA EM PANOS COM PRESENÇA DE VÃOS DE EDIFÍCIOS DE MÚLTIPLOS PAVIMENTOS, DUAS CORES. AF_03/2024</t>
  </si>
  <si>
    <t>APLICAÇÃO MANUAL DE PINTURA COM TINTA TEXTURIZADA ACRÍLICA EM PANOS CEGOS DE FACHADA (SEM PRESENÇA DE VÃOS) DE EDIFÍCIOS DE MÚLTIPLOS PAVIMENTOS, DUAS CORES. AF_03/2024</t>
  </si>
  <si>
    <t>APLICAÇÃO MANUAL DE PINTURA COM TINTA TEXTURIZADA ACRÍLICA EM SUPERFÍCIES EXTERNAS DE SACADA DE EDIFÍCIOS DE MÚLTIPLOS PAVIMENTOS, DUAS CORES. AF_03/2024</t>
  </si>
  <si>
    <t>APLICAÇÃO MANUAL DE PINTURA COM TINTA TEXTURIZADA ACRÍLICA EM SUPERFÍCIES INTERNAS DA SACADA DE EDIFÍCIOS DE MÚLTIPLOS PAVIMENTOS, DUAS CORES. AF_03/2024</t>
  </si>
  <si>
    <t>APLICAÇÃO MANUAL DE PINTURA COM TINTA TEXTURIZADA ACRÍLICA EM PAREDES EXTERNAS DE CASAS, DUAS CORES. AF_03/2024</t>
  </si>
  <si>
    <t>APLICAÇÃO MANUAL DE PINTURA COM TINTA TEXTURIZADA ACRÍLICA EM MOLDURAS DE EPS. AF_03/2024</t>
  </si>
  <si>
    <t>APLICAÇÃO MANUAL DE TINTA LÁTEX ACRÍLICA EM PANOS COM PRESENÇA DE VÃOS DE EDIFÍCIOS DE MÚLTIPLOS PAVIMENTOS, DUAS DEMÃOS. AF_03/2024</t>
  </si>
  <si>
    <t>APLICAÇÃO MANUAL DE TINTA LÁTEX ACRÍLICA EM PANOS SEM PRESENÇA DE VÃOS DE EDIFÍCIOS DE MÚLTIPLOS PAVIMENTOS, DUAS DEMÃOS. AF_03/2024</t>
  </si>
  <si>
    <t>APLICAÇÃO MANUAL DE TINTA LÁTEX ACRÍLICA EM SUPERFÍCIES EXTERNAS DE SACADA DE EDIFÍCIOS DE MÚLTIPLOS PAVIMENTOS, DUAS DEMÃOS. AF_03/2024</t>
  </si>
  <si>
    <t>APLICAÇÃO MANUAL DE TINTA LÁTEX ACRÍLICA EM SUPERFÍCIES INTERNAS DE SACADA DE EDIFÍCIOS DE MÚLTIPLOS PAVIMENTOS, DUAS DEMÃOS. AF_03/2024</t>
  </si>
  <si>
    <t>APLICAÇÃO MANUAL DE TINTA LÁTEX ACRÍLICA EM PAREDE EXTERNAS DE CASAS, DUAS DEMÃOS. AF_03/2024</t>
  </si>
  <si>
    <t>APLICAÇÃO MANUAL DE MASSA ACRÍLICA EM PANOS DE FACHADA COM PRESENÇA DE VÃOS, DE EDIFÍCIOS DE MÚLTIPLOS PAVIMENTOS, UMA DEMÃO. AF_03/2024</t>
  </si>
  <si>
    <t>APLICAÇÃO MANUAL DE MASSA ACRÍLICA EM PANOS DE FACHADA SEM PRESENÇA DE VÃOS, DE EDIFÍCIOS DE MÚLTIPLOS PAVIMENTOS, UMA DEMÃO. AF_03/2024</t>
  </si>
  <si>
    <t>APLICAÇÃO MANUAL DE MASSA ACRÍLICA EM SUPERFÍCIES EXTERNAS DE SACADA DE EDIFÍCIOS DE MÚLTIPLOS PAVIMENTOS, UMA DEMÃO. AF_03/2024</t>
  </si>
  <si>
    <t>APLICAÇÃO MANUAL DE MASSA ACRÍLICA EM SUPERFÍCIES INTERNAS DE SACADA DE EDIFÍCIOS DE MÚLTIPLOS PAVIMENTOS, UMA DEMÃO. AF_03/2024</t>
  </si>
  <si>
    <t>APLICAÇÃO MANUAL DE MASSA ACRÍLICA EM PAREDES EXTERNAS DE CASAS, UMA DEMÃO. AF_03/2024</t>
  </si>
  <si>
    <t>APLICAÇÃO MANUAL DE MASSA ACRÍLICA EM PANOS DE FACHADA COM PRESENÇA DE VÃOS, DE EDIFÍCIOS DE MÚLTIPLOS PAVIMENTOS, DUAS DEMÃOS. AF_03/2024</t>
  </si>
  <si>
    <t>APLICAÇÃO MANUAL DE MASSA ACRÍLICA EM PANOS DE FACHADA SEM PRESENÇA DE VÃOS, DE EDIFÍCIOS DE MÚLTIPLOS PAVIMENTOS, DUAS DEMÃOS. AF_03/2024</t>
  </si>
  <si>
    <t>APLICAÇÃO MANUAL DE MASSA ACRÍLICA EM SUPERFÍCIES EXTERNAS DE SACADA DE EDIFÍCIOS DE MÚLTIPLOS PAVIMENTOS, DUAS DEMÃOS. AF_03/2024</t>
  </si>
  <si>
    <t>APLICAÇÃO MANUAL DE MASSA ACRÍLICA EM SUPERFÍCIES INTERNAS DE SACADA DE EDIFÍCIOS DE MÚLTIPLOS PAVIMENTOS, DUAS DEMÃOS. AF_03/2024</t>
  </si>
  <si>
    <t>APLICAÇÃO MANUAL DE MASSA ACRÍLICA EM PAREDES EXTERNAS DE CASAS, DUAS DEMÃOS. AF_03/2024</t>
  </si>
  <si>
    <t>PISO PODOTÁTIL DE ALERTA OU DIRECIONAL, DE CONCRETO, ASSENTADO SOBRE ARGAMASSA. AF_03/2024</t>
  </si>
  <si>
    <t>EMBOÇO, EM ARGAMASSA TRAÇO 1:2:8, PREPARO MECÂNICO, APLICADO MANUALMENTE EM PAREDES INTERNAS DE AMBIENTES COM ÁREA MENOR QUE 5M², E =17,5MM, COM TALISCAS. AF_03/2024</t>
  </si>
  <si>
    <t>EMBOÇO, EM ARGAMASSA TRAÇO 1:2:8, PREPARO MANUAL, APLICADO MANUALMENTE EM PAREDES INTERNAS DE AMBIENTES COM ÁREA MENOR QUE 5M², E = 17,5MM, COM TALISCAS. AF_03/2024</t>
  </si>
  <si>
    <t>MASSA ÚNICA, EM ARGAMASSA TRAÇO 1:2:8, PREPARO MECÂNICO, APLICADA MANUALMENTE EM PAREDES INTERNAS DE AMBIENTES COM ÁREA ENTRE 5M² E 10M², E = 17,5MM, COM TALISCAS. AF_03/2024</t>
  </si>
  <si>
    <t>MASSA ÚNICA, EM ARGAMASSA TRAÇO 1:2:8, PREPARO MANUAL, APLICADA MANUALMENTE EM PAREDES INTERNAS DE AMBIENTES COM ÁREA ENTRE 5M² E 10M², E = 17,5MM, COM TALISCAS. AF_03/2024</t>
  </si>
  <si>
    <t>EMBOÇO, EM ARGAMASSA TRAÇO 1:2:8, PREPARO MECÂNICO, APLICADO MANUALMENTE EM PAREDES INTERNAS DE AMBIENTES COM ÁREA ENTRE 5M² E 10M², E = 17,5MM, COM TALISCAS. AF_03/2024</t>
  </si>
  <si>
    <t>EMBOÇO, EM ARGAMASSA TRAÇO 1:2:8, PREPARO MANUAL, APLICADO MANUALMENTE EM PAREDES INTERNAS DE AMBIENTES COM ÁREA ENTRE 5M² E 10M², E = 17,5MM, COM TALISCAS. AF_03/2024</t>
  </si>
  <si>
    <t>EMBOÇO, EM ARGAMASSA TRAÇO 1:2:8, PREPARO MECÂNICO, APLICADO MANUALMENTE EM PAREDES INTERNAS DE AMBIENTES COM ÁREA MAIOR QUE 10M², E = 17,5MM, COM TALISCAS. AF_03/2024</t>
  </si>
  <si>
    <t>EMBOÇO, EM ARGAMASSA TRAÇO 1:2:8, PREPARO MANUAL, APLICADO MANUALMENTE EM PAREDES INTERNAS DE AMBIENTES COM ÁREA MAIOR QUE 10M², E = 17,5MM, COM TALISCAS. AF_03/2024</t>
  </si>
  <si>
    <t>EMBOÇO, EM ARGAMASSA INDUSTRIALIZADA, PREPARO MECÂNICO, APLICADO COM EQUIPAMENTO DE MISTURA E PROJEÇÃO DE ARGAMASSA EM PAREDES INTERNAS, E = 17,5MM, COM TALISCAS. AF_03/2024</t>
  </si>
  <si>
    <t>MASSA ÚNICA, EM ARGAMASSA INDUSTRIALIZADA, PREPARO MECÂNICO, APLICADA COM EQUIPAMENTO DE MISTURA E PROJEÇÃO DE ARGAMASSA EM PAREDES INTERNAS, E = 5MM, SEM TALISCAS. AF_03/2024</t>
  </si>
  <si>
    <t>EMBOÇO, EM ARGAMASSA TRAÇO 1:2:8, PREPARO MECÂNICO, APLICADO MANUALMENTE EM PAREDES INTERNAS, PARA AMBIENTES COM ÁREA MENOR QUE 5M², E = 10MM, COM TALISCAS. AF_03/2024</t>
  </si>
  <si>
    <t>EMBOÇO, EM ARGAMASSA TRAÇO 1:2:8, PREPARO MANUAL, APLICADO MANUALMENTE EM PAREDES INTERNAS, PARA AMBIENTES COM ÁREA MENOR QUE 5M², E = 10MM, COM TALISCAS. AF_03/2024</t>
  </si>
  <si>
    <t>MASSA ÚNICA, EM ARGAMASSA TRAÇO 1:2:8, PREPARO MECÂNICO, APLICADA MANUALMENTE EM PAREDES INTERNAS DE AMBIENTES COM ÁREA ENTRE 5M² E 10M², E = 10MM, COM TALISCAS. AF_03/2024</t>
  </si>
  <si>
    <t>MASSA ÚNICA, EM ARGAMASSA TRAÇO 1:2:8, PREPARO MANUAL, APLICADA MANUALMENTE EM PAREDES INTERNAS DE AMBIENTES COM ÁREA ENTRE 5M² E 10M², E = 10MM, COM TALISCAS. AF_03/2024</t>
  </si>
  <si>
    <t>EMBOÇO, EM ARGAMASSA TRAÇO 1:2:8, PREPARO MECÂNICO, APLICADO MANUALMENTE EM PAREDES INTERNAS DE AMBIENTES COM ÁREA ENTRE 5M² E 10M², E = 10MM, COM TALISCAS. AF_03/2024</t>
  </si>
  <si>
    <t>EMBOÇO, EM ARGAMASSA TRAÇO 1:2:8, PREPARO MANUAL, APLICADO MANUALMENTE EM PAREDES INTERNAS DE AMBIENTES COM ÁREA ENTRE 5M² E 10M², E = 10MM, COM TALISCAS. AF_03/2024</t>
  </si>
  <si>
    <t>EMBOÇO, EM ARGAMASSA TRAÇO 1:2:8, PREPARO MECÂNICO, APLICADO MANUALMENTE EM PAREDES INTERNAS DE AMBIENTES COM ÁREA MAIOR QUE 10M², E = 10MM, COM TALISCAS. AF_03/2024</t>
  </si>
  <si>
    <t>EMBOÇO, EM ARGAMASSA TRAÇO 1:2:8, PREPARO MANUAL, APLICADO MANUALMENTE EM PAREDES INTERNAS DE AMBIENTES COM ÁREA MAIOR QUE 10M², E = 10MM, COM TALISCAS. AF_03/2024</t>
  </si>
  <si>
    <t>EMBOÇO, EM ARGAMASSA INDUSTRIALIZADA, PREPARO MECÂNICO, APLICADO COM EQUIPAMENTO DE MISTURA E PROJEÇÃO DE ARGAMASSA EM PAREDES INTERNAS, E = 10MM, COM TALISCAS. AF_03/2024</t>
  </si>
  <si>
    <t>MASSA ÚNICA, EM ARGAMASSA INDUSTRIALIZADA, PREPARO MECÂNICO, APLICADA COM EQUIPAMENTO DE MISTURA E PROJEÇÃO DE ARGAMASSA EM PAREDES INTERNAS, E = 10MM, SEM TALISCAS. AF_03/2024</t>
  </si>
  <si>
    <t>REVESTIMENTO DECORATIVO MONOCAMADA EXECUTADO MANUALMENTE EM FACHADA DE UM EDIFÍCIO DE ESTRUTURA CONVENCIONAL E ACABAMENTO RASPADO. AF_03/2024</t>
  </si>
  <si>
    <t>REVESTIMENTO DECORATIVO MONOCAMADA EXECUTADO MANUALMENTE EM FACHADA DE UM EDIFÍCIO DE ALVENARIA ESTRUTURAL E ACABAMENTO RASPADO. AF_03/2024</t>
  </si>
  <si>
    <t>REVESTIMENTO DECORATIVO MONOCAMADA EXECUTADO COM EQUIPAMENTO DE PROJEÇÃO EM FACHADA DE UM EDIFÍCIO DE ESTRUTURA CONVENCIONAL E ACABAMENTO RASPADO. AF_03/2024</t>
  </si>
  <si>
    <t>REVESTIMENTO DECORATIVO MONOCAMADA EXECUTADO COM EQUIPAMENTO DE PROJEÇÃO EM FACHADA DE UM EDIFÍCIO DE ALVENARIA ESTRUTURAL E ACABAMENTO RASPADO. AF_03/2024</t>
  </si>
  <si>
    <t>REVESTIMENTO DECORATIVO MONOCAMADA EXECUTADO MANUALMENTE EM FACHADA DE UM EDIFÍCIO DE ESTRUTURA CONVENCIONAL E ACABAMENTO TRAVERTINO. AF_03/2024</t>
  </si>
  <si>
    <t>REVESTIMENTO DECORATIVO MONOCAMADA EXECUTADO MANUALMENTE EM FACHADA DE UM EDIFÍCIO DE ALVENARIA ESTRUTURAL E ACABAMENTO TRAVERTINO. AF_03/2024</t>
  </si>
  <si>
    <t>REVESTIMENTO DECORATIVO MONOCAMADA EXECUTADO COM EQUIPAMENTO DE PROJEÇÃO EM FACHADA DE UM EDIFÍCIO DE ESTRUTURA CONVENCIONAL E ACABAMENTO TRAVERTINO. AF_03/2024</t>
  </si>
  <si>
    <t>REVESTIMENTO DECORATIVO MONOCAMADA EXECUTADO COM EQUIPAMENTO DE PROJEÇÃO EM FACHADA DE UM EDIFÍCIO DE ALVENARIA ESTRUTURAL E ACABAMENTO TRAVERTINO. AF_03/2024</t>
  </si>
  <si>
    <t>MASSA ÚNICA, EM ARGAMASSA TRAÇO 1:2:8, PREPARO MECÂNICO, APLICADA MANUALMENTE EM TETO, E = 17,5MM, COM TALISCAS. AF_03/2024</t>
  </si>
  <si>
    <t>MASSA ÚNICA, EM ARGAMASSA TRAÇO 1:2:8, PREPARO MECÂNICO, APLICADA MANUALMENTE EM TETO, E = 10MM, COM TALISCAS. AF_03/2024</t>
  </si>
  <si>
    <t>MASSA ÚNICA, EM ARGAMASSA TRAÇO 1:2:8, PREPARO MECÂNICO, APLICADA MANUALMENTE EM PAREDES INTERNAS DE AMBIENTES COM ÁREA MAIOR QUE 10M², E = 17,5MM, COM TALISCAS. AF_03/2024</t>
  </si>
  <si>
    <t>MASSA ÚNICA, EM ARGAMASSA TRAÇO 1:2:8, PREPARO MANUAL, APLICADA MANUALMENTE EM PAREDES INTERNAS DE AMBIENTES COM ÁREA MAIOR QUE 10M², E = 17,5MM, COM TALISCAS. AF_03/2024</t>
  </si>
  <si>
    <t>MASSA ÚNICA, EM ARGAMASSA INDUSTRIALIZADA, PREPARO MECÂNICO, APLICADA COM EQUIPAMENTO DE MISTURA E PROJEÇÃO DE ARGAMASSA EM PAREDES INTERNAS, E = 17,5MM, COM TALISCAS. AF_03/2024</t>
  </si>
  <si>
    <t>EMBOÇO, EM ARGAMASSA TRAÇO 1:2:8, PREPARO MANUAL, APLICADO MANUALMENTE EM PAREDES INTERNAS DE AMBIENTES COM PÉ-DIREITO DUPLO E ÁREA ENTRE 5M² E 10M², E = 17,5MM, COM TALISCAS. AF_03/2024</t>
  </si>
  <si>
    <t>MASSA ÚNICA, EM ARGAMASSA TRAÇO 1:2:8, PREPARO MECÂNICO, APLICADA MANUALMENTE EM PAREDES INTERNAS DE AMBIENTES COM PÉ-DIREITO DUPLO E ÁREA MAIOR QUE 10M², E = 17,5MM, COM TALISCAS. AF_03/2024</t>
  </si>
  <si>
    <t>MASSA ÚNICA, EM ARGAMASSA TRAÇO 1:2:8, PREPARO MANUAL, APLICADA MANUALMENTE EM PAREDES INTERNAS DE AMBIENTES COM PÉ-DIREITO DUPLO E ÁREA MAIOR QUE 10M², E = 17,5MM, COM TALISCAS. AF_03/2024</t>
  </si>
  <si>
    <t>EMBOÇO, EM ARGAMASSA TRAÇO 1:2:8, PREPARO MECÂNICO, APLICADO MANUALMENTE EM PAREDES INTERNAS DE AMBIENTES COM PÉ-DIREITO DUPLO E ÁREA MAIOR QUE 10M², E = 17,5MM, COM TALISCAS. AF_03/2024</t>
  </si>
  <si>
    <t>MASSA ÚNICA, EM ARGAMASSA TRAÇO 1:2:8 PREPARO MECÂNICO, APLICADA MANUALMENTE EM PAREDES INTERNAS DE AMBIENTES COM ÁREA MAIOR QUE 10M², E = 10MM, COM TALISCAS. AF_03/2024</t>
  </si>
  <si>
    <t>MASSA ÚNICA, EM ARGAMASSA TRAÇO 1:2:8 PREPARO MANUAL, APLICADA MANUALMENTE EM PAREDES INTERNAS DE AMBIENTES COM ÁREA MAIOR QUE 10M², E = 10MM, COM TALISCAS. AF_03/2024</t>
  </si>
  <si>
    <t>MASSA ÚNICA, EM ARGAMASSA INDUSTRIALIZADA, PREPARO MECÂNICO, APLICADA COM EQUIPAMENTO DE MISTURA E PROJEÇÃO DE ARGAMASSA EM PAREDES INTERNAS, E = 10MM, COM TALISCAS. AF_03/2024</t>
  </si>
  <si>
    <t>EMBOÇO, EM ARGAMASSA TRAÇO 1:2:8, PREPARO MECÂNICO, APLICADO MANUALMENTE EM PAREDES INTERNAS DE AMBIENTES COM PÉ-DIREITO DUPLO E ÁREA MENOR QUE 5M², E = 17,5MM, COM TALISCAS. AF_03/2024</t>
  </si>
  <si>
    <t>EMBOÇO, EM ARGAMASSA TRAÇO 1:2:8, PREPARO MANUAL, APLICADO MANUALMENTE EM PAREDES INTERNAS DE AMBIENTES COM PÉ-DIREITO DUPLO E ÁREA MENOR QUE 5M², E = 17,5MM, COM TALISCAS. AF_03/2024</t>
  </si>
  <si>
    <t>MASSA ÚNICA, EM ARGAMASSA TRAÇO 1:2:8, PREPARO MECÂNICO, APLICADA MANUALMENTE EM PAREDES INTERNAS DE AMBIENTES COM PÉ-DIREITO DUPLO E ÁREA ENTRE 5M² E 10M², E = 17,5MM, COM TALISCAS. AF_03/2024</t>
  </si>
  <si>
    <t>MASSA ÚNICA, EM ARGAMASSA TRAÇO 1:2:8, PREPARO MANUAL, APLICADA MANUALMENTE EM PAREDES INTERNAS DE AMBIENTES COM PÉ-DIREITO DUPLO E ÁREA ENTRE 5M² E 10M², E = 17,5MM, COM TALISCAS. AF_03/2024</t>
  </si>
  <si>
    <t>EMBOÇO, EM ARGAMASSA TRAÇO 1:2:8, PREPARO MECÂNICO, APLICADO MANUALMENTE EM PAREDES INTERNAS DE AMBIENTES COM PÉ-DIREITO DUPLO E ÁREA ENTRE 5M² E 10M², E = 17,5MM, COM TALISCAS. AF_03/2024</t>
  </si>
  <si>
    <t>EMBOÇO, EM ARGAMASSA TRAÇO 1:2:8, PREPARO MANUAL, APLICADO MANUALMENTE EM PAREDES INTERNAS DE AMBIENTES COM PÉ-DIREITO DUPLO E ÁREA MAIOR QUE 10M², E = 17,5MM, COM TALISCAS. AF_03/2024</t>
  </si>
  <si>
    <t>EMBOÇO, EM ARGAMASSA TRAÇO 1:2:8, PREPARO MECÂNICO, APLICADO MANUALMENTE EM PAREDES INTERNAS DE AMBIENTES COM PÉ-DIREITO DUPLO E ÁREA MENOR QUE 5M², E = 10MM, COM TALISCAS. AF_03/2024</t>
  </si>
  <si>
    <t>EMBOÇO, EM ARGAMASSA TRAÇO 1:2:8, PREPARO MANUAL, APLICADO MANUALMENTE EM PAREDES INTERNAS DE AMBIENTES COM PÉ-DIREITO DUPLO E ÁREA MENOR QUE 5M², E = 10MM, COM TALISCAS. AF_03/2024</t>
  </si>
  <si>
    <t>MASSA ÚNICA, EM ARGAMASSA TRAÇO 1:2:8, PREPARO MECÂNICO, APLICADA MANUALMENTE EM PAREDES INTERNAS DE AMBIENTES COM PÉ-DIREITO DUPLO E ÁREA ENTRE 5M² E 10M², E = 10MM, COM TALISCAS. AF_03/2024</t>
  </si>
  <si>
    <t>MASSA ÚNICA, EM ARGAMASSA TRAÇO 1:2:8, PREPARO MANUAL, APLICADA MANUALMENTE EM PAREDES INTERNAS DE AMBIENTES COM PÉ-DIREITO DUPLO E ÁREA ENTRE 5M² E 10M², E = 10MM, COM TALISCAS. AF_03/2024</t>
  </si>
  <si>
    <t>EMBOÇO, EM ARGAMASSA TRAÇO 1:2:8, PREPARO MECÂNICO, APLICADO MANUALMENTE EM PAREDES INTERNAS DE AMBIENTES COM PÉ-DIREITO DUPLO E ÁREA ENTRE 5M² E 10M², E = 10MM, COM TALISCAS. AF_03/2024</t>
  </si>
  <si>
    <t>EMBOÇO, EM ARGAMASSA TRAÇO 1:2:8, PREPARO MANUAL, APLICADO MANUALMENTE EM PAREDES INTERNAS DE AMBIENTES COM PÉ-DIREITO DUPLO E ÁREA ENTRE 5M² E 10M², E = 10MM, COM TALISCAS. AF_03/2024</t>
  </si>
  <si>
    <t>MASSA ÚNICA, EM ARGAMASSA TRAÇO 1:2:8, PREPARO MECÂNICO, APLICADA MANUALMENTE EM PAREDES INTERNAS DE AMBIENTES COM PÉ-DIREITO DUPLO ÁREA MAIOR QUE 10M², E = 10MM, COM TALISCAS. AF_03/2024</t>
  </si>
  <si>
    <t>MASSA ÚNICA, EM ARGAMASSA TRAÇO 1:2:8, PREPARO MANUAL, APLICADA MANUALMENTE EM PAREDES INTERNAS DE AMBIENTES COM PÉ-DIREITO DUPLO ÁREA MAIOR QUE 10M², E = 10MM, COM TALISCAS. AF_03/2024</t>
  </si>
  <si>
    <t>EMBOÇO, EM ARGAMASSA TRAÇO 1:2:8, PREPARO MECÂNICO, APLICADO MANUALMENTE EM PAREDES INTERNAS DE AMBIENTES COM PÉ-DIREITO DUPLO E ÁREA MAIOR QUE 10M², E = 10MM, COM TALISCAS. AF_03/2024</t>
  </si>
  <si>
    <t>EMBOÇO, EM ARGAMASSA TRAÇO 1:2:8, PREPARO MANUAL, APLICADO MANUALMENTE EM PAREDES INTERNAS DE AMBIENTES COM PÉ-DIREITO DUPLO E ÁREA MAIOR QUE 10M², E = 10MM, COM TALISCAS. AF_03/2024</t>
  </si>
  <si>
    <t>MASSA ÚNICA, EM ARGAMASSA TRAÇO 1:2:8, PREPARO MECÂNICO, APLICADA MANUALMENTE EM TETO DE AMBIENTES COM PAREDES EM PÉ-DIREITO DUPLO, E = 17,5MM, COM TALISCAS. AF_03/2024</t>
  </si>
  <si>
    <t>MASSA ÚNICA, EM ARGAMASSA TRAÇO 1:2:8, PREPARO MECÂNICO, APLICADA MANUALMENTE EM TETO DE AMBIENTES COM PAREDES EM PÉ-DIREITO DUPLO, E = 10MM, COM TALISCAS. AF_03/2024</t>
  </si>
  <si>
    <t>TRANSPORTE HORIZONTAL MANUAL, DE CALHA QUADRADA NÚMERO 24 - CORTE 33 (UNIDADE: MXKM). AF_07/2019</t>
  </si>
  <si>
    <t>GUARDA-CORPO FIXADO EM FÔRMA DE MADEIRA COM MONTANTES E TRAVESSÕES EM MADEIRA E FECHAMENTO EM PLACA COMPENSADO PARA EDIFÍCIOS COM ATÉ 2 PAVIMENTOS. AF_03/2024</t>
  </si>
  <si>
    <t>GUARDA-CORPO FIXADO EM FÔRMA DE MADEIRA COM MONTANTES E TRAVESSÕES EM MADEIRA E FECHAMENTO EM PLACA COMPENSADO PARA EDIFÍCIOS COM 3 PAVIMENTOS. AF_03/2024</t>
  </si>
  <si>
    <t>GUARDA-CORPO FIXADO EM FÔRMA DE MADEIRA COM MONTANTES E TRAVESSÕES EM MADEIRA E FECHAMENTO EM PLACA COMPENSADO PARA EDIFÍCIOS COM ALTURA IGUAL OU SUPERIOR A 4 PAVIMENTOS. AF_03/2024</t>
  </si>
  <si>
    <t>GUARDA-CORPO FIXADO EM FÔRMA DE MADEIRA COM MONTANTES E TRAVESSÕES EM MADEIRA PRÉ-MONTADOS PARA EDIFÍCIOS COM ATÉ 2 PAVIMENTOS. AF_03/2024</t>
  </si>
  <si>
    <t>GUARDA-CORPO FIXADO EM FÔRMA DE MADEIRA COM MONTANTES E TRAVESSÕES EM MADEIRA PRÉ-MONTADOS PARA EDIFÍCIOS COM 3 PAVIMENTOS. AF_03/2024</t>
  </si>
  <si>
    <t>GUARDA-CORPO FIXADO EM FÔRMA DE MADEIRA COM MONTANTES E TRAVESSÕES EM MADEIRA PRÉ-MONTADOS PARA EDIFÍCIOS COM ALTURA IGUAL OU SUPERIOR A 4 PAVIMENTOS. AF_03/2024</t>
  </si>
  <si>
    <t>GUARDA-CORPO EM LAJE PÓS-DESFÔRMA COM ESCORAS DE MADEIRA ESTRONCADAS NA ESTRUTURA, TRAVESSÕES DE MADEIRA E FECHAMENTO EM TELA DE POLIPROPILENO PARA EDIFÍCIOS COM ATÉ 4 PAVIMENTOS (1 MONTAGEM). AF_03/2024</t>
  </si>
  <si>
    <t>GUARDA-CORPO EM LAJE PÓS-DESFÔRMA COM ESCORAS DE MADEIRA ESTRONCADAS NA ESTRUTURA, TRAVESSÕES DE MADEIRA E FECHAMENTO EM TELA DE POLIPROPILENO PARA EDIFÍCIOS ACIMA DE 4 PAVIMENTOS (2 MONTAGENS). AF_03/2024</t>
  </si>
  <si>
    <t>GUARDA-CORPO EM LAJE PÓS-DESFÔRMA COM ESCORAS METÁLICAS ESTRONCADAS NA ESTRUTURA, TRAVESSÕES DE MADEIRA E FECHAMENTO EM TELA DE POLIPROPILENO PARA EDIFÍCIOS COM ATÉ 4 PAVIMENTOS (1 MONTAGEM). AF_03/2024_PS</t>
  </si>
  <si>
    <t>GUARDA-CORPO EM LAJE PÓS-DESFÔRMA COM ESCORAS METÁLICAS ESTRONCADAS NA ESTRUTURA, TRAVESSÕES DE MADEIRA E FECHAMENTO EM TELA DE POLIPROPILENO PARA EDIFÍCIOS ACIMA DE 4 PAVIMENTOS (2 MONTAGENS). AF_03/2024_PS</t>
  </si>
  <si>
    <t>FECHAMENTO REMOVÍVEL DE VÃO DE PORTAS EM MADEIRA (VÃO DO ELEVADOR) - 1 MONTAGEM EM OBRA. AF_03/2024</t>
  </si>
  <si>
    <t>FECHAMENTO REMOVÍVEL DE ABERTURA DE CAIXILHO EM MADEIRA - 4 MONTAGENS EM OBRA. AF_03/2024</t>
  </si>
  <si>
    <t>PONTEIRAS DE PROTEÇÃO DE PONTAS E VERGALHÕES EXPOSTOS EM ESTRUTURAS DE CONCRETO ARMADO CONVENCIONAL. AF_03/2024</t>
  </si>
  <si>
    <t>PONTEIRAS DE PROTEÇÃO DE PONTAS E VERGALHÕES EXPOSTOS EM ALVENARIA ESTRUTURAL. AF_03/2024</t>
  </si>
  <si>
    <t>INSTALAÇÃO DE SINALIZADOR NOTURNO LED. AF_03/2024</t>
  </si>
  <si>
    <t>COLOCAÇÃO DE TELA EM ANDAIME FACHADEIRO. AF_03/2024</t>
  </si>
  <si>
    <t>MONTAGEM E DESMONTAGEM DE ANDAIME MODULAR FACHADEIRO, COM PISO METÁLICO, PARA EDIFÍCIOS COM MULTIPLOS PAVIMENTOS (EXCLUSIVE ANDAIME E LIMPEZA). AF_03/2024</t>
  </si>
  <si>
    <t>MONTAGEM E DESMONTAGEM DE ANDAIME MULTIDIRECIONAL (EXCLUSIVE ANDAIME E LIMPEZA). AF_03/2024</t>
  </si>
  <si>
    <t>PROTEÇÃO DE PEDESTRES, INCLUSIVE MONTAGEM E DESMONTAGEM. AF_03/2024_PS</t>
  </si>
  <si>
    <t>PLATAFORMA DE PROTEÇÃO PRINCIPAL PARA ALVENARIA ESTRUTURAL PARA SER APOIADA EM ANDAIME, INCLUSIVE MONTAGEM E DESMONTAGEM. AF_03/2024</t>
  </si>
  <si>
    <t>ASCENSÃO E DESCIDA DE ELEVADOR DE CREMALHEIRA. AF_03/2024</t>
  </si>
  <si>
    <t>MONTAGEM E DESMONTAGEM DE MINI GRUA. AF_03/2024</t>
  </si>
  <si>
    <t>ASCENSÃO DE MINI GRUA. AF_03/2024</t>
  </si>
  <si>
    <t>MONTAGEM E DESMONTAGEM DE TRECHO INICIAL DE ELEVADOR DE CREMALHEIRA, CABINE SIMPLES - EXCLUSO FUNDAÇÕES. AF_03/2024</t>
  </si>
  <si>
    <t>MONTAGEM E DESMONTAGEM DE TRECHO INICIAL DE ELEVADOR DE CREMALHEIRA, CABINE DUPLA - EXCLUSO FUNDAÇÕES. AF_03/2024</t>
  </si>
  <si>
    <t>ASCENSÃO DE GRUA ASCENSIONAL. AF_03/2024</t>
  </si>
  <si>
    <t>MONTAGEM E DESMONTAGEM DO TRECHO INICIAL DE GRUA FIXA (ALTURA LIVRE) - EXCLUSO FUNDAÇÕES. AF_03/2024</t>
  </si>
  <si>
    <t>ASCENSÃO E DESCIDA DE GRUA FIXA. AF_03/2024</t>
  </si>
  <si>
    <t>LOCAÇÃO COM CAVALETE COM ALTURA DE 1,00 M - 2 UTILIZAÇÕES. AF_03/2024</t>
  </si>
  <si>
    <t>LOCAÇÃO COM CAVALETE COM ALTURA DE 0,50 M - 2 UTILIZAÇÕES. AF_03/2024</t>
  </si>
  <si>
    <t>MARCAÇÃO DE PONTOS EM GABARITO OU CAVALETE. AF_03/2024</t>
  </si>
  <si>
    <t>LOCAÇÃO DE REDE DE ÁGUA OU ESGOTO. AF_03/2024</t>
  </si>
  <si>
    <t>LOCAÇÃO DE PRAÇAS EM PONTALETEAMENTO. AF_03/2024</t>
  </si>
  <si>
    <t>EXECUÇÃO DE LINHAS DE REFERÊNCIA EM GABARITO OU CAVALETE. AF_03/2024</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</si>
  <si>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</si>
  <si>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</si>
  <si>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</si>
  <si>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LIMPEZA MANUAL DE VEGETAÇÃO EM TERRENO COM ENXADA. AF_03/2024</t>
  </si>
  <si>
    <t>LIMPEZA MECANIZADA DE CAMADA VEGETAL, VEGETAÇÃO E PEQUENAS ÁRVORES (DIÂMETRO DE TRONCO MENOR QUE 0,20 M), COM TRATOR DE ESTEIRAS. AF_03/2024</t>
  </si>
  <si>
    <t>REMOÇÃO DE RAÍZES REMANESCENTES DE TRONCO DE ÁRVORE COM DIÂMETRO MAIOR OU IGUAL A 0,20 M E MENOR QUE 0,40 M. AF_03/2024</t>
  </si>
  <si>
    <t>REMOÇÃO DE RAÍZES REMANESCENTES DE TRONCO DE ÁRVORE COM DIÂMETRO MAIOR OU IGUAL A 0,40 M E MENOR QUE 0,60 M. AF_03/2024</t>
  </si>
  <si>
    <t>REMOÇÃO DE RAÍZES REMANESCENTES DE TRONCO DE ÁRVORE COM DIÂMETRO MAIOR OU IGUAL A 0,60 M. AF_03/2024</t>
  </si>
  <si>
    <t>CORTE RASO E RECORTE DE ÁRVORE COM DIÂMETRO DE TRONCO MAIOR OU IGUAL A 0,20 M E MENOR QUE 0,40 M. AF_03/2024</t>
  </si>
  <si>
    <t>CORTE RASO E RECORTE DE ÁRVORE COM DIÂMETRO DE TRONCO MAIOR OU IGUAL A 0,40 M E MENOR QUE 0,60 M. AF_03/2024</t>
  </si>
  <si>
    <t>CORTE RASO E RECORTE DE ÁRVORE COM DIÂMETRO DE TRONCO MAIOR OU IGUAL A 0,60 M. AF_03/2024</t>
  </si>
  <si>
    <t>PODA EM ALTURA DE ÁRVORE COM DIÂMETRO DE TRONCO MENOR QUE 0,20 M. AF_03/2024</t>
  </si>
  <si>
    <t>PODA EM ALTURA DE ÁRVORE COM DIÂMETRO DE TRONCO MAIOR OU IGUAL A 0,20 M E MENOR QUE 0,40 M. AF_03/2024</t>
  </si>
  <si>
    <t>PODA EM ALTURA DE ÁRVORE COM DIÂMETRO DE TRONCO MAIOR OU IGUAL A 0,40 M E MENOR QUE 0,60 M. AF_03/2024</t>
  </si>
  <si>
    <t>PODA EM ALTURA DE ÁRVORE COM DIÂMETRO DE TRONCO MAIOR OU IGUAL A 0,60 M. AF_03/2024</t>
  </si>
  <si>
    <t>ESTRUTURA DE MADEIRA PROVISÓRIA PARA SUPORTE DE CAIXA D'ÁGUA ELEVADA DE 2000 LITROS. AF_03/2024</t>
  </si>
  <si>
    <t>MURO DE GABIÃO, ENCHIMENTO COM PEDRA DE MÃO TIPO RACHÃO, DE GRAVIDADE, COM GAIOLAS DE COMPRIMENTO IGUAL A 2 M, PARA MUROS COM ALTURA MENOR OU IGUAL A 4 M - FORNECIMENTO E EXECUÇÃO. AF_03/2024</t>
  </si>
  <si>
    <t>MURO DE GABIÃO, ENCHIMENTO COM PEDRA DE MÃO TIPO RACHÃO, DE GRAVIDADE, COM GAIOLAS DE COMPRIMENTO IGUAL A 5 M, PARA MUROS COM ALTURA MENOR OU IGUAL A 4 M - FORNECIMENTO E EXECUÇÃO. AF_03/2024</t>
  </si>
  <si>
    <t>MURO DE GABIÃO, ENCHIMENTO COM PEDRA DE MÃO TIPO RACHÃO, DE GRAVIDADE, COM GAIOLAS DE COMPRIMENTO IGUAL A 2 M, PARA MUROS COM ALTURA MAIOR QUE 4 M E MENOR OU IGUAL A 6 M - FORNECIMENTO E EXECUÇÃO. AF_03/2024</t>
  </si>
  <si>
    <t>MURO DE GABIÃO, ENCHIMENTO COM PEDRA DE MÃO TIPO RACHÃO, DE GRAVIDADE, COM GAIOLAS DE COMPRIMENTO IGUAL A 5 M, PARA MUROS COM ALTURA MAIOR QUE 4 M E MENOR OU IGUAL A 6 M - FORNECIMENTO E EXECUÇÃO. AF_03/2024</t>
  </si>
  <si>
    <t>MURO DE GABIÃO, ENCHIMENTO COM PEDRA DE MÃO TIPO RACHÃO, DE GRAVIDADE, COM GAIOLAS DE COMPRIMENTO IGUAL A 2 M, PARA MUROS COM ALTURA MAIOR QUE 6 M E MENOR OU IGUAL A 10 M - FORNECIMENTO E EXECUÇÃO. AF_03/2024</t>
  </si>
  <si>
    <t>MURO DE GABIÃO, ENCHIMENTO COM PEDRA DE MÃO TIPO RACHÃO, DE GRAVIDADE, COM GAIOLAS DE COMPRIMENTO IGUAL A 5 M, PARA MUROS COM ALTURA MAIOR QUE 6 M E MENOR OU IGUAL A 10 M- FORNECIMENTO E EXECUÇÃO. AF_03/2024</t>
  </si>
  <si>
    <t>MURO DE GABIÃO, ENCHIMENTO COM PEDRA DE MÃO TIPO RACHÃO, COM SOLO REFORÇADO, PARA MUROS COM ALTURA MENOR OU IGUAL A 4 M - FORNECIMENTO E EXECUÇÃO. AF_03/2024</t>
  </si>
  <si>
    <t>MURO DE GABIÃO, ENCHIMENTO COM PEDRA DE MÃO TIPO RACHÃO, COM SOLO REFORÇADO, PARA MUROS COM ALTURA MAIOR QUE 4 M E MENOR OU IGUAL A 12 M - FORNECIMENTO E EXECUÇÃO. AF_03/2024</t>
  </si>
  <si>
    <t>MURO DE GABIÃO, ENCHIMENTO COM PEDRA DE MÃO TIPO RACHÃO, COM SOLO REFORÇADO, PARA MUROS COM ALTURA MAIOR QUE 12 M E MENOR OU IGUAL A 20 M - FORNECIMENTO E EXECUÇÃO. AF_03/2024</t>
  </si>
  <si>
    <t>MURO DE GABIÃO, ENCHIMENTO COM PEDRA DE MÃO TIPO RACHÃO, COM SOLO REFORÇADO, PARA MUROS COM ALTURA MAIOR QUE 20 M E MENOR OU IGUAL A 28 M - FORNECIMENTO E EXECUÇÃO. AF_03/2024</t>
  </si>
  <si>
    <t>MURO DE GABIÃO, ENCHIMENTO COM RESÍDUO DE CONSTRUÇÃO E DEMOLIÇÃO, DE GRAVIDADE, COM GAIOLA TRAPEZOIDAL DE COMPRIMENTO IGUAL A 2 M, PARA MUROS COM ALTURA MENOR OU IGUAL A 2 M - FORNECIMENTO E EXECUÇÃO. AF_03/2024</t>
  </si>
  <si>
    <t>MURO DE GABIÃO, ENCHIMENTO COM RESÍDUO DE CONSTRUÇÃO E DEMOLIÇÃO, DE GRAVIDADE, COM GAIOLA TRAPEZOIDAL DE COMPRIMENTO IGUAL A 2 M, PARA MUROS COM ALTURA MAIOR QUE 2 M E MENOR OU IGUAL A 4 M - FORNECIMENTO E EXECUÇÃO. AF_03/2024</t>
  </si>
  <si>
    <t>PROTEÇÃO SUPERFICIAL DE CANAL EM GABIÃO TIPO COLCHÃO, ALTURA DE 17 CENTÍMETROS, ENCHIMENTO COM PEDRA DE MÃO TIPO RACHÃO - FORNECIMENTO E EXECUÇÃO. AF_03/2024</t>
  </si>
  <si>
    <t>PROTEÇÃO SUPERFICIAL DE CANAL EM GABIÃO TIPO COLCHÃO, ALTURA DE 23 CENTÍMETROS, ENCHIMENTO COM PEDRA DE MÃO TIPO RACHÃO - FORNECIMENTO E EXECUÇÃO. AF_03/2024</t>
  </si>
  <si>
    <t>PROTEÇÃO SUPERFICIAL DE CANAL EM GABIÃO TIPO COLCHÃO, ALTURA DE 30 CENTÍMETROS, ENCHIMENTO COM PEDRA DE MÃO TIPO RACHÃO - FORNECIMENTO E EXECUÇÃO. AF_03/2024</t>
  </si>
  <si>
    <t>PROTEÇÃO SUPERFICIAL DE CANAL EM GABIÃO TIPO SACO, DIÂMETRO DE 65 CENTÍMETROS, ENCHIMENTO MANUAL COM PEDRA DE MÃO TIPO RACHÃO - FORNECIMENTO E EXECUÇÃO. AF_03/2024</t>
  </si>
  <si>
    <t>FABRICAÇÃO DE FÔRMA PARA ESCADA DUPLA COM 2 LANCES EM X E LAJE PLANA, EM MADEIRA SERRADA, E=25 MM. AF_11/2020</t>
  </si>
  <si>
    <t>FABRICAÇÃO DE FÔRMA PARA ESCADA DUPLA COM 2 LANCES EM X E LAJE CASCATA, EM MADEIRA SERRADA, E=25 MM. AF_11/2020</t>
  </si>
  <si>
    <t>TUBO DE AÇO GALVANIZADO COM COSTURA, CLASSE MÉDIA, DN 50 MM (2"), CONEXÃO ROSQUEADA, INSTALADO EM RESERVAÇÃO PREDIAL DE ÁGUA - FORNECIMENTO E INSTALAÇÃO. AF_04/2024</t>
  </si>
  <si>
    <t>TUBO DE AÇO GALVANIZADO COM COSTURA, CLASSE MÉDIA, DN 65 MM (2 1/2"), CONEXÃO ROSQUEADA, INSTALADO EM RESERVAÇÃO PREDIAL DE ÁGUA - FORNECIMENTO E INSTALAÇÃO. AF_04/2024</t>
  </si>
  <si>
    <t>TUBO DE AÇO GALVANIZADO COM COSTURA, CLASSE MÉDIA, DN 80 MM (3"), CONEXÃO ROSQUEADA, INSTALADO EM RESERVAÇÃO PREDIAL DE ÁGUA - FORNECIMENTO E INSTALAÇÃO. AF_04/2024</t>
  </si>
  <si>
    <t>TUBO EM COBRE RÍGIDO, DN 54 MM, CLASSE E, SEM ISOLAMENTO, INSTALADO EM RESERVAÇÃO PREDIAL DE ÁGUA - FORNECIMENTO E INSTALAÇÃO. AF_04/2024</t>
  </si>
  <si>
    <t>TUBO EM COBRE RÍGIDO, DN 66 MM, CLASSE E, SEM ISOLAMENTO, INSTALADO EM RESERVAÇÃO PREDIAL DE ÁGUA - FORNECIMENTO E INSTALAÇÃO. AF_04/2024</t>
  </si>
  <si>
    <t>TUBO EM COBRE RÍGIDO, DN 79 MM, CLASSE E, SEM ISOLAMENTO, INSTALADO EM RESERVAÇÃO PREDIAL DE ÁGUA - FORNECIMENTO E INSTALAÇÃO. AF_04/2024</t>
  </si>
  <si>
    <t>TUBO EM COBRE RÍGIDO, DN 104 MM, CLASSE E, SEM ISOLAMENTO, INSTALADO EM RESERVAÇÃO PREDIAL DE ÁGUA - FORNECIMENTO E INSTALAÇÃO. AF_04/2024</t>
  </si>
  <si>
    <t>TUBO, CPVC, SOLDÁVEL, DN 22 MM, INSTALADO EM RESERVAÇÃO PREDIAL DE ÁGUA - FORNECIMENTO E INSTALAÇÃO. AF_04/2024</t>
  </si>
  <si>
    <t>TUBO, CPVC, SOLDÁVEL, DN 28 MM, INSTALADO EM RESERVAÇÃO PREDIAL DE ÁGUA - FORNECIMENTO E INSTALAÇÃO. AF_04/2024</t>
  </si>
  <si>
    <t>TUBO, CPVC, SOLDÁVEL, DN 35 MM, INSTALADO EM RESERVAÇÃO PREDIAL DE ÁGUA - FORNECIMENTO E INSTALAÇÃO. AF_04/2024</t>
  </si>
  <si>
    <t>TUBO, CPVC, SOLDÁVEL, DN 42 MM, INSTALADO EM RESERVAÇÃO PREDIAL DE ÁGUA - FORNECIMENTO E INSTALAÇÃO. AF_04/2024</t>
  </si>
  <si>
    <t>TUBO, CPVC, SOLDÁVEL, DN 54 MM, INSTALADO EM RESERVAÇÃO PREDIAL DE ÁGUA - FORNECIMENTO E INSTALAÇÃO. AF_04/2024</t>
  </si>
  <si>
    <t>TUBO, CPVC, SOLDÁVEL, DN 73 MM, INSTALADO EM RESERVAÇÃO PREDIAL DE ÁGUA - FORNECIMENTO E INSTALAÇÃO. AF_04/2024</t>
  </si>
  <si>
    <t>TUBO, CPVC, SOLDÁVEL, DN 89 MM, INSTALADO EM RESERVAÇÃO PREDIAL DE ÁGUA - FORNECIMENTO E INSTALAÇÃO. AF_04/2024</t>
  </si>
  <si>
    <t>TUBO, CPVC, SOLDÁVEL, DN 114 MM, INSTALADO EM RESERVAÇÃO PREDIAL DE ÁGUA - FORNECIMENTO E INSTALAÇÃO. AF_04/2024</t>
  </si>
  <si>
    <t>BUCHA DE REDUÇÃO PVC, SOLDÁVEL, LONGA, DN 60 X 25 MM, INSTALADO EM RESERVAÇÃO PREDIAL DE ÁGUA - FORNECIMENTO E INSTALAÇÃO. AF_04/2024</t>
  </si>
  <si>
    <t>BUCHA DE REDUÇÃO PVC, SOLDÁVEL, LONGA, DN 60 X 32 MM, INSTALADO EM RESERVAÇÃO PREDIAL DE ÁGUA - FORNECIMENTO E INSTALAÇÃO. AF_04/2024</t>
  </si>
  <si>
    <t>BUCHA DE REDUÇÃO PVC, SOLDÁVEL, LONGA, DN 60 X 50 MM, INSTALADO EM RESERVAÇÃO PREDIAL DE ÁGUA - FORNECIMENTO E INSTALAÇÃO. AF_04/2024</t>
  </si>
  <si>
    <t>BUCHA DE REDUÇÃO PVC, SOLDÁVEL, LONGA, DN 75 X 50 MM, INSTALADO EM RESERVAÇÃO PREDIAL DE ÁGUA - FORNECIMENTO E INSTALAÇÃO. AF_04/2024</t>
  </si>
  <si>
    <t>LUVA DE REDUÇÃO SOLDÁVEL, PVC, DN 32 MM X 25 MM, INSTALADO EM RESERVAÇÃO PREDIAL DE ÁGUA - FORNECIMENTO E INSTALAÇÃO. AF_04/2024</t>
  </si>
  <si>
    <t>LUVA DE REDUÇÃO SOLDÁVEL, PVC, DN 40 MM X 32 MM, INSTALADO EM RESERVAÇÃO PREDIAL DE ÁGUA - FORNECIMENTO E INSTALAÇÃO. AF_04/2024</t>
  </si>
  <si>
    <t>LUVA DE REDUÇÃO SOLDÁVEL, PVC, DN 60 MM X 50 MM, INSTALADO EM RESERVAÇÃO PREDIAL DE ÁGUA - FORNECIMENTO E INSTALAÇÃO. AF_04/2024</t>
  </si>
  <si>
    <t>LUVA DE REDUÇÃO, SOLDÁVEL, PVC, DN 50 X 25 MM, INSTALADO EM RESERVAÇÃO PREDIAL DE ÁGUA - FORNECIMENTO E INSTALAÇÃO. AF_04/2024</t>
  </si>
  <si>
    <t>JOELHO PPR 45 GRAUS, SOLDÁVEL, DN 63 MM, INSTALADO EM RESERVAÇÃO PREDIAL DE ÁGUA - FORNECIMENTO E INSTALAÇÃO. AF_04/2024</t>
  </si>
  <si>
    <t>LUVA, EM FERRO GALVANIZADO, CONEXÃO ROSQUEADA, DN 50 MM (2"), INSTALADO EM RESERVAÇÃO PREDIAL DE ÁGUA - FORNECIMENTO E INSTALAÇÃO. AF_04/2024</t>
  </si>
  <si>
    <t>NIPLE, EM FERRO GALVANIZADO, CONEXÃO ROSQUEADA, DN 50 MM (2"), INSTALADO EM RESERVAÇÃO PREDIAL DE ÁGUA - FORNECIMENTO E INSTALAÇÃO. AF_04/2024</t>
  </si>
  <si>
    <t>LUVA, EM FERRO GALVANIZADO, CONEXÃO ROSQUEADA, DN 65 MM (2 1/2"), INSTALADO EM RESERVAÇÃO PREDIAL DE ÁGUA - FORNECIMENTO E INSTALAÇÃO. AF_04/2024</t>
  </si>
  <si>
    <t>NIPLE, EM FERRO GALVANIZADO, CONEXÃO ROSQUEADA, DN 65 MM (2 1/2"), INSTALADO EM RESERVAÇÃO PREDIAL DE ÁGUA - FORNECIMENTO E INSTALAÇÃO. AF_04/2024</t>
  </si>
  <si>
    <t>LUVA, EM FERRO GALVANIZADO, CONEXÃO ROSQUEADA, DN 80 MM (3"), INSTALADO EM RESERVAÇÃO PREDIAL DE ÁGUA - FORNECIMENTO E INSTALAÇÃO. AF_04/2024</t>
  </si>
  <si>
    <t>NIPLE, EM FERRO GALVANIZADO, CONEXÃO ROSQUEADA, DN 80 MM (3"), INSTALADO EM RESERVAÇÃO PREDIAL DE ÁGUA - FORNECIMENTO E INSTALAÇÃO. AF_04/2024</t>
  </si>
  <si>
    <t>COTOVELO 90 GRAUS, EM FERRO GALVANIZADO, CONEXÃO ROSQUEADA, DN 50 MM (2"), INSTALADO EM RESERVAÇÃO PREDIAL DE ÁGUA - FORNECIMENTO E INSTALAÇÃO. AF_04/2024</t>
  </si>
  <si>
    <t>COTOVELO 45 GRAUS, EM FERRO GALVANIZADO, CONEXÃO ROSQUEADA, DN 50 MM (2"), INSTALADO EM RESERVAÇÃO PREDIAL DE ÁGUA - FORNECIMENTO E INSTALAÇÃO. AF_04/2024</t>
  </si>
  <si>
    <t>COTOVELO 90 GRAUS, EM FERRO GALVANIZADO, CONEXÃO ROSQUEADA, DN 65 MM (2 1/2"), INSTALADO EM RESERVAÇÃO PREDIAL DE ÁGUA - FORNECIMENTO E INSTALAÇÃO. AF_04/2024</t>
  </si>
  <si>
    <t>COTOVELO 45 GRAUS, EM FERRO GALVANIZADO, CONEXÃO ROSQUEADA, DN 65 MM (2 1/2"), INSTALADO EM RESERVAÇÃO PREDIAL DE ÁGUA - FORNECIMENTO E INSTALAÇÃO. AF_04/2024</t>
  </si>
  <si>
    <t>COTOVELO 90 GRAUS, EM FERRO GALVANIZADO, CONEXÃO ROSQUEADA, DN 80 MM (3"), INSTALADO EM RESERVAÇÃO PREDIAL DE ÁGUA - FORNECIMENTO E INSTALAÇÃO. AF_04/2024</t>
  </si>
  <si>
    <t>COTOVELO 45 GRAUS, EM FERRO GALVANIZADO, CONEXÃO ROSQUEADA, DN 80 MM (3"), INSTALADO EM RESERVAÇÃO PREDIAL DE ÁGUA - FORNECIMENTO E INSTALAÇÃO. AF_04/2024</t>
  </si>
  <si>
    <t>TÊ, EM FERRO GALVANIZADO, CONEXÃO ROSQUEADA, DN 50 MM (2"), INSTALADO EM RESERVAÇÃO PREDIAL DE ÁGUA - FORNECIMENTO E INSTALAÇÃO. AF_04/2024</t>
  </si>
  <si>
    <t>TÊ, EM FERRO GALVANIZADO, CONEXÃO ROSQUEADA, DN 65 MM (2 1/2"), INSTALADO EM RESERVAÇÃO PREDIAL DE ÁGUA - FORNECIMENTO E INSTALAÇÃO. AF_04/2024</t>
  </si>
  <si>
    <t>TÊ, EM FERRO GALVANIZADO, CONEXÃO ROSQUEADA, DN 80 MM (3"), INSTALADO EM RESERVAÇÃO PREDIAL DE ÁGUA - FORNECIMENTO E INSTALAÇÃO. AF_04/2024</t>
  </si>
  <si>
    <t>LUVA EM COBRE, DN 54 MM, SEM ANEL DE SOLDA, INSTALADO EM RESERVAÇÃO PREDIAL DE ÁGUA - FORNECIMENTO E INSTALAÇÃO. AF_04/2024</t>
  </si>
  <si>
    <t>LUVA EM COBRE, DN 66 MM, SEM ANEL DE SOLDA, INSTALADO EM RESERVAÇÃO PREDIAL DE ÁGUA - FORNECIMENTO E INSTALAÇÃO. AF_04/2024</t>
  </si>
  <si>
    <t>LUVA EM COBRE, DN 79 MM, SEM ANEL DE SOLDA, INSTALADO EM RESERVAÇÃO PREDIAL DE ÁGUA - FORNECIMENTO E INSTALAÇÃO. AF_04/2024</t>
  </si>
  <si>
    <t>LUVA DE COBRE, DN 104 MM, SEM ANEL DE SOLDA, INSTALADO EM RESERVAÇÃO PREDIAL DE ÁGUA - FORNECIMENTO E INSTALAÇÃO. AF_04/2024</t>
  </si>
  <si>
    <t>COTOVELO EM COBRE, DN 54 MM, 90 GRAUS, SEM ANEL DE SOLDA, INSTALADO EM RESERVAÇÃO PREDIAL DE ÁGUA - FORNECIMENTO E INSTALAÇÃO. AF_04/2024</t>
  </si>
  <si>
    <t>CURVA EM COBRE, DN 54 MM, 45 GRAUS, SEM ANEL DE SOLDA, BOLSA X BOLSA, INSTALADO EM RESERVAÇÃO PREDIAL DE ÁGUA - FORNECIMENTO E INSTALAÇÃO. AF_04/2024</t>
  </si>
  <si>
    <t>COTOVELO EM COBRE, DN 66 MM, 90 GRAUS, SEM ANEL DE SOLDA, INSTALADO EM RESERVAÇÃO PREDIAL DE ÁGUA - FORNECIMENTO E INSTALAÇÃO. AF_04/2024</t>
  </si>
  <si>
    <t>CURVA EM COBRE, DN 66 MM, 45 GRAUS, SEM ANEL DE SOLDA, BOLSA X BOLSA, INSTALADO EM RESERVAÇÃO PREDIAL DE ÁGUA - FORNECIMENTO E INSTALAÇÃO. AF_04/2024</t>
  </si>
  <si>
    <t>COTOVELO EM COBRE, DN 79 MM, 90 GRAUS, SEM ANEL DE SOLDA, INSTALADO EM RESERVAÇÃO PREDIAL DE ÁGUA - FORNECIMENTO E INSTALAÇÃO. AF_04/2024</t>
  </si>
  <si>
    <t>COTOVELO EM COBRE, DN 104 MM, 90 GRAUS, SEM ANEL DE SOLDA, INSTALADO EM RESERVAÇÃO PREDIAL DE ÁGUA - FORNECIMENTO E INSTALAÇÃO. AF_04/2024</t>
  </si>
  <si>
    <t>TE EM COBRE, DN 54 MM, SEM ANEL DE SOLDA, INSTALADO EM RESERVAÇÃO PREDIAL DE ÁGUA - FORNECIMENTO E INSTALAÇÃO. AF_04/2024</t>
  </si>
  <si>
    <t>TE EM COBRE, DN 66 MM, SEM ANEL DE SOLDA, INSTALADO EM RESERVAÇÃO PREDIAL DE ÁGUA - FORNECIMENTO E INSTALAÇÃO. AF_04/2024</t>
  </si>
  <si>
    <t>TE EM COBRE, DN 79 MM, SEM ANEL DE SOLDA, INSTALADO EM RESERVAÇÃO PREDIAL DE ÁGUA - FORNECIMENTO E INSTALAÇÃO. AF_04/2024</t>
  </si>
  <si>
    <t>TE EM COBRE, DN 104 MM, SEM ANEL DE SOLDA, INSTALADO EM RESERVAÇÃO PREDIAL DE ÁGUA - FORNECIMENTO E INSTALAÇÃO. AF_04/2024</t>
  </si>
  <si>
    <t>ADAPTADOR CURTO COM BOLSA E ROSCA PARA REGISTRO, PVC, SOLDÁVEL, DN 32 MM X 1", INSTALADO EM RESERVAÇÃO PREDIAL DE ÁGUA - FORNECIMENTO E INSTALAÇÃO. AF_04/2024</t>
  </si>
  <si>
    <t>LUVA PVC, SOLDÁVEL, DN 32 MM, INSTALADO EM RESERVAÇÃO PREDIAL DE ÁGUA - FORNECIMENTO E INSTALAÇÃO. AF_04/2024</t>
  </si>
  <si>
    <t>ADAPTADOR CURTO COM BOLSA E ROSCA PARA REGISTRO, PVC, SOLDÁVEL, DN 40 MM X 1 1/4", INSTALADO EM RESERVAÇÃO PREDIAL DE ÁGUA - FORNECIMENTO E INSTALAÇÃO. AF_04/2024</t>
  </si>
  <si>
    <t>LUVA, PVC, SOLDÁVEL, DN 40 MM, INSTALADO EM RESERVAÇÃO PREDIAL DE ÁGUA - FORNECIMENTO E INSTALAÇÃO. AF_04/2024</t>
  </si>
  <si>
    <t>ADAPTADOR CURTO COM BOLSA E ROSCA PARA REGISTRO, PVC, SOLDÁVEL, DN 50 MM X 1 1/2", INSTALADO EM RESERVAÇÃO PREDIAL DE ÁGUA - FORNECIMENTO E INSTALAÇÃO. AF_04/2024</t>
  </si>
  <si>
    <t>LUVA, PVC, SOLDÁVEL, DN 50 MM, INSTALADO EM RESERVAÇÃO PREDIAL DE ÁGUA - FORNECIMENTO E INSTALAÇÃO. AF_04/2024</t>
  </si>
  <si>
    <t>ADAPTADOR CURTO COM BOLSA E ROSCA PARA REGISTRO, PVC, SOLDÁVEL, DN 60 MM X 2", INSTALADO EM RESERVAÇÃO PREDIAL DE ÁGUA - FORNECIMENTO E INSTALAÇÃO. AF_04/2024</t>
  </si>
  <si>
    <t>LUVA, PVC, SOLDÁVEL, DN 60 MM, INSTALADO EM RESERVAÇÃO PREDIAL DE ÁGUA - FORNECIMENTO E INSTALAÇÃO. AF_04/2024</t>
  </si>
  <si>
    <t>ADAPTADOR CURTO COM BOLSA E ROSCA PARA REGISTRO, PVC, SOLDÁVEL, DN 75 MM X 2 1/2", INSTALADO EM RESERVAÇÃO PREDIAL DE ÁGUA - FORNECIMENTO E INSTALAÇÃO. AF_04/2024</t>
  </si>
  <si>
    <t>LUVA, PVC, SOLDÁVEL, DN 75 MM, INSTALADO EM RESERVAÇÃO PREDIAL DE ÁGUA - FORNECIMENTO E INSTALAÇÃO. AF_04/2024</t>
  </si>
  <si>
    <t>ADAPTADOR CURTO COM BOLSA E ROSCA PARA REGISTRO, PVC, SOLDÁVEL, DN 85 MM X 3", INSTALADO EM RESERVAÇÃO PREDIAL DE ÁGUA - FORNECIMENTO E INSTALAÇÃO. AF_04/2024</t>
  </si>
  <si>
    <t>LUVA, PVC, SOLDÁVEL, DN 85 MM, INSTALADO EM RESERVAÇÃO PREDIAL DE ÁGUA - FORNECIMENTO E INSTALAÇÃO. AF_04/2024</t>
  </si>
  <si>
    <t>ADAPTADOR CURTO COM BOLSA E ROSCA PARA REGISTRO, PVC, SOLDÁVEL, DN 110 MM X 4", INSTALADO EM RESERVAÇÃO PREDIAL DE ÁGUA - FORNECIMENTO E INSTALAÇÃO. AF_04/2024</t>
  </si>
  <si>
    <t>LUVA, PVC, SOLDÁVEL, DN 110 MM, INSTALADO EM RESERVAÇÃO PREDIAL DE ÁGUA - FORNECIMENTO E INSTALAÇÃO. AF_04/2024</t>
  </si>
  <si>
    <t>JOELHO 90 GRAUS, PVC, SOLDÁVEL, DN 32 MM INSTALADO EM RESERVAÇÃO PREDIAL DE ÁGUA - FORNECIMENTO E INSTALAÇÃO. AF_04/2024</t>
  </si>
  <si>
    <t>CURVA 90 GRAUS, PVC, SOLDÁVEL, DN 32 MM, INSTALADO EM RESERVAÇÃO PREDIAL DE ÁGUA - FORNECIMENTO E INSTALAÇÃO. AF_04/2024</t>
  </si>
  <si>
    <t>JOELHO 90 GRAUS, PVC, SOLDÁVEL, DN 40 MM INSTALADO EM RESERVAÇÃO PREDIAL DE ÁGUA - FORNECIMENTO E INSTALAÇÃO. AF_04/2024</t>
  </si>
  <si>
    <t>CURVA 90 GRAUS, PVC, SOLDÁVEL, DN 40 MM, INSTALADO EM RESERVAÇÃO PREDIAL DE ÁGUA - FORNECIMENTO E INSTALAÇÃO. AF_04/2024</t>
  </si>
  <si>
    <t>JOELHO 90 GRAUS, PVC, SOLDÁVEL, DN 50 MM INSTALADO EM RESERVAÇÃO PREDIAL DE ÁGUA - FORNECIMENTO E INSTALAÇÃO. AF_04/2024</t>
  </si>
  <si>
    <t>CURVA 90 GRAUS, PVC, SOLDÁVEL, DN 50 MM, INSTALADO EM RESERVAÇÃO PREDIAL DE ÁGUA - FORNECIMENTO E INSTALAÇÃO. AF_04/2024</t>
  </si>
  <si>
    <t>JOELHO 90 GRAUS, PVC, SOLDÁVEL, DN 60 MM INSTALADO EM RESERVAÇÃO PREDIAL DE ÁGUA - FORNECIMENTO E INSTALAÇÃO. AF_04/2024</t>
  </si>
  <si>
    <t>CURVA 90 GRAUS, PVC, SOLDÁVEL, DN 60 MM, INSTALADO EM RESERVAÇÃO PREDIAL DE ÁGUA - FORNECIMENTO E INSTALAÇÃO. AF_04/2024</t>
  </si>
  <si>
    <t>JOELHO 90 GRAUS, PVC, SOLDÁVEL, DN 75 MM INSTALADO EM RESERVAÇÃO PREDIAL DE ÁGUA - FORNECIMENTO E INSTALAÇÃO. AF_04/2024</t>
  </si>
  <si>
    <t>CURVA 90 GRAUS, PVC, SOLDÁVEL, DN 75 MM, INSTALADO EM RESERVAÇÃO PREDIAL DE ÁGUA - FORNECIMENTO E INSTALAÇÃO. AF_04/2024</t>
  </si>
  <si>
    <t>JOELHO 90 GRAUS, PVC, SOLDÁVEL, DN 85 MM INSTALADO EM RESERVAÇÃO PREDIAL DE ÁGUA - FORNECIMENTO E INSTALAÇÃO. AF_04/2024</t>
  </si>
  <si>
    <t>CURVA 90 GRAUS, PVC, SOLDÁVEL, DN 85 MM, INSTALADO EM RESERVAÇÃO PREDIAL DE ÁGUA - FORNECIMENTO E INSTALAÇÃO. AF_04/2024</t>
  </si>
  <si>
    <t>JOELHO 90 GRAUS, PVC, SOLDÁVEL, DN 110 MM INSTALADO EM RESERVAÇÃO PREDIAL DE ÁGUA - FORNECIMENTO E INSTALAÇÃO. AF_04/2024</t>
  </si>
  <si>
    <t>CURVA 90 GRAUS, PVC, SOLDÁVEL, DN 110 MM, INSTALADO EM RESERVAÇÃO PREDIAL DE ÁGUA - FORNECIMENTO E INSTALAÇÃO. AF_04/2024</t>
  </si>
  <si>
    <t>TÊ, PVC, SOLDÁVEL, DN 32 MM INSTALADO EM RESERVAÇÃO PREDIAL DE ÁGUA - FORNECIMENTO E INSTALAÇÃO. AF_04/2024</t>
  </si>
  <si>
    <t>TÊ, PVC, SOLDÁVEL, DN 40 MM INSTALADO EM RESERVAÇÃO PREDIAL DE ÁGUA - FORNECIMENTO E INSTALAÇÃO. AF_04/2024</t>
  </si>
  <si>
    <t>TÊ DE REDUÇÃO, PVC, SOLDÁVEL, DN 40 MM X 32 MM, INSTALADO EM RESERVAÇÃO PREDIAL DE ÁGUA - FORNECIMENTO E INSTALAÇÃO. AF_04/2024</t>
  </si>
  <si>
    <t>TÊ, PVC, SOLDÁVEL, DN 50 MM INSTALADO EM RESERVAÇÃO PREDIAL DE ÁGUA - FORNECIMENTO E INSTALAÇÃO. AF_04/2024</t>
  </si>
  <si>
    <t>TÊ DE REDUÇÃO, PVC, SOLDÁVEL, DN 50 MM X 40 MM, INSTALADO EM RESERVAÇÃO PREDIAL DE ÁGUA - FORNECIMENTO E INSTALAÇÃO. AF_04/2024</t>
  </si>
  <si>
    <t>TÊ, PVC, SOLDÁVEL, DN 60 MM INSTALADO EM RESERVAÇÃO PREDIAL DE ÁGUA - FORNECIMENTO E INSTALAÇÃO. AF_04/2024</t>
  </si>
  <si>
    <t>TÊ, PVC, SOLDÁVEL, DN 75 MM INSTALADO EM RESERVAÇÃO PREDIAL DE ÁGUA - FORNECIMENTO E INSTALAÇÃO. AF_04/2024</t>
  </si>
  <si>
    <t>TÊ DE REDUÇÃO, PVC, SOLDÁVEL, DN 75 MM X 50 MM, INSTALADO EM RESERVAÇÃO PREDIAL DE ÁGUA - FORNECIMENTO E INSTALAÇÃO. AF_04/2024</t>
  </si>
  <si>
    <t>TÊ, PVC, SOLDÁVEL, DN 85 MM INSTALADO EM RESERVAÇÃO PREDIAL DE ÁGUA - FORNECIMENTO E INSTALAÇÃO. AF_04/2024</t>
  </si>
  <si>
    <t>TÊ DE REDUÇÃO, PVC, SOLDÁVEL, DN 85 MM X 60 MM, INSTALADO EM RESERVAÇÃO PREDIAL DE ÁGUA - FORNECIMENTO E INSTALAÇÃO. AF_04/2024</t>
  </si>
  <si>
    <t>TÊ, PVC, SOLDÁVEL, DN 110 MM INSTALADO EM RESERVAÇÃO PREDIAL DE ÁGUA - FORNECIMENTO E INSTALAÇÃO. AF_04/2024</t>
  </si>
  <si>
    <t>TÊ DE REDUÇÃO, PVC, SOLDÁVEL, DN 110 MM X 60 MM, INSTALADO EM RESERVAÇÃO PREDIAL DE ÁGUA - FORNECIMENTO E INSTALAÇÃO. AF_04/2024</t>
  </si>
  <si>
    <t>ADAPTADOR COM FLANGE E ANEL DE VEDAÇÃO, PVC, SOLDÁVEL, DN 32 MM X 1", INSTALADO EM RESERVAÇÃO PREDIAL DE ÁGUA - FORNECIMENTO E INSTALAÇÃO. AF_04/2024</t>
  </si>
  <si>
    <t>ADAPTADOR COM FLANGE E ANEL DE VEDAÇÃO, PVC, SOLDÁVEL, DN 40 MM X 1 1/4", INSTALADO EM RESERVAÇÃO PREDIAL DE ÁGUA - FORNECIMENTO E INSTALAÇÃO. AF_04/2024</t>
  </si>
  <si>
    <t>ADAPTADOR COM FLANGE E ANEL DE VEDAÇÃO, PVC, SOLDÁVEL, DN 50 MM X 1 1/2", INSTALADO EM RESERVAÇÃO PREDIAL DE ÁGUA - FORNECIMENTO E INSTALAÇÃO. AF_04/2024</t>
  </si>
  <si>
    <t>ADAPTADOR COM FLANGE E ANEL DE VEDAÇÃO, PVC, SOLDÁVEL, DN 60 MM X 2", INSTALADO EM RESERVAÇÃO PREDIAL DE ÁGUA - FORNECIMENTO E INSTALAÇÃO. AF_04/2024</t>
  </si>
  <si>
    <t>ADAPTADOR COM FLANGES LIVRES, PVC, SOLDÁVEL, DN 75 MM X 2 1/2", INSTALADO EM RESERVAÇÃO PREDIAL DE ÁGUA - FORNECIMENTO E INSTALAÇÃO. AF_04/2024</t>
  </si>
  <si>
    <t>ADAPTADOR COM FLANGES LIVRES, PVC, SOLDÁVEL, DN 85 MM X 3", INSTALADO EM RESERVAÇÃO PREDIAL DE ÁGUA - FORNECIMENTO E INSTALAÇÃO. AF_04/2024</t>
  </si>
  <si>
    <t>ADAPTADOR COM FLANGES LIVRES, PVC, SOLDÁVEL, DN 110 MM X 4", INSTALADO EM RESERVAÇÃO PREDIAL DE ÁGUA - FORNECIMENTO E INSTALAÇÃO. AF_04/2024</t>
  </si>
  <si>
    <t>CONECTOR, CPVC, SOLDÁVEL, DN 22 MM X 3/4", INSTALADO EM RESERVAÇÃO PREDIAL DE ÁGUA - FORNECIMENTO E INSTALAÇÃO. AF_04/2024</t>
  </si>
  <si>
    <t>LUVA, CPVC, SOLDÁVEL, DN 22 MM, INSTALADO EM RESERVAÇÃO PREDIAL DE ÁGUA - FORNECIMENTO E INSTALAÇÃO. AF_04/2024</t>
  </si>
  <si>
    <t>CONECTOR, CPVC, SOLDÁVEL, DN 28 MM X 1", INSTALADO EM RESERVAÇÃO PREDIAL DE ÁGUA - FORNECIMENTO E INSTALAÇÃO. AF_04/2024</t>
  </si>
  <si>
    <t>LUVA, CPVC, SOLDÁVEL, DN 28 MM, INSTALADO EM RESERVAÇÃO PREDIAL DE ÁGUA - FORNECIMENTO E INSTALAÇÃO. AF_04/2024</t>
  </si>
  <si>
    <t>CONECTOR, CPVC, SOLDÁVEL, DN 35 MM X 1 1/4", INSTALADO EM RESERVAÇÃO PREDIAL DE ÁGUA - FORNECIMENTO E INSTALAÇÃO. AF_04/2024</t>
  </si>
  <si>
    <t>LUVA, CPVC, SOLDÁVEL, DN 35 MM, INSTALADO EM RESERVAÇÃO PREDIAL DE ÁGUA - FORNECIMENTO E INSTALAÇÃO. AF_04/2024</t>
  </si>
  <si>
    <t>CONECTOR, CPVC, SOLDÁVEL, DN 42 MM X 1 1/2", INSTALADO EM RESERVAÇÃO PREDIAL DE ÁGUA - FORNECIMENTO E INSTALAÇÃO. AF_04/2024</t>
  </si>
  <si>
    <t>LUVA, CPVC, SOLDÁVEL, DN 42 MM, INSTALADO EM RESERVAÇÃO PREDIAL DE ÁGUA - FORNECIMENTO E INSTALAÇÃO. AF_04/2024</t>
  </si>
  <si>
    <t>CONECTOR, CPVC, SOLDÁVEL, DN 54 MM X 2", INSTALADO EM RESERVAÇÃO PREDIAL DE ÁGUA - FORNECIMENTO E INSTALAÇÃO. AF_04/2024</t>
  </si>
  <si>
    <t>LUVA, CPVC, SOLDÁVEL, DN 54 MM, INSTALADO EM RESERVAÇÃO PREDIAL DE ÁGUA - FORNECIMENTO E INSTALAÇÃO. AF_04/2024</t>
  </si>
  <si>
    <t>CONECTOR, CPVC, SOLDÁVEL, DN 73 MM X 2 1/2", INSTALADO EM RESERVAÇÃO PREDIAL DE ÁGUA - FORNECIMENTO E INSTALAÇÃO. AF_04/2024</t>
  </si>
  <si>
    <t>CONECTOR, CPVC, SOLDÁVEL, DN 89 MM X 3", INSTALADO EM RESERVAÇÃO PREDIAL DE ÁGUA - FORNECIMENTO E INSTALAÇÃO. AF_04/2024</t>
  </si>
  <si>
    <t>LUVA, CPVC, SOLDÁVEL, DN 89 MM, INSTALADO EM RESERVAÇÃO PREDIAL DE ÁGUA - FORNECIMENTO E INSTALAÇÃO. AF_04/2024</t>
  </si>
  <si>
    <t>CONECTOR, CPVC, SOLDÁVEL, DN 114 MM X 4", INSTALADO EM RESERVAÇÃO PREDIAL DE ÁGUA - FORNECIMENTO E INSTALAÇÃO. AF_04/2024</t>
  </si>
  <si>
    <t>LUVA, CPVC, SOLDÁVEL, DN 114 MM, INSTALADO EM RESERVAÇÃO PREDIAL DE ÁGUA - FORNECIMENTO E INSTALAÇÃO. AF_04/2024</t>
  </si>
  <si>
    <t>JOELHO 90 GRAUS, CPVC, SOLDÁVEL, DN 22 MM, INSTALADO EM RESERVAÇÃO PREDIAL DE ÁGUA - FORNECIMENTO E INSTALAÇÃO. AF_04/2024</t>
  </si>
  <si>
    <t>CURVA 90 GRAUS, CPVC, SOLDÁVEL, DN 22 MM, INSTALADO EM RESERVAÇÃO PREDIAL DE ÁGUA - FORNECIMENTO E INSTALAÇÃO. AF_04/2024</t>
  </si>
  <si>
    <t>JOELHO 90 GRAUS, CPVC, SOLDÁVEL, DN 28 MM, INSTALADO EM RESERVAÇÃO PREDIAL DE ÁGUA - FORNECIMENTO E INSTALAÇÃO. AF_04/2024</t>
  </si>
  <si>
    <t>CURVA 90 GRAUS, CPVC, SOLDÁVEL, DN 28 MM, INSTALADO EM RESERVAÇÃO PREDIAL DE ÁGUA - FORNECIMENTO E INSTALAÇÃO. AF_04/2024</t>
  </si>
  <si>
    <t>JOELHO 90 GRAUS, CPVC, SOLDÁVEL, DN 35 MM, INSTALADO EM RESERVAÇÃO PREDIAL DE ÁGUA - FORNECIMENTO E INSTALAÇÃO. AF_04/2024</t>
  </si>
  <si>
    <t>JOELHO 90 GRAUS, CPVC, SOLDÁVEL, DN 42 MM, INSTALADO EM RESERVAÇÃO PREDIAL DE ÁGUA - FORNECIMENTO E INSTALAÇÃO. AF_04/2024</t>
  </si>
  <si>
    <t>JOELHO 90 GRAUS, CPVC, SOLDÁVEL, DN 54 MM, INSTALADO EM RESERVAÇÃO PREDIAL DE ÁGUA - FORNECIMENTO E INSTALAÇÃO. AF_04/2024</t>
  </si>
  <si>
    <t>JOELHO 90 GRAUS, CPVC, SOLDÁVEL, DN 73 MM, INSTALADO EM RESERVAÇÃO PREDIAL DE ÁGUA - FORNECIMENTO E INSTALAÇÃO. AF_04/2024</t>
  </si>
  <si>
    <t>JOELHO 90 GRAUS, CPVC, SOLDÁVEL, DN 89 MM, INSTALADO EM RESERVAÇÃO PREDIAL DE ÁGUA - FORNECIMENTO E INSTALAÇÃO. AF_04/2024</t>
  </si>
  <si>
    <t>JOELHO 90 GRAUS, CPVC, SOLDÁVEL, DN 114 MM, INSTALADO EM RESERVAÇÃO PREDIAL DE ÁGUA - FORNECIMENTO E INSTALAÇÃO. AF_04/2024</t>
  </si>
  <si>
    <t>TE, CPVC, SOLDÁVEL, DN 22 MM, INSTALADO EM RESERVAÇÃO PREDIAL DE ÁGUA - FORNECIMENTO E INSTALAÇÃO. AF_04/2024</t>
  </si>
  <si>
    <t>TE, CPVC, SOLDÁVEL, DN 28 MM, INSTALADO EM RESERVAÇÃO PREDIAL DE ÁGUA - FORNECIMENTO E INSTALAÇÃO. AF_04/2024</t>
  </si>
  <si>
    <t>TE, CPVC, SOLDÁVEL, DN 35 MM, INSTALADO EM RESERVAÇÃO PREDIAL DE ÁGUA - FORNECIMENTO E INSTALAÇÃO. AF_04/2024</t>
  </si>
  <si>
    <t>TE, CPVC, SOLDÁVEL, DN 42 MM, INSTALADO EM RESERVAÇÃO PREDIAL DE ÁGUA - FORNECIMENTO E INSTALAÇÃO. AF_04/2024</t>
  </si>
  <si>
    <t>TE, CPVC, SOLDÁVEL, DN 54 MM, INSTALADO EM RESERVAÇÃO PREDIAL DE ÁGUA - FORNECIMENTO E INSTALAÇÃO. AF_04/2024</t>
  </si>
  <si>
    <t>TE, CPVC, SOLDÁVEL, DN 73 MM, INSTALADO EM RESERVAÇÃO PREDIAL DE ÁGUA - FORNECIMENTO E INSTALAÇÃO. AF_04/2024</t>
  </si>
  <si>
    <t>TE, CPVC, SOLDÁVEL, DN 89 MM, INSTALADO EM RESERVAÇÃO PREDIAL DE ÁGUA - FORNECIMENTO E INSTALAÇÃO. AF_04/2024</t>
  </si>
  <si>
    <t>TE, CPVC, SOLDÁVEL, DN 114 MM, INSTALADO EM RESERVAÇÃO PREDIAL DE ÁGUA - FORNECIMENTO E INSTALAÇÃO. AF_04/2024</t>
  </si>
  <si>
    <t>ADAPTADOR COM FLANGE E ANEL DE VEDAÇÃO, CPVC, ROSCÁVEL, DN 15 MM, INSTALADO EM RESERVAÇÃO PREDIAL DE ÁGUA - FORNECIMENTO E INSTALAÇÃO. AF_04/2024</t>
  </si>
  <si>
    <t>ADAPTADOR COM FLANGE E ANEL DE VEDAÇÃO, CPVC, ROSCÁVEL, DN 22 MM, INSTALADO EM RESERVAÇÃO PREDIAL DE ÁGUA - FORNECIMENTO E INSTALAÇÃO. AF_04/2024</t>
  </si>
  <si>
    <t>ADAPTADOR COM FLANGE E ANEL DE VEDAÇÃO, CPVC, ROSCÁVEL, DN 28 MM, INSTALADO EM RESERVAÇÃO PREDIAL DE ÁGUA - FORNECIMENTO E INSTALAÇÃO. AF_04/2024</t>
  </si>
  <si>
    <t>ADAPTADOR COM FLANGE E ANEL DE VEDAÇÃO, CPVC, ROSCÁVEL, DN 35 MM, INSTALADO EM RESERVAÇÃO PREDIAL DE ÁGUA - FORNECIMENTO E INSTALAÇÃO. AF_04/2024</t>
  </si>
  <si>
    <t>ADAPTADOR COM FLANGE E ANEL DE VEDAÇÃO, CPVC, ROSCÁVEL, DN 42 MM, INSTALADO EM RESERVAÇÃO PREDIAL DE ÁGUA - FORNECIMENTO E INSTALAÇÃO. AF_04/2024</t>
  </si>
  <si>
    <t>ADAPTADOR COM FLANGE E ANEL DE VEDAÇÃO, CPVC, ROSCÁVEL, DN 54 MM, INSTALADO EM RESERVAÇÃO PREDIAL DE ÁGUA - FORNECIMENTO E INSTALAÇÃO. AF_04/2024</t>
  </si>
  <si>
    <t>LUVA, CPVC, SOLDÁVEL, DN 73 MM, INSTALADO EM RESERVAÇÃO PREDIAL DE ÁGUA - FORNECIMENTO E INSTALAÇÃO. AF_04/2024</t>
  </si>
  <si>
    <t>LUVA, PPR, DN 20 MM, INSTALADO EM RESERVAÇÃO PREDIAL DE ÁGUA - FORNECIMENTO E INSTALAÇÃO. AF_04/2024</t>
  </si>
  <si>
    <t>LUVA, PPR, DN 25 MM, INSTALADO EM RESERVAÇÃO PREDIAL DE ÁGUA - FORNECIMENTO E INSTALAÇÃO. AF_04/2024</t>
  </si>
  <si>
    <t>CONECTOR MACHO, PPR, 25 MM X 1/2'', INSTALADO EM RESERVAÇÃO PREDIAL DE ÁGUA - FORNECIMENTO E INSTALAÇÃO. AF_04/2024</t>
  </si>
  <si>
    <t>LUVA, PPR, DN 32 MM, CLASSE PN 25, INSTALADO EM RESERVAÇÃO PREDIAL DE ÁGUA - FORNECIMENTO E INSTALAÇÃO. AF_04/2024</t>
  </si>
  <si>
    <t>CONECTOR MACHO, PPR, 32 MM X 3/4'', INSTALADO EM RESERVAÇÃO PREDIAL DE ÁGUA - FORNECIMENTO E INSTALAÇÃO. AF_04/2024</t>
  </si>
  <si>
    <t>LUVA, PPR, DN 40 MM, CLASSE PN 25, INSTALADO EM RESERVAÇÃO PREDIAL DE ÁGUA - FORNECIMENTO E INSTALAÇÃO. AF_04/2024</t>
  </si>
  <si>
    <t>LUVA, PPR, DN 50 MM, CLASSE PN 25, INSTALADO EM RESERVAÇÃO PREDIAL DE ÁGUA - FORNECIMENTO E INSTALAÇÃO. AF_04/2024</t>
  </si>
  <si>
    <t>LUVA, PPR, DN 63 MM, CLASSE PN 25, INSTALADO EM RESERVAÇÃO PREDIAL DE ÁGUA - FORNECIMENTO E INSTALAÇÃO. AF_04/2024</t>
  </si>
  <si>
    <t>LUVA, PPR, DN 75 MM, CLASSE PN 25, INSTALADO EM RESERVAÇÃO PREDIAL DE ÁGUA - FORNECIMENTO E INSTALAÇÃO. AF_04/2024</t>
  </si>
  <si>
    <t>LUVA, PPR, DN 90 MM, CLASSE PN 25, INSTALADO EM RESERVAÇÃO PREDIAL DE ÁGUA - FORNECIMENTO E INSTALAÇÃO. AF_04/2024</t>
  </si>
  <si>
    <t>LUVA, PPR, DN 110 MM, CLASSE PN 25, INSTALADO EM RESERVAÇÃO PREDIAL DE ÁGUA - FORNECIMENTO E INSTALAÇÃO. AF_04/2024</t>
  </si>
  <si>
    <t>JOELHO 90 GRAUS, PPR, DN 20 MM, INSTALADO EM RESERVAÇÃO PREDIAL DE ÁGUA - FORNECIMENTO E INSTALAÇÃO. AF_04/2024</t>
  </si>
  <si>
    <t>JOELHO 90 GRAUS, PPR, DN 25 MM, INSTALADO EM RESERVAÇÃO PREDIAL DE ÁGUA - FORNECIMENTO E INSTALAÇÃO. AF_04/2024</t>
  </si>
  <si>
    <t>JOELHO 90 GRAUS, PPR, DN 32 MM, INSTALADO EM RESERVAÇÃO PREDIAL DE ÁGUA - FORNECIMENTO E INSTALAÇÃO. AF_04/2024</t>
  </si>
  <si>
    <t>JOELHO 90 GRAUS, PPR, DN 40 MM, INSTALADO EM RESERVAÇÃO PREDIAL DE ÁGUA - FORNECIMENTO E INSTALAÇÃO. AF_04/2024</t>
  </si>
  <si>
    <t>JOELHO 90 GRAUS, PPR, DN 50 MM, INSTALADO EM RESERVAÇÃO PREDIAL DE ÁGUA - FORNECIMENTO E INSTALAÇÃO. AF_04/2024</t>
  </si>
  <si>
    <t>JOELHO 90 GRAUS, PPR, DN 63 MM, INSTALADO EM RESERVAÇÃO PREDIAL DE ÁGUA - FORNECIMENTO E INSTALAÇÃO. AF_04/2024</t>
  </si>
  <si>
    <t>JOELHO 90 GRAUS, PPR, DN 75 MM, INSTALADO EM RESERVAÇÃO PREDIAL DE ÁGUA - FORNECIMENTO E INSTALAÇÃO. AF_04/2024</t>
  </si>
  <si>
    <t>JOELHO 90 GRAUS, PPR, DN 90 MM, INSTALADO EM RESERVAÇÃO PREDIAL DE ÁGUA - FORNECIMENTO E INSTALAÇÃO. AF_04/2024</t>
  </si>
  <si>
    <t>JOELHO 90 GRAUS, PPR, DN 110 MM, INSTALADO EM RESERVAÇÃO PREDIAL DE ÁGUA - FORNECIMENTO E INSTALAÇÃO. AF_04/2024</t>
  </si>
  <si>
    <t>TÊ, PPR, DN 32 MM, INSTALADO EM RESERVAÇÃO PREDIAL DE ÁGUA - FORNECIMENTO E INSTALAÇÃO. AF_04/2024</t>
  </si>
  <si>
    <t>TÊ, PPR, DN 40 MM, INSTALADO EM RESERVAÇÃO PREDIAL DE ÁGUA - FORNECIMENTO E INSTALAÇÃO. AF_04/2024</t>
  </si>
  <si>
    <t>TÊ, PPR, DN 50 MM, INSTALADO EM RESERVAÇÃO PREDIAL DE ÁGUA - FORNECIMENTO E INSTALAÇÃO. AF_04/2024</t>
  </si>
  <si>
    <t>TÊ, PPR, DN 63 MM, INSTALADO EM RESERVAÇÃO PREDIAL DE ÁGUA - FORNECIMENTO E INSTALAÇÃO. AF_04/2024</t>
  </si>
  <si>
    <t>TÊ, PPR, DN 75 MM, INSTALADO EM RESERVAÇÃO PREDIAL DE ÁGUA - FORNECIMENTO E INSTALAÇÃO. AF_04/2024</t>
  </si>
  <si>
    <t>TÊ, PPR, DN 90 MM, INSTALADO EM RESERVAÇÃO PREDIAL DE ÁGUA - FORNECIMENTO E INSTALAÇÃO. AF_04/2024</t>
  </si>
  <si>
    <t>TÊ, PPR, DN 110 MM, INSTALADO EM RESERVAÇÃO PREDIAL DE ÁGUA - FORNECIMENTO E INSTALAÇÃO. AF_04/2024</t>
  </si>
  <si>
    <t>BUCHA DE REDUÇÃO, PPR, DN 50 X 32 MM, INSTALADO EM RESERVAÇÃO PREDIAL DE ÁGUA - FORNECIMENTO E INSTALAÇÃO. AF_04/2024</t>
  </si>
  <si>
    <t>CURVA PPR 90 GRAUS, DN 20 MM, INSTALADO EM RESERVAÇÃO PREDIAL DE ÁGUA - FORNECIMENTO E INSTALAÇÃO. AF_04/2024</t>
  </si>
  <si>
    <t>CURVA PPR 90 GRAUS, DN 25 MM, INSTALADO EM RESERVAÇÃO PREDIAL DE ÁGUA - FORNECIMENTO E INSTALAÇÃO. AF_04/2024</t>
  </si>
  <si>
    <t>JOELHO PPR 45 GRAUS, SOLDÁVEL, DN 20 MM, INSTALADO EM RESERVAÇÃO PREDIAL DE ÁGUA - FORNECIMENTO E INSTALAÇÃO. AF_04/2024</t>
  </si>
  <si>
    <t>JOELHO PPR 45 GRAUS, SOLDÁVEL, DN 25 MM, INSTALADO EM RESERVAÇÃO PREDIAL DE ÁGUA - FORNECIMENTO E INSTALAÇÃO. AF_04/2024</t>
  </si>
  <si>
    <t>JOELHO PPR 45 GRAUS, SOLDÁVEL, DN 40 MM, INSTALADO EM RESERVAÇÃO PREDIAL DE ÁGUA - FORNECIMENTO E INSTALAÇÃO. AF_04/2024</t>
  </si>
  <si>
    <t>JOELHO PPR 45 GRAUS, SOLDÁVEL, DN 50 MM, INSTALADO EM RESERVAÇÃO PREDIAL DE ÁGUA - FORNECIMENTO E INSTALAÇÃO. AF_04/2024</t>
  </si>
  <si>
    <t>CURVA PVC 45 GRAUS, SOLDÁVEL, DN 25 MM, INSTALADO EM RESERVAÇÃO PREDIAL DE ÁGUA - FORNECIMENTO E INSTALAÇÃO. AF_04/2024</t>
  </si>
  <si>
    <t>CURVA PVC 45 GRAUS, SOLDÁVEL, DN 32 MM, INSTALADO EM RESERVAÇÃO PREDIAL DE ÁGUA - FORNECIMENTO E INSTALAÇÃO. AF_04/2024</t>
  </si>
  <si>
    <t>CURVA PVC 45 GRAUS, SOLDÁVEL, DN 40 MM, INSTALADO EM RESERVAÇÃO PREDIAL DE ÁGUA - FORNECIMENTO E INSTALAÇÃO. AF_04/2024</t>
  </si>
  <si>
    <t>CURVA PVC 45 GRAUS, SOLDÁVEL, DN 50 MM, INSTALADO EM RESERVAÇÃO PREDIAL DE ÁGUA - FORNECIMENTO E INSTALAÇÃO. AF_04/2024</t>
  </si>
  <si>
    <t>CURVA PVC 45 GRAUS, SOLDÁVEL, DN 60 MM, INSTALADO EM RESERVAÇÃO PREDIAL DE ÁGUA - FORNECIMENTO E INSTALAÇÃO. AF_04/2024</t>
  </si>
  <si>
    <t>CURVA PVC 45 GRAUS, SOLDÁVEL, DN 75 MM, INSTALADO EM RESERVAÇÃO PREDIAL DE ÁGUA - FORNECIMENTO E INSTALAÇÃO. AF_04/2024</t>
  </si>
  <si>
    <t>CURVA PVC 45 GRAUS, SOLDÁVEL, DN 85 MM, INSTALADO EM RESERVAÇÃO PREDIAL DE ÁGUA - FORNECIMENTO E INSTALAÇÃO. AF_04/2024</t>
  </si>
  <si>
    <t>JOELHO PPR 45 GRAUS, SOLDÁVEL, DN 75 MM, INSTALADO EM RESERVAÇÃO PREDIAL DE ÁGUA - FORNECIMENTO E INSTALAÇÃO. AF_04/2024</t>
  </si>
  <si>
    <t>JOELHO PPR 45 GRAUS, SOLDÁVEL, DN 90 MM, INSTALADO EM RESERVAÇÃO PREDIAL DE ÁGUA - FORNECIMENTO E INSTALAÇÃO. AF_04/2024</t>
  </si>
  <si>
    <t>JOELHO PPR, 45 GRAUS, SOLDÁVEL, DN 32 MM, INSTALADO EM RESERVAÇÃO PREDIAL DE ÁGUA - FORNECIMENTO E INSTALAÇÃO. AF_04/2024</t>
  </si>
  <si>
    <t>TÊ, PPR, DN 20 MM, INSTALADO EM RESERVAÇÃO PREDIAL DE ÁGUA - FORNECIMENTO E INSTALAÇÃO. AF_04/2024</t>
  </si>
  <si>
    <t>TÊ, PPR, DN 25 MM, INSTALADO EM RESERVAÇÃO PREDIAL DE ÁGUA - FORNECIMENTO E INSTALAÇÃO. AF_04/2024</t>
  </si>
  <si>
    <t>JOELHO CPVC, SOLDÁVEL, 45 GRAUS, DN 42 MM, INSTALADO EM RESERVAÇÃO PREDIAL DE ÁGUA - FORNECIMENTO E INSTALAÇÃO. AF_04/2024</t>
  </si>
  <si>
    <t>UNIÃO FLANGE, PPR, COM PARAFUSOS, DN 40 MM, INSTALADO EM RESERVAÇÃO PREDIAL DE ÁGUA - FORNECIMENTO E INSTALAÇÃO. AF_04/2024</t>
  </si>
  <si>
    <t>BUCHA DE REDUÇÃO, EM FERRO GALVANIZADO, CONEXÃO ROSQUEADA, DN 80 MM X 65 MM (3" X 2 1/2"), INSTALADO EM RESERVAÇÃO PREDIAL DE ÁGUA - FORNECIMENTO E INSTALAÇÃO. AF_04/2024</t>
  </si>
  <si>
    <t>JOELHO PVC, SOLDÁVEL, 45 GRAUS, DN 25 MM, INSTALADO EM RESERVAÇÃO PREDIAL DE ÁGUA - FORNECIMENTO E INSTALAÇÃO. AF_04/2024</t>
  </si>
  <si>
    <t>BUCHA DE REDUÇÃO, EM FERRO GALVANIZADO, CONEXÃO ROSQUEADA, DN 80 MM X 50 MM (3" X 2"), INSTALADO EM RESERVAÇÃO PREDIAL DE ÁGUA - FORNECIMENTO E INSTALAÇÃO. AF_04/2024</t>
  </si>
  <si>
    <t>LUVA DE REDUÇÃO, EM FERRO GALVANIZADO, CONEXÃO ROSQUEADA, DN 65 MM X 50 MM (2 1/2" X 2"), INSTALADO EM RESERVAÇÃO PREDIAL DE ÁGUA - FORNECIMENTO E INSTALAÇÃO. AF_04/2024</t>
  </si>
  <si>
    <t>LUVA DE REDUÇÃO, EM FERRO GALVANIZADO, CONEXÃO ROSQUEADA, DN 80 MM X 65 MM (3" X 2 1/2"), INSTALADO EM RESERVAÇÃO PREDIAL DE ÁGUA - FORNECIMENTO E INSTALAÇÃO. AF_04/2024</t>
  </si>
  <si>
    <t>LUVA DE REDUÇÃO, EM FERRO GALVANIZADO, CONEXÃO ROSQUEADA, DN 80 MM X 50 MM (3" X 2"), INSTALADO EM RESERVAÇÃO PREDIAL DE ÁGUA - FORNECIMENTO E INSTALAÇÃO. AF_04/2024</t>
  </si>
  <si>
    <t>NIPLE DE REDUÇÃO, EM FERRO GALVANIZADO, CONEXÃO ROSQUEADA, DN 80 MM X 65 MM (3" X 2 1/2"), INSTALADO EM RESERVAÇÃO PREDIAL DE ÁGUA - FORNECIMENTO E INSTALAÇÃO. AF_04/2024</t>
  </si>
  <si>
    <t>NIPLE DE REDUÇÃO, EM FERRO GALVANIZADO, CONEXÃO ROSQUEADA, DN 80 MM X 50 MM (3" X 2"), INSTALADO EM RESERVAÇÃO PREDIAL DE ÁGUA - FORNECIMENTO E INSTALAÇÃO. AF_04/2024</t>
  </si>
  <si>
    <t>COTOVELO DE REDUÇÃO, 90 GRAUS, EM FERRO GALVANIZADO, CONEXÃO ROSQUEADA, DN 65 MM X 50 MM (2 1/2" X 2"), INSTALADO EM RESERVAÇÃO PREDIAL DE ÁGUA - FORNECIMENTO E INSTALAÇÃO. AF_04/2024</t>
  </si>
  <si>
    <t>JOELHO PVC, SOLDÁVEL, 45 GRAUS, DN 32 MM, INSTALADO EM RESERVAÇÃO PREDIAL DE ÁGUA - FORNECIMENTO E INSTALAÇÃO. AF_04/2024</t>
  </si>
  <si>
    <t>JOELHO PVC, SOLDÁVEL, 45 GRAUS, DN 40 MM, INSTALADO EM RESERVAÇÃO PREDIAL DE ÁGUA - FORNECIMENTO E INSTALAÇÃO. AF_04/2024</t>
  </si>
  <si>
    <t>JOELHO PVC, SOLDÁVEL, 45 GRAUS, DN 50 MM, INSTALADO EM RESERVAÇÃO PREDIAL DE ÁGUA - FORNECIMENTO E INSTALAÇÃO. AF_04/2024</t>
  </si>
  <si>
    <t>JOELHO PVC, SOLDÁVEL, 45 GRAUS, DN 60 MM, INSTALADO EM RESERVAÇÃO PREDIAL DE ÁGUA - FORNECIMENTO E INSTALAÇÃO. AF_04/2024</t>
  </si>
  <si>
    <t>JOELHO PVC, SOLDÁVEL, 45 GRAUS, DN 75 MM, INSTALADO EM RESERVAÇÃO PREDIAL DE ÁGUA - FORNECIMENTO E INSTALAÇÃO. AF_04/2024</t>
  </si>
  <si>
    <t>JOELHO PVC, SOLDÁVEL, 45 GRAUS, DN 85 MM, INSTALADO EM RESERVAÇÃO PREDIAL DE ÁGUA - FORNECIMENTO E INSTALAÇÃO. AF_04/2024</t>
  </si>
  <si>
    <t>TE DE REDUÇÃO, PVC, SOLDÁVEL, 90 GRAUS, DN 50 MM X 25 MM, INSTALADO EM RESERVAÇÃO PREDIAL DE ÁGUA - FORNECIMENTO E INSTALAÇÃO. AF_04/2024</t>
  </si>
  <si>
    <t>TE DE REDUÇÃO, PVC, SOLDÁVEL, 90 GRAUS, DN 50 MM X 32 MM, INSTALADO EM RESERVAÇÃO PREDIAL DE ÁGUA - FORNECIMENTO E INSTALAÇÃO. AF_04/2024</t>
  </si>
  <si>
    <t>COTOVELO, 90 GRAUS, EM FERRO GALVANIZADO, MACHO/FÊMEA, CONEXÃO ROSQUEADA, DN 65 MM (2 1/2"), INSTALADO EM RESERVAÇÃO PREDIAL DE ÁGUA - FORNECIMENTO E INSTALAÇÃO. AF_04/2024</t>
  </si>
  <si>
    <t>COTOVELO 90 GRAUS, EM FERRO GALVANIZADO, MACHO/FÊMEA, CONEXÃO ROSQUEADA, DN 50 MM (2"), INSTALADO EM RESERVAÇÃO PREDIAL DE ÁGUA - FORNECIMENTO E INSTALAÇÃO. AF_04/2024</t>
  </si>
  <si>
    <t>COTOVELO 90 GRAUS, EM FERRO GALVANIZADO, MACHO/FÊMEA, CONEXÃO ROSQUEADA, DN 80 MM (3"), INSTALADO EM RESERVAÇÃO PREDIAL DE ÁGUA - FORNECIMENTO E INSTALAÇÃO. AF_04/2024</t>
  </si>
  <si>
    <t>CURVA 45 GRAUS, EM FERRO GALVANIZADO, FÊMEA, CONEXÃO ROSQUEADA, DN 65 MM (2 1/2"), INSTALADO EM RESERVAÇÃO PREDIAL DE ÁGUA - FORNECIMENTO E INSTALAÇÃO. AF_04/2024</t>
  </si>
  <si>
    <t>CURVA 45 GRAUS, EM FERRO GALVANIZADO, FÊMEA, CONEXÃO ROSQUEADA, DN 50 MM (2"), INSTALADO EM RESERVAÇÃO PREDIAL DE ÁGUA - FORNECIMENTO E INSTALAÇÃO. AF_04/2024</t>
  </si>
  <si>
    <t>CURVA 45 GRAUS, EM FERRO GALVANIZADO, FÊMEA, CONEXÃO ROSQUEADA, DN 80 MM (3"), INSTALADO EM RESERVAÇÃO PREDIAL DE ÁGUA - FORNECIMENTO E INSTALAÇÃO. AF_04/2024</t>
  </si>
  <si>
    <t>CURVA 45 GRAUS, EM FERRO GALVANIZADO, MACHO/FÊMEA, CONEXÃO ROSQUEADA, DN 65 MM (2 1/2"), INSTALADO EM RESERVAÇÃO PREDIAL DE ÁGUA - FORNECIMENTO E INSTALAÇÃO. AF_04/2024</t>
  </si>
  <si>
    <t>CURVA 45 GRAUS, EM FERRO GALVANIZADO, MACHO/FÊMEA, CONEXÃO ROSQUEADA, DN 50 MM (2"), INSTALADO EM RESERVAÇÃO PREDIAL DE ÁGUA - FORNECIMENTO E INSTALAÇÃO. AF_04/2024</t>
  </si>
  <si>
    <t>CURVA 45 GRAUS, EM FERRO GALVANIZADO, MACHO/FÊMEA, CONEXÃO ROSQUEADA, DN 80 MM (3"), INSTALADO EM RESERVAÇÃO PREDIAL DE ÁGUA - FORNECIMENTO E INSTALAÇÃO. AF_04/2024</t>
  </si>
  <si>
    <t>CURVA 90 GRAUS, EM FERRO GALVANIZADO, FÊMEA, CONEXÃO ROSQUEADA, DN 65 MM (2 1/2"), INSTALADO EM RESERVAÇÃO PREDIAL DE ÁGUA - FORNECIMENTO E INSTALAÇÃO. AF_04/2024</t>
  </si>
  <si>
    <t>CURVA 90 GRAUS, EM FERRO GALVANIZADO, FÊMEA, CONEXÃO ROSQUEADA, DN 50 MM (2"), INSTALADO EM RESERVAÇÃO PREDIAL DE ÁGUA - FORNECIMENTO E INSTALAÇÃO. AF_04/2024</t>
  </si>
  <si>
    <t>CURVA 90 GRAUS, EM FERRO GALVANIZADO, FÊMEA, CONEXÃO ROSQUEADA, DN 80 (3"), INSTALADO EM RESERVAÇÃO PREDIAL DE ÁGUA - FORNECIMENTO E INSTALAÇÃO. AF_04/2024</t>
  </si>
  <si>
    <t>CURVA 90 GRAUS, EM FERRO GALVANIZADO, MACHO/FÊMEA, CONEXÃO ROSQUEADA, DN 65 MM (2 1/2"), INSTALADO EM RESERVAÇÃO PREDIAL DE ÁGUA - FORNECIMENTO E INSTALAÇÃO. AF_04/2024</t>
  </si>
  <si>
    <t>CURVA 90 GRAUS, EM FERRO GALVANIZADO, MACHO/FÊMEA, CONEXÃO ROSQUEADA, DN 50 MM (2"), INSTALADO EM RESERVAÇÃO PREDIAL DE ÁGUA - FORNECIMENTO E INSTALAÇÃO. AF_04/2024</t>
  </si>
  <si>
    <t>CURVA 90 GRAUS, EM FERRO GALVANIZADO, MACHO/FÊMEA, CONEXÃO ROSQUEADA, DN 80 MM (3"), INSTALADO EM RESERVAÇÃO PREDIAL DE ÁGUA - FORNECIMENTO E INSTALAÇÃO. AF_04/2024</t>
  </si>
  <si>
    <t>CURVA 90 GRAUS, EM FERRO GALVANIZADO, CONEXÃO ROSQUEADA, DN 65 MM (2 1/2"), INSTALADO EM RESERVAÇÃO PREDIAL DE ÁGUA - FORNECIMENTO E INSTALAÇÃO. AF_04/2024</t>
  </si>
  <si>
    <t>CURVA 90 GRAUS, EM FERRO GALVANIZADO, CONEXÃO ROSQUEADA, DN 50 MM (2"), INSTALADO EM RESERVAÇÃO PREDIAL DE ÁGUA - FORNECIMENTO E INSTALAÇÃO. AF_04/2024</t>
  </si>
  <si>
    <t>CURVA 90 GRAUS, EM FERRO GALVANIZADO, CONEXÃO ROSQUEADA, DN 80 MM (3"), INSTALADO EM RESERVAÇÃO PREDIAL DE ÁGUA - FORNECIMENTO E INSTALAÇÃO. AF_04/2024</t>
  </si>
  <si>
    <t>TE DE REDUÇÃO, EM FERRO GALVANIZADO, CONEXÃO ROSQUEADA, DN 80 MM X 65 MM (3" X 2 1/2"), INSTALADO EM RESERVAÇÃO PREDIAL DE ÁGUA - FORNECIMENTO E INSTALAÇÃO. AF_04/2024</t>
  </si>
  <si>
    <t>TE DE REDUÇÃO, EM FERRO GALVANIZADO, CONEXÃO ROSQUEADA, DN 80 MM X 50 MM (3" X 2"), INSTALADO EM RESERVAÇÃO PREDIAL DE ÁGUA - FORNECIMENTO E INSTALAÇÃO. AF_04/2024</t>
  </si>
  <si>
    <t>BUCHA DE REDUÇÃO EM COBRE, PONTA X BOLSA, 66 X 54 MM, INSTALADO EM RESERVAÇÃO PREDIAL DE ÁGUA - FORNECIMENTO E INSTALAÇÃO. AF_04/2024</t>
  </si>
  <si>
    <t>BUCHA DE REDUÇÃO CPVC, SOLDÁVEL, DN 54 X 28 MM, INSTALADO EM RESERVAÇÃO PREDIAL DE ÁGUA - FORNECIMENTO E INSTALAÇÃO. AF_04/2024</t>
  </si>
  <si>
    <t>BUCHA DE REDUÇÃO CPVC, SOLDÁVEL, DN 28 X 22 MM, INSTALADO EM RESERVAÇÃO PREDIAL DE ÁGUA - FORNECIMENTO E INSTALAÇÃO. AF_04/2024</t>
  </si>
  <si>
    <t>BUCHA DE REDUÇÃO CPVC, SOLDÁVEL, DN 35 X 28 MM, INSTALADO EM RESERVAÇÃO PREDIAL DE ÁGUA - FORNECIMENTO E INSTALAÇÃO. AF_04/2024</t>
  </si>
  <si>
    <t>BUCHA DE REDUÇÃO CPVC, SOLDÁVEL, DN 42 X 22 MM, INSTALADO EM RESERVAÇÃO PREDIAL DE ÁGUA - FORNECIMENTO E INSTALAÇÃO. AF_04/2024</t>
  </si>
  <si>
    <t>BUCHA DE REDUÇÃO CPVC, SOLDÁVEL, DN 54 X 35 MM, INSTALADO EM RESERVAÇÃO PREDIAL DE ÁGUA - FORNECIMENTO E INSTALAÇÃO. AF_04/2024</t>
  </si>
  <si>
    <t>JOELHO CPVC, SOLDÁVEL, 45 GRAUS, DN 22 MM, INSTALADO EM RESERVAÇÃO PREDIAL DE ÁGUA - FORNECIMENTO E INSTALAÇÃO. AF_04/2024</t>
  </si>
  <si>
    <t>JOELHO CPVC, SOLDÁVEL, 45 GRAUS, DN 28 MM, INSTALADO EM RESERVAÇÃO PREDIAL DE ÁGUA - FORNECIMENTO E INSTALAÇÃO. AF_04/2024</t>
  </si>
  <si>
    <t>JOELHO CPVC, SOLDÁVEL, 45 GRAUS, DN 35 MM, INSTALADO EM RESERVAÇÃO PREDIAL DE ÁGUA - FORNECIMENTO E INSTALAÇÃO. AF_04/2024</t>
  </si>
  <si>
    <t>JOELHO CPVC, SOLDÁVEL, 45 GRAUS, DN 54 MM, INSTALADO EM RESERVAÇÃO PREDIAL DE ÁGUA - FORNECIMENTO E INSTALAÇÃO. AF_04/2024</t>
  </si>
  <si>
    <t>JOELHO CPVC, SOLDÁVEL, 45 GRAUS, DN 73 MM, INSTALADO EM RESERVAÇÃO PREDIAL DE ÁGUA - FORNECIMENTO E INSTALAÇÃO. AF_04/2024</t>
  </si>
  <si>
    <t>JOELHO CPVC, SOLDÁVEL, 45 GRAUS, DN 89 MM, INSTALADO EM RESERVAÇÃO PREDIAL DE ÁGUA - FORNECIMENTO E INSTALAÇÃO. AF_04/2024</t>
  </si>
  <si>
    <t>TE DE REDUÇÃO, CPVC, DN 28 X 22 MM, INSTALADO EM RESERVAÇÃO PREDIAL DE ÁGUA - FORNECIMENTO E INSTALAÇÃO. AF_04/2024</t>
  </si>
  <si>
    <t>TE DE REDUÇÃO, CPVC, DN 35 X 28 MM, INSTALADO EM RESERVAÇÃO PREDIAL DE ÁGUA - FORNECIMENTO E INSTALAÇÃO. AF_04/2024</t>
  </si>
  <si>
    <t>TE DE REDUÇÃO, CPVC, DN 42 X 35 MM, INSTALADO EM RESERVAÇÃO PREDIAL DE ÁGUA - FORNECIMENTO E INSTALAÇÃO. AF_04/2024</t>
  </si>
  <si>
    <t>BUCHA DE REDUÇÃO PVC, SOLDÁVEL, LONGA, DN 50 X 32 MM, INSTALADO EM RESERVAÇÃO PREDIAL DE ÁGUA - FORNECIMENTO E INSTALAÇÃO. AF_04/2024</t>
  </si>
  <si>
    <t>BUCHA DE REDUÇÃO, PPR, DN 50 X 25 MM, INSTALADO EM RESERVAÇÃO PREDIAL DE ÁGUA - FORNECIMENTO E INSTALAÇÃO. AF_04/2024</t>
  </si>
  <si>
    <t>BUCHA DE REDUÇÃO, PPR, DN 25 X 20 MM, INSTALADO EM RESERVAÇÃO PREDIAL DE ÁGUA - FORNECIMENTO E INSTALAÇÃO. AF_04/2024</t>
  </si>
  <si>
    <t>BUCHA DE REDUÇÃO, PPR, DN 32 X 25 MM, INSTALADO EM RESERVAÇÃO PREDIAL DE ÁGUA - FORNECIMENTO E INSTALAÇÃO. AF_04/2024</t>
  </si>
  <si>
    <t>BUCHA DE REDUÇÃO, PPR, DN 40 X 25 MM, INSTALADO EM RESERVAÇÃO PREDIAL DE ÁGUA - FORNECIMENTO E INSTALAÇÃO. AF_04/2024</t>
  </si>
  <si>
    <t>BUCHA DE REDUÇÃO PVC, SOLDÁVEL, LONGA, DN 40 X 25 MM, INSTALADO EM RESERVAÇÃO PREDIAL DE ÁGUA - FORNECIMENTO E INSTALAÇÃO. AF_04/2024</t>
  </si>
  <si>
    <t>BUCHA DE REDUÇÃO PVC, SOLDÁVEL, LONGA, DN 50 X 25 MM, INSTALADO EM RESERVAÇÃO PREDIAL DE ÁGUA - FORNECIMENTO E INSTALAÇÃO. AF_04/2024</t>
  </si>
  <si>
    <t>HIDRÔMETRO DN 1", 7 M³/H - FORNECIMENTO E INSTALAÇÃO. AF_03/2024</t>
  </si>
  <si>
    <t>HIDRÔMETRO DN 1", 10 M³/H - FORNECIMENTO E INSTALAÇÃO. AF_03/2024</t>
  </si>
  <si>
    <t>HIDRÔMETRO DN 1 1/2", 20 M³/H - FORNECIMENTO E INSTALAÇÃO. AF_03/2024</t>
  </si>
  <si>
    <t>CONJUNTO HIDRÁULICO EM AÇO ROSCÁVEL PARA INSTALAÇÃO DE BOMBA, DN SUCÇÃO 65 MM (2½") E DN RECALQUE 50 MM (2"), PARA EDIFICAÇÃO COM 18 PAVIMENTOS - FORNECIMENTO E INSTALAÇÃO. AF_04/2024</t>
  </si>
  <si>
    <t>CONJUNTO HIDRÁULICO EM AÇO ROSCÁVEL PARA INSTALAÇÃO DE BOMBA, DN SUCÇÃO 50 MM (2") E DN RECALQUE 40 MM (1 1/2"), PARA EDIFICAÇÃO COM 12 PAVIMENTOS - FORNECIMENTO E INSTALAÇÃO. AF_04/2024</t>
  </si>
  <si>
    <t>CONJUNTO HIDRÁULICO EM AÇO ROSCÁVEL PARA INSTALAÇÃO DE BOMBA, DN SUCÇÃO 40 MM (1 1/2") E DN RECALQUE 32 MM (1 1/4"), PARA EDIFICAÇÃO COM 8 PAVIMENTOS - FORNECIMENTO E INSTALAÇÃO. AF_04/2024</t>
  </si>
  <si>
    <t>CONJUNTO HIDRÁULICO EM AÇO ROSCÁVEL PARA INSTALAÇÃO DE BOMBA, DN SUCÇÃO 32 MM (1 1/4") E DN RECALQUE 25 MM (1"), PARA EDIFICAÇÃO COM 4 PAVIMENTOS - FORNECIMENTO E INSTALAÇÃO. AF_04/2024</t>
  </si>
  <si>
    <t>EMBOÇO OU MASSA ÚNICA EM ARGAMASSA INDUSTRIALIZADA, PREPARO MECÂNICO E APLICAÇÃO COM EQUIPAMENTO DE MISTURA E PROJEÇÃO DE 1,5 M3/H, NAS SUPERFÍCIES EXTERNAS DA SACADA, ESPESSURA DE 25 MM, ACESSO POR ANDAIME, SEM USO DE TELA METÁLICA. AF_08/2022</t>
  </si>
  <si>
    <t>EMBOÇO OU MASSA ÚNICA EM ARGAMASSA INDUSTRIALIZADA, PREPARO MECÂNICO E APLICAÇÃO COM EQUIPAMENTO DE MISTURA E PROJEÇÃO DE 1,5 M3/H, NAS SUPERFÍCIES EXTERNAS DA SACADA, ESPESSURA DE 35 MM, ACESSO POR ANDAIME, SEM USO DE TELA METÁLICA. AF_08/2022</t>
  </si>
  <si>
    <t>EMBOÇO OU MASSA ÚNICA EM ARGAMASSA INDUSTRIALIZADA, PREPARO MECÂNICO E APLICAÇÃO COM EQUIPAMENTO DE MISTURA E PROJEÇÃO DE 1,5 M3/H, NAS SUPERFÍCIES EXTERNAS DA SACADA, ESPESSURA DE 45 MM, ACESSO POR ANDAIME, SEM USO DE TELA METÁLICA. AF_08/2022</t>
  </si>
  <si>
    <t>EMBOÇO OU MASSA ÚNICA EM ARGAMASSA INDUSTRIALIZADA, PREPARO MECÂNICO E APLICAÇÃO COM EQUIPAMENTO DE MISTURA E PROJEÇÃO DE 1,5 M3/H, NAS SUPERFÍCIES EXTERNAS DA SACADA, ESPESSURA DE 50 MM, ACESSO POR ANDAIME, SEM USO DE TELA METÁLICA. AF_08/2022</t>
  </si>
  <si>
    <t>REVESTIMENTO DECORATIVO MONOCAMADA EXECUTADO MANUALMENTE EM FACHADA DE UM EDIFÍCIO DE ESTRUTURA CONVENCIONAL E ACABAMENTO CHAPISCADO/FLOCADO. AF_03/2024</t>
  </si>
  <si>
    <t>REVESTIMENTO DECORATIVO MONOCAMADA EXECUTADO MANUALMENTE EM FACHADA DE UM EDIFÍCIO DE ALVENARIA ESTRUTURAL E ACABAMENTO CHAPISCADO/FLOCADO. AF_03/2024</t>
  </si>
  <si>
    <t>REVESTIMENTO DECORATIVO MONOCAMADA EXECUTADO COM EQUIPAMENTO DE PROJEÇÃO EM FACHADA DE UM EDIFÍCIO DE ESTRUTURA CONVENCIONAL E ACABAMENTO CHAPISCADO/FLOCADO. AF_03/2024</t>
  </si>
  <si>
    <t>REVESTIMENTO DECORATIVO MONOCAMADA EXECUTADO COM EQUIPAMENTO DE PROJEÇÃO EM FACHADA DE UM EDIFÍCIO DE ALVENARIA ESTRUTURAL E ACABAMENTO CHAPISCADO/FLOCADO. AF_03/2024</t>
  </si>
  <si>
    <t>FECHAMENTO REMOVÍVEL DE ABERTURA NO PISO EM MADEIRA - 1 MONTAGEM EM OBRA. AF_03/2024</t>
  </si>
  <si>
    <t>MONTAGEM E DESMONTAGEM DE ANDAIME TUBULAR TIPO "TORRE" (EXCLUSIVE ANDAIME E LIMPEZA). AF_03/2024</t>
  </si>
  <si>
    <t>RAMPA DE ACESSIBILIDADE EM CONCRETO MOLDADO IN LOCO, EM CALÇADA NOVA COM LARGURA MAIOR OU IGUAL À 3,00 M, FCK 25MPA, COM PISO PODOTÁTIL. AF_03/2024</t>
  </si>
  <si>
    <t>RAMPA DE ACESSIBILIDADE EM CONCRETO MOLDADO IN LOCO, EM CALÇADA PRÉ EXISTENTE COM LARGURA MAIOR OU IGUAL À 3,00 M, FCK 25MPA, COM PISO PODOTÁTIL. AF_03/2024</t>
  </si>
  <si>
    <t>RAMPA DE ACESSIBILIDADE EM CONCRETO MOLDADO IN LOCO, EM CALÇADA NOVA COM LARGURA MENOR À 3,00 M, FCK 25MPA, COM PISO PODOTÁTIL. AF_03/2024</t>
  </si>
  <si>
    <t>RAMPA DE ACESSIBILIDADE EM CONCRETO MOLDADO IN LOCO, EM CALÇADA PRÉ EXISTENTE COM LARGURA MENOR À 3,00 M, FCK 25MPA, COM PISO PODOTÁTIL. AF_03/2024</t>
  </si>
  <si>
    <t>ASSENTAMENTO DE TUBO DE FERRO FUNDIDO PARA REDE DE ÁGUA, DN 80 MM, JUNTA ELÁSTICA, INSTALADO EM LOCAL COM NÍVEL ALTO DE INTERFERÊNCIAS (NÃO INCLUI FORNECIMENTO). AF_05/2024</t>
  </si>
  <si>
    <t>ASSENTAMENTO DE TUBO DE FERRO FUNDIDO PARA REDE DE ÁGUA, DN 100 MM, JUNTA ELÁSTICA, INSTALADO EM LOCAL COM NÍVEL ALTO DE INTERFERÊNCIAS (NÃO INCLUI FORNECIMENTO). AF_05/2024</t>
  </si>
  <si>
    <t>ASSENTAMENTO DE TUBO DE FERRO FUNDIDO PARA REDE DE ÁGUA, DN 150 MM, JUNTA ELÁSTICA, INSTALADO EM LOCAL COM NÍVEL ALTO DE INTERFERÊNCIAS (NÃO INCLUI FORNECIMENTO). AF_05/2024</t>
  </si>
  <si>
    <t>ASSENTAMENTO DE TUBO DE FERRO FUNDIDO PARA REDE DE ÁGUA, DN 200 MM, JUNTA ELÁSTICA, INSTALADO EM LOCAL COM NÍVEL ALTO DE INTERFERÊNCIAS (NÃO INCLUI FORNECIMENTO). AF_05/2024</t>
  </si>
  <si>
    <t>ASSENTAMENTO DE TUBO DE FERRO FUNDIDO PARA REDE DE ÁGUA, DN 250 MM, JUNTA ELÁSTICA, INSTALADO EM LOCAL COM NÍVEL ALTO DE INTERFERÊNCIAS (NÃO INCLUI FORNECIMENTO). AF_05/2024</t>
  </si>
  <si>
    <t>ASSENTAMENTO DE TUBO DE FERRO FUNDIDO PARA REDE DE ÁGUA, DN 300 MM, JUNTA ELÁSTICA, INSTALADO EM LOCAL COM NÍVEL ALTO DE INTERFERÊNCIAS (NÃO INCLUI FORNECIMENTO). AF_05/2024</t>
  </si>
  <si>
    <t>ASSENTAMENTO DE TUBO DE FERRO FUNDIDO PARA REDE DE ÁGUA, DN 350 MM, JUNTA ELÁSTICA, INSTALADO EM LOCAL COM NÍVEL ALTO DE INTERFERÊNCIAS (NÃO INCLUI FORNECIMENTO). AF_05/2024</t>
  </si>
  <si>
    <t>ASSENTAMENTO DE TUBO DE FERRO FUNDIDO PARA REDE DE ÁGUA, DN 400 MM, JUNTA ELÁSTICA, INSTALADO EM LOCAL COM NÍVEL ALTO DE INTERFERÊNCIAS (NÃO INCLUI FORNECIMENTO). AF_05/2024</t>
  </si>
  <si>
    <t>ASSENTAMENTO DE TUBO DE FERRO FUNDIDO PARA REDE DE ÁGUA, DN 450 MM, JUNTA ELÁSTICA, INSTALADO EM LOCAL COM NÍVEL ALTO DE INTERFERÊNCIAS (NÃO INCLUI FORNECIMENTO). AF_05/2024</t>
  </si>
  <si>
    <t>ASSENTAMENTO DE TUBO DE FERRO FUNDIDO PARA REDE DE ÁGUA, DN 500 MM, JUNTA ELÁSTICA, INSTALADO EM LOCAL COM NÍVEL ALTO DE INTERFERÊNCIAS (NÃO INCLUI FORNECIMENTO). AF_05/2024</t>
  </si>
  <si>
    <t>ASSENTAMENTO DE TUBO DE FERRO FUNDIDO PARA REDE DE ÁGUA, DN 600 MM, JUNTA ELÁSTICA, INSTALADO EM LOCAL COM NÍVEL ALTO DE INTERFERÊNCIAS (NÃO INCLUI FORNECIMENTO). AF_05/2024</t>
  </si>
  <si>
    <t>ASSENTAMENTO DE TUBO DE FERRO FUNDIDO PARA REDE DE ÁGUA, DN 700 MM, JUNTA ELÁSTICA, INSTALADO EM LOCAL COM NÍVEL ALTO DE INTERFERÊNCIAS (NÃO INCLUI FORNECIMENTO). AF_05/2024</t>
  </si>
  <si>
    <t>ASSENTAMENTO DE TUBO DE FERRO FUNDIDO PARA REDE DE ÁGUA, DN 800 MM, JUNTA ELÁSTICA, INSTALADO EM LOCAL COM NÍVEL ALTO DE INTERFERÊNCIAS (NÃO INCLUI FORNECIMENTO). AF_05/2024</t>
  </si>
  <si>
    <t>ASSENTAMENTO DE TUBO DE FERRO FUNDIDO PARA REDE DE ÁGUA, DN 900 MM, JUNTA ELÁSTICA, INSTALADO EM LOCAL COM NÍVEL ALTO DE INTERFERÊNCIAS (NÃO INCLUI FORNECIMENTO). AF_05/2024</t>
  </si>
  <si>
    <t>ASSENTAMENTO DE TUBO DE FERRO FUNDIDO PARA REDE DE ÁGUA, DN 1000 MM, JUNTA ELÁSTICA, INSTALADO EM LOCAL COM NÍVEL ALTO DE INTERFERÊNCIAS (NÃO INCLUI FORNECIMENTO). AF_05/2024</t>
  </si>
  <si>
    <t>ASSENTAMENTO DE TUBO DE FERRO FUNDIDO PARA REDE DE ÁGUA, DN 1200 MM, JUNTA ELÁSTICA, INSTALADO EM LOCAL COM NÍVEL ALTO DE INTERFERÊNCIAS (NÃO INCLUI FORNECIMENTO). AF_05/2024</t>
  </si>
  <si>
    <t>ASSENTAMENTO DE TUBO DE FERRO FUNDIDO PARA REDE DE ÁGUA, DN 80 MM, JUNTA ELÁSTICA, INSTALADO EM LOCAL COM NÍVEL BAIXO DE INTERFERÊNCIAS (NÃO INCLUI FORNECIMENTO). AF_05/2024</t>
  </si>
  <si>
    <t>ASSENTAMENTO DE TUBO DE FERRO FUNDIDO PARA REDE DE ÁGUA, DN 100 MM, JUNTA ELÁSTICA, INSTALADO EM LOCAL COM NÍVEL BAIXO DE INTERFERÊNCIAS (NÃO INCLUI FORNECIMENTO). AF_05/2024</t>
  </si>
  <si>
    <t>ASSENTAMENTO DE TUBO DE FERRO FUNDIDO PARA REDE DE ÁGUA, DN 150 MM, JUNTA ELÁSTICA, INSTALADO EM LOCAL COM NÍVEL BAIXO DE INTERFERÊNCIAS (NÃO INCLUI FORNECIMENTO). AF_05/2024</t>
  </si>
  <si>
    <t>ASSENTAMENTO DE TUBO DE FERRO FUNDIDO PARA REDE DE ÁGUA, DN 200 MM, JUNTA ELÁSTICA, INSTALADO EM LOCAL COM NÍVEL BAIXO DE INTERFERÊNCIAS (NÃO INCLUI FORNECIMENTO). AF_05/2024</t>
  </si>
  <si>
    <t>ASSENTAMENTO DE TUBO DE FERRO FUNDIDO PARA REDE DE ÁGUA, DN 250 MM, JUNTA ELÁSTICA, INSTALADO EM LOCAL COM NÍVEL BAIXO DE INTERFERÊNCIAS (NÃO INCLUI FORNECIMENTO). AF_05/2024</t>
  </si>
  <si>
    <t>ASSENTAMENTO DE TUBO DE FERRO FUNDIDO PARA REDE DE ÁGUA, DN 300 MM, JUNTA ELÁSTICA, INSTALADO EM LOCAL COM NÍVEL BAIXO DE INTERFERÊNCIAS (NÃO INCLUI FORNECIMENTO). AF_05/2024</t>
  </si>
  <si>
    <t>ASSENTAMENTO DE TUBO DE FERRO FUNDIDO PARA REDE DE ÁGUA, DN 350 MM, JUNTA ELÁSTICA, INSTALADO EM LOCAL COM NÍVEL BAIXO DE INTERFERÊNCIAS (NÃO INCLUI FORNECIMENTO). AF_05/2024</t>
  </si>
  <si>
    <t>ASSENTAMENTO DE TUBO DE FERRO FUNDIDO PARA REDE DE ÁGUA, DN 400 MM, JUNTA ELÁSTICA, INSTALADO EM LOCAL COM NÍVEL BAIXO DE INTERFERÊNCIAS (NÃO INCLUI FORNECIMENTO). AF_05/2024</t>
  </si>
  <si>
    <t>ASSENTAMENTO DE TUBO DE FERRO FUNDIDO PARA REDE DE ÁGUA, DN 450 MM, JUNTA ELÁSTICA, INSTALADO EM LOCAL COM NÍVEL BAIXO DE INTERFERÊNCIAS (NÃO INCLUI FORNECIMENTO). AF_05/2024</t>
  </si>
  <si>
    <t>ASSENTAMENTO DE TUBO DE FERRO FUNDIDO PARA REDE DE ÁGUA, DN 500 MM, JUNTA ELÁSTICA, INSTALADO EM LOCAL COM NÍVEL BAIXO DE INTERFERÊNCIAS (NÃO INCLUI FORNECIMENTO). AF_05/2024</t>
  </si>
  <si>
    <t>ASSENTAMENTO DE TUBO DE FERRO FUNDIDO PARA REDE DE ÁGUA, DN 600 MM, JUNTA ELÁSTICA, INSTALADO EM LOCAL COM NÍVEL BAIXO DE INTERFERÊNCIAS (NÃO INCLUI FORNECIMENTO). AF_05/2024</t>
  </si>
  <si>
    <t>ASSENTAMENTO DE TUBO DE FERRO FUNDIDO PARA REDE DE ÁGUA, DN 700 MM, JUNTA ELÁSTICA, INSTALADO EM LOCAL COM NÍVEL BAIXO DE INTERFERÊNCIAS (NÃO INCLUI FORNECIMENTO). AF_05/2024</t>
  </si>
  <si>
    <t>ASSENTAMENTO DE TUBO DE FERRO FUNDIDO PARA REDE DE ÁGUA, DN 800 MM, JUNTA ELÁSTICA, INSTALADO EM LOCAL COM NÍVEL BAIXO DE INTERFERÊNCIAS (NÃO INCLUI FORNECIMENTO). AF_05/2024</t>
  </si>
  <si>
    <t>ASSENTAMENTO DE TUBO DE FERRO FUNDIDO PARA REDE DE ÁGUA, DN 900 MM, JUNTA ELÁSTICA, INSTALADO EM LOCAL COM NÍVEL BAIXO DE INTERFERÊNCIAS (NÃO INCLUI FORNECIMENTO). AF_05/2024</t>
  </si>
  <si>
    <t>ASSENTAMENTO DE TUBO DE FERRO FUNDIDO PARA REDE DE ÁGUA, DN 1000 MM, JUNTA ELÁSTICA, INSTALADO EM LOCAL COM NÍVEL BAIXO DE INTERFERÊNCIAS (NÃO INCLUI FORNECIMENTO). AF_05/2024</t>
  </si>
  <si>
    <t>ASSENTAMENTO DE TUBO DE FERRO FUNDIDO PARA REDE DE ÁGUA, DN 1200 MM, JUNTA ELÁSTICA, INSTALADO EM LOCAL COM NÍVEL BAIXO DE INTERFERÊNCIAS (NÃO INCLUI FORNECIMENTO). AF_05/2024</t>
  </si>
  <si>
    <t>ASSENTAMENTO DE CONEXÃO 2 ACESSOS ALINHADOS DE FERRO FUNDIDO PARA REDE DE ÁGUA, DN 1200, JUNTA ELÁSTICA, INSTALADO EM LOCAL COM NÍVEL ALTO DE INTERFERÊNCIAS (NÃO INCLUI FORNECIMENTO). AF_05/2024</t>
  </si>
  <si>
    <t>ASSENTAMENTO DE CONEXÃO 2 ACESSOS INCLINADOS DE FERRO FUNDIDO PARA REDE DE ÁGUA, DN 80, JUNTA ELÁSTICA, INSTALADO EM LOCAL COM NÍVEL ALTO DE INTERFERÊNCIAS (NÃO INCLUI FORNECIMENTO). AF_05/2024</t>
  </si>
  <si>
    <t>ASSENTAMENTO DE CONEXÃO 2 ACESSOS INCLINADOS DE FERRO FUNDIDO PARA REDE DE ÁGUA, DN 100, JUNTA ELÁSTICA, INSTALADO EM LOCAL COM NÍVEL ALTO DE INTERFERÊNCIAS (NÃO INCLUI FORNECIMENTO). AF_05/2024</t>
  </si>
  <si>
    <t>ASSENTAMENTO DE CONEXÃO 2 ACESSOS INCLINADOS DE FERRO FUNDIDO PARA REDE DE ÁGUA, DN 150, JUNTA ELÁSTICA, INSTALADO EM LOCAL COM NÍVEL ALTO DE INTERFERÊNCIAS (NÃO INCLUI FORNECIMENTO). AF_05/2024</t>
  </si>
  <si>
    <t>ASSENTAMENTO DE CONEXÃO 2 ACESSOS INCLINADOS DE FERRO FUNDIDO PARA REDE DE ÁGUA, DN 200, JUNTA ELÁSTICA, INSTALADO EM LOCAL COM NÍVEL ALTO DE INTERFERÊNCIAS (NÃO INCLUI FORNECIMENTO). AF_05/2024</t>
  </si>
  <si>
    <t>ASSENTAMENTO DE CONEXÃO 2 ACESSOS INCLINADOS DE FERRO FUNDIDO PARA REDE DE ÁGUA, DN 250, JUNTA ELÁSTICA, INSTALADO EM LOCAL COM NÍVEL ALTO DE INTERFERÊNCIAS (NÃO INCLUI FORNECIMENTO). AF_05/2024</t>
  </si>
  <si>
    <t>ASSENTAMENTO DE CONEXÃO 2 ACESSOS INCLINADOS DE FERRO FUNDIDO PARA REDE DE ÁGUA, DN 300, JUNTA ELÁSTICA, INSTALADO EM LOCAL COM NÍVEL ALTO DE INTERFERÊNCIAS (NÃO INCLUI FORNECIMENTO). AF_05/2024</t>
  </si>
  <si>
    <t>ASSENTAMENTO DE CONEXÃO 2 ACESSOS INCLINADOS DE FERRO FUNDIDO PARA REDE DE ÁGUA, DN 350, JUNTA ELÁSTICA, INSTALADO EM LOCAL COM NÍVEL ALTO DE INTERFERÊNCIAS (NÃO INCLUI FORNECIMENTO). AF_05/2024</t>
  </si>
  <si>
    <t>ASSENTAMENTO DE CONEXÃO 2 ACESSOS INCLINADOS DE FERRO FUNDIDO PARA REDE DE ÁGUA, DN 400, JUNTA ELÁSTICA, INSTALADO EM LOCAL COM NÍVEL ALTO DE INTERFERÊNCIAS (NÃO INCLUI FORNECIMENTO). AF_05/2024</t>
  </si>
  <si>
    <t>ASSENTAMENTO DE CONEXÃO 2 ACESSOS ALINHADOS DE FERRO FUNDIDO PARA REDE DE ÁGUA, DN 400, JUNTA ELÁSTICA, INSTALADO EM LOCAL COM NÍVEL BAIXO DE INTERFERÊNCIAS (NÃO INCLUI FORNECIMENTO). AF_05/2024</t>
  </si>
  <si>
    <t>ASSENTAMENTO DE CONEXÃO 3 ACESSOS DE FERRO FUNDIDO PARA REDE DE ÁGUA, DN 100, JUNTA ELÁSTICA, INSTALADO EM LOCAL COM NÍVEL BAIXO DE INTERFERÊNCIAS (NÃO INCLUI FORNECIMENTO). AF_05/2024</t>
  </si>
  <si>
    <t>ASSENTAMENTO DE CONEXÃO 2 ACESSOS ALINHADOS DE FERRO FUNDIDO PARA REDE DE ÁGUA, DN 450, JUNTA ELÁSTICA, INSTALADO EM LOCAL COM NÍVEL BAIXO DE INTERFERÊNCIAS (NÃO INCLUI FORNECIMENTO). AF_05/2024</t>
  </si>
  <si>
    <t>ASSENTAMENTO DE CONEXÃO 2 ACESSOS ALINHADOS DE FERRO FUNDIDO PARA REDE DE ÁGUA, DN 500, JUNTA ELÁSTICA, INSTALADO EM LOCAL COM NÍVEL BAIXO DE INTERFERÊNCIAS (NÃO INCLUI FORNECIMENTO). AF_05/2024</t>
  </si>
  <si>
    <t>ASSENTAMENTO DE CONEXÃO 2 ACESSOS ALINHADOS DE FERRO FUNDIDO PARA REDE DE ÁGUA, DN 600, JUNTA ELÁSTICA, INSTALADO EM LOCAL COM NÍVEL BAIXO DE INTERFERÊNCIAS (NÃO INCLUI FORNECIMENTO). AF_05/2024</t>
  </si>
  <si>
    <t>ASSENTAMENTO DE CONEXÃO 2 ACESSOS ALINHADOS DE FERRO FUNDIDO PARA REDE DE ÁGUA, DN 700, JUNTA ELÁSTICA, INSTALADO EM LOCAL COM NÍVEL BAIXO DE INTERFERÊNCIAS (NÃO INCLUI FORNECIMENTO). AF_05/2024</t>
  </si>
  <si>
    <t>ASSENTAMENTO DE CONEXÃO 2 ACESSOS ALINHADOS DE FERRO FUNDIDO PARA REDE DE ÁGUA, DN 800, JUNTA ELÁSTICA, INSTALADO EM LOCAL COM NÍVEL BAIXO DE INTERFERÊNCIAS (NÃO INCLUI FORNECIMENTO). AF_05/2024</t>
  </si>
  <si>
    <t>ASSENTAMENTO DE CONEXÃO 2 ACESSOS ALINHADOS DE FERRO FUNDIDO PARA REDE DE ÁGUA, DN 900, JUNTA ELÁSTICA, INSTALADO EM LOCAL COM NÍVEL BAIXO DE INTERFERÊNCIAS (NÃO INCLUI FORNECIMENTO). AF_05/2024</t>
  </si>
  <si>
    <t>ASSENTAMENTO DE CONEXÃO 2 ACESSOS ALINHADOS DE FERRO FUNDIDO PARA REDE DE ÁGUA, DN 1000, JUNTA ELÁSTICA, INSTALADO EM LOCAL COM NÍVEL BAIXO DE INTERFERÊNCIAS (NÃO INCLUI FORNECIMENTO). AF_05/2024</t>
  </si>
  <si>
    <t>ASSENTAMENTO DE CONEXÃO 2 ACESSOS ALINHADOS DE FERRO FUNDIDO PARA REDE DE ÁGUA, DN 1200, JUNTA ELÁSTICA, INSTALADO EM LOCAL COM NÍVEL BAIXO DE INTERFERÊNCIAS (NÃO INCLUI FORNECIMENTO). AF_05/2024</t>
  </si>
  <si>
    <t>ASSENTAMENTO DE CONEXÃO 2 ACESSOS INCLINADOS DE FERRO FUNDIDO PARA REDE DE ÁGUA, DN 80, JUNTA ELÁSTICA, INSTALADO EM LOCAL COM NÍVEL BAIXO DE INTERFERÊNCIAS (NÃO INCLUI FORNECIMENTO). AF_05/2024</t>
  </si>
  <si>
    <t>ASSENTAMENTO DE CONEXÃO 2 ACESSOS INCLINADOS DE FERRO FUNDIDO PARA REDE DE ÁGUA, DN 450, JUNTA ELÁSTICA, INSTALADO EM LOCAL COM NÍVEL ALTO DE INTERFERÊNCIAS (NÃO INCLUI FORNECIMENTO). AF_05/2024</t>
  </si>
  <si>
    <t>ASSENTAMENTO DE CONEXÃO 2 ACESSOS INCLINADOS DE FERRO FUNDIDO PARA REDE DE ÁGUA, DN 500, JUNTA ELÁSTICA, INSTALADO EM LOCAL COM NÍVEL ALTO DE INTERFERÊNCIAS (NÃO INCLUI FORNECIMENTO). AF_05/2024</t>
  </si>
  <si>
    <t>ASSENTAMENTO DE CONEXÃO 2 ACESSOS INCLINADOS DE FERRO FUNDIDO PARA REDE DE ÁGUA, DN 600, JUNTA ELÁSTICA, INSTALADO EM LOCAL COM NÍVEL ALTO DE INTERFERÊNCIAS (NÃO INCLUI FORNECIMENTO). AF_05/2024</t>
  </si>
  <si>
    <t>ASSENTAMENTO DE CONEXÃO 2 ACESSOS INCLINADOS DE FERRO FUNDIDO PARA REDE DE ÁGUA, DN 700, JUNTA ELÁSTICA, INSTALADO EM LOCAL COM NÍVEL ALTO DE INTERFERÊNCIAS (NÃO INCLUI FORNECIMENTO). AF_05/2024</t>
  </si>
  <si>
    <t>ASSENTAMENTO DE CONEXÃO 2 ACESSOS INCLINADOS DE FERRO FUNDIDO PARA REDE DE ÁGUA, DN 800, JUNTA ELÁSTICA, INSTALADO EM LOCAL COM NÍVEL ALTO DE INTERFERÊNCIAS (NÃO INCLUI FORNECIMENTO). AF_05/2024</t>
  </si>
  <si>
    <t>ASSENTAMENTO DE CONEXÃO 2 ACESSOS INCLINADOS DE FERRO FUNDIDO PARA REDE DE ÁGUA, DN 900, JUNTA ELÁSTICA, INSTALADO EM LOCAL COM NÍVEL ALTO DE INTERFERÊNCIAS (NÃO INCLUI FORNECIMENTO). AF_05/2024</t>
  </si>
  <si>
    <t>ASSENTAMENTO DE CONEXÃO 2 ACESSOS INCLINADOS DE FERRO FUNDIDO PARA REDE DE ÁGUA, DN 1000, JUNTA ELÁSTICA, INSTALADO EM LOCAL COM NÍVEL ALTO DE INTERFERÊNCIAS (NÃO INCLUI FORNECIMENTO). AF_05/2024</t>
  </si>
  <si>
    <t>ASSENTAMENTO DE CONEXÃO 2 ACESSOS INCLINADOS DE FERRO FUNDIDO PARA REDE DE ÁGUA, DN 1200, JUNTA ELÁSTICA, INSTALADO EM LOCAL COM NÍVEL ALTO DE INTERFERÊNCIAS (NÃO INCLUI FORNECIMENTO). AF_05/2024</t>
  </si>
  <si>
    <t>ASSENTAMENTO DE CONEXÃO 3 ACESSOS DE FERRO FUNDIDO PARA REDE DE ÁGUA, DN 80, JUNTA ELÁSTICA, INSTALADO EM LOCAL COM NÍVEL ALTO DE INTERFERÊNCIAS (NÃO INCLUI FORNECIMENTO). AF_05/2024</t>
  </si>
  <si>
    <t>ASSENTAMENTO DE CONEXÃO 3 ACESSOS DE FERRO FUNDIDO PARA REDE DE ÁGUA, DN 100, JUNTA ELÁSTICA, INSTALADO EM LOCAL COM NÍVEL ALTO DE INTERFERÊNCIAS (NÃO INCLUI FORNECIMENTO). AF_05/2024</t>
  </si>
  <si>
    <t>ASSENTAMENTO DE CONEXÃO 3 ACESSOS DE FERRO FUNDIDO PARA REDE DE ÁGUA, DN 150, JUNTA ELÁSTICA, INSTALADO EM LOCAL COM NÍVEL ALTO DE INTERFERÊNCIAS (NÃO INCLUI FORNECIMENTO). AF_05/2024</t>
  </si>
  <si>
    <t>ASSENTAMENTO DE CONEXÃO 3 ACESSOS DE FERRO FUNDIDO PARA REDE DE ÁGUA, DN 200, JUNTA ELÁSTICA, INSTALADO EM LOCAL COM NÍVEL ALTO DE INTERFERÊNCIAS (NÃO INCLUI FORNECIMENTO). AF_05/2024</t>
  </si>
  <si>
    <t>ASSENTAMENTO DE CONEXÃO 2 ACESSOS INCLINADOS DE FERRO FUNDIDO PARA REDE DE ÁGUA, DN 100, JUNTA ELÁSTICA, INSTALADO EM LOCAL COM NÍVEL BAIXO DE INTERFERÊNCIAS (NÃO INCLUI FORNECIMENTO). AF_05/2024</t>
  </si>
  <si>
    <t>ASSENTAMENTO DE CONEXÃO 3 ACESSOS DE FERRO FUNDIDO PARA REDE DE ÁGUA, DN 150, JUNTA ELÁSTICA, INSTALADO EM LOCAL COM NÍVEL BAIXO DE INTERFERÊNCIAS (NÃO INCLUI FORNECIMENTO). AF_05/2024</t>
  </si>
  <si>
    <t>ASSENTAMENTO DE CONEXÃO 3 ACESSOS DE FERRO FUNDIDO PARA REDE DE ÁGUA, DN 250, JUNTA ELÁSTICA, INSTALADO EM LOCAL COM NÍVEL ALTO DE INTERFERÊNCIAS (NÃO INCLUI FORNECIMENTO). AF_05/2024</t>
  </si>
  <si>
    <t>ASSENTAMENTO DE CONEXÃO 2 ACESSOS ALINHADOS DE FERRO FUNDIDO PARA REDE DE ÁGUA, DN 80, JUNTA ELÁSTICA, INSTALADO EM LOCAL COM NÍVEL ALTO DE INTERFERÊNCIAS (NÃO INCLUI FORNECIMENTO). AF_05/2024</t>
  </si>
  <si>
    <t>ASSENTAMENTO DE CONEXÃO 2 ACESSOS INCLINADOS DE FERRO FUNDIDO PARA REDE DE ÁGUA, DN 150, JUNTA ELÁSTICA, INSTALADO EM LOCAL COM NÍVEL BAIXO DE INTERFERÊNCIAS (NÃO INCLUI FORNECIMENTO). AF_05/2024</t>
  </si>
  <si>
    <t>ASSENTAMENTO DE CONEXÃO 2 ACESSOS INCLINADOS DE FERRO FUNDIDO PARA REDE DE ÁGUA, DN 200, JUNTA ELÁSTICA, INSTALADO EM LOCAL COM NÍVEL BAIXO DE INTERFERÊNCIAS (NÃO INCLUI FORNECIMENTO). AF_05/2024</t>
  </si>
  <si>
    <t>ASSENTAMENTO DE CONEXÃO 2 ACESSOS INCLINADOS DE FERRO FUNDIDO PARA REDE DE ÁGUA, DN 250, JUNTA ELÁSTICA, INSTALADO EM LOCAL COM NÍVEL BAIXO DE INTERFERÊNCIAS (NÃO INCLUI FORNECIMENTO). AF_05/2024</t>
  </si>
  <si>
    <t>ASSENTAMENTO DE CONEXÃO 2 ACESSOS INCLINADOS DE FERRO FUNDIDO PARA REDE DE ÁGUA, DN 300, JUNTA ELÁSTICA, INSTALADO EM LOCAL COM NÍVEL BAIXO DE INTERFERÊNCIAS (NÃO INCLUI FORNECIMENTO). AF_05/2024</t>
  </si>
  <si>
    <t>ASSENTAMENTO DE CONEXÃO 2 ACESSOS INCLINADOS DE FERRO FUNDIDO PARA REDE DE ÁGUA, DN 350, JUNTA ELÁSTICA, INSTALADO EM LOCAL COM NÍVEL BAIXO DE INTERFERÊNCIAS (NÃO INCLUI FORNECIMENTO). AF_05/2024</t>
  </si>
  <si>
    <t>ASSENTAMENTO DE CONEXÃO 2 ACESSOS INCLINADOS DE FERRO FUNDIDO PARA REDE DE ÁGUA, DN 400, JUNTA ELÁSTICA, INSTALADO EM LOCAL COM NÍVEL BAIXO DE INTERFERÊNCIAS (NÃO INCLUI FORNECIMENTO). AF_05/2024</t>
  </si>
  <si>
    <t>ASSENTAMENTO DE CONEXÃO 2 ACESSOS INCLINADOS DE FERRO FUNDIDO PARA REDE DE ÁGUA, DN 450, JUNTA ELÁSTICA, INSTALADO EM LOCAL COM NÍVEL BAIXO DE INTERFERÊNCIAS (NÃO INCLUI FORNECIMENTO). AF_05/2024</t>
  </si>
  <si>
    <t>ASSENTAMENTO DE CONEXÃO 2 ACESSOS INCLINADOS DE FERRO FUNDIDO PARA REDE DE ÁGUA, DN 500, JUNTA ELÁSTICA, INSTALADO EM LOCAL COM NÍVEL BAIXO DE INTERFERÊNCIAS (NÃO INCLUI FORNECIMENTO). AF_05/2024</t>
  </si>
  <si>
    <t>ASSENTAMENTO DE CONEXÃO 2 ACESSOS INCLINADOS DE FERRO FUNDIDO PARA REDE DE ÁGUA, DN 600, JUNTA ELÁSTICA, INSTALADO EM LOCAL COM NÍVEL BAIXO DE INTERFERÊNCIAS (NÃO INCLUI FORNECIMENTO). AF_05/2024</t>
  </si>
  <si>
    <t>ASSENTAMENTO DE CONEXÃO 2 ACESSOS INCLINADOS DE FERRO FUNDIDO PARA REDE DE ÁGUA, DN 700, JUNTA ELÁSTICA, INSTALADO EM LOCAL COM NÍVEL BAIXO DE INTERFERÊNCIAS (NÃO INCLUI FORNECIMENTO). AF_05/2024</t>
  </si>
  <si>
    <t>ASSENTAMENTO DE CONEXÃO 2 ACESSOS ALINHADOS DE FERRO FUNDIDO PARA REDE DE ÁGUA, DN 300, JUNTA ELÁSTICA, INSTALADO EM LOCAL COM NÍVEL BAIXO DE INTERFERÊNCIAS (NÃO INCLUI FORNECIMENTO). AF_05/2024</t>
  </si>
  <si>
    <t>ASSENTAMENTO DE CONEXÃO 2 ACESSOS ALINHADOS DE FERRO FUNDIDO PARA REDE DE ÁGUA, DN 350, JUNTA ELÁSTICA, INSTALADO EM LOCAL COM NÍVEL BAIXO DE INTERFERÊNCIAS (NÃO INCLUI FORNECIMENTO). AF_05/2024</t>
  </si>
  <si>
    <t>ASSENTAMENTO DE CONEXÃO 3 ACESSOS DE FERRO FUNDIDO PARA REDE DE ÁGUA, DN 200, JUNTA ELÁSTICA, INSTALADO EM LOCAL COM NÍVEL BAIXO DE INTERFERÊNCIAS (NÃO INCLUI FORNECIMENTO). AF_05/2024</t>
  </si>
  <si>
    <t>ASSENTAMENTO DE CONEXÃO 3 ACESSOS DE FERRO FUNDIDO PARA REDE DE ÁGUA, DN 250, JUNTA ELÁSTICA, INSTALADO EM LOCAL COM NÍVEL BAIXO DE INTERFERÊNCIAS (NÃO INCLUI FORNECIMENTO). AF_05/2024</t>
  </si>
  <si>
    <t>ASSENTAMENTO DE CONEXÃO 3 ACESSOS DE FERRO FUNDIDO PARA REDE DE ÁGUA, DN 300, JUNTA ELÁSTICA, INSTALADO EM LOCAL COM NÍVEL BAIXO DE INTERFERÊNCIAS (NÃO INCLUI FORNECIMENTO). AF_05/2024</t>
  </si>
  <si>
    <t>ASSENTAMENTO DE CONEXÃO 3 ACESSOS DE FERRO FUNDIDO PARA REDE DE ÁGUA, DN 350, JUNTA ELÁSTICA, INSTALADO EM LOCAL COM NÍVEL BAIXO DE INTERFERÊNCIAS (NÃO INCLUI FORNECIMENTO). AF_05/2024</t>
  </si>
  <si>
    <t>ASSENTAMENTO DE CONEXÃO 3 ACESSOS DE FERRO FUNDIDO PARA REDE DE ÁGUA, DN 400, JUNTA ELÁSTICA, INSTALADO EM LOCAL COM NÍVEL BAIXO DE INTERFERÊNCIAS (NÃO INCLUI FORNECIMENTO). AF_05/2024</t>
  </si>
  <si>
    <t>ASSENTAMENTO DE CONEXÃO 3 ACESSOS DE FERRO FUNDIDO PARA REDE DE ÁGUA, DN 450, JUNTA ELÁSTICA, INSTALADO EM LOCAL COM NÍVEL BAIXO DE INTERFERÊNCIAS (NÃO INCLUI FORNECIMENTO). AF_05/2024</t>
  </si>
  <si>
    <t>ASSENTAMENTO DE CONEXÃO 3 ACESSOS DE FERRO FUNDIDO PARA REDE DE ÁGUA, DN 500, JUNTA ELÁSTICA, INSTALADO EM LOCAL COM NÍVEL BAIXO DE INTERFERÊNCIAS (NÃO INCLUI FORNECIMENTO). AF_05/2024</t>
  </si>
  <si>
    <t>ASSENTAMENTO DE CONEXÃO 3 ACESSOS DE FERRO FUNDIDO PARA REDE DE ÁGUA, DN 600, JUNTA ELÁSTICA, INSTALADO EM LOCAL COM NÍVEL BAIXO DE INTERFERÊNCIAS (NÃO INCLUI FORNECIMENTO). AF_05/2024</t>
  </si>
  <si>
    <t>ASSENTAMENTO DE CONEXÃO 2 ACESSOS INCLINADOS DE FERRO FUNDIDO PARA REDE DE ÁGUA, DN 800, JUNTA ELÁSTICA, INSTALADO EM LOCAL COM NÍVEL BAIXO DE INTERFERÊNCIAS (NÃO INCLUI FORNECIMENTO). AF_05/2024</t>
  </si>
  <si>
    <t>ASSENTAMENTO DE CONEXÃO 2 ACESSOS INCLINADOS DE FERRO FUNDIDO PARA REDE DE ÁGUA, DN 1000, JUNTA ELÁSTICA, INSTALADO EM LOCAL COM NÍVEL BAIXO DE INTERFERÊNCIAS (NÃO INCLUI FORNECIMENTO). AF_05/2024</t>
  </si>
  <si>
    <t>ASSENTAMENTO DE CONEXÃO 2 ACESSOS INCLINADOS DE FERRO FUNDIDO PARA REDE DE ÁGUA, DN 1200, JUNTA ELÁSTICA, INSTALADO EM LOCAL COM NÍVEL BAIXO DE INTERFERÊNCIAS (NÃO INCLUI FORNECIMENTO). AF_05/2024</t>
  </si>
  <si>
    <t>ASSENTAMENTO DE CONEXÃO 3 ACESSOS DE FERRO FUNDIDO PARA REDE DE ÁGUA, DN 80, JUNTA ELÁSTICA, INSTALADO EM LOCAL COM NÍVEL BAIXO DE INTERFERÊNCIAS (NÃO INCLUI FORNECIMENTO). AF_05/2024</t>
  </si>
  <si>
    <t>ASSENTAMENTO DE CONEXÃO 3 ACESSOS DE FERRO FUNDIDO PARA REDE DE ÁGUA, DN 700, JUNTA ELÁSTICA, INSTALADO EM LOCAL COM NÍVEL BAIXO DE INTERFERÊNCIAS (NÃO INCLUI FORNECIMENTO). AF_05/2024</t>
  </si>
  <si>
    <t>ASSENTAMENTO DE CONEXÃO 3 ACESSOS DE FERRO FUNDIDO PARA REDE DE ÁGUA, DN 900, JUNTA ELÁSTICA, INSTALADO EM LOCAL COM NÍVEL BAIXO DE INTERFERÊNCIAS (NÃO INCLUI FORNECIMENTO). AF_05/2024</t>
  </si>
  <si>
    <t>ASSENTAMENTO DE CONEXÃO 3 ACESSOS DE FERRO FUNDIDO PARA REDE DE ÁGUA, DN 1000, JUNTA ELÁSTICA, INSTALADO EM LOCAL COM NÍVEL BAIXO DE INTERFERÊNCIAS (NÃO INCLUI FORNECIMENTO). AF_05/2024</t>
  </si>
  <si>
    <t>ASSENTAMENTO DE CONEXÃO 3 ACESSOS DE FERRO FUNDIDO PARA REDE DE ÁGUA, DN 1200, JUNTA ELÁSTICA, INSTALADO EM LOCAL COM NÍVEL BAIXO DE INTERFERÊNCIAS (NÃO INCLUI FORNECIMENTO). AF_05/2024</t>
  </si>
  <si>
    <t>ASSENTAMENTO DE CONEXÃO 3 ACESSOS DE FERRO FUNDIDO PARA REDE DE ÁGUA, DN 300, JUNTA ELÁSTICA, INSTALADO EM LOCAL COM NÍVEL ALTO DE INTERFERÊNCIAS (NÃO INCLUI FORNECIMENTO). AF_05/2024</t>
  </si>
  <si>
    <t>ASSENTAMENTO DE CONEXÃO 3 ACESSOS DE FERRO FUNDIDO PARA REDE DE ÁGUA, DN 350, JUNTA ELÁSTICA, INSTALADO EM LOCAL COM NÍVEL ALTO DE INTERFERÊNCIAS (NÃO INCLUI FORNECIMENTO). AF_05/2024</t>
  </si>
  <si>
    <t>ASSENTAMENTO DE CONEXÃO 3 ACESSOS DE FERRO FUNDIDO PARA REDE DE ÁGUA, DN 400, JUNTA ELÁSTICA, INSTALADO EM LOCAL COM NÍVEL ALTO DE INTERFERÊNCIAS (NÃO INCLUI FORNECIMENTO). AF_05/2024</t>
  </si>
  <si>
    <t>ASSENTAMENTO DE CONEXÃO 3 ACESSOS DE FERRO FUNDIDO PARA REDE DE ÁGUA, DN 450, JUNTA ELÁSTICA, INSTALADO EM LOCAL COM NÍVEL ALTO DE INTERFERÊNCIAS (NÃO INCLUI FORNECIMENTO). AF_05/2024</t>
  </si>
  <si>
    <t>ASSENTAMENTO DE CONEXÃO 3 ACESSOS DE FERRO FUNDIDO PARA REDE DE ÁGUA, DN 500, JUNTA ELÁSTICA, INSTALADO EM LOCAL COM NÍVEL ALTO DE INTERFERÊNCIAS (NÃO INCLUI FORNECIMENTO). AF_05/2024</t>
  </si>
  <si>
    <t>ASSENTAMENTO DE CONEXÃO 3 ACESSOS DE FERRO FUNDIDO PARA REDE DE ÁGUA, DN 600, JUNTA ELÁSTICA, INSTALADO EM LOCAL COM NÍVEL ALTO DE INTERFERÊNCIAS (NÃO INCLUI FORNECIMENTO). AF_05/2024</t>
  </si>
  <si>
    <t>ASSENTAMENTO DE CONEXÃO 3 ACESSOS DE FERRO FUNDIDO PARA REDE DE ÁGUA, DN 700, JUNTA ELÁSTICA, INSTALADO EM LOCAL COM NÍVEL ALTO DE INTERFERÊNCIAS (NÃO INCLUI FORNECIMENTO). AF_05/2024</t>
  </si>
  <si>
    <t>ASSENTAMENTO DE CONEXÃO 3 ACESSOS DE FERRO FUNDIDO PARA REDE DE ÁGUA, DN 800, JUNTA ELÁSTICA, INSTALADO EM LOCAL COM NÍVEL ALTO DE INTERFERÊNCIAS (NÃO INCLUI FORNECIMENTO). AF_05/2024</t>
  </si>
  <si>
    <t>ASSENTAMENTO DE CONEXÃO 3 ACESSOS DE FERRO FUNDIDO PARA REDE DE ÁGUA, DN 900, JUNTA ELÁSTICA, INSTALADO EM LOCAL COM NÍVEL ALTO DE INTERFERÊNCIAS (NÃO INCLUI FORNECIMENTO). AF_05/2024</t>
  </si>
  <si>
    <t>ASSENTAMENTO DE CONEXÃO 3 ACESSOS DE FERRO FUNDIDO PARA REDE DE ÁGUA, DN 1000, JUNTA ELÁSTICA, INSTALADO EM LOCAL COM NÍVEL ALTO DE INTERFERÊNCIAS (NÃO INCLUI FORNECIMENTO). AF_05/2024</t>
  </si>
  <si>
    <t>ASSENTAMENTO DE CONEXÃO 3 ACESSOS DE FERRO FUNDIDO PARA REDE DE ÁGUA, DN 1200, JUNTA ELÁSTICA, INSTALADO EM LOCAL COM NÍVEL ALTO DE INTERFERÊNCIAS (NÃO INCLUI FORNECIMENTO). AF_05/2024</t>
  </si>
  <si>
    <t>FORNECIMENTO E ASSENTAMENTO DE TE RANHURADO EM FERRO FUNDIDO, DN 80 (3") PARA REDE DE ÁGUA, INSTALADO EM LOCAL COM NÍVEL ALTO DE INTERFERÊNCIAS (INCLUI FORNECIMENTO). AF_05/2024</t>
  </si>
  <si>
    <t>FORNECIMENTO E ASSENTAMENTO DE CURVA 45 GRAUS RANHURADA EM FERRO FUNDIDO, DN 80 MM (3") PARA REDE DE ÁGUA, INSTALADO EM LOCAL COM NÍVEL ALTO DE INTERFERÊNCIAS (INCLUI FORNECIMENTO). AF_05/2024</t>
  </si>
  <si>
    <t>ASSENTAMENTO DE CONEXÃO 2 ACESSOS ALINHADOS DE FERRO FUNDIDO PARA REDE DE ÁGUA, DN 100, JUNTA ELÁSTICA, INSTALADO EM LOCAL COM NÍVEL ALTO DE INTERFERÊNCIAS (NÃO INCLUI FORNECIMENTO). AF_05/2024</t>
  </si>
  <si>
    <t>ASSENTAMENTO DE CONEXÃO 2 ACESSOS ALINHADOS DE FERRO FUNDIDO PARA REDE DE ÁGUA, DN 150, JUNTA ELÁSTICA, INSTALADO EM LOCAL COM NÍVEL ALTO DE INTERFERÊNCIAS (NÃO INCLUI FORNECIMENTO). AF_05/2024</t>
  </si>
  <si>
    <t>ASSENTAMENTO DE CONEXÃO 2 ACESSOS ALINHADOS DE FERRO FUNDIDO PARA REDE DE ÁGUA, DN 1000, JUNTA ELÁSTICA, INSTALADO EM LOCAL COM NÍVEL ALTO DE INTERFERÊNCIAS (NÃO INCLUI FORNECIMENTO). AF_05/2024</t>
  </si>
  <si>
    <t>ASSENTAMENTO DE CONEXÃO 2 ACESSOS ALINHADOS DE FERRO FUNDIDO PARA REDE DE ÁGUA, DN 150, JUNTA ELÁSTICA, INSTALADO EM LOCAL COM NÍVEL BAIXO DE INTERFERÊNCIAS (NÃO INCLUI FORNECIMENTO). AF_05/2024</t>
  </si>
  <si>
    <t>ASSENTAMENTO DE CONEXÃO 2 ACESSOS ALINHADOS DE FERRO FUNDIDO PARA REDE DE ÁGUA, DN 200, JUNTA ELÁSTICA, INSTALADO EM LOCAL COM NÍVEL BAIXO DE INTERFERÊNCIAS (NÃO INCLUI FORNECIMENTO). AF_05/2024</t>
  </si>
  <si>
    <t>ASSENTAMENTO DE CONEXÃO 2 ACESSOS INCLINADOS DE FERRO FUNDIDO PARA REDE DE ÁGUA, DN 900, JUNTA ELÁSTICA, INSTALADO EM LOCAL COM NÍVEL BAIXO DE INTERFERÊNCIAS (NÃO INCLUI FORNECIMENTO). AF_05/2024</t>
  </si>
  <si>
    <t>ASSENTAMENTO DE CONEXÃO 3 ACESSOS DE FERRO FUNDIDO PARA REDE DE ÁGUA, DN 800, JUNTA ELÁSTICA, INSTALADO EM LOCAL COM NÍVEL BAIXO DE INTERFERÊNCIAS (NÃO INCLUI FORNECIMENTO). AF_05/2024</t>
  </si>
  <si>
    <t>ASSENTAMENTO DE CONEXÃO 2 ACESSOS ALINHADOS DE FERRO FUNDIDO PARA REDE DE ÁGUA, DN 200, JUNTA ELÁSTICA, INSTALADO EM LOCAL COM NÍVEL ALTO DE INTERFERÊNCIAS (NÃO INCLUI FORNECIMENTO). AF_05/2024</t>
  </si>
  <si>
    <t>ASSENTAMENTO DE CONEXÃO 2 ACESSOS ALINHADOS DE FERRO FUNDIDO PARA REDE DE ÁGUA, DN 250, JUNTA ELÁSTICA, INSTALADO EM LOCAL COM NÍVEL ALTO DE INTERFERÊNCIAS (NÃO INCLUI FORNECIMENTO). AF_05/2024</t>
  </si>
  <si>
    <t>ASSENTAMENTO DE CONEXÃO 2 ACESSOS ALINHADOS DE FERRO FUNDIDO PARA REDE DE ÁGUA, DN 300, JUNTA ELÁSTICA, INSTALADO EM LOCAL COM NÍVEL ALTO DE INTERFERÊNCIAS (NÃO INCLUI FORNECIMENTO). AF_05/2024</t>
  </si>
  <si>
    <t>ASSENTAMENTO DE CONEXÃO 2 ACESSOS ALINHADOS DE FERRO FUNDIDO PARA REDE DE ÁGUA, DN 350, JUNTA ELÁSTICA, INSTALADO EM LOCAL COM NÍVEL ALTO DE INTERFERÊNCIAS (NÃO INCLUI FORNECIMENTO). AF_05/2024</t>
  </si>
  <si>
    <t>ASSENTAMENTO DE CONEXÃO 2 ACESSOS ALINHADOS DE FERRO FUNDIDO PARA REDE DE ÁGUA, DN 400, JUNTA ELÁSTICA, INSTALADO EM LOCAL COM NÍVEL ALTO DE INTERFERÊNCIAS (NÃO INCLUI FORNECIMENTO). AF_05/2024</t>
  </si>
  <si>
    <t>ASSENTAMENTO DE CONEXÃO 2 ACESSOS ALINHADOS DE FERRO FUNDIDO PARA REDE DE ÁGUA, DN 450, JUNTA ELÁSTICA, INSTALADO EM LOCAL COM NÍVEL ALTO DE INTERFERÊNCIAS (NÃO INCLUI FORNECIMENTO). AF_05/2024</t>
  </si>
  <si>
    <t>ASSENTAMENTO DE CONEXÃO 2 ACESSOS ALINHADOS DE FERRO FUNDIDO PARA REDE DE ÁGUA, DN 500, JUNTA ELÁSTICA, INSTALADO EM LOCAL COM NÍVEL ALTO DE INTERFERÊNCIAS (NÃO INCLUI FORNECIMENTO). AF_05/2024</t>
  </si>
  <si>
    <t>ASSENTAMENTO DE CONEXÃO 2 ACESSOS ALINHADOS DE FERRO FUNDIDO PARA REDE DE ÁGUA, DN 600, JUNTA ELÁSTICA, INSTALADO EM LOCAL COM NÍVEL ALTO DE INTERFERÊNCIAS (NÃO INCLUI FORNECIMENTO). AF_05/2024</t>
  </si>
  <si>
    <t>ASSENTAMENTO DE CONEXÃO 2 ACESSOS ALINHADOS DE FERRO FUNDIDO PARA REDE DE ÁGUA, DN 700, JUNTA ELÁSTICA, INSTALADO EM LOCAL COM NÍVEL ALTO DE INTERFERÊNCIAS (NÃO INCLUI FORNECIMENTO). AF_05/2024</t>
  </si>
  <si>
    <t>ASSENTAMENTO DE CONEXÃO 2 ACESSOS ALINHADOS DE FERRO FUNDIDO PARA REDE DE ÁGUA, DN 800, JUNTA ELÁSTICA, INSTALADO EM LOCAL COM NÍVEL ALTO DE INTERFERÊNCIAS (NÃO INCLUI FORNECIMENTO). AF_05/2024</t>
  </si>
  <si>
    <t>ASSENTAMENTO DE CONEXÃO 2 ACESSOS ALINHADOS DE FERRO FUNDIDO PARA REDE DE ÁGUA, DN 900, JUNTA ELÁSTICA, INSTALADO EM LOCAL COM NÍVEL ALTO DE INTERFERÊNCIAS (NÃO INCLUI FORNECIMENTO). AF_05/2024</t>
  </si>
  <si>
    <t>ASSENTAMENTO DE TUBO DE AÇO CARBONO PARA REDE DE ÁGUA, DN 600 MM (24"), JUNTA SOLDADA, INSTALADO EM LOCAL COM NÍVEL ALTO DE INTERFERÊNCIAS (NÃO INCLUI FORNECIMENTO). AF_05/2024</t>
  </si>
  <si>
    <t>ASSENTAMENTO DE TUBO DE AÇO CARBONO PARA REDE DE ÁGUA, DN 700 MM (28"), JUNTA SOLDADA, INSTALADO EM LOCAL COM NÍVEL ALTO DE INTERFERÊNCIAS (NÃO INCLUI FORNECIMENTO). AF_05/2024</t>
  </si>
  <si>
    <t>ASSENTAMENTO DE TUBO DE AÇO CARBONO PARA REDE DE ÁGUA, DN 800 MM (32"), JUNTA SOLDADA, INSTALADO EM LOCAL COM NÍVEL ALTO DE INTERFERÊNCIAS (NÃO INCLUI FORNECIMENTO). AF_05/2024</t>
  </si>
  <si>
    <t>ASSENTAMENTO DE TUBO DE AÇO CARBONO PARA REDE DE ÁGUA, DN 900 MM (36"), JUNTA SOLDADA, INSTALADO EM LOCAL COM NÍVEL ALTO DE INTERFERÊNCIAS (NÃO INCLUI FORNECIMENTO). AF_05/2024</t>
  </si>
  <si>
    <t>ASSENTAMENTO DE TUBO DE AÇO CARBONO PARA REDE DE ÁGUA, DN 1000 MM (40") OU DN 1100 MM (44"), JUNTA SOLDADA, INSTALADO EM LOCAL COM NÍVEL ALTO DE INTERFERÊNCIAS (NÃO INCLUI FORNECIMENTO). AF_05/2024</t>
  </si>
  <si>
    <t>ASSENTAMENTO DE TUBO DE AÇO CARBONO PARA REDE DE ÁGUA, DN 1200 MM (48") OU DN 1300 MM (52"), JUNTA SOLDADA, INSTALADO EM LOCAL COM NÍVEL ALTO DE INTERFERÊNCIAS (NÃO INCLUI FORNECIMENTO). AF_05/2024</t>
  </si>
  <si>
    <t>ASSENTAMENTO DE TUBO DE AÇO CARBONO PARA REDE DE ÁGUA, DN 1400 MM (56'') OU DN 1500 MM (60"), JUNTA SOLDADA, INSTALADO EM LOCAL COM NÍVEL ALTO DE INTERFERÊNCIAS (NÃO INCLUI FORNECIMENTO). AF_05/2024</t>
  </si>
  <si>
    <t>ASSENTAMENTO DE TUBO DE AÇO CARBONO PARA REDE DE ÁGUA, DN 1600 MM (64") OU DN 1700 MM (68"), JUNTA SOLDADA, INSTALADO EM LOCAL COM NÍVEL ALTO DE INTERFERÊNCIAS (NÃO INCLUI FORNECIMENTO). AF_05/2024</t>
  </si>
  <si>
    <t>ASSENTAMENTO DE TUBO DE AÇO CARBONO PARA REDE DE ÁGUA, DN 1800 MM (72") OU DN 1900 MM (76"), JUNTA SOLDADA, INSTALADO EM LOCAL COM NÍVEL ALTO DE INTERFERÊNCIAS (NÃO INCLUI FORNECIMENTO). AF_05/2024</t>
  </si>
  <si>
    <t>ASSENTAMENTO DE TUBO DE AÇO CARBONO PARA REDE DE ÁGUA, DN 2000 MM (80") OU DN 2100 MM (84"), JUNTA SOLDADA, INSTALADO EM LOCAL COM NÍVEL ALTO DE INTERFERÊNCIAS (NÃO INCLUI FORNECIMENTO). AF_05/2024</t>
  </si>
  <si>
    <t>ASSENTAMENTO DE TUBO DE AÇO CARBONO PARA REDE DE ÁGUA, DN 600 MM (24"), JUNTA SOLDADA, INSTALADO EM LOCAL COM NÍVEL BAIXO DE INTERFERÊNCIAS (NÃO INCLUI FORNECIMENTO). AF_05/2024</t>
  </si>
  <si>
    <t>ASSENTAMENTO DE TUBO DE AÇO CARBONO PARA REDE DE ÁGUA, DN 700 MM (28"), JUNTA SOLDADA, INSTALADO EM LOCAL COM NÍVEL BAIXO DE INTERFERÊNCIAS (NÃO INCLUI FORNECIMENTO). AF_05/2024</t>
  </si>
  <si>
    <t>ASSENTAMENTO DE TUBO DE AÇO CARBONO PARA REDE DE ÁGUA, DN 800 MM (32"), JUNTA SOLDADA, INSTALADO EM LOCAL COM NÍVEL BAIXO DE INTERFERÊNCIAS (NÃO INCLUI FORNECIMENTO). AF_05/2024</t>
  </si>
  <si>
    <t>ASSENTAMENTO DE TUBO DE AÇO CARBONO PARA REDE DE ÁGUA, DN 900 MM (36"), JUNTA SOLDADA, INSTALADO EM LOCAL COM NÍVEL BAIXO DE INTERFERÊNCIAS (NÃO INCLUI FORNECIMENTO). AF_05/2024</t>
  </si>
  <si>
    <t>ASSENTAMENTO DE TUBO DE AÇO CARBONO PARA REDE DE ÁGUA, DN 1000 MM (40") OU DN 1100 MM (44"), JUNTA SOLDADA, INSTALADO EM LOCAL COM NÍVEL BAIXO DE INTERFERÊNCIAS (NÃO INCLUI FORNECIMENTO). AF_05/2024</t>
  </si>
  <si>
    <t>ASSENTAMENTO DE TUBO DE AÇO CARBONO PARA REDE DE ÁGUA, DN 1200 MM (48") OU DN 1300 MM (52"), JUNTA SOLDADA, INSTALADO EM LOCAL COM NÍVEL BAIXO DE INTERFERÊNCIAS (NÃO INCLUI FORNECIMENTO). AF_05/2024</t>
  </si>
  <si>
    <t>ASSENTAMENTO DE TUBO DE AÇO CARBONO PARA REDE DE ÁGUA, DN 1400 MM (56'') OU DN 1500 MM (60"), JUNTA SOLDADA, INSTALADO EM LOCAL COM NÍVEL BAIXO DE INTERFERÊNCIAS (NÃO INCLUI FORNECIMENTO). AF_05/2024</t>
  </si>
  <si>
    <t>ASSENTAMENTO DE TUBO DE AÇO CARBONO PARA REDE DE ÁGUA, DN 1600 MM (64") OU DN 1700 MM (68"), JUNTA SOLDADA, INSTALADO EM LOCAL COM NÍVEL BAIXO DE INTERFERÊNCIAS (NÃO INCLUI FORNECIMENTO). AF_05/2024</t>
  </si>
  <si>
    <t>ASSENTAMENTO DE TUBO DE AÇO CARBONO PARA REDE DE ÁGUA, DN 1800 MM (72") OU DN 1900 MM (76"), JUNTA SOLDADA, INSTALADO EM LOCAL COM NÍVEL BAIXO DE INTERFERÊNCIAS (NÃO INCLUI FORNECIMENTO). AF_05/2024</t>
  </si>
  <si>
    <t>ASSENTAMENTO DE TUBO DE AÇO CARBONO PARA REDE DE ÁGUA, DN 2000 MM (80") OU DN 2100 MM (84"), JUNTA SOLDADA, INSTALADO EM LOCAL COM NÍVEL BAIXO DE INTERFERÊNCIAS (NÃO INCLUI FORNECIMENTO). AF_05/2024</t>
  </si>
  <si>
    <t>ASSENTAMENTO DE TUBO DE PVC PBA PARA REDE DE ÁGUA, DN 50 MM, JUNTA ELÁSTICA INTEGRADA, INSTALADO EM LOCAL COM NÍVEL ALTO DE INTERFERÊNCIAS (NÃO INCLUI FORNECIMENTO). AF_05/2024</t>
  </si>
  <si>
    <t>ASSENTAMENTO DE TUBO DE PVC PBA PARA REDE DE ÁGUA, DN 75 MM, JUNTA ELÁSTICA INTEGRADA, INSTALADO EM LOCAL COM NÍVEL ALTO DE INTERFERÊNCIAS (NÃO INCLUI FORNECIMENTO). AF_05/2024</t>
  </si>
  <si>
    <t>ASSENTAMENTO DE TUBO DE PVC PBA PARA REDE DE ÁGUA, DN 100 MM, JUNTA ELÁSTICA INTEGRADA, INSTALADO EM LOCAL COM NÍVEL ALTO DE INTERFERÊNCIAS (NÃO INCLUI FORNECIMENTO). AF_05/2024</t>
  </si>
  <si>
    <t>ASSENTAMENTO DE TUBO DE PVC PBA PARA REDE DE ÁGUA, DN 50 MM, JUNTA ELÁSTICA INTEGRADA, INSTALADO EM LOCAL COM NÍVEL BAIXO DE INTERFERÊNCIAS (NÃO INCLUI FORNECIMENTO). AF_05/2024</t>
  </si>
  <si>
    <t>ASSENTAMENTO DE TUBO DE PVC PBA PARA REDE DE ÁGUA, DN 75 MM, JUNTA ELÁSTICA INTEGRADA, INSTALADO EM LOCAL COM NÍVEL BAIXO DE INTERFERÊNCIAS (NÃO INCLUI FORNECIMENTO). AF_05/2024</t>
  </si>
  <si>
    <t>ASSENTAMENTO DE TUBO DE PVC PBA PARA REDE DE ÁGUA, DN 100 MM, JUNTA ELÁSTICA INTEGRADA, INSTALADO EM LOCAL COM NÍVEL BAIXO DE INTERFERÊNCIAS (NÃO INCLUI FORNECIMENTO). AF_05/2024</t>
  </si>
  <si>
    <t>ASSENTAMENTO E FORNECIMENTO DE TUBO DE PVC PBA PARA REDE DE ÁGUA, DN 50, JUNTA ELÁSTICA INTEGRADA, INSTALADO EM LOCAL COM NÍVEL ALTO DE INTERFERÊNCIAS (INCLUI FORNECIMENTO). AF_05/2024</t>
  </si>
  <si>
    <t>ASSENTAMENTO E FORNECIMENTO DE TUBO DE PVC PBA PARA REDE DE ÁGUA, DN 50, JUNTA ELÁSTICA INTEGRADA, INSTALADO EM LOCAL COM NÍVEL BAIXO DE INTERFERÊNCIAS (INCLUI FORNECIMENTO). AF_05/2024</t>
  </si>
  <si>
    <t>ASSENTAMENTO E FORNECIMENTO DE LUVA SIMPLES, PVC PBA, JE, DN 50 / DE 60 MM, PARA REDE AGUA, JUNTA ELÁSTICA INTEGRADA, INSTALADO EM LOCAL COM NÍVEL ALTO DE INTERFERÊNCIAS (INCLUI FORNECIMENTO). AF_05/2024</t>
  </si>
  <si>
    <t>ASSENTAMENTO E FORNECIMENTO DE LUVA SIMPLES, PVC PBA, JE, DN 50 / DE 60 MM, PARA REDE AGUA, JUNTA ELÁSTICA INTEGRADA, INSTALADO EM LOCAL COM NÍVEL BAIXO DE INTERFERÊNCIAS (INCLUI FORNECIMENTO). AF_05/2024</t>
  </si>
  <si>
    <t>ASSENTAMENTO E FORNECIMENTO DE LUVA SIMPLES, PVC PBA, JE, DN 75 / DE 85 MM, PARA REDE AGUA, JUNTA ELÁSTICA INTEGRADA, INSTALADO EM LOCAL COM NÍVEL ALTO DE INTERFERÊNCIAS (INCLUI FORNECIMENTO). AF_05/2024</t>
  </si>
  <si>
    <t>ASSENTAMENTO E FORNECIMENTO DE LUVA SIMPLES, PVC PBA, JE, DN 75 / DE 85 MM, PARA REDE AGUA, JUNTA ELÁSTICA INTEGRADA, INSTALADO EM LOCAL COM NÍVEL BAIXO DE INTERFERÊNCIAS (INCLUI FORNECIMENTO). AF_05/2024</t>
  </si>
  <si>
    <t>ASSENTAMENTO E FORNECIMENTO DE LUVA SIMPLES, PVC PBA, JE, DN 100 / DE 110 MM, PARA REDE AGUA, JUNTA ELÁSTICA INTEGRADA, INSTALADO EM LOCAL COM NÍVEL ALTO DE INTERFERÊNCIAS (INCLUI FORNECIMENTO). AF_05/2024</t>
  </si>
  <si>
    <t>ASSENTAMENTO E FORNECIMENTO DE LUVA SIMPLES, PVC PBA, JE, DN 100 / DE 110 MM, PARA REDE AGUA, JUNTA ELÁSTICA INTEGRADA, INSTALADO EM LOCAL COM NÍVEL BAIXO DE INTERFERÊNCIAS (INCLUI FORNECIMENTO). AF_05/2024</t>
  </si>
  <si>
    <t>ASSENTAMENTO E FORNECIMENTO DE CURVA PVC PBA, JE, PB, 45 GRAUS, DN 50 / DE 60 MM, PARA REDE AGUA, JUNTA ELÁSTICA INTEGRADA, INSTALADO EM LOCAL COM NÍVEL ALTO DE INTERFERÊNCIAS (INCLUI FORNECIMENTO). AF_05/2024</t>
  </si>
  <si>
    <t>ASSENTAMENTO E FORNECIMENTO DE CURVA PVC PBA, JE, PB, 45 GRAUS, DN 50 / DE 60 MM, PARA REDE AGUA, JUNTA ELÁSTICA INTEGRADA, INSTALADO EM LOCAL COM NÍVEL BAIXO DE INTERFERÊNCIAS (INCLUI FORNECIMENTO). AF_05/2024</t>
  </si>
  <si>
    <t>ASSENTAMENTO E FORNECIMENTO DE CURVA PVC PBA, JE, PB, 45 GRAUS, DN 75 / DE 85 MM, PARA REDE AGUA, JUNTA ELÁSTICA INTEGRADA, INSTALADO EM LOCAL COM NÍVEL ALTO DE INTERFERÊNCIAS (INCLUI FORNECIMENTO). AF_05/2024</t>
  </si>
  <si>
    <t>ASSENTAMENTO E FORNECIMENTO DE CURVA PVC PBA, JE, PB, 45 GRAUS, DN 75 / DE 85 MM, PARA REDE AGUA, JUNTA ELÁSTICA INTEGRADA, INSTALADO EM LOCAL COM NÍVEL BAIXO DE INTERFERÊNCIAS (INCLUI FORNECIMENTO). AF_05/2024</t>
  </si>
  <si>
    <t>ASSENTAMENTO E FORNECIMENTO DE CURVA PVC PBA, JE, PB, 45 GRAUS, DN 100 / DE 110 MM, PARA REDE AGUA, JUNTA ELÁSTICA INTEGRADA, INSTALADO EM LOCAL COM NÍVEL ALTO DE INTERFERÊNCIAS (INCLUI FORNECIMENTO). AF_05/2024</t>
  </si>
  <si>
    <t>ASSENTAMENTO DE TUBO DE PVC PBA PARA REDE DE ÁGUA, DN 125, JUNTA ELÁSTICA INTEGRADA, INSTALADO EM LOCAL COM NÍVEL ALTO DE INTERFERÊNCIAS (NÃO INCLUI FORNECIMENTO). AF_05/2024</t>
  </si>
  <si>
    <t>ASSENTAMENTO DE TUBO DE PVC PBA PARA REDE DE ÁGUA, DN 140, JUNTA ELÁSTICA INTEGRADA, INSTALADO EM LOCAL COM NÍVEL ALTO DE INTERFERÊNCIAS (NÃO INCLUI FORNECIMENTO). AF_05/2024</t>
  </si>
  <si>
    <t>ASSENTAMENTO DE TUBO DE PVC PBA PARA REDE DE ÁGUA, DN 180, JUNTA ELÁSTICA INTEGRADA, INSTALADO EM LOCAL COM NÍVEL ALTO DE INTERFERÊNCIAS (NÃO INCLUI FORNECIMENTO). AF_05/2024</t>
  </si>
  <si>
    <t>ASSENTAMENTO DE TUBO DE PVC DEFOFO OU PRFV OU RPVC PARA REDE DE ÁGUA, DN 100, JUNTA ELÁSTICA INTEGRADA, INSTALADO EM LOCAL COM NÍVEL ALTO DE INTERFERÊNCIAS (NÃO INCLUI FORNECIMENTO). AF_05/2024</t>
  </si>
  <si>
    <t>ASSENTAMENTO DE TUBO DE PVC PBA PARA REDE DE ÁGUA, DN 125, JUNTA ELÁSTICA INTEGRADA, INSTALADO EM LOCAL COM NÍVEL BAIXO DE INTERFERÊNCIAS (NÃO INCLUI FORNECIMENTO). AF_05/2024</t>
  </si>
  <si>
    <t>ASSENTAMENTO DE TUBO DE PVC PBA PARA REDE DE ÁGUA, DN 140, JUNTA ELÁSTICA INTEGRADA, INSTALADO EM LOCAL COM NÍVEL BAIXO DE INTERFERÊNCIAS (NÃO INCLUI FORNECIMENTO). AF_05/2024</t>
  </si>
  <si>
    <t>ASSENTAMENTO DE TUBO DE PVC PBA PARA REDE DE ÁGUA, DN 180, JUNTA ELÁSTICA INTEGRADA, INSTALADO EM LOCAL COM NÍVEL BAIXO DE INTERFERÊNCIAS (NÃO INCLUI FORNECIMENTO). AF_05/2024</t>
  </si>
  <si>
    <t>ASSENTAMENTO DE CONEXÃO 2 ACESSOS ALINHADOS DE PVC PBA PARA REDE DE ÁGUA, DN 50, JUNTA ELÁSTICA INTEGRADA, INSTALADO EM LOCAL COM NÍVEL BAIXO DE INTERFERÊNCIAS (NÃO INCLUI FORNECIMENTO). AF_05/2024</t>
  </si>
  <si>
    <t>ASSENTAMENTO DE CONEXÃO 2 ACESSOS ALINHADOS DE FERRO FUNDIDO PARA REDE DE ÁGUA, DN 250, JUNTA ELÁSTICA, INSTALADO EM LOCAL COM NÍVEL BAIXO DE INTERFERÊNCIAS (NÃO INCLUI FORNECIMENTO). AF_05/2024</t>
  </si>
  <si>
    <t>ASSENTAMENTO E FORNECIMENTO DE TUBO DE PVC PBA PARA REDE DE ÁGUA, DN 75, JUNTA ELÁSTICA INTEGRADA, INSTALADO EM LOCAL COM NÍVEL ALTO DE INTERFERÊNCIAS (INCLUI FORNECIMENTO). AF_05/2024</t>
  </si>
  <si>
    <t>ASSENTAMENTO E FORNECIMENTO DE TUBO DE PVC PBA PARA REDE DE ÁGUA, DN 75, JUNTA ELÁSTICA INTEGRADA, INSTALADO EM LOCAL COM NÍVEL BAIXO DE INTERFERÊNCIAS (INCLUI FORNECIMENTO). AF_05/2024</t>
  </si>
  <si>
    <t>ASSENTAMENTO E FORNECIMENTO DE TUBO DE PVC PBA PARA REDE DE ÁGUA, DN 100, JUNTA ELÁSTICA INTEGRADA, INSTALADO EM LOCAL COM NÍVEL ALTO DE INTERFERÊNCIAS (INCLUI FORNECIMENTO). AF_05/2024</t>
  </si>
  <si>
    <t>ASSENTAMENTO E FORNECIMENTO DE TUBO DE PVC PBA PARA REDE DE ÁGUA, DN 100, JUNTA ELÁSTICA INTEGRADA, INSTALADO EM LOCAL COM NÍVEL BAIXO DE INTERFERÊNCIAS (INCLUI FORNECIMENTO). AF_05/2024</t>
  </si>
  <si>
    <t>ASSENTAMENTO E FORNECIMENTO DE TUBO DE PVC DEFOFO OU PRFV OU RPVC PARA REDE DE ÁGUA, DN 100, JUNTA ELÁSTICA INTEGRADA, INSTALADO EM LOCAL COM NÍVEL ALTO DE INTERFERÊNCIAS (INCLUI FORNECIMENTO). AF_05/2024</t>
  </si>
  <si>
    <t>ASSENTAMENTO E FORNECIMENTO DE TUBO DE PVC DEFOFO OU PRFV OU RPVC PARA REDE DE ÁGUA, DN 100, JUNTA ELÁSTICA INTEGRADA, INSTALADO EM LOCAL COM NÍVEL BAIXO DE INTERFERÊNCIAS (INCLUI FORNECIMENTO). AF_05/2024</t>
  </si>
  <si>
    <t>ASSENTAMENTO E FORNECIMENTO DE TUBO DE PVC DEFOFO PARA REDE DE ÁGUA, DN 200, JUNTA ELÁSTICA INTEGRADA, INSTALADO EM LOCAL COM NÍVEL ALTO DE INTERFERÊNCIAS (INCLUI FORNECIMENTO). AF_05/2024</t>
  </si>
  <si>
    <t>ASSENTAMENTO E FORNECIMENTO DE TUBO DE PVC DEFOFO PARA REDE DE ÁGUA, DN 200, JUNTA ELÁSTICA INTEGRADA, INSTALADO EM LOCAL COM NÍVEL BAIXO DE INTERFERÊNCIAS (INCLUI FORNECIMENTO). AF_05/2024</t>
  </si>
  <si>
    <t>ASSENTAMENTO E FORNECIMENTO DE TUBO DE PVC DEFOFO PARA REDE DE ÁGUA, DN 250, JUNTA ELÁSTICA INTEGRADA, INSTALADO EM LOCAL COM NÍVEL ALTO DE INTERFERÊNCIAS (INCLUI FORNECIMENTO). AF_05/2024</t>
  </si>
  <si>
    <t>ASSENTAMENTO E FORNECIMENTO DE TUBO DE PVC DEFOFO PARA REDE DE ÁGUA, DN 250, JUNTA ELÁSTICA INTEGRADA, INSTALADO EM LOCAL COM NÍVEL BAIXO DE INTERFERÊNCIAS (INCLUI FORNECIMENTO). AF_05/2024</t>
  </si>
  <si>
    <t>ASSENTAMENTO E FORNECIMENTO DE TUBO DE PVC DEFOFO PARA REDE DE ÁGUA, DN 300, JUNTA ELÁSTICA INTEGRADA, INSTALADO EM LOCAL COM NÍVEL ALTO DE INTERFERÊNCIAS (INCLUI FORNECIMENTO). AF_05/2024</t>
  </si>
  <si>
    <t>ASSENTAMENTO E FORNECIMENTO DE TUBO DE PVC DEFOFO PARA REDE DE ÁGUA, DN 300, JUNTA ELÁSTICA INTEGRADA, INSTALADO EM LOCAL COM NÍVEL BAIXO DE INTERFERÊNCIAS (INCLUI FORNECIMENTO). AF_05/2024</t>
  </si>
  <si>
    <t>ASSENTAMENTO DE TUBO DE PVC DEFOFO OU PRFV OU RPVC PARA REDE DE ÁGUA, DN 100, JUNTA ELÁSTICA INTEGRADA, INSTALADO EM LOCAL COM NÍVEL BAIXO DE INTERFERÊNCIAS (NÃO INCLUI FORNECIMENTO). AF_05/2024</t>
  </si>
  <si>
    <t>ASSENTAMENTO DE CONEXÃO 2 ACESSOS ALINHADOS DE PVC PBA PARA REDE DE ÁGUA, DN 50, JUNTA ELÁSTICA INTEGRADA, INSTALADO EM LOCAL COM NÍVEL ALTO DE INTERFERÊNCIAS (NÃO INCLUI FORNECIMENTO). AF_05/2024</t>
  </si>
  <si>
    <t>ASSENTAMENTO DE CONEXÃO 2 ACESSOS ALINHADOS DE PVC PBA PARA REDE DE ÁGUA, DN 75, JUNTA ELÁSTICA INTEGRADA, INSTALADO EM LOCAL COM NÍVEL ALTO DE INTERFERÊNCIAS (NÃO INCLUI FORNECIMENTO). AF_05/2024</t>
  </si>
  <si>
    <t>ASSENTAMENTO DE CONEXÃO 2 ACESSOS ALINHADOS DE PVC PBA PARA REDE DE ÁGUA, DN 100, JUNTA ELÁSTICA INTEGRADA, INSTALADO EM LOCAL COM NÍVEL ALTO DE INTERFERÊNCIAS (NÃO INCLUI FORNECIMENTO). AF_05/2024</t>
  </si>
  <si>
    <t>ASSENTAMENTO DE CONEXÃO 2 ACESSOS INCLINADOS DE PVC PBA PARA REDE DE ÁGUA, DN 50, JUNTA ELÁSTICA INTEGRADA, INSTALADO EM LOCAL COM NÍVEL ALTO DE INTERFERÊNCIAS (NÃO INCLUI FORNECIMENTO). AF_05/2024</t>
  </si>
  <si>
    <t>ASSENTAMENTO DE CONEXÃO 2 ACESSOS INCLINADOS DE PVC PBA PARA REDE DE ÁGUA, DN 75, JUNTA ELÁSTICA INTEGRADA, INSTALADO EM LOCAL COM NÍVEL ALTO DE INTERFERÊNCIAS (NÃO INCLUI FORNECIMENTO). AF_05/2024</t>
  </si>
  <si>
    <t>ASSENTAMENTO DE CONEXÃO 2 ACESSOS INCLINADOS DE PVC PBA PARA REDE DE ÁGUA, DN 100, JUNTA ELÁSTICA INTEGRADA, INSTALADO EM LOCAL COM NÍVEL ALTO DE INTERFERÊNCIAS (NÃO INCLUI FORNECIMENTO). AF_05/2024</t>
  </si>
  <si>
    <t>ASSENTAMENTO DE CONEXÃO 3 ACESSOS DE PVC PBA PARA REDE DE ÁGUA, DN 50, JUNTA ELÁSTICA INTEGRADA, INSTALADO EM LOCAL COM NÍVEL ALTO DE INTERFERÊNCIAS (NÃO INCLUI FORNECIMENTO). AF_05/2024</t>
  </si>
  <si>
    <t>ASSENTAMENTO DE CONEXÃO 3 ACESSOS DE PVC PBA PARA REDE DE ÁGUA, DN 75, JUNTA ELÁSTICA INTEGRADA, INSTALADO EM LOCAL COM NÍVEL ALTO DE INTERFERÊNCIAS (NÃO INCLUI FORNECIMENTO). AF_05/2024</t>
  </si>
  <si>
    <t>ASSENTAMENTO DE CONEXÃO 3 ACESSOS DE PVC PBA PARA REDE DE ÁGUA, DN 100, JUNTA ELÁSTICA INTEGRADA, INSTALADO EM LOCAL COM NÍVEL ALTO DE INTERFERÊNCIAS (NÃO INCLUI FORNECIMENTO). AF_05/2024</t>
  </si>
  <si>
    <t>FORNECIMENTO E ASSENTAMENTO DE CURVA 45 GRAUS RANHURADA EM FERRO FUNDIDO, DN 80 MM (3") PARA REDE DE ÁGUA, INSTALADO EM LOCAL COM NÍVEL BAIXO DE INTERFERÊNCIAS (INCLUI FORNECIMENTO). AF_05/2024</t>
  </si>
  <si>
    <t>FORNECIMENTO E ASSENTAMENTO DE TE RANHURADO EM FERRO FUNDIDO, DN 80 (3") PARA REDE DE ÁGUA, INSTALADO EM LOCAL COM NÍVEL BAIXO DE INTERFERÊNCIAS (INCLUI FORNECIMENTO). AF_05/2024</t>
  </si>
  <si>
    <t>ASSENTAMENTO DE CONEXÃO 3 ACESSOS DE PVC PBA PARA REDE DE ÁGUA, DN 100, JUNTA ELÁSTICA INTEGRADA, INSTALADO EM LOCAL COM NÍVEL BAIXO DE INTERFERÊNCIAS (NÃO INCLUI FORNECIMENTO). AF_05/2024</t>
  </si>
  <si>
    <t>ASSENTAMENTO DE CONEXÃO 2 ACESSOS ALINHADOS DE FERRO FUNDIDO PARA REDE DE ÁGUA, DN 80, JUNTA ELÁSTICA, INSTALADO EM LOCAL COM NÍVEL BAIXO DE INTERFERÊNCIAS (NÃO INCLUI FORNECIMENTO). AF_05/2024</t>
  </si>
  <si>
    <t>ASSENTAMENTO DE CONEXÃO 2 ACESSOS ALINHADOS DE FERRO FUNDIDO PARA REDE DE ÁGUA, DN 100, JUNTA ELÁSTICA, INSTALADO EM LOCAL COM NÍVEL BAIXO DE INTERFERÊNCIAS (NÃO INCLUI FORNECIMENTO). AF_05/2024</t>
  </si>
  <si>
    <t>ASSENTAMENTO E FORNECIMENTO DE CURVA PVC PBA, JE, PB, 45 GRAUS, DN 100 / DE 110 MM, PARA REDE AGUA, JUNTA ELÁSTICA INTEGRADA, INSTALADO EM LOCAL COM NÍVEL BAIXO DE INTERFERÊNCIAS (INCLUI FORNECIMENTO). AF_05/2024</t>
  </si>
  <si>
    <t>ASSENTAMENTO E FORNECIMENTO DE TE DE REDUCAO, PVC PBA, BBB, JE, DN 100 X 50 / DE 110 X 60 MM, PARA REDE AGUA, JUNTA ELÁSTICA INTEGRADA, INSTALADO EM LOCAL COM NÍVEL ALTO DE INTERFERÊNCIAS (INCLUI FORNECIMENTO). AF_05/2024</t>
  </si>
  <si>
    <t>ASSENTAMENTO E FORNECIMENTO DE TE DE REDUCAO, PVC PBA, BBB, JE, DN 100 X 50 / DE 110 X 60 MM, PARA REDE AGUA, JUNTA ELÁSTICA INTEGRADA, INSTALADO EM LOCAL COM NÍVEL BAIXO DE INTERFERÊNCIAS (INCLUI FORNECIMENTO). AF_05/2024</t>
  </si>
  <si>
    <t>ASSENTAMENTO DE CONEXÃO 2 ACESSOS ALINHADOS DE PVC PBA PARA REDE DE ÁGUA, DN 75, JUNTA ELÁSTICA INTEGRADA, INSTALADO EM LOCAL COM NÍVEL BAIXO DE INTERFERÊNCIAS (NÃO INCLUI FORNECIMENTO). AF_05/2024</t>
  </si>
  <si>
    <t>ASSENTAMENTO DE CONEXÃO 2 ACESSOS ALINHADOS DE PVC PBA PARA REDE DE ÁGUA, DN 100, JUNTA ELÁSTICA INTEGRADA, INSTALADO EM LOCAL COM NÍVEL BAIXO DE INTERFERÊNCIAS (NÃO INCLUI FORNECIMENTO). AF_05/2024</t>
  </si>
  <si>
    <t>ASSENTAMENTO DE CONEXÃO 2 ACESSOS INCLINADOS DE PVC PBA PARA REDE DE ÁGUA, DN 50, JUNTA ELÁSTICA INTEGRADA, INSTALADO EM LOCAL COM NÍVEL BAIXO DE INTERFERÊNCIAS (NÃO INCLUI FORNECIMENTO). AF_05/2024</t>
  </si>
  <si>
    <t>ASSENTAMENTO DE CONEXÃO 2 ACESSOS INCLINADOS DE PVC PBA PARA REDE DE ÁGUA, DN 75, JUNTA ELÁSTICA INTEGRADA, INSTALADO EM LOCAL COM NÍVEL BAIXO DE INTERFERÊNCIAS (NÃO INCLUI FORNECIMENTO). AF_05/2024</t>
  </si>
  <si>
    <t>ASSENTAMENTO DE CONEXÃO 2 ACESSOS INCLINADOS DE PVC PBA PARA REDE DE ÁGUA, DN 100, JUNTA ELÁSTICA INTEGRADA, INSTALADO EM LOCAL COM NÍVEL BAIXO DE INTERFERÊNCIAS (NÃO INCLUI FORNECIMENTO). AF_05/2024</t>
  </si>
  <si>
    <t>ASSENTAMENTO DE CONEXÃO 3 ACESSOS DE PVC PBA PARA REDE DE ÁGUA, DN 50, JUNTA ELÁSTICA INTEGRADA, INSTALADO EM LOCAL COM NÍVEL BAIXO DE INTERFERÊNCIAS (NÃO INCLUI FORNECIMENTO). AF_05/2024</t>
  </si>
  <si>
    <t>ASSENTAMENTO DE CONEXÃO 3 ACESSOS DE PVC PBA PARA REDE DE ÁGUA, DN 75, JUNTA ELÁSTICA INTEGRADA, INSTALADO EM LOCAL COM NÍVEL BAIXO DE INTERFERÊNCIAS (NÃO INCLUI FORNECIMENTO). AF_05/2024</t>
  </si>
  <si>
    <t>ASSENTAMENTO DE TUBO DE PVC DEFOFO OU PRFV OU RPVC PARA REDE DE ÁGUA, DN 150 MM, JUNTA ELÁSTICA INTEGRADA, INSTALADO EM LOCAL COM NÍVEL ALTO DE INTERFERÊNCIAS (NÃO INCLUI FORNECIMENTO). AF_05/2024</t>
  </si>
  <si>
    <t>ASSENTAMENTO DE TUBO DE PVC DEFOFO OU PRFV OU RPVC PARA REDE DE ÁGUA, DN 200 MM, JUNTA ELÁSTICA INTEGRADA, INSTALADO EM LOCAL COM NÍVEL ALTO DE INTERFERÊNCIAS (NÃO INCLUI FORNECIMENTO). AF_05/2024</t>
  </si>
  <si>
    <t>ASSENTAMENTO DE TUBO DE PVC DEFOFO OU PRFV OU RPVC PARA REDE DE ÁGUA, DN 250 MM, JUNTA ELÁSTICA INTEGRADA, INSTALADO EM LOCAL COM NÍVEL ALTO DE INTERFERÊNCIAS (NÃO INCLUI FORNECIMENTO). AF_05/2024</t>
  </si>
  <si>
    <t>ASSENTAMENTO DE TUBO DE PVC DEFOFO OU PRFV OU RPVC PARA REDE DE ÁGUA, DN 300 MM, JUNTA ELÁSTICA INTEGRADA, INSTALADO EM LOCAL COM NÍVEL ALTO DE INTERFERÊNCIAS (NÃO INCLUI FORNECIMENTO). AF_05/2024</t>
  </si>
  <si>
    <t>ASSENTAMENTO DE TUBO DE PVC DEFOFO OU PRFV OU RPVC PARA REDE DE ÁGUA, DN 350 MM, JUNTA ELÁSTICA INTEGRADA, INSTALADO EM LOCAL COM NÍVEL ALTO DE INTERFERÊNCIAS (NÃO INCLUI FORNECIMENTO). AF_05/2024</t>
  </si>
  <si>
    <t>ASSENTAMENTO DE TUBO DE PVC DEFOFO OU PRFV OU RPVC PARA REDE DE ÁGUA, DN 400 MM, JUNTA ELÁSTICA INTEGRADA, INSTALADO EM LOCAL COM NÍVEL ALTO DE INTERFERÊNCIAS (NÃO INCLUI FORNECIMENTO). AF_05/2024</t>
  </si>
  <si>
    <t>ASSENTAMENTO DE TUBO DE PVC DEFOFO OU PRFV OU RPVC PARA REDE DE ÁGUA, DN 500 MM, JUNTA ELÁSTICA INTEGRADA, INSTALADO EM LOCAL COM NÍVEL ALTO DE INTERFERÊNCIAS (NÃO INCLUI FORNECIMENTO). AF_05/2024</t>
  </si>
  <si>
    <t>ASSENTAMENTO DE TUBO DE PVC DEFOFO OU PRFV OU RPVC PARA REDE DE ÁGUA, DN 150 MM, JUNTA ELÁSTICA INTEGRADA, INSTALADO EM LOCAL COM NÍVEL BAIXO DE INTERFERÊNCIAS (NÃO INCLUI FORNECIMENTO). AF_05/2024</t>
  </si>
  <si>
    <t>ASSENTAMENTO DE TUBO DE PVC DEFOFO OU PRFV OU RPVC PARA REDE DE ÁGUA, DN 200 MM, JUNTA ELÁSTICA INTEGRADA, INSTALADO EM LOCAL COM NÍVEL BAIXO DE INTERFERÊNCIAS (NÃO INCLUI FORNECIMENTO). AF_05/2024</t>
  </si>
  <si>
    <t>ASSENTAMENTO DE TUBO DE PVC DEFOFO OU PRFV OU RPVC PARA REDE DE ÁGUA, DN 250 MM, JUNTA ELÁSTICA INTEGRADA, INSTALADO EM LOCAL COM NÍVEL BAIXO DE INTERFERÊNCIAS (NÃO INCLUI FORNECIMENTO). AF_05/2024</t>
  </si>
  <si>
    <t>ASSENTAMENTO DE TUBO DE PVC DEFOFO OU PRFV OU RPVC PARA REDE DE ÁGUA, DN 300 MM, JUNTA ELÁSTICA INTEGRADA, INSTALADO EM LOCAL COM NÍVEL BAIXO DE INTERFERÊNCIAS (NÃO INCLUI FORNECIMENTO). AF_05/2024</t>
  </si>
  <si>
    <t>ASSENTAMENTO DE TUBO DE PVC DEFOFO OU PRFV OU RPVC PARA REDE DE ÁGUA, DN 350 MM, JUNTA ELÁSTICA INTEGRADA, INSTALADO EM LOCAL COM NÍVEL BAIXO DE INTERFERÊNCIAS (NÃO INCLUI FORNECIMENTO). AF_05/2024</t>
  </si>
  <si>
    <t>ASSENTAMENTO DE TUBO DE PVC DEFOFO OU PRFV OU RPVC PARA REDE DE ÁGUA, DN 400 MM, JUNTA ELÁSTICA INTEGRADA, INSTALADO EM LOCAL COM NÍVEL BAIXO DE INTERFERÊNCIAS (NÃO INCLUI FORNECIMENTO). AF_05/2024</t>
  </si>
  <si>
    <t>ASSENTAMENTO DE TUBO DE PVC DEFOFO OU PRFV OU RPVC PARA REDE DE ÁGUA, DN 500 MM, JUNTA ELÁSTICA INTEGRADA, INSTALADO EM LOCAL COM NÍVEL BAIXO DE INTERFERÊNCIAS (NÃO INCLUI FORNECIMENTO). AF_05/2024</t>
  </si>
  <si>
    <t>FABRICAÇÃO E INSTALAÇÃO DE TESOURA INTEIRA EM AÇO, VÃO DE 3 M, PARA TELHA CERÂMICA OU DE CONCRETO, INCLUSO IÇAMENTO. AF_07/2019</t>
  </si>
  <si>
    <t>FABRICAÇÃO E INSTALAÇÃO DE TESOURA INTEIRA EM AÇO, VÃO DE 4 M, PARA TELHA CERÂMICA OU DE CONCRETO, INCLUSO IÇAMENTO. AF_07/2019</t>
  </si>
  <si>
    <t>FABRICAÇÃO E INSTALAÇÃO DE TESOURA INTEIRA EM AÇO, VÃO DE 5 M, PARA TELHA CERÂMICA OU DE CONCRETO, INCLUSO IÇAMENTO. AF_07/2019</t>
  </si>
  <si>
    <t>FABRICAÇÃO E INSTALAÇÃO DE TESOURA INTEIRA EM AÇO, VÃO DE 6 M, PARA TELHA CERÂMICA OU DE CONCRETO, INCLUSO IÇAMENTO. AF_07/2019</t>
  </si>
  <si>
    <t>FABRICAÇÃO E INSTALAÇÃO DE TESOURA INTEIRA EM AÇO, VÃO DE 7 M, PARA TELHA CERÂMICA OU DE CONCRETO, INCLUSO IÇAMENTO. AF_07/2019</t>
  </si>
  <si>
    <t>FABRICAÇÃO E INSTALAÇÃO DE TESOURA INTEIRA EM AÇO, VÃO DE 8 M, PARA TELHA CERÂMICA OU DE CONCRETO, INCLUSO IÇAMENTO. AF_07/2019</t>
  </si>
  <si>
    <t>FABRICAÇÃO E INSTALAÇÃO DE TESOURA INTEIRA EM AÇO, VÃO DE 9 M, PARA TELHA CERÂMICA OU DE CONCRETO, INCLUSO IÇAMENTO. AF_07/2019</t>
  </si>
  <si>
    <t>FABRICAÇÃO E INSTALAÇÃO DE TESOURA INTEIRA EM AÇO, VÃO DE 10 M, PARA TELHA CERÂMICA OU DE CONCRETO, INCLUSO IÇAMENTO. AF_07/2019</t>
  </si>
  <si>
    <t>FABRICAÇÃO E INSTALAÇÃO DE TESOURA INTEIRA EM AÇO, VÃO DE 11 M, PARA TELHA CERÂMICA OU DE CONCRETO, INCLUSO IÇAMENTO. AF_07/2019</t>
  </si>
  <si>
    <t>FABRICAÇÃO E INSTALAÇÃO DE TESOURA INTEIRA EM AÇO, VÃO DE 12 M, PARA TELHA CERÂMICA OU DE CONCRETO, INCLUSO IÇAMENTO. AF_07/2019</t>
  </si>
  <si>
    <t>FABRICAÇÃO E INSTALAÇÃO DE TESOURA INTEIRA EM AÇO, VÃO DE 3 M, PARA TELHA ONDULADA DE FIBROCIMENTO, METÁLICA, PLÁSTICA OU TERMOACÚSTICA, INCLUSO IÇAMENTO. AF_07/2019</t>
  </si>
  <si>
    <t>FABRICAÇÃO E INSTALAÇÃO DE TESOURA INTEIRA EM AÇO, VÃO DE 4 M, PARA TELHA ONDULADA DE FIBROCIMENTO, METÁLICA, PLÁSTICA OU TERMOACÚSTICA, INCLUSO IÇAMENTO. AF_07/2019</t>
  </si>
  <si>
    <t>FABRICAÇÃO E INSTALAÇÃO DE TESOURA INTEIRA EM AÇO, VÃO DE 5 M, PARA TELHA ONDULADA DE FIBROCIMENTO, METÁLICA, PLÁSTICA OU TERMOACÚSTICA, INCLUSO IÇAMENTO. AF_07/2019</t>
  </si>
  <si>
    <t>FABRICAÇÃO E INSTALAÇÃO DE TESOURA INTEIRA EM AÇO, VÃO DE 6 M, PARA TELHA ONDULADA DE FIBROCIMENTO, METÁLICA, PLÁSTICA OU TERMOACÚSTICA, INCLUSO IÇAMENTO. AF_07/2019</t>
  </si>
  <si>
    <t>FABRICAÇÃO E INSTALAÇÃO DE TESOURA INTEIRA EM AÇO, VÃO DE 7 M, PARA TELHA ONDULADA DE FIBROCIMENTO, METÁLICA, PLÁSTICA OU TERMOACÚSTICA, INCLUSO IÇAMENTO. AF_07/2019</t>
  </si>
  <si>
    <t>FABRICAÇÃO E INSTALAÇÃO DE TESOURA INTEIRA EM AÇO, VÃO DE 8 M, PARA TELHA ONDULADA DE FIBROCIMENTO, METÁLICA, PLÁSTICA OU TERMOACÚSTICA, INCLUSO IÇAMENTO, INCLUSO IÇAMENTO. AF_07/2019</t>
  </si>
  <si>
    <t>FABRICAÇÃO E INSTALAÇÃO DE TESOURA INTEIRA EM AÇO, VÃO DE 9 M, PARA TELHA ONDULADA DE FIBROCIMENTO, METÁLICA, PLÁSTICA OU TERMOACÚSTICA, INCLUSO IÇAMENTO. AF_07/2019</t>
  </si>
  <si>
    <t>FABRICAÇÃO E INSTALAÇÃO DE TESOURA INTEIRA EM AÇO, VÃO DE 10 M, PARA TELHA ONDULADA DE FIBROCIMENTO, METÁLICA, PLÁSTICA OU TERMOACÚSTICA, INCLUSO IÇAMENTO. AF_07/2019</t>
  </si>
  <si>
    <t>FABRICAÇÃO E INSTALAÇÃO DE TESOURA INTEIRA EM AÇO, VÃO DE 11 M, PARA TELHA ONDULADA DE FIBROCIMENTO, METÁLICA, PLÁSTICA OU TERMOACÚSTICA, INCLUSO IÇAMENTO. AF_07/2019</t>
  </si>
  <si>
    <t>FABRICAÇÃO E INSTALAÇÃO DE TESOURA INTEIRA EM AÇO, VÃO DE 12 M, PARA TELHA ONDULADA DE FIBROCIMENTO, METÁLICA, PLÁSTICA OU TERMOACÚSTICA, INCLUSO IÇAMENTO. AF_07/2019</t>
  </si>
  <si>
    <t>MONTAGEM E DESMONTAGEM DE FÔRMA DE VIGA, ESCORAMENTO METÁLICO, PÉ-DIREITO DUPLO, EM CHAPA DE MADEIRA RESINADA, 6 UTILIZAÇÕES. AF_09/2020</t>
  </si>
  <si>
    <t>FABRICAÇÃO DE FÔRMA PARA PILARES CIRCULARES, EM CHAPA DE MADEIRA COMPENSADA RESINADA, PÉ-DIREITO SIMPLES. AF_05/2024</t>
  </si>
  <si>
    <t>MONTAGEM E DESMONTAGEM DE FÔRMA DE PILARES CIRCULARES, PÉ-DIREITO SIMPLES, EM MADEIRA, 2 UTILIZAÇÕES. AF_05/2024</t>
  </si>
  <si>
    <t>FABRICAÇÃO DE FÔRMA PARA PILARES CIRCULARES, EM CHAPA DE MADEIRA COMPENSADA RESINADA, PÉ-DIREITO DUPLO. AF_05/2024</t>
  </si>
  <si>
    <t>MONTAGEM E DESMONTAGEM DE FÔRMA DE PILARES CIRCULARES, PÉ-DIREITO DUPLO, EM MADEIRA, 2 UTILIZAÇÕES. AF_05/2024</t>
  </si>
  <si>
    <t>PEÇA CIRCULAR PRÉ-MOLDADA, VOLUME DE CONCRETO DE 10 A 30 LITROS, TAXA DE FIBRA DE POLIPROPILENO APROXIMADA DE 6 KG/M³. AF_03/2024_PS</t>
  </si>
  <si>
    <t>AR CONDICIONADO SPLIT INVERTER, PISO TETO, 18000 BTU/H, CICLO FRIO - FORNECIMENTO E INSTALAÇÃO. AF_11/2021_PSE</t>
  </si>
  <si>
    <t>AR CONDICIONADO SPLIT ON/OFF, PISO TETO, 18.000 BTU/H, CICLO FRIO - FORNECIMENTO E INSTALAÇÃO. AF_11/2021_PSE</t>
  </si>
  <si>
    <t>AR CONDICIONADO SPLIT INVERTER, PISO TETO, 24000 BTU/H, CICLO FRIO - FORNECIMENTO E INSTALAÇÃO. AF_11/2021_PSE</t>
  </si>
  <si>
    <t>AR CONDICIONADO SPLIT ON/OFF, PISO TETO, 24.000 BTU/H, CICLO FRIO - FORNECIMENTO E INSTALAÇÃO. AF_11/2021_PSE</t>
  </si>
  <si>
    <t>AR CONDICIONADO SPLIT INVERTER, PISO TETO, 24000 BTU/H, QUENTE/FRIO - FORNECIMENTO E INSTALAÇÃO. AF_11/2021_PSE</t>
  </si>
  <si>
    <t>AR CONDICIONADO SPLIT INVERTER, PISO TETO, 36000 BTU/H, CICLO FRIO - FORNECIMENTO E INSTALAÇÃO. AF_11/2021_PSE</t>
  </si>
  <si>
    <t>AR CONDICIONADO SPLIT ON/OFF, PISO TETO, 36.000 BTU/H, CICLO FRIO - FORNECIMENTO E INSTALAÇÃO. AF_11/2021_PSE</t>
  </si>
  <si>
    <t>VASO SANITARIO SIFONADO CONVENCIONAL COM LOUÇA BRANCA, INCLUSO CONJUNTO DE LIGAÇÃO PARA BACIA SANITÁRIA AJUSTÁVEL - FORNECIMENTO E INSTALAÇÃO. AF_01/2020</t>
  </si>
  <si>
    <t>ARGAMASSA PARA REVESTIMENTO DECORATIVO MONOCAMADA (MONOCAPA), MISTURA E PROJEÇÃO DE 2 M3/H DE ARGAMASSA. AF_08/2019</t>
  </si>
  <si>
    <t>ARGAMASSA INDUSTRIALIZADA PARA REVESTIMENTOS, MISTURA E PROJEÇÃO DE 2 M³/H DE ARGAMASSA. AF_08/2019</t>
  </si>
  <si>
    <t>ARGAMASSA TRAÇO 1:4 (CIMENTO E AREIA MÉDIA), PREPARO MECÂNICO COM BETONEIRA 400 L. AF_08/2019</t>
  </si>
  <si>
    <t>Corrimão, bate-maca ou protetor de parede em PVC, com amortecimento à impacto</t>
  </si>
  <si>
    <t>Cabo telefônico CCI, com 1 par de 0,50 mm, para ligação de aparelhos telefônicos</t>
  </si>
  <si>
    <t>Grelha em aço inoxidável com fecho rotativo, DN= 100mm</t>
  </si>
  <si>
    <t>Grelha em aço inoxidável com fecho rotativo, DN= 150mm</t>
  </si>
  <si>
    <t>ESTRUTURA DE MADEIRA PROVISÓRIA PARA SUPORTE DE CAIXA DÁGUA ELEVADA DE 1000 LITROS. AF_03/2024</t>
  </si>
  <si>
    <t>ESTRUTURA DE MADEIRA PROVISÓRIA PARA SUPORTE DE CAIXA DÁGUA ELEVADA DE 3000 LITROS. AF_03/2024</t>
  </si>
  <si>
    <t>IMPERMEABILIZAÇÃO DE SUPERFÍCIE COM ARGAMASSA POLIMÉRICA / MEMBRANA ACRÍLICA, 4 DEMÃOS, REFORÇADA COM VÉU DE POLIÉSTER (MAV). AF_09/2023</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</si>
  <si>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</si>
  <si>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</si>
  <si>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</si>
  <si>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</si>
  <si>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</si>
  <si>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</si>
  <si>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</si>
  <si>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</si>
  <si>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ARGAMASSA TRAÇO 1:1,93 (EM VOLUME DE CIMENTO E AREIA MÉDIA ÚMIDA), FCK 20MPA, PREPARO MECÂNICO COM MISTURADOR DUPLO HORIZONTAL DE ALTA TURBULÊNCIA. AF_03/2020</t>
  </si>
  <si>
    <t>EXECUÇÃO DE GRAMPO PARA SOLO GRAMPEADO COM COMPRIMENTO MENOR OU IGUAL A 6 M, DIÂMETRO DE 10 CM, PERFURAÇÃO COM EQUIPAMENTO MANUAL E ARMADURA COM DIÂMETRO DE 20 MM. AF_07/2024</t>
  </si>
  <si>
    <t>EXECUÇÃO DE GRAMPO PARA SOLO GRAMPEADO COM COMPRIMENTO MAIOR QUE 6 M E MENOR OU IGUAL A 10 M, DIÂMETRO DE 10 CM, PERFURAÇÃO COM EQUIPAMENTO MANUAL E ARMADURA COM DIÂMETRO DE 20 MM. AF_07/2024</t>
  </si>
  <si>
    <t>EXECUÇÃO DE GRAMPO PARA SOLO GRAMPEADO COM COMPRIMENTO MAIOR QUE 10 M, DIÂMETRO DE 10 CM, PERFURAÇÃO COM EQUIPAMENTO MANUAL E ARMADURA COM DIÂMETRO DE 20 MM. AF_07/2024</t>
  </si>
  <si>
    <t>EXECUÇÃO DE GRAMPO PARA SOLO GRAMPEADO COM COMPRIMENTO MENOR OU IGUAL A 6 M, DIÂMETRO DE 7 CM, PERFURAÇÃO COM EQUIPAMENTO MANUAL E ARMADURA COM DIÂMETRO DE 20 MM. AF_07/2024</t>
  </si>
  <si>
    <t>EXECUÇÃO DE GRAMPO PARA SOLO GRAMPEADO COM COMPRIMENTO MAIOR QUE 6 M E MENOR OU IGUAL A 10 M, DIÂMETRO DE 7 CM, PERFURAÇÃO COM EQUIPAMENTO MANUAL E ARMADURA COM DIÂMETRO DE 20 MM. AF_07/2024</t>
  </si>
  <si>
    <t>TUBO, PVC, SOLDÁVEL, DE 20MM, INSTALADO EM RAMAL OU SUB-RAMAL DE ÁGUA - FORNECIMENTO E INSTALAÇÃO. AF_06/2022</t>
  </si>
  <si>
    <t>TUBO, PVC, SOLDÁVEL, DE 25MM, INSTALADO EM RAMAL OU SUB-RAMAL DE ÁGUA - FORNECIMENTO E INSTALAÇÃO. AF_06/2022</t>
  </si>
  <si>
    <t>TUBO, PVC, SOLDÁVEL, DE 32MM, INSTALADO EM RAMAL OU SUB-RAMAL DE ÁGUA - FORNECIMENTO E INSTALAÇÃO. AF_06/2022</t>
  </si>
  <si>
    <t>TUBO, PVC, SOLDÁVEL, DE 20MM, INSTALADO EM RAMAL DE DISTRIBUIÇÃO DE ÁGUA - FORNECIMENTO E INSTALAÇÃO. AF_06/2022</t>
  </si>
  <si>
    <t>TUBO, PVC, SOLDÁVEL, DE 25MM, INSTALADO EM RAMAL DE DISTRIBUIÇÃO DE ÁGUA - FORNECIMENTO E INSTALAÇÃO. AF_06/2022</t>
  </si>
  <si>
    <t>TUBO, PVC, SOLDÁVEL, DE 32MM, INSTALADO EM RAMAL DE DISTRIBUIÇÃO DE ÁGUA - FORNECIMENTO E INSTALAÇÃO. AF_06/2022</t>
  </si>
  <si>
    <t>TUBO, PVC, SOLDÁVEL, DE 25MM, INSTALADO EM PRUMADA DE ÁGUA - FORNECIMENTO E INSTALAÇÃO. AF_06/2022</t>
  </si>
  <si>
    <t>TUBO, PVC, SOLDÁVEL, DE 32MM, INSTALADO EM PRUMADA DE ÁGUA - FORNECIMENTO E INSTALAÇÃO. AF_06/2022</t>
  </si>
  <si>
    <t>TUBO, PVC, SOLDÁVEL, DE 40MM, INSTALADO EM PRUMADA DE ÁGUA - FORNECIMENTO E INSTALAÇÃO. AF_06/2022</t>
  </si>
  <si>
    <t>TUBO, PVC, SOLDÁVEL, DE 50MM, INSTALADO EM PRUMADA DE ÁGUA - FORNECIMENTO E INSTALAÇÃO. AF_06/2022</t>
  </si>
  <si>
    <t>TUBO, PVC, SOLDÁVEL, DE 60MM, INSTALADO EM PRUMADA DE ÁGUA - FORNECIMENTO E INSTALAÇÃO. AF_06/2022</t>
  </si>
  <si>
    <t>TUBO, PVC, SOLDÁVEL, DE 75MM, INSTALADO EM PRUMADA DE ÁGUA - FORNECIMENTO E INSTALAÇÃO. AF_06/2022</t>
  </si>
  <si>
    <t>TUBO, PVC, SOLDÁVEL, DE 85MM, INSTALADO EM PRUMADA DE ÁGUA - FORNECIMENTO E INSTALAÇÃO. AF_06/2022</t>
  </si>
  <si>
    <t>TUBO, PVC, SOLDÁVEL, DE 25MM, INSTALADO EM DRENO DE AR-CONDICIONADO - FORNECIMENTO E INSTALAÇÃO. AF_08/2022</t>
  </si>
  <si>
    <t>TUBO, PVC, SOLDÁVEL, DE 32MM, INSTALADO EM RESERVAÇÃO PREDIAL DE ÁGUA - FORNECIMENTO E INSTALAÇÃO. AF_04/2024</t>
  </si>
  <si>
    <t>TUBO, PVC, SOLDÁVEL, DE 40MM, INSTALADO EM RESERVAÇÃO PREDIAL DE ÁGUA - FORNECIMENTO E INSTALAÇÃO. AF_04/2024</t>
  </si>
  <si>
    <t>TUBO, PVC, SOLDÁVEL, DE 50MM, INSTALADO EM RESERVAÇÃO PREDIAL DE ÁGUA - FORNECIMENTO E INSTALAÇÃO. AF_04/2024</t>
  </si>
  <si>
    <t>TUBO, PVC, SOLDÁVEL, DE 60MM, INSTALADO EM RESERVAÇÃO PREDIAL DE ÁGUA - FORNECIMENTO E INSTALAÇÃO. AF_04/2024</t>
  </si>
  <si>
    <t>TUBO, PVC, SOLDÁVEL, DE 75MM, INSTALADO EM RESERVAÇÃO PREDIAL DE ÁGUA - FORNECIMENTO E INSTALAÇÃO. AF_04/2024</t>
  </si>
  <si>
    <t>TUBO, PVC, SOLDÁVEL, DE 85MM, INSTALADO EM RESERVAÇÃO PREDIAL DE ÁGUA - FORNECIMENTO E INSTALAÇÃO. AF_04/2024</t>
  </si>
  <si>
    <t>TUBO, PVC, SOLDÁVEL, DE 110MM, INSTALADO EM RESERVAÇÃO PREDIAL DE ÁGUA - FORNECIMENTO E INSTALAÇÃO. AF_04/2024</t>
  </si>
  <si>
    <t>TUBO, PVC, SOLDÁVEL, DE 40MM, INSTALADO EM RAMAL DE DISTRIBUIÇÃO DE ÁGUA - FORNECIMENTO E INSTALAÇÃO. AF_06/2022</t>
  </si>
  <si>
    <t>TUBO, PVC, SOLDÁVEL, DE 50MM, INSTALADO EM RAMAL DE DISTRIBUIÇÃO DE ÁGUA - FORNECIMENTO E INSTALAÇÃO. AF_06/2022</t>
  </si>
  <si>
    <t>TUBO, PVC, SOLDÁVEL, DE 20MM, INSTALADO EM DRENO DE AR CONDICIONADO - FORNECIMENTO E INSTALAÇÃO. AF_08/2022</t>
  </si>
  <si>
    <t>TUBO, PVC, SOLDÁVEL, DE 32MM, INSTALADO EM DRENO DE AR CONDICIONADO - FORNECIMENTO E INSTALAÇÃO. AF_08/2022</t>
  </si>
  <si>
    <t>KIT CAVALETE PARA MEDIÇÃO DE ÁGUA - ENTRADA PRINCIPAL, EM PVC 20 MM (1/2") - FORNECIMENTO E INSTALAÇÃO (EXCLUSIVE HIDRÔMETRO). AF_03/2024</t>
  </si>
  <si>
    <t>KIT CAVALETE PARA MEDIÇÃO DE ÁGUA - ENTRADA PRINCIPAL, EM PVC 25 MM (3/4") - FORNECIMENTO E INSTALAÇÃO (EXCLUSIVE HIDRÔMETRO). AF_03/2024</t>
  </si>
  <si>
    <t>KIT CAVALETE PARA MEDIÇÃO DE ÁGUA - ENTRADA INDIVIDUALIZADA, EM PVC 25 MM (3/4"), PARA 2 MEDIDORES - FORNECIMENTO E INSTALAÇÃO (EXCLUSIVE HIDRÔMETRO). AF_03/2024</t>
  </si>
  <si>
    <t>KIT CAVALETE PARA MEDIÇÃO DE ÁGUA - ENTRADA INDIVIDUALIZADA, EM PVC 25 MM (3/4"), PARA 3 MEDIDORES - FORNECIMENTO E INSTALAÇÃO (EXCLUSIVE HIDRÔMETRO). AF_03/2024</t>
  </si>
  <si>
    <t>KIT CAVALETE PARA MEDIÇÃO DE ÁGUA - ENTRADA INDIVIDUALIZADA, EM PVC 25 MM (3/4"), PARA 4 MEDIDORES - FORNECIMENTO E INSTALAÇÃO (EXCLUSIVE HIDRÔMETRO). AF_03/2024</t>
  </si>
  <si>
    <t>KIT CAVALETE PARA MEDIÇÃO DE ÁGUA - ENTRADA INDIVIDUALIZADA, EM PVC 32 MM (1"), PARA 1 MEDIDOR - FORNECIMENTO E INSTALAÇÃO (EXCLUSIVE HIDRÔMETRO). AF_03/2024</t>
  </si>
  <si>
    <t>KIT CAVALETE PARA MEDIÇÃO DE ÁGUA - ENTRADA INDIVIDUALIZADA, EM PVC 32 MM (1"), PARA 2 MEDIDORES - FORNECIMENTO E INSTALAÇÃO (EXCLUSIVE HIDRÔMETRO). AF_03/2024</t>
  </si>
  <si>
    <t>KIT CAVALETE PARA MEDIÇÃO DE ÁGUA - ENTRADA INDIVIDUALIZADA, EM PVC 32 MM (1"), PARA 3 MEDIDORES - FORNECIMENTO E INSTALAÇÃO (EXCLUSIVE HIDRÔMETRO). AF_03/2024</t>
  </si>
  <si>
    <t>KIT CAVALETE PARA MEDIÇÃO DE ÁGUA - ENTRADA INDIVIDUALIZADA, EM PVC 32 MM (1"), PARA 4 MEDIDORES - FORNECIMENTO E INSTALAÇÃO (EXCLUSIVE HIDRÔMETRO). AF_03/2024</t>
  </si>
  <si>
    <t>KIT CAVALETE PARA MEDIÇÃO DE ÁGUA - ENTRADA INDIVIDUALIZADA, EM PVC 25 MM (3/4"), PARA 1 MEDIDOR - FORNECIMENTO E INSTALAÇÃO (EXCLUSIVE HIDRÔMETRO). AF_03/2024</t>
  </si>
  <si>
    <t>REVESTIMENTO CERÂMICO PARA PISO COM PLACAS TIPO ESMALTADA DE DIMENSÕES 35X35 CM APLICADA EM AMBIENTES DE ÁREA MENOR QUE 5 M2. AF_02/2023_PE</t>
  </si>
  <si>
    <t>REVESTIMENTO CERÂMICO PARA PISO COM PLACAS TIPO ESMALTADA DE DIMENSÕES 35X35 CM APLICADA EM AMBIENTES DE ÁREA ENTRE 5 M2 E 10 M2. AF_02/2023_PE</t>
  </si>
  <si>
    <t>REVESTIMENTO CERÂMICO PARA PISO COM PLACAS TIPO ESMALTADA DE DIMENSÕES 35X35 CM APLICADA EM AMBIENTES DE ÁREA MAIOR QUE 10 M2. AF_02/2023_PE</t>
  </si>
  <si>
    <t>REVESTIMENTO CERÂMICO PARA PISO COM PLACAS TIPO ESMALTADA DE DIMENSÕES 45X45 CM APLICADA EM AMBIENTES DE ÁREA MENOR QUE 5 M2. AF_02/2023_PE</t>
  </si>
  <si>
    <t>REVESTIMENTO CERÂMICO PARA PISO COM PLACAS TIPO ESMALTADA DE DIMENSÕES 45X45 CM APLICADA EM AMBIENTES DE ÁREA ENTRE 5 M2 E 10 M2. AF_02/2023_PE</t>
  </si>
  <si>
    <t>REVESTIMENTO CERÂMICO PARA PISO COM PLACAS TIPO ESMALTADA DE DIMENSÕES 45X45 CM APLICADA EM AMBIENTES DE ÁREA MAIOR QUE 10 M2. AF_02/2023_PE</t>
  </si>
  <si>
    <t>REVESTIMENTO CERÂMICO PARA PISO COM PLACAS TIPO ESMALTADA DE DIMENSÕES 60X60 CM APLICADA EM AMBIENTES DE ÁREA MENOR QUE 5 M2. AF_02/2023_PE</t>
  </si>
  <si>
    <t>REVESTIMENTO CERÂMICO PARA PISO COM PLACAS TIPO ESMALTADA DE DIMENSÕES 60X60 CM APLICADA EM AMBIENTES DE ÁREA ENTRE 5 M2 E 10 M2. AF_02/2023_PE</t>
  </si>
  <si>
    <t>REVESTIMENTO CERÂMICO PARA PISO COM PLACAS TIPO ESMALTADA DE DIMENSÕES 60X60 CM APLICADA EM AMBIENTES DE ÁREA MAIOR QUE 10 M2. AF_02/2023_PE</t>
  </si>
  <si>
    <t>REVESTIMENTO CERÂMICO PARA PISO COM PLACAS TIPO ESMALTADA DE DIMENSÕES 80X80 CM APLICADA EM AMBIENTES DE ÁREA MENOR QUE 5 M². AF_02/2023_PE</t>
  </si>
  <si>
    <t>REVESTIMENTO CERÂMICO PARA PISO COM PLACAS TIPO ESMALTADA DE DIMENSÕES 80X80 CM APLICADA EM AMBIENTES DE ÁREA ENTRE 5 M² E 10 M². AF_02/2023_PE</t>
  </si>
  <si>
    <t>REVESTIMENTO CERÂMICO PARA PISO COM PLACAS TIPO ESMALTADA DE DIMENSÕES 80X80 CM APLICADA EM AMBIENTES DE ÁREA MAIOR QUE 10 M². AF_02/2023_PE</t>
  </si>
  <si>
    <t>REVESTIMENTO CERÂMICO PARA PISO COM PLACAS TIPO ESMALTADA DE DIMENSÕES 35X35 CM APLICADA EM DIAGONAL EM AMBIENTES DE ÁREA MENOR QUE 5 M². AF_02/2023_PE</t>
  </si>
  <si>
    <t>REVESTIMENTO CERÂMICO PARA PISO COM PLACAS TIPO ESMALTADA DE DIMENSÕES 35X35 CM APLICADA EM DIAGONAL EM AMBIENTES DE ÁREA ENTRE 5 M² E 10 M². AF_02/2023_PE</t>
  </si>
  <si>
    <t>REVESTIMENTO CERÂMICO PARA PISO COM PLACAS TIPO ESMALTADA DE DIMENSÕES 35X35 CM APLICADA EM DIAGONAL EM AMBIENTES DE ÁREA MAIOR QUE 10 M². AF_02/2023_PE</t>
  </si>
  <si>
    <t>REVESTIMENTO CERÂMICO PARA PISO COM PLACAS TIPO ESMALTADA DE DIMENSÕES 45X45 CM APLICADA EM DIAGONAL EM AMBIENTES DE ÁREA MENOR QUE 5 M². AF_02/2023_PE</t>
  </si>
  <si>
    <t>REVESTIMENTO CERÂMICO PARA PISO COM PLACAS TIPO ESMALTADA DE DIMENSÕES 45X45 CM APLICADA EM DIAGONAL EM AMBIENTES DE ÁREA ENTRE 5 M² E 10 M². AF_02/2023_PE</t>
  </si>
  <si>
    <t>REVESTIMENTO CERÂMICO PARA PISO COM PLACAS TIPO ESMALTADA DE DIMENSÕES 45X45 CM APLICADA EM DIAGONAL EM AMBIENTES DE ÁREA MAIOR QUE 10 M². AF_02/2023_PE</t>
  </si>
  <si>
    <t>RODAPÉ CERÂMICO DE 7CM DE ALTURA COM PLACAS TIPO ESMALTADA DE DIMENSÕES 35X35CM. AF_02/2023</t>
  </si>
  <si>
    <t>RODAPÉ CERÂMICO DE 7CM DE ALTURA COM PLACAS TIPO ESMALTADA DE DIMENSÕES 45X45CM. AF_02/2023</t>
  </si>
  <si>
    <t>RODAPÉ CERÂMICO DE 7CM DE ALTURA COM PLACAS TIPO ESMALTADA DE DIMENSÕES 60X60CM. AF_02/2023</t>
  </si>
  <si>
    <t>REVESTIMENTO CERÂMICO PARA PAREDES INTERNAS COM PLACAS TIPO ESMALTADA DE DIMENSÕES 20X20 CM APLICADAS A MEIA ALTURA DAS PAREDES. AF_02/2023_PE</t>
  </si>
  <si>
    <t>REVESTIMENTO CERÂMICO PARA PAREDES INTERNAS COM PLACAS TIPO ESMALTADA DE DIMENSÕES 25X35 CM APLICADAS NA ALTURA INTEIRA DAS PAREDES. AF_02/2023_PE</t>
  </si>
  <si>
    <t>REVESTIMENTO CERÂMICO PARA PAREDES INTERNAS COM PLACAS TIPO ESMALTADA DE DIMENSÕES 25X35 CM APLICADAS A MEIA ALTURA DAS PAREDES. AF_02/2023_PE</t>
  </si>
  <si>
    <t>REVESTIMENTO CERÂMICO PARA PAREDES INTERNAS COM PLACAS TIPO ESMALTADA DE DIMENSÕES 33X45 CM APLICADAS NA ALTURA INTEIRA DAS PAREDES. AF_02/2023_PE</t>
  </si>
  <si>
    <t>REVESTIMENTO CERÂMICO PARA PAREDES INTERNAS COM PLACAS TIPO ESMALTADA DE DIMENSÕES 33X45 CM APLICADAS A MEIA ALTURA DAS PAREDES. AF_02/2023_PE</t>
  </si>
  <si>
    <t>REVESTIMENTO CERÂMICO PARA PAREDES INTERNAS COM PLACAS TIPO ESMALTADA DE DIMENSÕES 60X60 CM APLICADAS NA ALTURA INTEIRA DAS PAREDES. AF_02/2023_PE</t>
  </si>
  <si>
    <t>REVESTIMENTO CERÂMICO PARA PAREDES INTERNAS COM PLACAS TIPO ESMALTADA DE DIMENSÕES 60X60 CM APLICADAS A MEIA ALTURA DAS PAREDES. AF_02/2023_PE</t>
  </si>
  <si>
    <t>REVESTIMENTO CERÂMICO PARA PAREDES INTERNAS COM PLACAS TIPO ESMALTADA DE DIMENSÕES 20X20 CM APLICADAS EM DIAGONAL, NA ALTURA INTEIRA DAS PAREDES. AF_02/2023_PE</t>
  </si>
  <si>
    <t>REVESTIMENTO CERÂMICO PARA PAREDES INTERNAS COM PLACAS TIPO ESMALTADA DE DIMENSÕES 20X20 CM APLICADAS EM DIAGONAL, A MEIA ALTURA DAS PAREDES. AF_02/2023_PE</t>
  </si>
  <si>
    <t>RODAPÉ CERÂMICO DE 7CM DE ALTURA COM PLACAS TIPO ESMALTADA DE DIMENSÕES 80X80CM. AF_02/2023</t>
  </si>
  <si>
    <t>PROTEÇÃO DE ACESSO A CREMALHEIRA, COM CANCELA FIXADA EM LAJE - 1 MONTAGEM (EXCLUSO CANCELA). AF_03/2024</t>
  </si>
  <si>
    <t>GUARDA-CORPO PARA POÇO DE CREMALHEIRA, COM MONTANTE METÁLICO FIXADO EM LAJE COM CHUMBADOR PARABOLT E FECHAMENTO EM PAINEL DE TELA METÁLICA (EXCLUSO PROTEÇÃO). AF_03/2024</t>
  </si>
  <si>
    <t>PLANTIO DE ÁRVORE ORNAMENTAL COM ALTURA DE MUDA MENOR OU IGUAL A 2,00 M . AF_07/2024</t>
  </si>
  <si>
    <t>PLANTIO DE ÁRVORE ORNAMENTAL COM ALTURA DE MUDA MAIOR QUE 2,00 M E MENOR OU IGUAL A 4,00 M . AF_07/2024</t>
  </si>
  <si>
    <t>PLANTIO DE PALMEIRA COM ALTURA DE MUDA MENOR OU IGUAL A 2,00 M . AF_07/2024</t>
  </si>
  <si>
    <t>REVOLVIMENTO E LIMPEZA MANUAL DE SOLO. AF_07/2024</t>
  </si>
  <si>
    <t>APLICAÇÃO DE ADUBO EM SOLO. AF_07/2024</t>
  </si>
  <si>
    <t>APLICAÇÃO DE CALCÁRIO PARA CORREÇÃO DO PH DO SOLO. AF_07/2024</t>
  </si>
  <si>
    <t>ESPALHAMENTO DE TERRA VEGETAL PARA O PLANTIO. AF_07/2024</t>
  </si>
  <si>
    <t>PLANTIO DE GRAMA EM PAVIMENTO CONCREGRAMA. AF_07/2024</t>
  </si>
  <si>
    <t>PLANTIO DE GRAMA BATATAIS EM PLACAS. AF_07/2024</t>
  </si>
  <si>
    <t>PLANTIO DE FORRAÇÃO. AF_07/2024</t>
  </si>
  <si>
    <t>PLANTIO DE GRAMA ESMERALDA OU SÃO CARLOS OU CURITIBANA, EM PLACAS. AF_07/2024</t>
  </si>
  <si>
    <t>Lona plástica preta - uso geral</t>
  </si>
  <si>
    <t>Controlador de retração de concreto, a base de óxido de cálcio</t>
  </si>
  <si>
    <t>Folha de madeira sarrafeada, revestida nas 2 faces com laminado melamínico</t>
  </si>
  <si>
    <t>Selante elástico monocomponente a base de poliuretano (PU) para juntas de dilatação</t>
  </si>
  <si>
    <t>Lona plástica em polietileno, 150 micras, para camada separadora de piso/pavimento</t>
  </si>
  <si>
    <t>Dispositivo de proteção contra surto, 2 polos, suportabilidade &lt;= 4 kV, Un até 240V/415V, Iimp = 60 kA, curva de ensaio 10/350µs - classe 1</t>
  </si>
  <si>
    <t>Dispositivo de proteção contra surto, 2 polos, monobloco, suportabilidade &lt;=1,4kV, F+N / F+F, Un até 240V/264V, curva de ensaio 8/20µs - classe 3</t>
  </si>
  <si>
    <t>Luminária retangular de sobrepor tipo calha aberta, com refletor em alumínio de alto brilho, para 2 lâmpadas tubulares 32 W/36 W</t>
  </si>
  <si>
    <t>Luminária industrial pendente tipo calha aberta instalação em perfilado para 1 ou 2 lâmpadas tubulares 28 W/54 W</t>
  </si>
  <si>
    <t>Luminária retangular de embutir tipo calha aberta com refletor em alumínio de alto brilho para 2 lâmpadas tubulares de 28 W/54 W</t>
  </si>
  <si>
    <t>Luminária LED redonda de sobrepor com difusor translucido, 4000 K, fluxo luminoso de 1900 a 2000 lm, potência de 17 W a 19 W</t>
  </si>
  <si>
    <t>Corte para junta de dilatação através de cortadora a gasolina, com serra de disco diamantado segmentado para pavimento de concreto e asfalto</t>
  </si>
  <si>
    <t>Caixa subterrânea de entrada de telefonia, tipo R1 (550 x 350 x 550) mm, padrão TELEBRÁS, com tampa</t>
  </si>
  <si>
    <t>Caixa subterrânea de entrada de telefonia, tipo R2 (1050 x 550 x 800) mm, padrão TELEBRÁS, com tampa</t>
  </si>
  <si>
    <t>Transporte de equipamentos com caminhão carroceria em rodovia pavimentada</t>
  </si>
  <si>
    <t>Equipe para serviços de conservação de pavimentação de vias</t>
  </si>
  <si>
    <t>Placa comemorativa em aço inoxidável escovado</t>
  </si>
  <si>
    <t>Placa de identificação em PVC com texto em vinil</t>
  </si>
  <si>
    <t>Placa de identificação em acrílico com texto em vinil</t>
  </si>
  <si>
    <t>Placa de sinalização em PVC fotoluminescente (200x200mm), com indicação de equipamentos de alarme, detecção e extinção de incêndio</t>
  </si>
  <si>
    <t>Placa de sinalização em PVC fotoluminescente (150x150mm), com indicação de equipamentos de combate à incêndio e alarme</t>
  </si>
  <si>
    <t>Placa de sinalização em PVC fotoluminescente (240x120mm), com indicação de rota de evacuação e saída de emergência</t>
  </si>
  <si>
    <t>Placa de sinalização em PVC fotoluminescente, com identificação de pavimentos</t>
  </si>
  <si>
    <t>Placa de sinalização em PVC, com indicação de alerta</t>
  </si>
  <si>
    <t>Placa de sinalização em PVC, com indicação de proibição normativa</t>
  </si>
  <si>
    <t>Placa de sinalização em PVC para ambientes</t>
  </si>
  <si>
    <t>Sinalização com pictograma em tinta acrílica</t>
  </si>
  <si>
    <t>Manta de borracha para sinalização em estacionamento e proteção de coluna e parede, de 1000 x 750 mm e espessura 10 mm</t>
  </si>
  <si>
    <t>Cantoneira de borracha para sinalização em estacionamento e proteção de coluna, de 750 x 100 x 100 mm e espessura 10 mm</t>
  </si>
  <si>
    <t>Colocação de placa em suporte de madeira / metálico - solo</t>
  </si>
  <si>
    <t>Suporte de perfil metálico galvanizado</t>
  </si>
  <si>
    <t>Banco de madeira com encosto e pés em ferro fundido pintado</t>
  </si>
  <si>
    <t>CONCRETAGEM DE EDIFICAÇÕES (PAREDES E LAJES) FEITAS COM SISTEMA DE FÔRMAS MANUSEÁVEIS, COM CONCRETO USINADO AUTOADENSÁVEL FCK 25 MPA - LANÇAMENTO E ACABAMENTO. AF_09/2024</t>
  </si>
  <si>
    <t>CONCRETAGEM DE LAJES EM EDIFICAÇÕES UNIFAMILIARES FEITAS COM SISTEMA DE FÔRMAS MANUSEÁVEIS, COM CONCRETO USINADO BOMBEÁVEL FCK 25 MPA - LANÇAMENTO, ADENSAMENTO E ACABAMENTO. AF_09/2024</t>
  </si>
  <si>
    <t>CONCRETAGEM DE PAREDES EM EDIFICAÇÕES UNIFAMILIARES FEITAS COM SISTEMA DE FÔRMAS MANUSEÁVEIS, COM CONCRETO USINADO BOMBEÁVEL FCK 25 MPA - LANÇAMENTO, ADENSAMENTO E ACABAMENTO. AF_09/2024</t>
  </si>
  <si>
    <t>CONCRETAGEM DE PLATIBANDA EM EDIFICAÇÕES UNIFAMILIARES FEITAS COM SISTEMA DE FÔRMAS MANUSEÁVEIS, COM CONCRETO USINADO BOMBEÁVEL FCK 25 MPA - LANÇAMENTO, ADENSAMENTO E ACABAMENTO. AF_09/2024</t>
  </si>
  <si>
    <t>CONCRETAGEM DE LAJES EM EDIFICAÇÕES MULTIFAMILIARES FEITAS COM SISTEMA DE FÔRMAS MANUSEÁVEIS, COM CONCRETO USINADO BOMBEÁVEL FCK 25 MPA - LANÇAMENTO, ADENSAMENTO E ACABAMENTO. AF_09/2024</t>
  </si>
  <si>
    <t>CONCRETAGEM DE PAREDES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</si>
  <si>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BOMBEÁVEL FCK 25 MPA - LANÇAMENTO, ADENSAMENTO E ACABAMENTO. AF_09/2024</t>
  </si>
  <si>
    <t>CONCRETAGEM DE PLATIBANDA EM EDIFICAÇÕES MULTIFAMILIARES FEITAS COM SISTEMA DE FÔRMAS MANUSEÁVEIS, COM CONCRETO USINADO AUTOADENSÁVEL FCK 25 MPA - LANÇAMENTO E ACABAMENTO. AF_09/2024</t>
  </si>
  <si>
    <t>CONCRETAGEM DE PLATIBANDA EM EDIFICAÇÕES UNIFAMILIARES FEITAS COM SISTEMA DE FÔRMAS MANUSEÁVEIS, COM CONCRETO USINADO AUTOADENSÁVEL FCK 25 MPA - LANÇAMENTO E ACABAMENTO. AF_09/2024</t>
  </si>
  <si>
    <t>CONCRETAGEM DE EDIFICAÇÕES (PAREDES E LAJES) FEITAS COM SISTEMA DE FÔRMAS MANUSEÁVEIS, COM CONCRETO USINADO BOMBEÁVEL FCK 25 MPA - LANÇAMENTO, ADENSAMENTO E ACABAMENTO. AF_09/2024</t>
  </si>
  <si>
    <t>CONCRETAGEM DE ESCADAS EM EDIFICAÇÕES MULTIFAMILIARES FEITAS COM SISTEMA DE FÔRMAS MANUSEÁVEIS COM CONCRETO USINADO BOMBEÁVEL, FCK 25 MPA - LANÇAMENTO, ADENSAMENTO E ACABAMENTO. AF_09/2024</t>
  </si>
  <si>
    <t>CONCRETAGEM DE ESCADAS EM EDIFICAÇÕES MULTIFAMILIARES FEITAS COM SISTEMA DE FÔRMAS MANUSEÁVEIS COM CONCRETO USINADO AUTOADENSÁVEL, FCK 25 MPA - LANÇAMENTO E ACABAMENTO. AF_09/2024</t>
  </si>
  <si>
    <t>PEÇA RETANGULAR PRÉ-MOLDADA, VOLUME DE CONCRETO DE 30 A 70 LITROS, TAXA DE AÇO APROXIMADA DE 70KG/M³. AF_03/2024</t>
  </si>
  <si>
    <t>SENSOR DE PRESENÇA COM FOTOCÉLULA, FIXAÇÃO EM PAREDE - FORNECIMENTO E INSTALAÇÃO. AF_09/2024</t>
  </si>
  <si>
    <t>SENSOR DE PRESENÇA SEM FOTOCÉLULA, FIXAÇÃO EM PAREDE - FORNECIMENTO E INSTALAÇÃO. AF_09/2024</t>
  </si>
  <si>
    <t>SENSOR DE PRESENÇA COM FOTOCÉLULA, FIXAÇÃO EM TETO - FORNECIMENTO E INSTALAÇÃO. AF_09/2024</t>
  </si>
  <si>
    <t>SENSOR DE PRESENÇA SEM FOTOCÉLULA, FIXAÇÃO EM TETO - FORNECIMENTO E INSTALAÇÃO. AF_09/2024</t>
  </si>
  <si>
    <t>LUMINÁRIA DE EMERGÊNCIA, COM 30 LÂMPADAS LED DE 2 W, SEM REATOR - FORNECIMENTO E INSTALAÇÃO. AF_09/2024</t>
  </si>
  <si>
    <t>LÂMPADA COMPACTA DE LED 6 W, BASE E27 - FORNECIMENTO E INSTALAÇÃO. AF_09/2024</t>
  </si>
  <si>
    <t>LÂMPADA COMPACTA DE LED 10 W, BASE E27 - FORNECIMENTO E INSTALAÇÃO. AF_09/2024</t>
  </si>
  <si>
    <t>LÂMPADA TUBULAR LED DE 9/10 W, COM SOQUETE, BASE G13 - FORNECIMENTO E INSTALAÇÃO. AF_09/2024_PS</t>
  </si>
  <si>
    <t>LÂMPADA TUBULAR LED DE 18/20 W, COM SOQUETE, BASE G13 - FORNECIMENTO E INSTALAÇÃO. AF_09/2024_PS</t>
  </si>
  <si>
    <t>LUMINÁRIA TIPO PLAFON CIRCULAR, DE SOBREPOR, COM LED DE 12/13 W - FORNECIMENTO E INSTALAÇÃO. AF_09/2024</t>
  </si>
  <si>
    <t>LÂMPADA TUBULAR LED 9/10W SEM SOQUETE - FORNECIMENTO E INSTALAÇÃO. AF_09/2024</t>
  </si>
  <si>
    <t>LUMINÁRIA ARANDELA TIPO MEIA LUA, DE SOBREPOR, COM 1 LÂMPADA LED DE 6 W, SEM REATOR - FORNECIMENTO E INSTALAÇÃO. AF_09/2024</t>
  </si>
  <si>
    <t>LUMINÁRIA ARANDELA TIPO TARTARUGA, DE SOBREPOR, COM 1 LÂMPADA LED DE 6 W, SEM REATOR - FORNECIMENTO E INSTALAÇÃO. AF_09/2024</t>
  </si>
  <si>
    <t>ESCAVAÇÃO MECANIZADA DE VALA COM PROF. ATÉ 1,5 M (MÉDIA MONTANTE E JUSANTE/UMA COMPOSIÇÃO POR TRECHO), ESCAVADEIRA (0,8 M3), LARG. DE 1,5 M A 2,5 M, EM SOLO DE 1A CATEGORIA, EM LOCAIS COM ALTO NÍVEL DE INTERFERÊNCIA. AF_09/2024</t>
  </si>
  <si>
    <t>ESCAVAÇÃO MECANIZADA DE VALA COM PROF. MAIOR QUE 1,5 M ATÉ 3,0 M (MÉDIA MONTANTE E JUSANTE/UMA COMPOSIÇÃO POR TRECHO), ESCAVADEIRA (0,8 M3), LARGURA ATÉ 1,5 M, EM SOLO DE 1A CATEGORIA, EM LOCAIS COM ALTO NÍVEL DE INTERFERÊNCIA. AF_09/2024</t>
  </si>
  <si>
    <t>ESCAVAÇÃO MECANIZADA DE VALA COM PROF. MAIOR QUE 3,0 M ATÉ 4,5 M(MÉDIA MONTANTE E JUSANTE/UMA COMPOSIÇÃO POR TRECHO), ESCAVADEIRA (0,8 M3), LARG. MENOR QUE 1,5 M, EM SOLO DE 1A CATEGORIA, EM LOCAIS COM ALTO NÍVEL DE INTERFERÊNCIA. AF_09/2024</t>
  </si>
  <si>
    <t>ESCAVAÇÃO MECANIZADA DE VALA COM PROF. DE 3,0 M ATÉ 4,5 M(MÉDIA MONTANTE E JUSANTE/UMA COMPOSIÇÃO POR TRECHO), ESCAVADEIRA (1,2 M3), LARG. DE 1,5 M A 2,5 M, EM SOLO DE 1A CATEGORIA, EM LOCAIS COM ALTO NÍVEL DE INTERFERÊNCIA. AF_09/2024</t>
  </si>
  <si>
    <t>ESCAVAÇÃO MECANIZADA DE VALA COM PROF. MAIOR QUE 4,5 M ATÉ 6,0 M(MÉDIA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</si>
  <si>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 LARG. DE 1,5 M A 2,5 M, EM SOLO DE 1A CATEGORIA, LOCAIS COM BAIXO NÍVEL DE INTERFERÊNCIA. AF_09/2024</t>
  </si>
  <si>
    <t>ESCAVAÇÃO MECANIZADA DE VALA COM PROF. MAIOR QUE 1,5 M E ATÉ 3,0 M(MÉDIA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</si>
  <si>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(0,8 M3), LARG. MENOR QUE 1,5 M, EM SOLO DE 1A CATEGORIA, LOCAIS COM BAIXO NÍVEL DE INTERFERÊNCIA. AF_09/2024</t>
  </si>
  <si>
    <t>ESCAVAÇÃO MECANIZADA DE VALA COM PROF. MAIOR QUE 3,0 M ATÉ 4,5 M (MÉDIA MONTANTE E JUSANTE/UMA COMPOSIÇÃO POR TRECHO), ESCAVADEIRA (1,2 M3), LARG. DE 1,5 M A 2,5 M, EM SOLO DE 1A CATEGORIA, LOCAIS COM BAIXO NÍVEL DE INTERFERÊNCIA. AF_09/2024</t>
  </si>
  <si>
    <t>ESCAVAÇÃO MECANIZADA DE VALA COM PROF. MAIOR QUE 4,5 M ATÉ 6,0 M (MÉDIA MONTANTE E JUSANTE/UMA COMPOSIÇÃO POR TRECHO), ESCAVADEIRA (1,2 M3), LARG. DE 1,5 M A 2,5 M, EM SOLO DE 1A CATEGORIA, LOCAIS COM BAIXO NÍVEL DE INTERFERÊNCIA. AF_09/2024</t>
  </si>
  <si>
    <t>ESCAVAÇÃO MECANIZADA DE VALA COM PROF. ATÉ 1,5 M (MÉDIA MONTANTE E JUSANTE/UMA COMPOSIÇÃO POR TRECHO), RETROESCAV. (0,26 M3), LARG. MENOR QUE 0,8 M, EM SOLO DE 1A CATEGORIA, EM LOCAIS COM ALTO NÍVEL DE INTERFERÊNCIA. AF_09/2024</t>
  </si>
  <si>
    <t>ESCAVAÇÃO MECANIZADA DE VALA COM PROF. ATÉ 1,5 M (MÉDIA MONTANTE E JUSANTE/UMA COMPOSIÇÃO POR TRECHO), RETROESCAV. (0,26 M3), LARG. DE 0,8 M A 1,5 M, EM SOLO DE 1A CATEGORIA, EM LOCAIS COM ALTO NÍVEL DE INTERFERÊNCIA. AF_09/2024</t>
  </si>
  <si>
    <t>ESCAVAÇÃO MECANIZADA DE VALA COM PROF. MAIOR QUE 1,5 M ATÉ 3,0 M (MÉDIA MONTANTE E JUSANTE/UMA COMPOSIÇÃO POR TRECHO), RETROESCAV. (0,26 M3), LARG. MENOR QUE 0,8 M, EM SOLO DE 1A CATEGORIA, EM LOCAIS COM ALTO NÍVEL DE INTERFERÊNCIA. AF_09/2024</t>
  </si>
  <si>
    <t>ESCAVAÇÃO MECANIZADA DE VALA COM PROF. MAIOR QUE 1,5 M ATÉ 3,0 M (MÉDIA MONTANTE E JUSANTE/UMA COMPOSIÇÃO POR TRECHO), RETROESCAV. (0,26 M3), LARGURA DE 0,8 M A 1,5 M, EM SOLO DE 1A CATEGORIA, EM LOCAIS COM ALTO NÍVEL DE INTERFERÊNCIA. AF_09/2024</t>
  </si>
  <si>
    <t>ESCAVAÇÃO MECANIZADA DE VALA COM PROFUNDIDADE ATÉ 1,5 M (MÉDIA MONTANTE E JUSANTE/UMA COMPOSIÇÃO POR TRECHO), RETROESCAV. (0,26 M3), LARGURA MENOR QUE 0,8 M, EM SOLO DE 1A CATEGORIA, LOCAIS COM BAIXO NÍVEL DE INTERFERÊNCIA. AF_09/2024</t>
  </si>
  <si>
    <t>ESCAVAÇÃO MECANIZADA DE VALA COM PROFUNDIDADE ATÉ 1,5 M (MÉDIA MONTANTE E JUSANTE/UMA COMPOSIÇÃO POR TRECHO), RETROESCAV. (0,26 M3), LARGURA DE 0,8 M A 1,5 M, EM SOLO DE 1A CATEGORIA, LOCAIS COM BAIXO NÍVEL DE INTERFERÊNCIA. AF_09/2024</t>
  </si>
  <si>
    <t>ESCAVAÇÃO MECANIZADA DE VALA COM PROFUNDIDADE MAIOR QUE 1,5 M ATÉ 3,0 M (MÉDIA MONTANTE E JUSANTE/UMA COMPOSIÇÃO POR TRECHO), RETROESCAV. (0,26 M3), LARGURA MENOR QUE 0,8 M, EM SOLO DE 1A CATEGORIA, LOCAIS COM BAIXO NÍVEL DE INTERFERÊNCIA. AF_09/2024</t>
  </si>
  <si>
    <t>ESCAVAÇÃO MECANIZADA DE VALA COM PROFUNDIDADE MAIOR QUE 1,5 M ATÉ 3,0 M (MÉDIA MONTANTE E JUSANTE/UMA COMPOSIÇÃO POR TRECHO), RETROESCAV (0,26 M3), LARGURA DE 0,8 M A 1,5 M, EM SOLO DE 1A CATEGORIA, LOCAIS COM BAIXO NÍVEL DE INTERFERÊNCIA. AF_09/2024</t>
  </si>
  <si>
    <t>ESCAVAÇÃO MANUAL DE VALA. AF_09/2024</t>
  </si>
  <si>
    <t>ESCAVAÇÃO MECANIZADA DE VALA COM PROF. ATÉ 1,5 M (MÉDIA MONTANTE E JUSANTE/UMA COMPOSIÇÃO POR TRECHO), ESCAVADEIRA (0,8 M3), LARG. MENOR QUE 1,5 M, EM SOLO DE 1A CATEGORIA, EM LOCAIS COM ALTO NÍVEL DE INTERFERÊNCIA. AF_09/2024</t>
  </si>
  <si>
    <t>ESCAVAÇÃO MECANIZADA DE VALA COM PROF. MAIOR QUE 4,5 M ATÉ 6,0 M (MÉDIA MONTANTE E JUSANTE/UMA COMPOSIÇÃO POR TRECHO), ESCAVADEIRA (0,8 M3), LARG. MENOR QUE 1,5 M, EM SOLO DE 1A CATEGORIA, EM LOCAIS COM ALTO NÍVEL DE INTERFERÊNCIA. AF_09/2024</t>
  </si>
  <si>
    <t>ESCAVAÇÃO MECANIZADA DE VALA COM PROF. MAIOR QUE 1,50 M ATÉ 3,0 M (MÉDIA MONTANTE E JUSANTE/UMA COMPOSIÇÃO POR TRECHO), ESCAVADEIRA (1,2 M3), LARG. DE 1,5 M A 2,5 M, EM SOLO DE 1A CATEGORIA, EM LOCAIS COM ALTO NÍVEL DE INTERFERÊNCIA. AF_09/2024</t>
  </si>
  <si>
    <t>ESCAVAÇÃO MECANIZADA DE VALA COM PROF. ATÉ 1,5 M (MÉDIA MONTANTE E JUSANTE/UMA COMPOSIÇÃO POR TRECHO), ESCAVADEIRA (0,8 M3),LARG. MENOR QUE 1,5 M, EM SOLO DE 1A CATEGORIA, LOCAIS COM BAIXO NÍVEL DE INTERFERÊNCIA. AF_09/2024</t>
  </si>
  <si>
    <t>ESCAVAÇÃO MECANIZADA DE VALA COM PROF. MAIOR QUE 4,5 M ATÉ 6,0 M (MÉDIA MONTANTE E JUSANTE/UMA COMPOSIÇÃO POR TRECHO),COM ESCAVADEIRA (0,8 M3), LARG. MENOR QUE 1,5 M, EM SOLO DE 1A CATEGORIA, LOCAIS COM BAIXO NÍVEL DE INTERFERÊNCIA. AF_09/2024</t>
  </si>
  <si>
    <t>ESCAVAÇÃO MECANIZADA DE VALA COM PROF. MAIOR QUE 1,5 M ATÉ 3,0 M (MÉDIA MONTANTE E JUSANTE/UMA COMPOSIÇÃO POR TRECHO),COM ESCAVADEIRA (1,2 M3),LARG. DE 1,5 M A 2,5 M, EM SOLO DE 1A CATEGORIA, LOCAIS COM BAIXO NÍVEL DE INTERFERÊNCIA. AF_09/2024</t>
  </si>
  <si>
    <t>ESCAVAÇÃO MECANIZADA DE VALA COM PROF. ATÉ 1,5 M (MÉDIA MONTANTE E JUSANTE/UMA COMPOSIÇÃO POR TRECHO), ESCAVADEIRA (0,8 M3),LARG. MENOR QUE 1,5 M, EM SOLO DE MOLE, EM LOCAIS COM ALTO NÍVEL DE INTERFERÊNCIA. AF_09/2024</t>
  </si>
  <si>
    <t>ESCAVAÇÃO MECANIZADA DE VALA COM PROF. ATÉ 1,5 M (MÉDIA MONTANTE E JUSANTE/UMA COMPOSIÇÃO POR TRECHO), ESCAVADEIRA (0,8 M3), LARG. DE 1,5 M A 2,5 M, EM SOLO MOLE, EM LOCAIS COM ALTO NÍVEL DE INTERFERÊNCIA. AF_09/2024</t>
  </si>
  <si>
    <t>ESCAVAÇÃO MECANIZADA DE VALA COM PROF. MAIOR QUE 1,5 M ATÉ 3,0 M (MÉDIA MONTANTE E JUSANTE/UMA COMPOSIÇÃO POR TRECHO), ESCAVADEIRA (0,8 M3), LARGURA ATÉ 1,5 M, EM SOLO MOLE, EM LOCAIS COM ALTO NÍVEL DE INTERFERÊNCIA. AF_09/2024</t>
  </si>
  <si>
    <t>ESCAVAÇÃO MECANIZADA DE VALA COM PROF. MAIOR QUE 3,0 M ATÉ 4,5 M (MÉDIA MONTANTE E JUSANTE/UMA COMPOSIÇÃO POR TRECHO), ESCAVADEIRA (0,8 M3), LARG. MENOR QUE 1,5 M, EM SOLO MOLE, EM LOCAIS COM ALTO NÍVEL DE INTERFERÊNCIA. AF_09/2024</t>
  </si>
  <si>
    <t>ESCAVAÇÃO MECANIZADA DE VALA COM PROF. MAIOR QUE 4,5 M ATÉ 6,0 M (MÉDIA MONTANTE E JUSANTE/UMA COMPOSIÇÃO POR TRECHO), ESCAVADEIRA (0,8 M3),LARG. MENOR QUE 1,5 M, EM SOLO DE MOLE, EM LOCAIS COM ALTO NÍVEL DE INTERFERÊNCIA. AF_09/2024</t>
  </si>
  <si>
    <t>ESCAVAÇÃO MECANIZADA DE VALA COM PROF. MAIOR QUE 1,5 M ATÉ 3,0 M (MÉDIA MONTANTE E JUSANTE/UMA COMPOSIÇÃO POR TRECHO),COM ESCAVADEIRA (1,2 M3),LARG. DE 1,5 M A 2,5 M, EM SOLO MOLE, EM LOCAIS COM ALTO NÍVEL DE INTERFERÊNCIA. AF_09/2024</t>
  </si>
  <si>
    <t>ESCAVAÇÃO MECANIZADA DE VALA COM PROF. DE 3,0 M ATÉ 4,5 M (MÉDIA MONTANTE E JUSANTE/UMA COMPOSIÇÃO POR TRECHO), ESCAVADEIRA (1,2 M3), LARG. DE 1,5 M A 2,5 M, EM SOLO MOLE, EM LOCAIS COM ALTO NÍVEL DE INTERFERÊNCIA. AF_09/2024</t>
  </si>
  <si>
    <t>ESCAVAÇÃO MECANIZADA DE VALA COM PROF. MAIOR QUE 4,5 M ATÉ 6,0 M (MÉDIA MONTANTE E JUSANTE/UMA COMPOSIÇÃO POR TRECHO), ESCAVADEIRA (1,2 M3), LARG. DE 1,5 M A 2,5 M, EM SOLO MOLE, EM LOCAIS COM ALTO NÍVEL DE INTERFERÊNCIA. AF_09/2024</t>
  </si>
  <si>
    <t>ESCAVAÇÃO MECANIZADA DE VALA COM PROF. ATÉ 1,5 M (MÉDIA MONTANTE E JUSANTE/UMA COMPOSIÇÃO POR TRECHO), ESCAVADEIRA (0,8 M3),LARG. MENOR QUE 1,5 M, EM SOLO MOLE, LOCAIS COM BAIXO NÍVEL DE INTERFERÊNCIA. AF_09/2024</t>
  </si>
  <si>
    <t>ESCAVAÇÃO MECANIZADA DE VALA COM PROF. ATÉ 1,5 M (MÉDIA MONTANTE E JUSANTE/UMA COMPOSIÇÃO POR TRECHO), ESCAVADEIRA (0,8 M3), LARG. DE 1,5 M A 2,5 M, EM SOLO MOLE, LOCAIS COM BAIXO NÍVEL DE INTERFERÊNCIA. AF_09/2024</t>
  </si>
  <si>
    <t>ESCAVAÇÃO MECANIZADA DE VALA COM PROF. MAIOR QUE 1,5 M E ATÉ 3,0 M (MÉDIA MONTANTE E JUSANTE/UMA COMPOSIÇÃO POR TRECHO), ESCAVADEIRA (0,8 M3), LARG. MENOR QUE 1,5 M, EM SOLO MOLE, LOCAIS COM BAIXO NÍVEL DE INTERFERÊNCIA. AF_09/2024</t>
  </si>
  <si>
    <t>ESCAVAÇÃO MECANIZADA DE VALA COM PROF.MAIOR QUE 3,0 M ATÉ 4,5 M (MÉDIA MONTANTE E JUSANTE/UMA COMPOSIÇÃO POR TRECHO), ESCAVADEIRA (0,8 M3), LARG. MENOR QUE 1,5 M, EM SOLO MOLE, LOCAIS COM BAIXO NÍVEL DE INTERFERÊNCIA. AF_09/2024</t>
  </si>
  <si>
    <t>ESCAVAÇÃO MECANIZADA DE VALA COM PROF. MAIOR QUE 4,5 M ATÉ 6,0 M (MÉDIA MONTANTE E JUSANTE/UMA COMPOSIÇÃO POR TRECHO),COM ESCAVADEIRA (0,8 M3), LARG. MENOR QUE 1,5 M, EM SOLO MOLE, LOCAIS COM BAIXO NÍVEL DE INTERFERÊNCIA. AF_09/2024</t>
  </si>
  <si>
    <t>ESCAVAÇÃO MECANIZADA DE VALA COM PROF. MAIOR QUE 1,5 M ATÉ 3,0 M (MÉDIA MONTANTE E JUSANTE/UMA COMPOSIÇÃO POR TRECHO),COM ESCAVADEIRA (1,2 M3), LARG. DE 1,5 M A 2,5 M, EM SOLO MOLE, LOCAIS COM BAIXO NÍVEL DE INTERFERÊNCIA. AF_09/2024</t>
  </si>
  <si>
    <t>ESCAVAÇÃO MECANIZADA DE VALA COM PROF. MAIOR QUE 3,0 M ATÉ 4,5 M (MÉDIA MONTANTE E JUSANTE/UMA COMPOSIÇÃO POR TRECHO), ESCAVADEIRA (1,2 M3), LARG. DE 1,5 M A 2,5 M, EM SOLO MOLE, LOCAIS COM BAIXO NÍVEL DE INTERFERÊNCIA. AF_09/2024</t>
  </si>
  <si>
    <t>ESCAVAÇÃO MECANIZADA DE VALA COM PROF. MAIOR QUE 4,5 M ATÉ 6,0 M (MÉDIA MONTANTE E JUSANTE/UMA COMPOSIÇÃO POR TRECHO), ESCAVADEIRA (1,2 M3), LARG. DE 1,5 M A 2,5 M, EM SOLO MOLE, LOCAIS COM BAIXO NÍVEL DE INTERFERÊNCIA. AF_09/2024</t>
  </si>
  <si>
    <t>ESCAVAÇÃO MECANIZADA DE VALA COM PROF. ATÉ 1,5 M (MÉDIA MONTANTE E JUSANTE/UMA COMPOSIÇÃO POR TRECHO), RETROESCAV. (0,26 M3), LARG. MENOR QUE 0,8 M, EM SOLO MOLE, EM LOCAIS COM ALTO NÍVEL DE INTERFERÊNCIA. AF_09/2024</t>
  </si>
  <si>
    <t>ESCAVAÇÃO MECANIZADA DE VALA COM PROF. ATÉ 1,5 M (MÉDIA MONTANTE E JUSANTE/UMA COMPOSIÇÃO POR TRECHO), RETROESCAV. (0,26 M3), LARG. DE 0,8 M A 1,5 M, EM SOLO MOLE, EM LOCAIS COM ALTO NÍVEL DE INTERFERÊNCIA. AF_09/2024</t>
  </si>
  <si>
    <t>ESCAVAÇÃO MECANIZADA DE VALA COM PROF. MAIOR QUE 1,5 M ATÉ 3,0 M (MÉDIA MONTANTE E JUSANTE/UMA COMPOSIÇÃO POR TRECHO), RETROESCAV. (0,26 M3), LARG. MENOR QUE 0,8 M, EM SOLO MOLE, EM LOCAIS COM ALTO NÍVEL DE INTERFERÊNCIA. AF_09/2024</t>
  </si>
  <si>
    <t>ESCAVAÇÃO MECANIZADA DE VALA COM PROF. MAIOR QUE 1,5 M ATÉ 3,0 M (MÉDIA MONTANTE E JUSANTE/UMA COMPOSIÇÃO POR TRECHO), RETROESCAV. (0,26 M3), LARG. DE 0,8 M A 1,5 M, EM SOLO MOLE, EM LOCAIS COM ALTO NÍVEL DE INTERFERÊNCIA. AF_09/2024</t>
  </si>
  <si>
    <t>ESCAVAÇÃO MECANIZADA DE VALA COM PROF. ATÉ 1,5 M (MÉDIA MONTANTE E JUSANTE/UMA COMPOSIÇÃO POR TRECHO), RETROESCAV. (0,26 M3), LARG. MENOR QUE 0,8 M, EM SOLO MOLE, LOCAIS COM BAIXO NÍVEL DE INTERFERÊNCIA. AF_09/2024</t>
  </si>
  <si>
    <t>ESCAVAÇÃO MECANIZADA DE VALA COM PROF. ATÉ 1,5 M (MÉDIA MONTANTE E JUSANTE/UMA COMPOSIÇÃO POR TRECHO), RETROESCAV. (0,26 M3), LARG. DE 0,8 M A 1,5 M, EM SOLO MOLE, LOCAIS COM BAIXO NÍVEL DE INTERFERÊNCIA. AF_09/2024</t>
  </si>
  <si>
    <t>ESCAVAÇÃO MECANIZADA DE VALA COM PROF. MAIOR QUE 1,5 M ATÉ 3,0 M (MÉDIA MONTANTE E JUSANTE/UMA COMPOSIÇÃO POR TRECHO), RETROESCAV. (0,26 M3),LARG. MENOR QUE 0,8 M, EM SOLO MOLE, LOCAIS COM BAIXO NÍVEL DE INTERFERÊNCIA. AF_09/2024</t>
  </si>
  <si>
    <t>ESCAVAÇÃO MECANIZADA DE VALA COM PROF. MAIOR QUE 1,5 M ATÉ 3,0 M (MÉDIA MONTANTE E JUSANTE/UMA COMPOSIÇÃO POR TRECHO), RETROESCAV. (0,26 M3), LARG. DE 0,8 M A 1,5 M, EM SOLO MOLE, LOCAIS COM BAIXO NÍVEL DE INTERFERÊNCIA. AF_09/2024</t>
  </si>
  <si>
    <t>ESCAVAÇÃO MECANIZADA DE VALA COM PROF. ATÉ 1,5 M (MÉDIA MONTANTE E JUSANTE/UMA COMPOSIÇÃO POR TRECHO), ESCAVADEIRA (0,8 M3),LARG. ATÉ 1,5 M, EM SOLO DE 2A CATEGORIA, EM LOCAIS COM ALTO NÍVEL DE INTERFERÊNCIA. AF_09/2024</t>
  </si>
  <si>
    <t>ESCAVAÇÃO MECANIZADA DE VALA COM PROF. ATÉ 1,5 M (MÉDIA MONTANTE E JUSANTE/UMA COMPOSIÇÃO POR TRECHO), ESCAVADEIRA (0,8 M3), LARG. DE 1,5 M A 2,5 M, EM SOLO DE 2A CATEGORIA, EM LOCAIS COM ALTO NÍVEL DE INTERFERÊNCIA. AF_09/2024</t>
  </si>
  <si>
    <t>ESCAVAÇÃO MECANIZADA DE VALA COM PROF. MAIOR QUE 1,5 M ATÉ 3,0 M (MÉDIA MONTANTE E JUSANTE/UMA COMPOSIÇÃO POR TRECHO), ESCAVADEIRA (0,8 M3), LARG. ATÉ 1,5 M, EM SOLO DE 2A CATEGORIA, EM LOCAIS COM ALTO NÍVEL DE INTERFERÊNCIA. AF_09/2024</t>
  </si>
  <si>
    <t>ESCAVAÇÃO MECANIZADA DE VALA COM PROF. MAIOR QUE 3,0 M ATÉ 4,5 M (MÉDIA MONTANTE E JUSANTE/UMA COMPOSIÇÃO POR TRECHO), ESCAVADEIRA (0,8 M3), LARG. MENOR QUE 1,5 M, EM SOLO DE 2A CATEGORIA, EM LOCAIS COM ALTO NÍVEL DE INTERFERÊNCIA. AF_09/2024</t>
  </si>
  <si>
    <t>ESCAVAÇÃO MECANIZADA DE VALA COM PROF.MAIOR QUE 4,5 M ATÉ 6,0 M (MÉDIA MONTANTE E JUSANTE/UMA COMPOSIÇÃO POR TRECHO),COM ESCAVADEIRA (0,8 M3), LARG. MENOR QUE 1,5 M, EM SOLO DE 2A CATEGORIA, EM LOCAIS COM ALTO NÍVEL DE INTERFERÊNCIA. AF_09/2024</t>
  </si>
  <si>
    <t>ESCAVAÇÃO MECANIZADA DE VALA COM PROF. MAIOR QUE 1,5 M ATÉ 3,0 M (MÉDIA MONTANTE E JUSANTE/UMA COMPOSIÇÃO POR TRECHO),COM ESCAVADEIRA (1,2 M3),LARG. DE 1,5 M A 2,5 M, EM SOLO DE 2A CATEGORIA, EM LOCAIS COM ALTO NÍVEL DE INTERFERÊNCIA. AF_09/2024</t>
  </si>
  <si>
    <t>ESCAVAÇÃO MECANIZADA DE VALA COM PROF. DE 3,0 M ATÉ 4,5 M (MÉDIA MONTANTE E JUSANTE/UMA COMPOSIÇÃO POR TRECHO), ESCAVADEIRA (1,2 M3), LARG. DE 1,5 M A 2,5 M, EM SOLO DE 2A CATEGORIA, EM LOCAIS COM ALTO NÍVEL DE INTERFERÊNCIA. AF_09/2024</t>
  </si>
  <si>
    <t>ESCAVAÇÃO MECANIZADA DE VALA COM PROF. MAIOR QUE 4,5 M ATÉ 6,0 M (MÉDIA MONTANTE E JUSANTE/UMA COMPOSIÇÃO POR TRECHO), ESCAVADEIRA (1,2 M3), LARG. DE 1,5 M A 2,5 M, EM SOLO DE 2A CATEGORIA, EM LOCAIS COM ALTO NÍVEL DE INTERFERÊNCIA. AF_09/2024</t>
  </si>
  <si>
    <t>ESCAVAÇÃO MECANIZADA DE VALA COM PROF. ATÉ 1,5 M (MÉDIA MONTANTE E JUSANTE/UMA COMPOSIÇÃO POR TRECHO),COM ESCAVADEIRA (0,8 M3), LARG. MENOR QUE 1,5 M, EM SOLO DE 2A CATEGORIA, LOCAIS COM BAIXO NÍVEL DE INTERFERÊNCIA. AF_09/2024</t>
  </si>
  <si>
    <t>ESCAVAÇÃO MECANIZADA DE VALA COM PROF. ATÉ 1,5 M (MÉDIA MONTANTE E JUSANTE/UMA COMPOSIÇÃO POR TRECHO), ESCAVADEIRA (0,8 M3), LARG. DE 1,5 M A 2,5 M, EM SOLO DE 2A CATEGORIA, LOCAIS COM BAIXO NÍVEL DE INTERFERÊNCIA. AF_09/2024</t>
  </si>
  <si>
    <t>ESCAVAÇÃO MECANIZADA DE VALA COM PROF. MAIOR QUE 1,5 M E ATÉ 3,0 M (MÉDIA MONTANTE E JUSANTE/UMA COMPOSIÇÃO POR TRECHO), ESCAVADEIRA (0,8 M3), LARG. MENOR QUE 1,5 M, EM SOLO DE 2A CATEGORIA, LOCAIS COM BAIXO NÍVEL DE INTERFERÊNCIA. AF_09/2024</t>
  </si>
  <si>
    <t>ESCAVAÇÃO MECANIZADA DE VALA COM PROF.MAIOR QUE 3,0 M ATÉ 4,5 M (MÉDIA MONTANTE E JUSANTE/UMA COMPOSIÇÃO POR TRECHO), ESCAVADEIRA (0,8 M3), LARG. MENOR QUE 1,5 M, EM SOLO DE 2A CATEGORIA, LOCAIS COM BAIXO NÍVEL DE INTERFERÊNCIA. AF_09/2024</t>
  </si>
  <si>
    <t>ESCAVAÇÃO MECANIZADA DE VALA COM PROF.MAIOR QUE 4,5 M ATÉ 6,0 M (MÉDIA MONTANTE E JUSANTE/UMA COMPOSIÇÃO POR TRECHO),COM ESCAVADEIRA (0,8 M3), LARG. MENOR QUE 1,5 M, EM SOLO DE 2A CATEGORIA, EM LOCAIS COM BAIXO NÍVEL DE INTERFERÊNCIA. AF_09/2024</t>
  </si>
  <si>
    <t>ESCAVAÇÃO MECANIZADA DE VALA COM PROF. MAIOR QUE 1,5 M ATÉ 3,0 M (MÉDIA MONTANTE E JUSANTE/UMA COMPOSIÇÃO POR TRECHO),COM ESCAVADEIRA (1,2 M3),LARG. DE 1,5 M A 2,5 M, EM SOLO DE 2A CATEGORIA, LOCAIS COM BAIXO NÍVEL DE INTERFERÊNCIA. AF_09/2024</t>
  </si>
  <si>
    <t>ESCAVAÇÃO MECANIZADA DE VALA COM PROF. MAIOR QUE 3,0 M ATÉ 4,5 M (MÉDIA MONTANTE E JUSANTE/UMA COMPOSIÇÃO POR TRECHO), ESCAVADEIRA (1,2 M3), LARG. DE 1,5 M A 2,5 M, EM SOLO DE 2A CATEGORIA, LOCAIS COM BAIXO NÍVEL DE INTERFERÊNCIA. AF_09/2024</t>
  </si>
  <si>
    <t>ESCAVAÇÃO MECANIZADA DE VALA COM PROF. MAIOR QUE 4,5 M ATÉ 6,0 M (MÉDIA MONTANTE E JUSANTE/UMA COMPOSIÇÃO POR TRECHO), ESCAVADEIRA (1,2 M3), LARG. DE 1,5 M A 2,5 M, EM SOLO DE 2A CATEGORIA, LOCAIS COM BAIXO NÍVEL DE INTERFERÊNCIA. AF_09/2024</t>
  </si>
  <si>
    <t>ESCAVAÇÃO MECANIZADA DE VALA COM PROF. ATÉ 1,5 M (MÉDIA MONTANTE E JUSANTE/UMA COMPOSIÇÃO POR TRECHO), RETROESCAV. (0,26 M3), LARG. MENOR QUE 0,8 M, EM SOLO DE 2A CATEGORIA, EM LOCAIS COM ALTO NÍVEL DE INTERFERÊNCIA. AF_09/2024</t>
  </si>
  <si>
    <t>ESCAVAÇÃO MECANIZADA DE VALA COM PROF. ATÉ 1,5 M (MÉDIA MONTANTE E JUSANTE/UMA COMPOSIÇÃO POR TRECHO), RETROESCAV. (0,26 M3), LARG. DE 0,8 M A 1,5 M, EM SOLO DE 2A CATEGORIA, EM LOCAIS COM ALTO NÍVEL DE INTERFERÊNCIA. AF_09/2024</t>
  </si>
  <si>
    <t>ESCAVAÇÃO MECANIZADA DE VALA COM PROF. MAIOR QUE 1,5 M ATÉ 3,0 M (MÉDIA MONTANTE E JUSANTE/UMA COMPOSIÇÃO POR TRECHO), RETROESCAV. (0,26 M3), LARG. MENOR QUE 0,8 M, EM SOLO DE 2A CATEGORIA, EM LOCAIS COM ALTO NÍVEL DE INTERFERÊNCIA. AF_09/2024</t>
  </si>
  <si>
    <t>ESCAVAÇÃO MECANIZADA DE VALA COM PROF. MAIOR QUE 1,5 M ATÉ 3,0 M (MÉDIA MONTANTE E JUSANTE/UMA COMPOSIÇÃO POR TRECHO), RETROESCAV. (0,26 M3), LARG. DE 0,8 M A 1,5 M, EM SOLO DE 2A CATEGORIA, EM LOCAIS COM ALTO NÍVEL DE INTERFERÊNCIA. AF_09/2024</t>
  </si>
  <si>
    <t>ESCAVAÇÃO MECANIZADA DE VALA COM PROF. ATÉ 1,5 M (MÉDIA MONTANTE E JUSANTE/UMA COMPOSIÇÃO POR TRECHO), RETROESCAV. (0,26 M3), LARGURA MENOR QUE 0,8 M, EM SOLO DE 2A CATEGORIA, EM LOCAIS COM BAIXO NÍVEL DE INTERFERÊNCIA. AF_09/2024</t>
  </si>
  <si>
    <t>ESCAVAÇÃO MECANIZADA DE VALA COM PROF. ATÉ 1,5 M (MÉDIA MONTANTE E JUSANTE/UMA COMPOSIÇÃO POR TRECHO), RETROESCAV. (0,26 M3), LARG. DE 0,8 M A 1,5 M, EM SOLO DE 2A CATEGORIA, EM LOCAIS COM BAIXO NÍVEL DE INTERFERÊNCIA. AF_09/2024</t>
  </si>
  <si>
    <t>ESCAVAÇÃO MECANIZADA DE VALA COM PROF. MAIOR QUE 1,5 M ATÉ 3,0 M (MÉDIA MONTANTE E JUSANTE/UMA COMPOSIÇÃO POR TRECHO), RETROESCAV. (0,26 M3),LARG. MENOR QUE 0,8 M, EM SOLO DE 2A CATEGORIA, EM LOCAIS COM BAIXO NÍVEL DE INTERFERÊNCIA. AF_09/2024</t>
  </si>
  <si>
    <t>ESCAVAÇÃO MECANIZADA DE VALA COM PROF. MAIOR QUE 1,5 M ATÉ 3,0 M (MÉDIA MONTANTE E JUSANTE/UMA COMPOSIÇÃO POR TRECHO), RETROESCAV. (0,26 M3), LARG. DE 0,8 M A 1,5 M, EM SOLO DE 2A CATEGORIA, EM LOCAIS COM BAIXO NÍVEL DE INTERFERÊNCIA. AF_09/2024</t>
  </si>
  <si>
    <t>EXECUÇÃO E COMPACTAÇÃO DE CORPO DE ATERRO DE ATERRO (95% DE ENERGIA DO PROCTOR NORMAL) COM SOLO PREDOMINANTEMENTE ARGILOSO ESPESSURA 15 CM - EXCLUSIVE MATERIAL, ESCAVAÇÃO, CARGA E TRANSPORTE. AF_09/2024</t>
  </si>
  <si>
    <t>EXECUÇÃO E COMPACTAÇÃO DE CORPO DE ATERRO (95% DE ENERGIA DO PROCTOR NORMAL) COM SOLO PREDOMINANTEMENTE ARENOSO ESPESSURA 15CM - EXCLUSIVE MATERIAL, ESCAVAÇÃO, CARGA E TRANSPORTE. AF_09/2024</t>
  </si>
  <si>
    <t>EXECUÇÃO E COMPACTAÇÃO DE CORPO DE ATERRO DE ATERRO (95%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</si>
  <si>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10 CM - EXCLUSIVE ESCAVAÇÃO, CARGA E TRANSPORTE E SOLO. AF_09/2024</t>
  </si>
  <si>
    <t>EXECUÇÃO E COMPACTAÇÃO DE CAMADA FINAL DE ATERRO (100% DE ENERGIA DO PROCTOR NORMAL) COM SOLO PREDOMINANTEMENTE ARGILOSO, EM CAMADAS COM ESPESSURA DE 15 CM - EXCLUSIVE ESCAVAÇÃO, CARGA E TRANSPORTE E SOLO. AF_09/2024</t>
  </si>
  <si>
    <t>EXECUÇÃO E COMPACTAÇÃO DE CORPO DE ATERRO DE ATERRO (95% DE ENERGIA DO PROCTOR NORMAL) COM SOLO PREDOMINANTEMENTE ARGILOSO, EM CAMADAS COM ESPESSURA DE 20 CM - EXCLUSIVE ESCAVAÇÃO, CARGA E TRANSPORTE E SOLO. AF_09/2024</t>
  </si>
  <si>
    <t>EXECUÇÃO E COMPACTAÇÃO DE CAMADA FINAL DE ATERRO (100% DE ENERGIA DO PROCTOR NORMAL) COM SOLO PREDOMINANTEMENTE ARGILOSO, EM CAMADAS COM ESPESSURA DE 20 CM - EXCLUSIVE ESCAVAÇÃO, CARGA E TRANSPORTE E SOLO. AF_09/2024</t>
  </si>
  <si>
    <t>EXECUÇÃO E COMPACTAÇÃO DE CORPO DE ATERRO DE ATERRO (95% DE ENERGIA DO PROCTOR NORMAL) COM SOLO PREDOMINANTEMENTE ARENOSO, EM CAMADAS COM ESPESSURA DE 10 CM - EXCLUSIVE ESCAVAÇÃO, CARGA E TRANSPORTE E SOLO. AF_09/2024</t>
  </si>
  <si>
    <t>EXECUÇÃO E COMPACTAÇÃO DE CAMADA FINAL DE ATERRO (100% DE ENERGIA DO PROCTOR NORMAL) COM SOLO PREDOMINANTEMENTE ARENOSO, EM CAMADAS COM ESPESSURA DE 10 CM - EXCLUSIVE ESCAVAÇÃO, CARGA E TRANSPORTE E SOLO. AF_09/2024</t>
  </si>
  <si>
    <t>EXECUÇÃO E COMPACTAÇÃO DE CAMADA FINAL DE ATERRO (100% DE ENERGIA DO PROCTOR NORMAL) COM SOLO PREDOMINANTEMENTE ARENOSO, EM CAMADAS COM ESPESSURA DE 15 CM - EXCLUSIVE ESCAVAÇÃO, CARGA E TRANSPORTE E SOLO. AF_09/2024</t>
  </si>
  <si>
    <t>EXECUÇÃO E COMPACTAÇÃO DE CORPO DE ATERRO (95% DE ENERGIA DO PROCTOR NORMAL) COM SOLO PREDOMINANTEMENTE ARENOSO, EM CAMADAS COM ESPESSURA DE 20 CM - EXCLUSIVE ESCAVAÇÃO, CARGA E TRANSPORTE E SOLO. AF_09/2024</t>
  </si>
  <si>
    <t>EXECUÇÃO E COMPACTAÇÃO DE CAMADA FINAL DE ATERRO (100% DE ENERGIA DO PROCTOR NORMAL) COM SOLO PREDOMINANTEMENTE ARENOSO, EM CAMADAS COM ESPESSURA DE 20 CM - EXCLUSIVE ESCAVAÇÃO, CARGA E TRANSPORTE E SOLO. AF_09/2024</t>
  </si>
  <si>
    <t>REGULARIZAÇÃO E COMPACTAÇÃO DE SUBLEITO DE SOLO PREDOMINANTEMENTE ARGILOSO, PARA OBRAS DE CONSTRUÇÃO DE PAVIMENTOS. AF_09/2024</t>
  </si>
  <si>
    <t>REGULARIZAÇÃO E COMPACTAÇÃO DE SUBLEITO DE SOLO PREDOMINANTEMENTE ARENOSO, PARA OBRAS DE CONSTRUÇÃO DE PAVIMENTOS. AF_09/2024</t>
  </si>
  <si>
    <t>REGULARIZAÇÃO E COMPACTAÇÃO DE SUBLEITO DE SOLO PREDOMINANTEMENTE ARGILOSO, PARA OBRAS DE RECONSTRUÇÃO DE PAVIMENTOS. AF_09/2024</t>
  </si>
  <si>
    <t>REGULARIZAÇÃO E COMPACTAÇÃO DE SUBLEITO DE SOLO PREDOMINANTEMENTE ARENOSO, PARA OBRAS DE RECONSTRUÇÃO DE PAVIMENTOS. AF_09/2024</t>
  </si>
  <si>
    <t>CONSTRUÇÃO DE BASE E SUB-BASE PARA PAVIMENTAÇÃO DE SOLO DE COMPORTAMENTO LATERÍTICO (ARENOSO), COM ESPESSURA DE 15 CM - EXCLUSIVE ESCAVAÇÃO, CARGA E TRANSPORTE E SOLO. AF_09/2024</t>
  </si>
  <si>
    <t>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</si>
  <si>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- 4%, MISTURA EM PISTA, COM ESPESSURA DE 15 CM - EXCLUSIVE ESCAVAÇÃO, CARGA E TRANSPORTE E SOLO. AF_09/2024</t>
  </si>
  <si>
    <t>CONSTRUÇÃO DE BASE E SUB-BASE PARA PAVIMENTAÇÃO DE SOLO (PREDOMINANTEMENTE ARENOSO) COM CIMENTO - 6%, MISTURA EM PISTA, COM ESPESSURA DE 15 CM - EXCLUSIVE ESCAVAÇÃO, CARGA E TRANSPORTE E SOLO. AF_09/2024</t>
  </si>
  <si>
    <t>CONSTRUÇÃO DE BASE E SUB-BASE PARA PAVIMENTAÇÃO DE SOLO (PREDOMINANTEMENTE ARENOSO) COM CIMENTO - 8%, MISTURA EM PISTA, COM ESPESSURA DE 15 CM - EXCLUSIVE ESCAVAÇÃO, CARGA E TRANSPORTE E SOLO. AF_09/2024</t>
  </si>
  <si>
    <t>CONSTRUÇÃO DE BASE E SUB-BASE PARA PAVIMENTAÇÃO DE BRITA GRADUADA SIMPLES, COM ESPESSURA DE 15 CM - EXCLUSIVE CARGA E TRANSPORTE. AF_09/2024</t>
  </si>
  <si>
    <t>CONSTRUÇÃO DE BASE E SUB-BASE PARA PAVIMENTAÇÃO DE BRITA GRADUADA SIMPLES TRATADA COM CIMENTO, COM ESPESSURA DE 15 CM - EXCLUSIVE CARGA E TRANSPORTE. AF_09/2024</t>
  </si>
  <si>
    <t>CONSTRUÇÃO DE BASE E SUB-BASE PARA PAVIMENTAÇÃO DE CONCRETO COMPACTADO COM ROLO, COM ESPESSURA DE 15 CM - EXCLUSIVE CARGA E TRANSPORTE. AF_09/2024</t>
  </si>
  <si>
    <t>CONSTRUÇÃO DE BASE E SUB-BASE PARA PAVIMENTAÇÃO DE RACHÃO, COM ESPESSURA DE 40 CM - EXCLUSIVE CARGA E TRANSPORTE. AF_09/2024</t>
  </si>
  <si>
    <t>CONSTRUÇÃO DE BASE E SUB-BASE PARA PAVIMENTAÇÃO DE MACADAME SECO, COM ESPESSURA DE 15 CM - EXCLUSIVE CARGA E TRANSPORTE. AF_09/2024</t>
  </si>
  <si>
    <t>CONSTRUÇÃO DE BASE E SUB-BASE PARA PAVIMENTAÇÃO DE SOLO (PREDOMINANTEMENTE ARENOSO) BRITA - 40%-60%, MISTURA EM PISTA, COM ESPESSURA DE 15 CM - EXCLUSIVE ESCAVAÇÃO, CARGA E TRANSPORTE E SOLO. AF_09/2024</t>
  </si>
  <si>
    <t>CONSTRUÇÃO DE BASE E SUB-BASE PARA PAVIMENTAÇÃO DE SOLO (PREDOMINANTEMENTE ARENOSO) BRITA - 50%-50%, MISTURA EM PISTA, COM ESPESSURA DE 15 CM - EXCLUSIVE ESCAVAÇÃO, CARGA E TRANSPORTE E SOLO. AF_09/2024</t>
  </si>
  <si>
    <t>CONSTRUÇÃO DE BASE E SUB-BASE PARA PAVIMENTAÇÃO DE SOLO (PREDOMINANTEMENTE ARENOSO) BRITA - 40%-60% COM CIMENTO - 4%, MISTURA EM PISTA, COM ESPESSURA DE 15 CM - EXCLUSIVE ESCAVAÇÃO, CARGA E TRANSPORTE E SOLO. AF_09/2024</t>
  </si>
  <si>
    <t>CONSTRUÇÃO DE BASE E SUB-BASE PARA PAVIMENTAÇÃO DE SOLO (PREDOMINANTEMENTE ARENOSO) BRITA - 40%-60% COM CIMENTO - 6%, MISTURA EM PISTA, COM ESPESSURA DE 15 CM - EXCLUSIVE ESCAVAÇÃO, CARGA E TRANSPORTE E SOLO. AF_09/2024</t>
  </si>
  <si>
    <t>CONSTRUÇÃO DE BASE E SUB-BASE PARA PAVIMENTAÇÃO DE SOLO (PREDOMINANTEMENTE ARENOSO) BRITA - 40%-60% COM CIMENTO - 8%, MISTURA EM PISTA, COM ESPESSURA DE 15 CM - EXCLUSIVE ESCAVAÇÃO, CARGA E TRANSPORTE E SOLO. AF_09/2024</t>
  </si>
  <si>
    <t>CONSTRUÇÃO DE BASE E SUB-BASE PARA PAVIMENTAÇÃO DE SOLO (PREDOMINANTEMENTE ARENOSO) BRITA - 50%-50% COM CIMENTO - 4%, MISTURA EM PISTA, COM ESPESSURA DE 15 CM - EXCLUSIVE ESCAVAÇÃO, CARGA E TRANSPORTE E SOLO. AF_09/2024</t>
  </si>
  <si>
    <t>CONSTRUÇÃO DE BASE E SUB-BASE PARA PAVIMENTAÇÃO DE SOLO (PREDOMINANTEMENTE ARENOSO) BRITA - 50%-50% COM CIMENTO - 6%, MISTURA EM PISTA, COM ESPESSURA DE 15 CM - EXCLUSIVE ESCAVAÇÃO, CARGA E TRANSPORTE E SOLO. AF_09/2024</t>
  </si>
  <si>
    <t>CONSTRUÇÃO DE BASE E SUB-BASE PARA PAVIMENTAÇÃO DE SOLO (PREDOMINANTEMENTE ARENOSO) BRITA - 50%-50% COM CIMENTO - 8%, MISTURA EM PISTA, COM ESPESSURA DE 15 CM - EXCLUSIVE ESCAVAÇÃO, CARGA E TRANSPORTE E SOLO. AF_09/2024</t>
  </si>
  <si>
    <t>CONSTRUÇÃO DE BASE E SUB-BASE PARA PAVIMENTAÇÃO DE SOLO (PREDOMINANTEMENTE ARGILOSO) BRITA - 40%-60%, MISTURA EM PISTA, COM ESPESSURA DE 15 CM - EXCLUSIVE ESCAVAÇÃO, CARGA E TRANSPORTE E SOLO. AF_09/2024</t>
  </si>
  <si>
    <t>CONSTRUÇÃO DE BASE E SUB-BASE PARA PAVIMENTAÇÃO DE SOLO (PREDOMINANTEMENTE ARGILOSO) BRITA - 50%-50%, MISTURA EM PISTA, COM ESPESSURA DE 15 CM - EXCLUSIVE ESCAVAÇÃO, CARGA E TRANSPORTE E SOLO. AF_09/2024</t>
  </si>
  <si>
    <t>ESPALHAMENTO DE MATERIAL COM TRATOR DE ESTEIRAS. AF_09/2024</t>
  </si>
  <si>
    <t>REGULARIZAÇÃO DE SUPERFÍCIES COM MOTONIVELADORA. AF_09/2024</t>
  </si>
  <si>
    <t>CONSTRUÇÃO DE BASE E SUB-BASE PARA PAVIMENTAÇÃO DE SOLO ESTABILIZADO GRANULOMETRICAMENTE COM MISTURA DE SOLOS EM PISTA - EXCLUSIVE SOLO, ESCAVAÇÃO, CARGA E TRANSPORTE. AF_09/2024</t>
  </si>
  <si>
    <t>CONSTRUÇÃO DE BASE E SUB-BASE PARA PAVIMENTAÇÃO DE SOLO ESTABILIZADO GRANULOMETRICAMENTE SEM MISTURA DE SOLOS - EXCLUSIVE SOLO, ESCAVAÇÃO, CARGA E TRANSPORTE. AF_09/2024</t>
  </si>
  <si>
    <t>CONSTRUÇÃO DE BASE E SUB-BASE PARA PAVIMENTAÇÃO DE SOLO DE COMPORTAMENTO LATERÍTICO (ARENOSO), COM ESPESSURA DE 10 CM - EXCLUSIVE ESCAVAÇÃO, CARGA E TRANSPORTE E SOLO. AF_09/2024</t>
  </si>
  <si>
    <t>RECONSTRUÇÃO DE BASE E SUB-BASE PARA PAVIMENTAÇÃO DE SOLO DE COMPORTAMENTO LATERÍTICO (ARENOSO), COM ESPESSURA DE 10 CM - EXCLUSIVE ESCAVAÇÃO, CARGA E TRANSPORTE E SOLO. AF_09/2024</t>
  </si>
  <si>
    <t>RECONSTRUÇÃO DE BASE E SUB-BASE PARA PAVIMENTAÇÃO DE SOLO DE COMPORTAMENTO LATERÍTICO (ARENOSO), COM ESPESSURA DE 15 CM - EXCLUSIVE ESCAVAÇÃO, CARGA E TRANSPORTE E SOLO. AF_09/2024</t>
  </si>
  <si>
    <t>CONSTRUÇÃO DE BASE E SUB-BASE PARA PAVIMENTAÇÃO DE SOLO DE COMPORTAMENTO LATERÍTICO (ARENOSO), COM ESPESSURA DE 20 CM - EXCLUSIVE ESCAVAÇÃO, CARGA E TRANSPORTE E SOLO. AF_09/2024</t>
  </si>
  <si>
    <t>RECONSTRUÇÃO DE BASE E SUB-BASE PARA PAVIMENTAÇÃO DE SOLO DE COMPORTAMENTO LATERÍTICO (ARENOSO), COM ESPESSURA DE 20 CM - EXCLUSIVE ESCAVAÇÃO, CARGA E TRANSPORTE E SOLO. AF_09/2024</t>
  </si>
  <si>
    <t>CONSTRUÇÃO DE BASE E SUB-BASE PARA PAVIMENTAÇÃO DE SOLO (PREDOMINANTEMENTE ARENOSO) MELHORADO COM CIMENTO - 2%, MISTURA EM PISTA, COM ESPESSURA DE 10 CM - EXCLUSIVE ESCAVAÇÃO, CARGA E TRANSPORTE E SOLO. AF_09/2024</t>
  </si>
  <si>
    <t>RECONSTRUÇÃO DE BASE E SUB-BASE PARA PAVIMENTAÇÃO DE SOLO (PREDOMINANTEMENTE ARENOSO) MELHORADO COM CIMENTO - 2%, MISTURA EM PISTA, COM ESPESSURA DE 10 CM - EXCLUSIVE ESCAVAÇÃO, CARGA E TRANSPORTE E SOLO. AF_09/2024</t>
  </si>
  <si>
    <t>RECONSTRUÇÃO DE BASE E SUB-BASE PARA PAVIMENTAÇÃO DE SOLO (PREDOMINANTEMENTE ARENOSO) MELHORADO COM CIMENTO - 4%, MISTURA EM PISTA, COM ESPESSURA DE 10 CM - EXCLUSIVE ESCAVAÇÃO, CARGA E TRANSPORTE E SOLO. AF_09/2024</t>
  </si>
  <si>
    <t>RECONSTRUÇÃO DE BASE E SUB-BASE PARA PAVIMENTAÇÃO DE SOLO (PREDOMINANTEMENTE ARENOSO) MELHORADO COM CIMENTO - 2%, MISTURA EM PISTA, COM ESPESSURA DE 15 CM - EXCLUSIVE ESCAVAÇÃO, CARGA E TRANSPORTE E SOLO. AF_09/2024</t>
  </si>
  <si>
    <t>CONSTRUÇÃO DE BASE E SUB-BASE PARA PAVIMENTAÇÃO DE SOLO (PREDOMINANTEMENTE ARENOSO) MELHORADO COM CIMENTO - 2%, MISTURA EM PISTA, COM ESPESSURA DE 20 CM - EXCLUSIVE ESCAVAÇÃO, CARGA E TRANSPORTE E SOLO. AF_09/2024</t>
  </si>
  <si>
    <t>RECONSTRUÇÃO DE BASE E SUB-BASE PARA PAVIMENTAÇÃO DE SOLO (PREDOMINANTEMENTE ARENOSO) MELHORADO COM CIMENTO - 2%, MISTURA EM PISTA, COM ESPESSURA DE 20 CM - EXCLUSIVE ESCAVAÇÃO, CARGA E TRANSPORTE E SOLO. AF_09/2024</t>
  </si>
  <si>
    <t>RECONSTRUÇÃO DE BASE E SUB-BASE PARA PAVIMENTAÇÃO DE SOLO (PREDOMINANTEMENTE ARENOSO) BRITA - 40%-60%, MISTURA EM PISTA, COM ESPESSURA DE 10 CM - EXCLUSIVE ESCAVAÇÃO, CARGA E TRANSPORTE E SOLO. AF_09/2024</t>
  </si>
  <si>
    <t>RECONSTRUÇÃO DE BASE E SUB-BASE PARA PAVIMENTAÇÃO DE SOLO (PREDOMINANTEMENTE ARENOSO) BRITA - 40%-60%, MISTURA EM PISTA, COM ESPESSURA DE 15 CM - EXCLUSIVE ESCAVAÇÃO, CARGA E TRANSPORTE E SOLO. AF_09/2024</t>
  </si>
  <si>
    <t>RECONSTRUÇÃO DE BASE E SUB-BASE PARA PAVIMENTAÇÃO DE SOLO (PREDOMINANTEMENTE ARENOSO) BRITA - 50%-50%, MISTURA EM PISTA, COM ESPESSURA DE 10 CM - EXCLUSIVE ESCAVAÇÃO, CARGA E TRANSPORTE E SOLO. AF_09/2024</t>
  </si>
  <si>
    <t>RECONSTRUÇÃO DE BASE E SUB-BASE PARA PAVIMENTAÇÃO DE SOLO (PREDOMINANTEMENTE ARENOSO) BRITA - 50%-50%, MISTURA EM PISTA, COM ESPESSURA DE 15 CM - EXCLUSIVE ESCAVAÇÃO, CARGA E TRANSPORTE E SOLO. AF_09/2024</t>
  </si>
  <si>
    <t>CONSTRUÇÃO DE BASE E SUB-BASE PARA PAVIMENTAÇÃO DE SOLO (PREDOMINANTEMENTE ARENOSO) BRITA - 50%-50%, MISTURA EM PISTA, COM ESPESSURA DE 20 CM - EXCLUSIVE ESCAVAÇÃO, CARGA E TRANSPORTE E SOLO. AF_09/2024</t>
  </si>
  <si>
    <t>RECONSTRUÇÃO DE BASE E SUB-BASE PARA PAVIMENTAÇÃO DE SOLO (PREDOMINANTEMENTE ARENOSO) BRITA - 50%-50%, MISTURA EM PISTA, COM ESPESSURA DE 20 CM - EXCLUSIVE ESCAVAÇÃO, CARGA E TRANSPORTE E SOLO. AF_09/2024</t>
  </si>
  <si>
    <t>CONSTRUÇÃO DE BASE E SUB-BASE PARA PAVIMENTAÇÃO DE SOLO (PREDOMINANTEMENTE ARGILOSO) BRITA - 40%-60%, MISTURA EM PISTA, COM ESPESSURA DE 10 CM - EXCLUSIVE ESCAVAÇÃO, CARGA E TRANSPORTE E SOLO. AF_09/2024</t>
  </si>
  <si>
    <t>RECONSTRUÇÃO DE BASE E SUB-BASE PARA PAVIMENTAÇÃO DE SOLO (PREDOMINANTEMENTE ARGILOSO) BRITA - 40%-60%, MISTURA EM PISTA, COM ESPESSURA DE 10 CM - EXCLUSIVE ESCAVAÇÃO, CARGA E TRANSPORTE E SOLO. AF_09/2024</t>
  </si>
  <si>
    <t>RECONSTRUÇÃO DE BASE E SUB-BASE PARA PAVIMENTAÇÃO DE SOLO (PREDOMINANTEMENTE ARGILOSO) BRITA - 40%-60%, MISTURA EM PISTA, COM ESPESSURA DE 15 CM - EXCLUSIVE ESCAVAÇÃO, CARGA E TRANSPORTE E SOLO. AF_09/2024</t>
  </si>
  <si>
    <t>CONSTRUÇÃO DE BASE E SUB-BASE PARA PAVIMENTAÇÃO DE SOLO (PREDOMINANTEMENTE ARGILOSO) BRITA - 40%-60%, MISTURA EM PISTA, COM ESPESSURA DE 20 CM - EXCLUSIVE ESCAVAÇÃO, CARGA E TRANSPORTE E SOLO. AF_09/2024</t>
  </si>
  <si>
    <t>RECONSTRUÇÃO DE BASE E SUB-BASE PARA PAVIMENTAÇÃO DE SOLO (PREDOMINANTEMENTE ARGILOSO) BRITA - 40%-60%, MISTURA EM PISTA, COM ESPESSURA DE 20 CM - EXCLUSIVE ESCAVAÇÃO, CARGA E TRANSPORTE E SOLO. AF_09/2024</t>
  </si>
  <si>
    <t>CONSTRUÇÃO DE BASE E SUB-BASE PARA PAVIMENTAÇÃO DE SOLO (PREDOMINANTEMENTE ARGILOSO) BRITA - 50%-50%, MISTURA EM PISTA, COM ESPESSURA DE 10 CM - EXCLUSIVE ESCAVAÇÃO, CARGA E TRANSPORTE E SOLO. AF_09/2024</t>
  </si>
  <si>
    <t>RECONSTRUÇÃO DE BASE E SUB-BASE PARA PAVIMENTAÇÃO DE SOLO (PREDOMINANTEMENTE ARGILOSO) BRITA - 50%-50%, MISTURA EM PISTA, COM ESPESSURA DE 10 CM - EXCLUSIVE ESCAVAÇÃO, CARGA E TRANSPORTE E SOLO. AF_09/2024</t>
  </si>
  <si>
    <t>RECONSTRUÇÃO DE BASE E SUB-BASE PARA PAVIMENTAÇÃO DE SOLO (PREDOMINANTEMENTE ARGILOSO) BRITA - 50%-50%, MISTURA EM PISTA, COM ESPESSURA DE 15 CM - EXCLUSIVE ESCAVAÇÃO, CARGA E TRANSPORTE E SOLO. AF_09/2024</t>
  </si>
  <si>
    <t>CONSTRUÇÃO DE BASE E SUB-BASE PARA PAVIMENTAÇÃO DE SOLO (PREDOMINANTEMENTE ARGILOSO) BRITA - 50%-50%, MISTURA EM PISTA, COM ESPESSURA DE 20 CM - EXCLUSIVE ESCAVAÇÃO, CARGA E TRANSPORTE E SOLO. AF_09/2024</t>
  </si>
  <si>
    <t>RECONSTRUÇÃO DE BASE E SUB-BASE PARA PAVIMENTAÇÃO DE SOLO (PREDOMINANTEMENTE ARGILOSO) BRITA - 50%-50%, MISTURA EM PISTA, COM ESPESSURA DE 20 CM - EXCLUSIVE ESCAVAÇÃO, CARGA E TRANSPORTE E SOLO. AF_09/2024</t>
  </si>
  <si>
    <t>CONSTRUÇÃO DE BASE E SUB-BASE PARA PAVIMENTAÇÃO DE SOLO (PREDOMINANTEMENTE ARENOSO) MELHORADO COM CIMENTO - 4%, MISTURA EM PISTA, COM ESPESSURA DE 10 CM - EXCLUSIVE ESCAVAÇÃO, CARGA E TRANSPORTE E SOLO. AF_09/2024</t>
  </si>
  <si>
    <t>CONSTRUÇÃO DE BASE E SUB-BASE PARA PAVIMENTAÇÃO DE SOLO (PREDOMINANTEMENTE ARENOSO) COM CIMENTO - 6%, MISTURA EM PISTA, COM ESPESSURA DE 10 CM - EXCLUSIVE ESCAVAÇÃO, CARGA E TRANSPORTE E SOLO. AF_09/2024</t>
  </si>
  <si>
    <t>CONSTRUÇÃO DE BASE E SUB-BASE PARA PAVIMENTAÇÃO DE SOLO (PREDOMINANTEMENTE ARENOSO) COM CIMENTO - 8%, MISTURA EM PISTA, COM ESPESSURA DE 10 CM - EXCLUSIVE ESCAVAÇÃO, CARGA E TRANSPORTE E SOLO. AF_09/2024</t>
  </si>
  <si>
    <t>RECONSTRUÇÃO DE BASE E SUB-BASE PARA PAVIMENTAÇÃO DE SOLO (PREDOMINANTEMENTE ARENOSO) COM CIMENTO - 6%, MISTURA EM PISTA, COM ESPESSURA DE 10 CM - EXCLUSIVE ESCAVAÇÃO, CARGA E TRANSPORTE E SOLO. AF_09/2024</t>
  </si>
  <si>
    <t>RECONSTRUÇÃO DE BASE E SUB-BASE PARA PAVIMENTAÇÃO DE SOLO (PREDOMINANTEMENTE ARENOSO) COM CIMENTO - 8%, MISTURA EM PISTA, COM ESPESSURA DE 10 CM - EXCLUSIVE ESCAVAÇÃO, CARGA E TRANSPORTE E SOLO. AF_09/2024</t>
  </si>
  <si>
    <t>RECONSTRUÇÃO DE BASE E SUB-BASE PARA PAVIMENTAÇÃO DE SOLO (PREDOMINANTEMENTE ARENOSO) MELHORADO COM CIMENTO - 4%, MISTURA EM PISTA, COM ESPESSURA DE 15 CM - EXCLUSIVE ESCAVAÇÃO, CARGA E TRANSPORTE E SOLO. AF_09/2024</t>
  </si>
  <si>
    <t>RECONSTRUÇÃO DE BASE E SUB-BASE PARA PAVIMENTAÇÃO DE SOLO (PREDOMINANTEMENTE ARENOSO) COM CIMENTO - 6%, MISTURA EM PISTA, COM ESPESSURA DE 15 CM - EXCLUSIVE ESCAVAÇÃO, CARGA E TRANSPORTE E SOLO. AF_09/2024</t>
  </si>
  <si>
    <t>RECONSTRUÇÃO DE BASE E SUB-BASE PARA PAVIMENTAÇÃO DE SOLO (PREDOMINANTEMENTE ARENOSO) COM CIMENTO - 8%, MISTURA EM PISTA, COM ESPESSURA DE 15 CM - EXCLUSIVE ESCAVAÇÃO, CARGA E TRANSPORTE E SOLO. AF_09/2024</t>
  </si>
  <si>
    <t>CONSTRUÇÃO DE BASE E SUB-BASE PARA PAVIMENTAÇÃO DE SOLO (PREDOMINANTEMENTE ARENOSO) MELHORADO COM CIMENTO - 4%, MISTURA EM PISTA, COM ESPESSURA DE 20 CM - EXCLUSIVE ESCAVAÇÃO, CARGA E TRANSPORTE E SOLO. AF_09/2024</t>
  </si>
  <si>
    <t>CONSTRUÇÃO DE BASE E SUB-BASE PARA PAVIMENTAÇÃO DE SOLO (PREDOMINANTEMENTE ARENOSO) COM CIMENTO - 6%, MISTURA EM PISTA, COM ESPESSURA DE 20 CM - EXCLUSIVE ESCAVAÇÃO, CARGA E TRANSPORTE E SOLO. AF_09/2024</t>
  </si>
  <si>
    <t>CONSTRUÇÃO DE BASE E SUB-BASE PARA PAVIMENTAÇÃO DE SOLO (PREDOMINANTEMENTE ARENOSO) COM CIMENTO - 8%, MISTURA EM PISTA, COM ESPESSURA DE 20 CM - EXCLUSIVE ESCAVAÇÃO, CARGA E TRANSPORTE E SOLO. AF_09/2024</t>
  </si>
  <si>
    <t>RECONSTRUÇÃO DE BASE E SUB-BASE PARA PAVIMENTAÇÃO DE SOLO (PREDOMINANTEMENTE ARENOSO) MELHORADO COM CIMENTO - 4%, MISTURA EM PISTA, COM ESPESSURA DE 20 CM - EXCLUSIVE ESCAVAÇÃO, CARGA E TRANSPORTE E SOLO. AF_09/2024</t>
  </si>
  <si>
    <t>RECONSTRUÇÃO DE BASE E SUB-BASE PARA PAVIMENTAÇÃO DE SOLO (PREDOMINANTEMENTE ARENOSO) COM CIMENTO - 6%, MISTURA EM PISTA, COM ESPESSURA DE 20 CM - EXCLUSIVE ESCAVAÇÃO, CARGA E TRANSPORTE E SOLO. AF_09/2024</t>
  </si>
  <si>
    <t>RECONSTRUÇÃO DE BASE E SUB-BASE PARA PAVIMENTAÇÃO DE SOLO (PREDOMINANTEMENTE ARENOSO) COM CIMENTO - 8%, MISTURA EM PISTA, COM ESPESSURA DE 20 CM - EXCLUSIVE ESCAVAÇÃO, CARGA E TRANSPORTE E SOLO. AF_09/2024</t>
  </si>
  <si>
    <t>CONSTRUÇÃO DE BASE E SUB-BASE PARA PAVIMENTAÇÃO DE SOLO (PREDOMINANTEMENTE ARENOSO) BRITA - 40%-60% COM CIMENTO - 4%, MISTURA EM PISTA, COM ESPESSURA DE 10 CM - EXCLUSIVE ESCAVAÇÃO, CARGA E TRANSPORTE E SOLO. AF_09/2024</t>
  </si>
  <si>
    <t>CONSTRUÇÃO DE BASE E SUB-BASE PARA PAVIMENTAÇÃO DE SOLO (PREDOMINANTEMENTE ARENOSO) BRITA - 40%-60% COM CIMENTO - 6%, MISTURA EM PISTA, COM ESPESSURA DE 10 CM - EXCLUSIVE ESCAVAÇÃO, CARGA E TRANSPORTE E SOLO. AF_09/2024</t>
  </si>
  <si>
    <t>CONSTRUÇÃO DE BASE E SUB-BASE PARA PAVIMENTAÇÃO DE SOLO (PREDOMINANTEMENTE ARENOSO) BRITA - 40%-60% COM CIMENTO - 8%, MISTURA EM PISTA, COM ESPESSURA DE 10 CM - EXCLUSIVE ESCAVAÇÃO, CARGA E TRANSPORTE E SOLO. AF_09/2024</t>
  </si>
  <si>
    <t>RECONSTRUÇÃO DE BASE E SUB-BASE PARA PAVIMENTAÇÃO DE SOLO (PREDOMINANTEMENTE ARENOSO) BRITA - 40%-60% COM CIMENTO - 4%, MISTURA EM PISTA, COM ESPESSURA DE 10 CM - EXCLUSIVE ESCAVAÇÃO, CARGA E TRANSPORTE E SOLO. AF_09/2024</t>
  </si>
  <si>
    <t>RECONSTRUÇÃO DE BASE E SUB-BASE PARA PAVIMENTAÇÃO DE SOLO (PREDOMINANTEMENTE ARENOSO) BRITA - 40%-60% COM CIMENTO - 6%, MISTURA EM PISTA, COM ESPESSURA DE 10 CM - EXCLUSIVE ESCAVAÇÃO, CARGA E TRANSPORTE E SOLO. AF_09/2024</t>
  </si>
  <si>
    <t>RECONSTRUÇÃO DE BASE E SUB-BASE PARA PAVIMENTAÇÃO DE SOLO (PREDOMINANTEMENTE ARENOSO) BRITA - 40%-60% COM CIMENTO - 8%, MISTURA EM PISTA, COM ESPESSURA DE 10 CM - EXCLUSIVE ESCAVAÇÃO, CARGA E TRANSPORTE E SOLO. AF_09/2024</t>
  </si>
  <si>
    <t>RECONSTRUÇÃO DE BASE E SUB-BASE PARA PAVIMENTAÇÃO DE SOLO (PREDOMINANTEMENTE ARENOSO) BRITA - 40%-60% COM CIMENTO - 4%, MISTURA EM PISTA, COM ESPESSURA DE 15 CM - EXCLUSIVE ESCAVAÇÃO, CARGA E TRANSPORTE E SOLO. AF_09/2024</t>
  </si>
  <si>
    <t>RECONSTRUÇÃO DE BASE E SUB-BASE PARA PAVIMENTAÇÃO DE SOLO (PREDOMINANTEMENTE ARENOSO) BRITA - 40%-60% COM CIMENTO - 6%, MISTURA EM PISTA, COM ESPESSURA DE 15 CM - EXCLUSIVE ESCAVAÇÃO, CARGA E TRANSPORTE E SOLO. AF_09/2024</t>
  </si>
  <si>
    <t>RECONSTRUÇÃO DE BASE E SUB-BASE PARA PAVIMENTAÇÃO DE SOLO (PREDOMINANTEMENTE ARENOSO) BRITA - 40%-60% COM CIMENTO - 8%, MISTURA EM PISTA, COM ESPESSURA DE 15 CM - EXCLUSIVE ESCAVAÇÃO, CARGA E TRANSPORTE E SOLO. AF_09/2024</t>
  </si>
  <si>
    <t>CONSTRUÇÃO DE BASE E SUB-BASE PARA PAVIMENTAÇÃO DE SOLO (PREDOMINANTEMENTE ARENOSO) BRITA - 40%-60% COM CIMENTO - 4%, MISTURA EM PISTA, COM ESPESSURA DE 20 CM - EXCLUSIVE ESCAVAÇÃO, CARGA E TRANSPORTE E SOLO. AF_09/2024</t>
  </si>
  <si>
    <t>CONSTRUÇÃO DE BASE E SUB-BASE PARA PAVIMENTAÇÃO DE SOLO (PREDOMINANTEMENTE ARENOSO) BRITA - 40%-60% COM CIMENTO - 6%, MISTURA EM PISTA, COM ESPESSURA DE 20 CM - EXCLUSIVE ESCAVAÇÃO, CARGA E TRANSPORTE E SOLO. AF_09/2024</t>
  </si>
  <si>
    <t>CONSTRUÇÃO DE BASE E SUB-BASE PARA PAVIMENTAÇÃO DE SOLO (PREDOMINANTEMENTE ARENOSO) BRITA - 40%-60% COM CIMENTO - 8%, MISTURA EM PISTA, COM ESPESSURA DE 20 CM - EXCLUSIVE ESCAVAÇÃO, CARGA E TRANSPORTE E SOLO. AF_09/2024</t>
  </si>
  <si>
    <t>RECONSTRUÇÃO DE BASE E SUB-BASE PARA PAVIMENTAÇÃO DE SOLO (PREDOMINANTEMENTE ARENOSO) BRITA - 40%-60% COM CIMENTO - 4%, MISTURA EM PISTA, COM ESPESSURA DE 20 CM - EXCLUSIVE ESCAVAÇÃO, CARGA E TRANSPORTE E SOLO. AF_09/2024</t>
  </si>
  <si>
    <t>RECONSTRUÇÃO DE BASE E SUB-BASE PARA PAVIMENTAÇÃO DE SOLO (PREDOMINANTEMENTE ARENOSO) BRITA - 40%-60% COM CIMENTO - 6%, MISTURA EM PISTA, COM ESPESSURA DE 20 CM - EXCLUSIVE ESCAVAÇÃO, CARGA E TRANSPORTE E SOLO. AF_09/2024</t>
  </si>
  <si>
    <t>RECONSTRUÇÃO DE BASE E SUB-BASE PARA PAVIMENTAÇÃO DE SOLO (PREDOMINANTEMENTE ARENOSO) BRITA - 40%-60% COM CIMENTO - 8%, MISTURA EM PISTA, COM ESPESSURA DE 20 CM - EXCLUSIVE ESCAVAÇÃO, CARGA E TRANSPORTE E SOLO. AF_09/2024</t>
  </si>
  <si>
    <t>CONSTRUÇÃO DE BASE E SUB-BASE PARA PAVIMENTAÇÃO DE SOLO (PREDOMINANTEMENTE ARENOSO) BRITA - 50%-50% COM CIMENTO - 4%, MISTURA EM PISTA, COM ESPESSURA DE 10 CM - EXCLUSIVE ESCAVAÇÃO, CARGA E TRANSPORTE E SOLO. AF_09/2024</t>
  </si>
  <si>
    <t>CONSTRUÇÃO DE BASE E SUB-BASE PARA PAVIMENTAÇÃO DE SOLO (PREDOMINANTEMENTE ARENOSO) BRITA - 50%-50% COM CIMENTO - 6%, MISTURA EM PISTA, COM ESPESSURA DE 10 CM - EXCLUSIVE ESCAVAÇÃO, CARGA E TRANSPORTE E SOLO. AF_09/2024</t>
  </si>
  <si>
    <t>CONSTRUÇÃO DE BASE E SUB-BASE PARA PAVIMENTAÇÃO DE SOLO (PREDOMINANTEMENTE ARENOSO) BRITA - 50%-50% COM CIMENTO - 8%, MISTURA EM PISTA, COM ESPESSURA DE 10 CM - EXCLUSIVE ESCAVAÇÃO, CARGA E TRANSPORTE E SOLO. AF_09/2024</t>
  </si>
  <si>
    <t>RECONSTRUÇÃO DE BASE E SUB-BASE PARA PAVIMENTAÇÃO DE SOLO (PREDOMINANTEMENTE ARENOSO) BRITA - 50%-50% COM CIMENTO - 4%, MISTURA EM PISTA, COM ESPESSURA DE 10 CM - EXCLUSIVE ESCAVAÇÃO, CARGA E TRANSPORTE E SOLO. AF_09/2024</t>
  </si>
  <si>
    <t>RECONSTRUÇÃO DE BASE E SUB-BASE PARA PAVIMENTAÇÃO DE SOLO (PREDOMINANTEMENTE ARENOSO) BRITA - 50%-50% COM CIMENTO - 6%, MISTURA EM PISTA, COM ESPESSURA DE 10 CM - EXCLUSIVE ESCAVAÇÃO, CARGA E TRANSPORTE E SOLO. AF_09/2024</t>
  </si>
  <si>
    <t>RECONSTRUÇÃO DE BASE E SUB-BASE PARA PAVIMENTAÇÃO DE SOLO (PREDOMINANTEMENTE ARENOSO) BRITA - 50%-50% COM CIMENTO - 8%, MISTURA EM PISTA, COM ESPESSURA DE 10 CM - EXCLUSIVE ESCAVAÇÃO, CARGA E TRANSPORTE E SOLO. AF_09/2024</t>
  </si>
  <si>
    <t>RECONSTRUÇÃO DE BASE E SUB-BASE PARA PAVIMENTAÇÃO DE SOLO (PREDOMINANTEMENTE ARENOSO) BRITA - 50%-50% COM CIMENTO - 4%, MISTURA EM PISTA, COM ESPESSURA DE 15 CM - EXCLUSIVE ESCAVAÇÃO, CARGA E TRANSPORTE E SOLO. AF_09/2024</t>
  </si>
  <si>
    <t>RECONSTRUÇÃO DE BASE E SUB-BASE PARA PAVIMENTAÇÃO DE SOLO (PREDOMINANTEMENTE ARENOSO) BRITA - 50%-50% COM CIMENTO - 6%, MISTURA EM PISTA, COM ESPESSURA DE 15 CM - EXCLUSIVE ESCAVAÇÃO, CARGA E TRANSPORTE E SOLO. AF_09/2024</t>
  </si>
  <si>
    <t>RECONSTRUÇÃO DE BASE E SUB-BASE PARA PAVIMENTAÇÃO DE SOLO (PREDOMINANTEMENTE ARENOSO) BRITA - 50%-50% COM CIMENTO - 8%, MISTURA EM PISTA, COM ESPESSURA DE 15 CM - EXCLUSIVE ESCAVAÇÃO, CARGA E TRANSPORTE E SOLO. AF_09/2024</t>
  </si>
  <si>
    <t>CONSTRUÇÃO DE BASE E SUB-BASE PARA PAVIMENTAÇÃO DE SOLO (PREDOMINANTEMENTE ARENOSO) BRITA - 50%-50% COM CIMENTO - 4%, MISTURA EM PISTA, COM ESPESSURA DE 20 CM - EXCLUSIVE ESCAVAÇÃO, CARGA E TRANSPORTE E SOLO. AF_09/2024</t>
  </si>
  <si>
    <t>CONSTRUÇÃO DE BASE E SUB-BASE PARA PAVIMENTAÇÃO DE SOLO (PREDOMINANTEMENTE ARENOSO) BRITA - 50%-50% COM CIMENTO - 6%, MISTURA EM PISTA, COM ESPESSURA DE 20 CM - EXCLUSIVE ESCAVAÇÃO, CARGA E TRANSPORTE E SOLO. AF_09/2024</t>
  </si>
  <si>
    <t>CONSTRUÇÃO DE BASE E SUB-BASE PARA PAVIMENTAÇÃO DE SOLO (PREDOMINANTEMENTE ARENOSO) BRITA - 50%-50% COM CIMENTO - 8%, MISTURA EM PISTA, COM ESPESSURA DE 20 CM - EXCLUSIVE ESCAVAÇÃO, CARGA E TRANSPORTE E SOLO. AF_09/2024</t>
  </si>
  <si>
    <t>RECONSTRUÇÃO DE BASE E SUB-BASE PARA PAVIMENTAÇÃO DE SOLO (PREDOMINANTEMENTE ARENOSO) BRITA - 50%-50% COM CIMENTO - 4%, MISTURA EM PISTA, COM ESPESSURA DE 20 CM - EXCLUSIVE ESCAVAÇÃO, CARGA E TRANSPORTE E SOLO. AF_09/2024</t>
  </si>
  <si>
    <t>RECONSTRUÇÃO DE BASE E SUB-BASE PARA PAVIMENTAÇÃO DE SOLO (PREDOMINANTEMENTE ARENOSO) BRITA - 50%-50% COM CIMENTO - 6%, MISTURA EM PISTA, COM ESPESSURA DE 20 CM - EXCLUSIVE ESCAVAÇÃO, CARGA E TRANSPORTE E SOLO. AF_09/2024</t>
  </si>
  <si>
    <t>RECONSTRUÇÃO DE BASE E SUB-BASE PARA PAVIMENTAÇÃO DE SOLO (PREDOMINANTEMENTE ARENOSO) BRITA - 50%-50% COM CIMENTO - 8%, MISTURA EM PISTA, COM ESPESSURA DE 20 CM - EXCLUSIVE ESCAVAÇÃO, CARGA E TRANSPORTE E SOLO. AF_09/2024</t>
  </si>
  <si>
    <t>CONSTRUÇÃO DE BASE E SUB-BASE PARA PAVIMENTAÇÃO DE SOLO (PREDOMINANTEMENTE ARENOSO) BRITA - 40%-60%, MISTURA EM PISTA, COM ESPESSURA DE 10 CM - EXCLUSIVE ESCAVAÇÃO, CARGA E TRANSPORTE E SOLO. AF_09/2024</t>
  </si>
  <si>
    <t>CONSTRUÇÃO DE BASE E SUB-BASE PARA PAVIMENTAÇÃO DE SOLO (PREDOMINANTEMENTE ARENOSO) BRITA - 40%-60%, MISTURA EM PISTA, COM ESPESSURA DE 20 CM - EXCLUSIVE ESCAVAÇÃO, CARGA E TRANSPORTE E SOLO. AF_09/2024</t>
  </si>
  <si>
    <t>RECONSTRUÇÃO DE BASE E SUB-BASE PARA PAVIMENTAÇÃO DE SOLO (PREDOMINANTEMENTE ARENOSO) BRITA - 40%-60%, MISTURA EM PISTA, COM ESPESSURA DE 20 CM - EXCLUSIVE ESCAVAÇÃO, CARGA E TRANSPORTE E SOLO. AF_09/2024</t>
  </si>
  <si>
    <t>CONSTRUÇÃO DE BASE E SUB-BASE PARA PAVIMENTAÇÃO DE SOLO (PREDOMINANTEMENTE ARENOSO) BRITA - 50%-50%, MISTURA EM PISTA, COM ESPESSURA DE 10 CM - EXCLUSIVE ESCAVAÇÃO, CARGA E TRANSPORTE E SOLO. AF_09/2024</t>
  </si>
  <si>
    <t>CONSTRUÇÃO DE BASE E SUB-BASE PARA PAVIMENTAÇÃO DE BRITA GRADUADA SIMPLES, COM ESPESSURA DE 10 CM - EXCLUSIVE CARGA E TRANSPORTE. AF_09/2024</t>
  </si>
  <si>
    <t>RECONSTRUÇÃO DE BASE E SUB-BASE PARA PAVIMENTAÇÃO DE BRITA GRADUADA SIMPLES, COM ESPESSURA DE 10 CM - EXCLUSIVE CARGA E TRANSPORTE. AF_09/2024</t>
  </si>
  <si>
    <t>RECONSTRUÇÃO DE BASE E SUB-BASE PARA PAVIMENTAÇÃO DE BRITA GRADUADA SIMPLES, COM ESPESSURA DE 15 CM - EXCLUSIVE CARGA E TRANSPORTE. AF_09/2024</t>
  </si>
  <si>
    <t>CONSTRUÇÃO DE BASE E SUB-BASE PARA PAVIMENTAÇÃO DE BRITA GRADUADA SIMPLES, COM ESPESSURA DE 20 CM - EXCLUSIVE CARGA E TRANSPORTE. AF_09/2024</t>
  </si>
  <si>
    <t>RECONSTRUÇÃO DE BASE E SUB-BASE PARA PAVIMENTAÇÃO DE BRITA GRADUADA SIMPLES, COM ESPESSURA DE 20 CM - EXCLUSIVE CARGA E TRANSPORTE. AF_09/2024</t>
  </si>
  <si>
    <t>CONSTRUÇÃO DE BASE E SUB-BASE PARA PAVIMENTAÇÃO DE BRITA GRADUADA SIMPLES TRATADA COM CIMENTO, COM ESPESSURA DE 10 CM - EXCLUSIVE CARGA E TRANSPORTE. AF_09/2024</t>
  </si>
  <si>
    <t>RECONSTRUÇÃO DE BASE E SUB-BASE PARA PAVIMENTAÇÃO DE BRITA GRADUADA SIMPLES TRATADA COM CIMENTO, COM ESPESSURA DE 10 CM - EXCLUSIVE CARGA E TRANSPORTE. AF_09/2024</t>
  </si>
  <si>
    <t>RECONSTRUÇÃO DE BASE E SUB-BASE PARA PAVIMENTAÇÃO DE BRITA GRADUADA SIMPLES TRATADA COM CIMENTO, COM ESPESSURA DE 15 CM - EXCLUSIVE CARGA E TRANSPORTE. AF_09/2024</t>
  </si>
  <si>
    <t>CONSTRUÇÃO DE BASE E SUB-BASE PARA PAVIMENTAÇÃO DE BRITA GRADUADA SIMPLES TRATADA COM CIMENTO, COM ESPESSURA DE 20 CM - EXCLUSIVE CARGA E TRANSPORTE. AF_09/2024</t>
  </si>
  <si>
    <t>RECONSTRUÇÃO DE BASE E SUB-BASE PARA PAVIMENTAÇÃO DE BRITA GRADUADA SIMPLES TRATADA COM CIMENTO, COM ESPESSURA DE 20 CM - EXCLUSIVE CARGA E TRANSPORTE. AF_09/2024</t>
  </si>
  <si>
    <t>CONSTRUÇÃO DE BASE E SUB-BASE PARA PAVIMENTAÇÃO DE CONCRETO COMPACTADO COM ROLO, COM ESPESSURA DE 10 CM - EXCLUSIVE CARGA E TRANSPORTE. AF_09/2024</t>
  </si>
  <si>
    <t>RECONSTRUÇÃO DE BASE E SUB-BASE PARA PAVIMENTAÇÃO DE CONCRETO COMPACTADO COM ROLO, COM ESPESSURA DE 10 CM - EXCLUSIVE CARGA E TRANSPORTE. AF_09/2024</t>
  </si>
  <si>
    <t>RECONSTRUÇÃO DE BASE E SUB-BASE PARA PAVIMENTAÇÃO DE CONCRETO COMPACTADO COM ROLO, COM ESPESSURA DE 15 CM - EXCLUSIVE CARGA E TRANSPORTE. AF_09/2024</t>
  </si>
  <si>
    <t>CONSTRUÇÃO DE BASE E SUB-BASE PARA PAVIMENTAÇÃO DE CONCRETO COMPACTADO COM ROLO, COM ESPESSURA DE 20 CM - EXCLUSIVE CARGA E TRANSPORTE. AF_09/2024</t>
  </si>
  <si>
    <t>RECONSTRUÇÃO DE BASE E SUB-BASE PARA PAVIMENTAÇÃO DE CONCRETO COMPACTADO COM ROLO, COM ESPESSURA DE 20 CM - EXCLUSIVE CARGA E TRANSPORTE. AF_09/2024</t>
  </si>
  <si>
    <t>CONSTRUÇÃO DE BASE E SUB-BASE PARA PAVIMENTAÇÃO DE RACHÃO, COM ESPESSURA DE 30 CM - EXCLUSIVE CARGA E TRANSPORTE. AF_09/2024</t>
  </si>
  <si>
    <t>RECONSTRUÇÃO DE BASE E SUB-BASE PARA PAVIMENTAÇÃO DE RACHÃO, COM ESPESSURA DE 30 CM - EXCLUSIVE CARGA E TRANSPORTE. AF_09/2024</t>
  </si>
  <si>
    <t>RECONSTRUÇÃO DE BASE E SUB-BASE PARA PAVIMENTAÇÃO DE RACHÃO, COM ESPESSURA DE 40 CM - EXCLUSIVE CARGA E TRANSPORTE. AF_09/2024</t>
  </si>
  <si>
    <t>CONSTRUÇÃO DE BASE E SUB-BASE PARA PAVIMENTAÇÃO DE RACHÃO, COM ESPESSURA DE 50 CM - EXCLUSIVE CARGA E TRANSPORTE. AF_09/2024</t>
  </si>
  <si>
    <t>RECONSTRUÇÃO DE BASE E SUB-BASE PARA PAVIMENTAÇÃO DE RACHÃO, COM ESPESSURA DE 50 CM - EXCLUSIVE CARGA E TRANSPORTE. AF_09/2024</t>
  </si>
  <si>
    <t>CONSTRUÇÃO DE BASE E SUB-BASE PARA PAVIMENTAÇÃO DE RACHÃO, COM ESPESSURA DE 60 CM - EXCLUSIVE CARGA E TRANSPORTE. AF_09/2024</t>
  </si>
  <si>
    <t>RECONSTRUÇÃO DE BASE E SUB-BASE PARA PAVIMENTAÇÃO DE RACHÃO, COM ESPESSURA DE 60 CM - EXCLUSIVE CARGA E TRANSPORTE. AF_09/2024</t>
  </si>
  <si>
    <t>CONSTRUÇÃO DE BASE E SUB-BASE PARA PAVIMENTAÇÃO DE MACADAME SECO, COM ESPESSURA DE 10 CM - EXCLUSIVE CARGA E TRANSPORTE. AF_09/2024</t>
  </si>
  <si>
    <t>RECONSTRUÇÃO DE BASE E SUB-BASE PARA PAVIMENTAÇÃO DE MACADAME SECO, COM ESPESSURA DE 10 CM - EXCLUSIVE CARGA E TRANSPORTE. AF_09/2024</t>
  </si>
  <si>
    <t>RECONSTRUÇÃO DE BASE E SUB-BASE PARA PAVIMENTAÇÃO DE MACADAME SECO, COM ESPESSURA DE 15 CM - EXCLUSIVE CARGA E TRANSPORTE. AF_09/2024</t>
  </si>
  <si>
    <t>CONSTRUÇÃO DE BASE E SUB-BASE PARA PAVIMENTAÇÃO DE MACADAME SECO, COM ESPESSURA DE 20 CM - EXCLUSIVE CARGA E TRANSPORTE. AF_09/2024</t>
  </si>
  <si>
    <t>RECONSTRUÇÃO DE BASE E SUB-BASE PARA PAVIMENTAÇÃO DE MACADAME SECO, COM ESPESSURA DE 20 CM - EXCLUSIVE CARGA E TRANSPORTE. AF_09/2024</t>
  </si>
  <si>
    <t>CONSTRUÇÃO DE BASE E SUB-BASE PARA PAVIMENTAÇÃO DE MACADAME SECO, COM ESPESSURA DE 25 CM - EXCLUSIVE CARGA E TRANSPORTE. AF_09/2024</t>
  </si>
  <si>
    <t>RECONSTRUÇÃO DE BASE E SUB-BASE PARA PAVIMENTAÇÃO DE MACADAME SECO, COM ESPESSURA DE 25 CM - EXCLUSIVE CARGA E TRANSPORTE. AF_09/2024</t>
  </si>
  <si>
    <t>MINIESCAVADEIRA SOBRE ESTEIRAS, POTÊNCIA LÍQUIDA DE *30* HP, PESO OPERACIONAL DE *3.500* KG - CHP DIURNO. AF_04/2017</t>
  </si>
  <si>
    <t>ROLO COMPACTADOR DE PNEUS, ESTÁTICO, PRESSÃO VARIÁVEL, POTÊNCIA 110 HP, PESO SEM/COM LASTRO 10,8/27 T, LARGURA DE ROLAGEM 2,30 M - CHP DIURNO. AF_06/2017</t>
  </si>
  <si>
    <t>MINIESCAVADEIRA SOBRE ESTEIRAS, POTÊNCIA LÍQUIDA DE *30* HP, PESO OPERACIONAL DE *3.500* KG - CHI DIURNO. AF_04/2017</t>
  </si>
  <si>
    <t>ROLO COMPACTADOR DE PNEUS, ESTÁTICO, PRESSÃO VARIÁVEL, POTÊNCIA 110 HP, PESO SEM/COM LASTRO 10,8/27 T, LARGURA DE ROLAGEM 2,30 M - CHI DIURNO. AF_06/2017</t>
  </si>
  <si>
    <t>MINIESCAVADEIRA SOBRE ESTEIRAS, POTÊNCIA LÍQUIDA DE *30* HP, PESO OPERACIONAL DE *3.500* KG - DEPRECIAÇÃO. AF_04/2017</t>
  </si>
  <si>
    <t>MINIESCAVADEIRA SOBRE ESTEIRAS, POTÊNCIA LÍQUIDA DE *30* HP, PESO OPERACIONAL DE *3.500* KG - JUROS. AF_04/2017</t>
  </si>
  <si>
    <t>MINIESCAVADEIRA SOBRE ESTEIRAS, POTÊNCIA LÍQUIDA DE *30* HP, PESO OPERACIONAL DE *3.500* KG - MANUTENÇÃO. AF_04/2017</t>
  </si>
  <si>
    <t>MINIESCAVADEIRA SOBRE ESTEIRAS, POTÊNCIA LÍQUIDA DE *30* HP, PESO OPERACIONAL DE *3.500* KG - MATERIAIS NA OPERAÇÃO. AF_04/2017</t>
  </si>
  <si>
    <t>ROLO COMPACTADOR DE PNEUS, ESTÁTICO, PRESSÃO VARIÁVEL, POTÊNCIA 110 HP, PESO SEM/COM LASTRO 10,8/27 T, LARGURA DE ROLAGEM 2,30 M - MATERIAIS NA OPERAÇÃO. AF_06/2017</t>
  </si>
  <si>
    <t>ROLO COMPACTADOR DE PNEUS, ESTÁTICO, PRESSÃO VARIÁVEL, POTÊNCIA 110 HP, PESO SEM/COM LASTRO 10,8/27 T, LARGURA DE ROLAGEM 2,30 M - MANUTENÇÃO. AF_06/2017</t>
  </si>
  <si>
    <t>ROLO COMPACTADOR DE PNEUS, ESTÁTICO, PRESSÃO VARIÁVEL, POTÊNCIA 110 HP, PESO SEM/COM LASTRO 10,8/27 T, LARGURA DE ROLAGEM 2,30 M - JUROS. AF_06/2017</t>
  </si>
  <si>
    <t>ROLO COMPACTADOR DE PNEUS, ESTÁTICO, PRESSÃO VARIÁVEL, POTÊNCIA 110 HP, PESO SEM/COM LASTRO 10,8/27 T, LARGURA DE ROLAGEM 2,30 M - DEPRECIAÇÃO. AF_06/2017</t>
  </si>
  <si>
    <t>EXECUÇÃO DE GRAMPO PARA SOLO GRAMPEADO COM COMPRIMENTO MAIOR QUE 10 M, DIÂMETRO DE 7 CM, PERFURAÇÃO COM EQUIPAMENTO MANUAL E ARMADURA COM DIÂMETRO DE 20 MM. AF_07/2024</t>
  </si>
  <si>
    <t>CORTE E DOBRA DE AÇO CA-50, DIÂMETRO DE 32 MM. AF_06/2022</t>
  </si>
  <si>
    <t>PONTEIRAS DE PROTEÇÃO DE PONTAS E VERGALHÕES EXPOSTOS EM FUNDAÇÕES. AF_03/2024</t>
  </si>
  <si>
    <t>PERFURATRIZ HIDRÁULICA SOBRE ESTEIRA, TORQUE MÁXIMO 161 KNM, PROFUNDIDADE MÁXIMA 54 M, DIÂMETRO MÁXIMO 1500 MM, POTÊNCIA MOTOR 268 HP - CHP DIURNO. AF_04/2019</t>
  </si>
  <si>
    <t>PERFURATRIZ PARA EXECUÇÃO DE ESTACAS SECANTES, TIPO HÉLICE CONTÍNUA COM CABEÇOTE DUPLO E TUBO METÁLICO - CHP DIURNO. AF_04/2019</t>
  </si>
  <si>
    <t>PERFURATRIZ HIDRÁULICA SOBRE ESTEIRA, TORQUE MÁXIMO 98 KNM, PROFUNDIDADE MÁXIMA 25 M, DIÂMETRO MÁXIMO 115 MM, POTÊNCIA MOTOR 190 HP - CHP DIURNO. AF_02/2021</t>
  </si>
  <si>
    <t>PERFURATRIZ ROTATIVA SOBRE ESTEIRA, TORQUE MAXIMO 2500 KGM, POTENCIA 110 HP, MOTOR DIESEL- CHP DIURNO. AF_05/2017</t>
  </si>
  <si>
    <t>PERFURATRIZ PARA FURO DIRECIONAL HORIZONTAL (HDD) COM CAPACIDADE ATÉ 89 KN, POTÊNCIA 24,8 HP A 80 HP (INCLUSO FERRAMENTAS E LOCALIZADOR) - CHP DIURNO. AF_05/2023</t>
  </si>
  <si>
    <t>PERFURATRIZ PARA FURO DIRECIONAL HORIZONTAL (HDD) COM CAPACIDADE DE 90 KN A 200 KN, POTÊNCIA 100 HP A 160 HP (INCLUSO FERRAMENTAS E LOCALIZADOR) - CHP DIURNO. AF_05/2023</t>
  </si>
  <si>
    <t>PERFURATRIZ PARA FURO DIRECIONAL HORIZONTAL (HDD) COM CAPACIDADE DE 201 KN A 560 KN, POTÊNCIA 200 HP A 260 HP (INCLUSO FERRAMENTAS E LOCALIZADOR) - CHP DIURNO. AF_05/2023</t>
  </si>
  <si>
    <t>PERFURATRIZ DE COROA DIAMANTADA PARA CONCRETO, DIÂMETRO ATÉ 250 MM, MOTOR ELÉTRICO 220 V, POTÊNCIA 2.500 W - CHP DIURNO. AF_05/2023</t>
  </si>
  <si>
    <t>PERFURATRIZ HIDRÁULICA SOBRE ESTEIRA, TORQUE MÁXIMO 161 KNM, PROFUNDIDADE MÁXIMA 54 M, DIÂMETRO MÁXIMO 1500 MM, POTÊNCIA MOTOR 268 HP - CHI DIURNO. AF_04/2019</t>
  </si>
  <si>
    <t>PERFURATRIZ PARA EXECUÇÃO DE ESTACAS SECANTES, TIPO HÉLICE CONTÍNUA COM CABEÇOTE DUPLO E TUBO METÁLICO - CHI DIURNO. AF_04/2019</t>
  </si>
  <si>
    <t>PERFURATRIZ HIDRÁULICA SOBRE ESTEIRA, TORQUE MÁXIMO 98 KNM, PROFUNDIDADE MÁXIMA 25 M, DIÂMETRO MÁXIMO 115 MM, POTÊNCIA MOTOR 190 HP - CHI DIURNO. AF_02/2021</t>
  </si>
  <si>
    <t>PERFURATRIZ ROTATIVA SOBRE ESTEIRA, TORQUE MAXIMO 2500 KGM, POTENCIA 110 HP, MOTOR DIESEL - CHI DIURNO. AF_05/2017</t>
  </si>
  <si>
    <t>PERFURATRIZ PARA FURO DIRECIONAL HORIZONTAL (HDD) COM CAPACIDADE ATÉ 89 KN, POTÊNCIA 24,8 HP A 80 HP (INCLUSO FERRAMENTAS E LOCALIZADOR) - CHI DIURNO. AF_05/2023</t>
  </si>
  <si>
    <t>PERFURATRIZ PARA FURO DIRECIONAL HORIZONTAL (HDD) COM CAPACIDADE DE 90 KN A 200 KN, POTÊNCIA 100 HP A 160 HP (INCLUSO FERRAMENTAS E LOCALIZADOR) - CHI DIURNO. AF_05/2023</t>
  </si>
  <si>
    <t>PERFURATRIZ PARA FURO DIRECIONAL HORIZONTAL (HDD) COM CAPACIDADE DE 201 KN A 560 KN, POTÊNCIA 200 HP A 260 HP (INCLUSO FERRAMENTAS E LOCALIZADOR) - CHI DIURNO. AF_05/2023</t>
  </si>
  <si>
    <t>PERFURATRIZ DE COROA DIAMANTADA PARA CONCRETO, DIÂMETRO ATÉ 250 MM, MOTOR ELÉTRICO 220 V, POTÊNCIA 2.500 W - CHI DIURNO. AF_05/2023</t>
  </si>
  <si>
    <t>ESCAVADEIRA HIDRÁULICA DE BRAÇO LONGO (LONGO ALCANCE) SOBRE ESTEIRAS, CAÇAMBA 0,52 M3, PESO OPERACIONAL 24 T, POTÊNCIA LÍQUIDA 155 HP - CHI DIURNO. AF_06/2023</t>
  </si>
  <si>
    <t>PERFURATRIZ HIDRÁULICA SOBRE ESTEIRA, TORQUE MÁXIMO 161 KNM, PROFUNDIDADE MÁXIMA 54 M, DIÂMETRO MÁXIMO 1500 MM, POTÊNCIA MOTOR 268 HP - DEPRECIAÇÃO. AF_04/2019</t>
  </si>
  <si>
    <t>PERFURATRIZ HIDRÁULICA SOBRE ESTEIRA, TORQUE MÁXIMO 161 KNM, PROFUNDIDADE MÁXIMA 54 M, DIÂMETRO MÁXIMO 1500 MM, POTÊNCIA MOTOR 268 HP - JUROS. AF_04/2019</t>
  </si>
  <si>
    <t>PERFURATRIZ HIDRÁULICA SOBRE ESTEIRA, TORQUE MÁXIMO 161 KNM, PROFUNDIDADE MÁXIMA 54 M, DIÂMETRO MÁXIMO 1500 MM, POTÊNCIA MOTOR 268 HP - MANUTENÇÃO. AF_04/2019</t>
  </si>
  <si>
    <t>PERFURATRIZ PARA EXECUÇÃO DE ESTACAS SECANTES, TIPO HÉLICE CONTÍNUA COM CABEÇOTE DUPLO E TUBO METÁLICO - DEPRECIAÇÃO. AF_04/2019</t>
  </si>
  <si>
    <t>PERFURATRIZ PARA EXECUÇÃO DE ESTACAS SECANTES, TIPO HÉLICE CONTÍNUA COM CABEÇOTE DUPLO E TUBO METÁLICO - JUROS. AF_04/2019</t>
  </si>
  <si>
    <t>PERFURATRIZ PARA EXECUÇÃO DE ESTACAS SECANTES, TIPO HÉLICE CONTÍNUA COM CABEÇOTE DUPLO E TUBO METÁLICO - MANUTENÇÃO. AF_04/2019</t>
  </si>
  <si>
    <t>PERFURATRIZ HIDRÁULICA SOBRE ESTEIRA, TORQUE MÁXIMO 98 KNM, PROFUNDIDADE MÁXIMA 25 M, DIÂMETRO MÁXIMO 115 MM, POTÊNCIA MOTOR 190 HP - DEPRECIAÇÃO. AF_02/2021</t>
  </si>
  <si>
    <t>PERFURATRIZ HIDRÁULICA SOBRE ESTEIRA, TORQUE MÁXIMO 98 KNM, PROFUNDIDADE MÁXIMA 25 M, DIÂMETRO MÁXIMO 115 MM, POTÊNCIA MOTOR 190 HP - JUROS. AF_02/2021</t>
  </si>
  <si>
    <t>PERFURATRIZ HIDRÁULICA SOBRE ESTEIRA, TORQUE MÁXIMO 98 KNM, PROFUNDIDADE MÁXIMA 25 M, DIÂMETRO MÁXIMO 115 MM, POTÊNCIA MOTOR 190 HP - MANUTENÇÃO. AF_02/2021</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</si>
  <si>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</si>
  <si>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</si>
  <si>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</si>
  <si>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PARA FURO DIRECIONAL HORIZONTAL (HDD) COM CAPACIDADE ATÉ 89 KN, POTÊNCIA 24,8 HP A 80 HP (INCLUSO FERRAMENTAS E LOCALIZADOR) - DEPRECIAÇÃO. AF_05/2023</t>
  </si>
  <si>
    <t>PERFURATRIZ PARA FURO DIRECIONAL HORIZONTAL (HDD) COM CAPACIDADE ATÉ 89 KN, POTÊNCIA 24,8 HP A 80 HP (INCLUSO FERRAMENTAS E LOCALIZADOR) - JUROS. AF_05/2023</t>
  </si>
  <si>
    <t>PERFURATRIZ PARA FURO DIRECIONAL HORIZONTAL (HDD) COM CAPACIDADE ATÉ 89 KN, POTÊNCIA 24,8 HP A 80 HP (INCLUSO FERRAMENTAS E LOCALIZADOR) - MANUTENÇÃO. AF_05/2023</t>
  </si>
  <si>
    <t>PERFURATRIZ PARA FURO DIRECIONAL HORIZONTAL (HDD) COM CAPACIDADE DE 90 KN A 200 KN, POTÊNCIA 100 HP A 160 HP (INCLUSO FERRAMENTAS E LOCALIZADOR) - DEPRECIAÇÃO. AF_05/2023</t>
  </si>
  <si>
    <t>PERFURATRIZ PARA FURO DIRECIONAL HORIZONTAL (HDD) COM CAPACIDADE DE 90 KN A 200 KN, POTÊNCIA 100 HP A 160 HP (INCLUSO FERRAMENTAS E LOCALIZADOR) - JUROS. AF_05/2023</t>
  </si>
  <si>
    <t>PERFURATRIZ PARA FURO DIRECIONAL HORIZONTAL (HDD) COM CAPACIDADE DE 90 KN A 200 KN, POTÊNCIA 100 HP A 160 HP (INCLUSO FERRAMENTAS E LOCALIZADOR - MANUTENÇÃO. AF_05/2023</t>
  </si>
  <si>
    <t>PERFURATRIZ PARA FURO DIRECIONAL HORIZONTAL (HDD) COM CAPACIDADE DE 201 KN A 560 KN, POTÊNCIA 200 HP A 260 HP (INCLUSO FERRAMENTAS E LOCALIZADOR) - DEPRECIAÇÃO. AF_05/2023</t>
  </si>
  <si>
    <t>PERFURATRIZ PARA FURO DIRECIONAL HORIZONTAL (HDD) COM CAPACIDADE DE 201 KN A 560 KN, POTÊNCIA 200 HP A 260 HP (INCLUSO FERRAMENTAS E LOCALIZADOR) - JUROS. AF_05/2023</t>
  </si>
  <si>
    <t>PERFURATRIZ PARA FURO DIRECIONAL HORIZONTAL (HDD) COM CAPACIDADE DE 201 KN A 560 KN, POTÊNCIA 200 HP A 260 HP (INCLUSO FERRAMENTAS E LOCALIZADOR) - MANUTENÇÃO. AF_05/2023</t>
  </si>
  <si>
    <t>PERFURATRIZ DE COROA DIAMANTADA PARA CONCRETO, DIÂMETRO ATÉ 250 MM, MOTOR ELÉTRICO 220 V, POTÊNCIA 2.500 W - DEPRECIAÇÃO. AF_05/2023</t>
  </si>
  <si>
    <t>PERFURATRIZ DE COROA DIAMANTADA PARA CONCRETO, DIÂMETRO ATÉ 250 MM, MOTOR ELÉTRICO 220 V, POTÊNCIA 2.500 W - JUROS. AF_05/2023</t>
  </si>
  <si>
    <t>PERFURATRIZ DE COROA DIAMANTADA PARA CONCRETO, DIÂMETRO ATÉ 250 MM, MOTOR ELÉTRICO 220 V, POTÊNCIA 2.500 W - MANUTENÇÃO. AF_05/2023</t>
  </si>
  <si>
    <t>ESCAVADEIRA HIDRÁULICA DE BRAÇO LONGO (LONGO ALCANCE) SOBRE ESTEIRAS, CAÇAMBA 0,52 M3, PESO OPERACIONAL 24 T, POTÊNCIA LÍQUIDA 155 HP - DEPRECIAÇÃO. AF_06/2023</t>
  </si>
  <si>
    <t>ESCAVADEIRA HIDRÁULICA DE BRAÇO LONGO (LONGO ALCANCE) SOBRE ESTEIRAS, CAÇAMBA 0,52 M3, PESO OPERACIONAL 24 T, POTÊNCIA LÍQUIDA 155 HP - JUROS. AF_06/2023</t>
  </si>
  <si>
    <t>ESCAVADEIRA HIDRÁULICA DE BRAÇO LONGO (LONGO ALCANCE) SOBRE ESTEIRAS, CAÇAMBA 0,52 M3, PESO OPERACIONAL 24 T, POTÊNCIA LÍQUIDA 155 HP - MANUTENÇÃO. AF_06/2023</t>
  </si>
  <si>
    <t>PERFURAÇÃO DE SOLO PARA SISTEMA DE REBAIXAMENTO DE LENÇOL FREÁTICO POR POÇOS PROFUNDOS, DIÂMETRO DO POÇO DE 400 MM. AF_12/2022</t>
  </si>
  <si>
    <t>INSTALAÇÃO E RETIRADA DE REVESTIMENTO METÁLICO PARA PERFURAÇÃO DE SOLO PARA SISTEMA DE REBAIXAMENTO DE LENÇOL FREÁTICO POR PORÇOS PROFUNDOS, DIÂMETRO DO POÇO DE 400 MM. AF_12/2022</t>
  </si>
  <si>
    <t>FABRICAÇÃO, MONTAGEM E DESMONTAGEM DE FÔRMA PARA CORTINA DE CONTENÇÃO, EM CHAPA DE MADEIRA COMPENSADA PLASTIFICADA, E = 18 MM, 10 UTILIZAÇÕES. AF_11/2024</t>
  </si>
  <si>
    <t>ARMAÇÃO DE CORTINA DE CONTENÇÃO EM CONCRETO ARMADO, COM AÇO CA-50 DE 6,3 MM - MONTAGEM. AF_11/2024</t>
  </si>
  <si>
    <t>ARMAÇÃO DE CORTINA DE CONTENÇÃO EM CONCRETO ARMADO, COM AÇO CA-50 DE 8 MM - MONTAGEM. AF_11/2024</t>
  </si>
  <si>
    <t>ARMAÇÃO DE CORTINA DE CONTENÇÃO EM CONCRETO ARMADO, COM AÇO CA-50 DE 10 MM - MONTAGEM. AF_11/2024</t>
  </si>
  <si>
    <t>ARMAÇÃO DE CORTINA DE CONTENÇÃO EM CONCRETO ARMADO, COM AÇO CA-50 DE 12,5 MM - MONTAGEM. AF_11/2024</t>
  </si>
  <si>
    <t>ARMAÇÃO DE CORTINA DE CONTENÇÃO EM CONCRETO ARMADO, COM AÇO CA-50 DE 16 MM - MONTAGEM. AF_11/2024</t>
  </si>
  <si>
    <t>ARMAÇÃO DE CORTINA DE CONTENÇÃO EM CONCRETO ARMADO, COM AÇO CA-50 DE 20 MM - MONTAGEM. AF_11/2024</t>
  </si>
  <si>
    <t>ARMAÇÃO DE CORTINA DE CONTENÇÃO EM CONCRETO ARMADO, COM AÇO CA-50 DE 25 MM - MONTAGEM. AF_11/2024</t>
  </si>
  <si>
    <t>CONCRETAGEM DE CORTINA DE CONTENÇÃO, ATRAVÉS DE BOMBA - LANÇAMENTO, ADENSAMENTO E ACABAMENTO. AF_11/2024</t>
  </si>
  <si>
    <t>PERFURAÇÃO DE PAREDE DIAFRAGMA COM COROA DIAMANTADA DE DIÂMETRO DE 102 MM. AF_11/2023</t>
  </si>
  <si>
    <t>CONTRAMARCO DE AÇO, FIXAÇÃO COM ARGAMASSA - FORNECIMENTO E INSTALAÇÃO. AF_11/2024</t>
  </si>
  <si>
    <t>CONTRAMARCO DE AÇO, FIXAÇÃO COM PARAFUSO - FORNECIMENTO E INSTALAÇÃO. AF_11/2024</t>
  </si>
  <si>
    <t>CONTRAMARCO DE ALUMÍNIO, FIXAÇÃO COM ARGAMASSA - FORNECIMENTO E INSTALAÇÃO. AF_11/2024</t>
  </si>
  <si>
    <t>CONTRAMARCO DE ALUMÍNIO, FIXAÇÃO COM PARAFUSO - FORNECIMENTO E INSTALAÇÃO. AF_11/2024</t>
  </si>
  <si>
    <t>DRAGAGEM DE MATERIAIS DE 1A CATEGORIA E COMPOSTOS ORGÂNICOS E INORGÂNICOS COM ESCAVADEIRA HIDRÁULICA DE LONGO ALCANCE (CAÇAMBA: 0,52 M3/155 HP). AF_03/2024</t>
  </si>
  <si>
    <t>ALVENARIA DE VEDAÇÃO DE BLOCOS CERÂMICOS FURADOS NA VERTICAL DE 11,5X19X29 CM (ESPESSURA 11,5 CM) E ARGAMASSA DE ASSENTAMENTO COM PREPARO EM BETONEIRA. AF_12/2021</t>
  </si>
  <si>
    <t>ALVENARIA DE VEDAÇÃO DE BLOCOS CERÂMICOS FURADOS NA VERTICAL DE 11,5X19X29 CM (ESPESSURA 11,5 CM) E ARGAMASSA DE ASSENTAMENTO COM PREPARO MANUAL. AF_12/2021</t>
  </si>
  <si>
    <t>ALVENARIA DE VEDAÇÃO DE BLOCOS CERÂMICOS FURADOS NA VERTICAL DE 14X19X29 CM (ESPESSURA 14 CM) E ARGAMASSA DE ASSENTAMENTO COM PREPARO EM BETONEIRA. AF_12/2021</t>
  </si>
  <si>
    <t>ALVENARIA DE VEDAÇÃO DE BLOCOS CERÂMICOS FURADOS NA VERTICAL DE 14X19X29 CM (ESPESSURA 14 CM) E ARGAMASSA DE ASSENTAMENTO COM PREPARO MANUAL. AF_12/2021</t>
  </si>
  <si>
    <t>ALVENARIA DE VEDAÇÃO DE BLOCOS CERÂMICOS FURADOS NA VERTICAL DE 11,5X19X39 CM (ESPESSURA 11,5 CM) E ARGAMASSA DE ASSENTAMENTO COM PREPARO EM BETONEIRA. AF_12/2021</t>
  </si>
  <si>
    <t>ALVENARIA DE VEDAÇÃO DE BLOCOS CERÂMICOS FURADOS NA VERTICAL DE 11,5X19X39 CM (ESPESSURA 11,5 CM) E ARGAMASSA DE ASSENTAMENTO COM PREPARO MANUAL. AF_12/2021</t>
  </si>
  <si>
    <t>ALVENARIA DE VEDAÇÃO DE BLOCOS CERÂMICOS FURADOS NA HORIZONTAL DE 9X14X24 CM (ESPESSURA 9 CM) E ARGAMASSA DE ASSENTAMENTO COM PREPARO EM BETONEIRA. AF_12/2021</t>
  </si>
  <si>
    <t>ALVENARIA DE VEDAÇÃO DE BLOCOS CERÂMICOS FURADOS NA HORIZONTAL DE 9X14X24 CM (ESPESSURA 9 CM) E ARGAMASSA DE ASSENTAMENTO COM PREPARO MANUAL. AF_12/2021</t>
  </si>
  <si>
    <t>ALVENARIA DE VEDAÇÃO DE BLOCOS CERÂMICOS FURADOS NA HORIZONTAL DE 11,5X14X24 CM (ESPESSURA 11,5 CM) E ARGAMASSA DE ASSENTAMENTO COM PREPARO EM BETONEIRA. AF_12/2021</t>
  </si>
  <si>
    <t>ALVENARIA DE VEDAÇÃO DE BLOCOS CERÂMICOS FURADOS NA HORIZONTAL DE 11,5X14X24 CM (ESPESSURA 11,5 CM) E ARGAMASSA DE ASSENTAMENTO COM PREPARO MANUAL. AF_12/2021</t>
  </si>
  <si>
    <t>ALVENARIA DE VEDAÇÃO DE BLOCOS CERÂMICOS FURADOS NA HORIZONTAL DE 11,5X19X29 CM (ESPESSURA 11,5 CM) E ARGAMASSA DE ASSENTAMENTO COM PREPARO EM BETONEIRA. AF_12/2021</t>
  </si>
  <si>
    <t>ALVENARIA DE VEDAÇÃO DE BLOCOS CERÂMICOS FURADOS NA HORIZONTAL DE 11,5X19X29 CM (ESPESSURA 11,5 CM) E ARGAMASSA DE ASSENTAMENTO COM PREPARO MANUAL. AF_12/2021</t>
  </si>
  <si>
    <t>ALVENARIA DE VEDAÇÃO DE BLOCOS CERÂMICOS FURADOS NA HORIZONTAL DE 14X19X29 CM (ESPESSURA 14 CM) E ARGAMASSA DE ASSENTAMENTO COM PREPARO EM BETONEIRA. AF_12/2021</t>
  </si>
  <si>
    <t>ALVENARIA DE VEDAÇÃO DE BLOCOS CERÂMICOS FURADOS NA HORIZONTAL DE 14X19X29 CM (ESPESSURA 14 CM) E ARGAMASSA DE ASSENTAMENTO COM PREPARO MANUAL. AF_12/2021</t>
  </si>
  <si>
    <t>ALVENARIA DE VEDAÇÃO DE BLOCOS CERÂMICOS FURADOS NA HORIZONTAL DE 19X19X29 CM (ESPESSURA 19 CM) E ARGAMASSA DE ASSENTAMENTO COM PREPARO EM BETONEIRA. AF_12/2021</t>
  </si>
  <si>
    <t>ALVENARIA DE VEDAÇÃO DE BLOCOS CERÂMICOS FURADOS NA HORIZONTAL DE 19X19X29 CM (ESPESSURA 19 CM) E ARGAMASSA DE ASSENTAMENTO COM PREPARO MANUAL. AF_12/2021</t>
  </si>
  <si>
    <t>ALVENARIA DE VEDAÇÃO DE BLOCOS CERÂMICOS FURADOS NA HORIZONTAL DE 9X19X39 CM (ESPESSURA 9 CM) E ARGAMASSA DE ASSENTAMENTO COM PREPARO EM BETONEIRA. AF_12/2021</t>
  </si>
  <si>
    <t>ALVENARIA DE VEDAÇÃO DE BLOCOS CERÂMICOS FURADOS NA HORIZONTAL DE 9X19X39 CM (ESPESSURA 9 CM) E ARGAMASSA DE ASSENTAMENTO COM PREPARO MANUAL. AF_12/2021</t>
  </si>
  <si>
    <t>ALVENARIA DE VEDAÇÃO DE BLOCOS CERÂMICOS FURADOS NA HORIZONTAL DE 11,5X19X39 CM (ESPESSURA 11,5 CM) E ARGAMASSA DE ASSENTAMENTO COM PREPARO EM BETONEIRA. AF_12/2021</t>
  </si>
  <si>
    <t>ALVENARIA DE VEDAÇÃO DE BLOCOS CERÂMICOS FURADOS NA HORIZONTAL DE 11,5X19X39 CM (ESPESSURA 11,5 CM) E ARGAMASSA DE ASSENTAMENTO COM PREPARO MANUAL. AF_12/2021</t>
  </si>
  <si>
    <t>ALVENARIA DE VEDAÇÃO DE BLOCOS CERÂMICOS FURADOS NA HORIZONTAL DE 14X19X39 CM (ESPESSURA 14 CM) E ARGAMASSA DE ASSENTAMENTO COM PREPARO EM BETONEIRA. AF_12/2021</t>
  </si>
  <si>
    <t>ALVENARIA DE VEDAÇÃO DE BLOCOS CERÂMICOS FURADOS NA HORIZONTAL DE 14X19X39 CM (ESPESSURA 14 CM) E ARGAMASSA DE ASSENTAMENTO COM PREPARO MANUAL. AF_12/2021</t>
  </si>
  <si>
    <t>ALVENARIA DE VEDAÇÃO DE BLOCOS CERÂMICOS FURADOS NA HORIZONTAL DE 19X19X39 CM (ESPESSURA 19 CM) E ARGAMASSA DE ASSENTAMENTO COM PREPARO EM BETONEIRA. AF_12/2021</t>
  </si>
  <si>
    <t>ALVENARIA DE VEDAÇÃO DE BLOCOS CERÂMICOS FURADOS NA HORIZONTAL DE 19X19X39 CM (ESPESSURA 19 CM) E ARGAMASSA DE ASSENTAMENTO COM PREPARO MANUAL. AF_12/2021</t>
  </si>
  <si>
    <t>REVESTIMENTO CERÂMICO PARA PAREDES EXTERNAS, COM PLACAS TIPO GRÊS OU SEMIGRÊS, FORMATO MENOR OU IGUAL A 200 CM2, ALINHADAS A PRUMO. AF_02/2023</t>
  </si>
  <si>
    <t>REVESTIMENTO CERÂMICO PARA PAREDES EXTERNAS, COM PLACAS TIPO GRÊS OU SEMIGRÊS, FORMATO MENOR OU IGUAL A 200 CM2, DISPOSTAS EM AMARRAÇÃO. AF_02/2023</t>
  </si>
  <si>
    <t>Argamassa graute autonivelante de alta resistência</t>
  </si>
  <si>
    <t xml:space="preserve">Bacia sifonada com caixa de descarga acoplada e tampa - infantil	</t>
  </si>
  <si>
    <t>Bacia sifonada de louça com tampa - 6 litros</t>
  </si>
  <si>
    <t>Bacia sifonada de louça sem tampa, com saída horizontal - 6 litros</t>
  </si>
  <si>
    <t>Bacia sifonada de louça com tampa, com saída horizontal - 6 litros</t>
  </si>
  <si>
    <t>Bacia sifonada com caixa de descarga acoplada com tampa - 6 litros</t>
  </si>
  <si>
    <t>Agente de cura química, retardador de evaporação, em pavimento de concreto</t>
  </si>
  <si>
    <t>ARMAÇÃO DO SISTEMA DE PAREDES DE CONCRETO, EXECUTADA EM PAREDES DE EDIFICAÇÕES MULTIFAMILIARES, TELA Q-138. AF_12/2024_PS</t>
  </si>
  <si>
    <t>ARMAÇÃO DO SISTEMA DE PAREDES DE CONCRETO, EXECUTADA EM PAREDES DE EDIFICAÇÕES UNIFAMILIARES OU MULTIFAMILIARES, TELA Q-92. AF_12/2024_PS</t>
  </si>
  <si>
    <t>ARMAÇÃO DO SISTEMA DE PAREDES DE CONCRETO, EXECUTADA EM PAREDES DE EDIFICAÇÕES UNIFAMILIARES, TELA Q-61. AF_12/2024_PS</t>
  </si>
  <si>
    <t>ARMAÇÃO DO SISTEMA DE PAREDES DE CONCRETO, EXECUTADA COMO ARMADURA POSITIVA DE LAJES, TELA Q-138. AF_12/2024</t>
  </si>
  <si>
    <t>ARMAÇÃO DO SISTEMA DE PAREDES DE CONCRETO, EXECUTADA COMO ARMADURA NEGATIVA DE LAJES, TELA T-196. AF_12/2024</t>
  </si>
  <si>
    <t>ARMAÇÃO DO SISTEMA DE PAREDES DE CONCRETO, EXECUTADA COMO ARMADURA POSITIVA DE LAJES, TELA Q-113. AF_12/2024</t>
  </si>
  <si>
    <t>ARMAÇÃO DO SISTEMA DE PAREDES DE CONCRETO, EXECUTADA COMO ARMADURA NEGATIVA DE LAJES, TELA L-159. AF_12/2024</t>
  </si>
  <si>
    <t>ARMAÇÃO DO SISTEMA DE PAREDES DE CONCRETO, EXECUTADA EM PLATIBANDAS, TELA Q-92. AF_12/2024_PS</t>
  </si>
  <si>
    <t>ARMAÇÃO DO SISTEMA DE PAREDES DE CONCRETO, EXECUTADA COMO REFORÇO, VERGALHÃO DE 6,3 MM DE DIÂMETRO. AF_12/2024</t>
  </si>
  <si>
    <t>ARMAÇÃO DO SISTEMA DE PAREDES DE CONCRETO, EXECUTADA COMO REFORÇO, VERGALHÃO DE 8,0 MM DE DIÂMETRO. AF_12/2024</t>
  </si>
  <si>
    <t>ARMAÇÃO DO SISTEMA DE PAREDES DE CONCRETO, EXECUTADA COMO REFORÇO, VERGALHÃO DE 10,0 MM DE DIÂMETRO. AF_12/2024</t>
  </si>
  <si>
    <t>ARMAÇÃO DO SISTEMA DE PAREDES DE CONCRETO, EXECUTADA COMO ARMADURA POSITIVA DE LAJES, TELA Q-159. AF_12/2024</t>
  </si>
  <si>
    <t>ARMAÇÃO DO SISTEMA DE PAREDES DE CONCRETO, EXECUTADA COMO ARMADURA POSITIVA DE LAJES, TELA Q-196. AF_12/2024</t>
  </si>
  <si>
    <t>ARMAÇÃO DO SISTEMA DE PAREDES DE CONCRETO, EXECUTADA COMO REFORÇO, VERGALHÃO DE 5,0 MM DE DIÂMETRO. AF_12/2024</t>
  </si>
  <si>
    <t>ARMAÇÃO DO SISTEMA DE PAREDES DE CONCRETO, EXECUTADA COMO REFORÇO, VERGALHÃO DE 12,5 MM DE DIÂMETRO. AF_12/2024</t>
  </si>
  <si>
    <t>ARMAÇÃO DO SISTEMA DE PAREDES DE CONCRETO, EXECUTADA EM PAREDES DE EDIFICAÇÕES MULTIFAMILIARES, TELA Q-283. AF_12/2024_PS</t>
  </si>
  <si>
    <t>ESTUCAMENTO DE DENSIDADE BAIXA DE PANOS DE FACHADA DO SISTEMA DE PAREDES DE CONCRETO EM EDIFICAÇÕES DE MÚLTIPLOS PAVIMENTOS, PAVIMENTOS SUPERIORES, UTILIZAÇÃO DE ARGAMASSA COLANTE. AF_12/2024</t>
  </si>
  <si>
    <t>ESTUCAMENTO DE DENSIDADE BAIXA DE PANOS DE FACHADA DO SISTEMA DE PAREDES DE CONCRETO EM UNIDADES HABITACIONAIS DE PAVIMENTO ÚNICO, UTILIZAÇÃO DE ARGAMASSA COLANTE. AF_12/2024</t>
  </si>
  <si>
    <t>ESTUCAMENTO DE DENSIDADE BAIXA NAS FACES INTERNAS DE PAREDES DO SISTEMA DE PAREDES DE CONCRETO, EM AMBIENTES COM ÁREA ENTRE 5 M² E 10 M², UTILIZAÇÃO DE ARGAMASSA COLANTE. AF_12/2024</t>
  </si>
  <si>
    <t>ESTUCAMENTO PARA QUALQUER REVESTIMENTO, EM TETO DO SISTEMA DE PAREDES DE CONCRETO, EM AMBIENTES COM ÁREA ENTRE 5 M² E 10 M², UTILIZAÇÃO DE ARGAMASSA COLANTE. AF_12/2024</t>
  </si>
  <si>
    <t>ESTUCAMENTO DE DENSIDADE ALTA NAS FACES INTERNAS DE PAREDES DO SISTEMA DE PAREDES DE CONCRETO, EM AMBIENTES COM ÁREA ENTRE 5 M² E 10 M², UTILIZAÇÃO DE ARGAMASSA COLANTE. AF_12/2024</t>
  </si>
  <si>
    <t>ESTUCAMENTO PARA QUALQUER REVESTIMENTO, EM TETO DO SISTEMA DE PAREDES DE CONCRETO, EM AMBIENTES COM ÁREA MAIOR OU IGUAL A 10 M², UTILIZAÇÃO DE ARGAMASSA COLANTE. AF_12/2024</t>
  </si>
  <si>
    <t>ESTUCAMENTO PARA QUALQUER REVESTIMENTO, EM TETO DO SISTEMA DE PAREDES DE CONCRETO, EM AMBIENTES COM ÁREA MENOR OU IGUAL A 5 M², UTILIZAÇÃO DE ARGAMASSA COLANTE. AF_12/2024</t>
  </si>
  <si>
    <t>ESTUCAMENTO DE DENSIDADE ALTA NAS FACES INTERNAS DE PAREDES DO SISTEMA DE PAREDES DE CONCRETO, EM AMBIENTES COM ÁREA MAIOR OU IGUAL A 10 M², UTILIZAÇÃO DE ARGAMASSA COLANTE. AF_12/2024</t>
  </si>
  <si>
    <t>ESTUCAMENTO DE DENSIDADE ALTA NAS FACES INTERNAS DE PAREDES DO SISTEMA DE PAREDES DE CONCRETO, EM AMBIENTES COM ÁREA MENOR OU IGUAL A 5 M², UTILIZAÇÃO DE ARGAMASSA COLANTE. AF_12/2024</t>
  </si>
  <si>
    <t>ESTUCAMENTO DE DENSIDADE BAIXA NAS FACES INTERNAS DE PAREDES DO SISTEMA DE PAREDES DE CONCRETO, EM AMBIENTES COM ÁREA MAIOR OU IGUAL A 10 M², UTILIZAÇÃO DE ARGAMASSA COLANTE. AF_12/2024</t>
  </si>
  <si>
    <t>ESTUCAMENTO DE DENSIDADE BAIXA NAS FACES INTERNAS DE PAREDES DO SISTEMA DE PAREDES DE CONCRETO, EM AMBIENTES COM ÁREA MENOR OU IGUAL A 5 M², UTILIZAÇÃO DE ARGAMASSA COLANTE. AF_12/2024</t>
  </si>
  <si>
    <t>ESTUCAMENTO DE DENSIDADE BAIXA DE PANOS DE FACHADA DO SISTEMA DE PAREDES DE CONCRETO EM EDIFICAÇÕES DE MÚLTIPLOS PAVIMENTOS, PAVIMENTO TÉRREO, UTILIZAÇÃO DE ARGAMASSA COLANTE. AF_12/2024</t>
  </si>
  <si>
    <t>ESTUCAMENTO DE DENSIDADE BAIXA DE PANOS DE FACHADA DO SISTEMA DE PAREDES DE CONCRETO EM UNIDADES HABITACIONAIS DE DOIS PAVIMENTOS (SOBRADO), ACESSO COM ANDAIME FACHADEIRO, UTILIZAÇÃO DE ARGAMASSA COLANTE. AF_12/2024</t>
  </si>
  <si>
    <t>ESTUCAMENTO DE DENSIDADE ALTA DE PANOS DE FACHADA DO SISTEMA DE PAREDES DE CONCRETO EM EDIFICAÇÕES DE MÚLTIPLOS PAVIMENTOS, PAVIMENTOS SUPERIORES, UTILIZAÇÃO DE ARGAMASSA COLANTE. AF_12/2024</t>
  </si>
  <si>
    <t>ESTUCAMENTO DE DENSIDADE ALTA DE PANOS DE FACHADA DO SISTEMA DE PAREDES DE CONCRETO EM EDIFICAÇÕES DE MÚLTIPLOS PAVIMENTOS, PAVIMENTO TÉRREO, UTILIZAÇÃO DE ARGAMASSA COLANTE. AF_12/2024</t>
  </si>
  <si>
    <t>ESTUCAMENTO DE DENSIDADE ALTA DE PANOS DE FACHADA DO SISTEMA DE PAREDES DE CONCRETO EM UNIDADES HABITACIONAIS DE DOIS PAVIMENTOS (SOBRADO), ACESSO COM ANDAIME FACHADEIRO, UTILIZAÇÃO DE ARGAMASSA COLANTE. AF_12/2024</t>
  </si>
  <si>
    <t>ESTUCAMENTO DE DENSIDADE ALTA DE PANOS DE FACHADA DO SISTEMA DE PAREDES DE CONCRETO EM UNIDADES HABITACIONAIS DE PAVIMENTO ÚNICO, UTILIZAÇÃO DE ARGAMASSA COLANTE. AF_12/2024</t>
  </si>
  <si>
    <t>ESTUCAMENTO DE DENSIDADE ALTA NAS FACES INTERNAS DE PAREDES DO SISTEMA DE PAREDES DE CONCRETO, EM AMBIENTES COM ÁREA MAIOR OU IGUAL A 10 M², UTILIZAÇÃO DE ARGAMASSA POLIMÉRICA. AF_12/2024</t>
  </si>
  <si>
    <t>ESTUCAMENTO DE DENSIDADE ALTA NAS FACES INTERNAS DE PAREDES DO SISTEMA DE PAREDES DE CONCRETO, EM AMBIENTES COM ÁREA MAIOR OU IGUAL A 10 M², UTILIZAÇÃO DE ARGAMASSA TRAÇO 1:1:6 (CIM:CAL:AREIA). AF_12/2024</t>
  </si>
  <si>
    <t>ESTUCAMENTO DE DENSIDADE ALTA NAS FACES INTERNAS DE PAREDES DO SISTEMA DE PAREDES DE CONCRETO, EM AMBIENTES COM ÁREA ENTRE 5 M² E 10 M², UTILIZAÇÃO DE ARGAMASSA POLIMÉRICA. AF_12/2024</t>
  </si>
  <si>
    <t>ESTUCAMENTO DE DENSIDADE ALTA NAS FACES INTERNAS DE PAREDES DO SISTEMA DE PAREDES DE CONCRETO, EM AMBIENTES COM ÁREA ENTRE 5 M² E 10 M², UTILIZAÇÃO DE ARGAMASSA TRAÇO 1:1:6 (CIM:CAL:AREIA). AF_12/2024</t>
  </si>
  <si>
    <t>ESTUCAMENTO DE DENSIDADE ALTA NAS FACES INTERNAS DE PAREDES DO SISTEMA DE PAREDES DE CONCRETO, EM AMBIENTES COM ÁREA MENOR OU IGUAL A 5 M², UTILIZAÇÃO DE ARGAMASSA POLIMÉRICA. AF_12/2024</t>
  </si>
  <si>
    <t>ESTUCAMENTO DE DENSIDADE ALTA NAS FACES INTERNAS DE PAREDES DO SISTEMA DE PAREDES DE CONCRETO, EM AMBIENTES COM ÁREA MENOR OU IGUAL A 5 M², UTILIZAÇÃO DE ARGAMASSA TRAÇO 1:1:6 (CIM:CAL:AREIA). AF_12/2024</t>
  </si>
  <si>
    <t>ESTUCAMENTO DE DENSIDADE ALTA DE PANOS DE FACHADA DO SISTEMA DE PAREDES DE CONCRETO EM EDIFICAÇÕES DE MÚLTIPLOS PAVIMENTOS, PAVIMENTOS SUPERIORES, UTILIZAÇÃO DE ARGAMASSA POLIMÉRICA. AF_12/2024</t>
  </si>
  <si>
    <t>ESTUCAMENTO DE DENSIDADE ALTA DE PANOS DE FACHADA DO SISTEMA DE PAREDES DE CONCRETO EM EDIFICAÇÕES DE MÚLTIPLOS PAVIMENTOS, PAVIMENTOS SUPERIORES, UTILIZAÇÃO DE ARGAMASSA TRAÇO 1:0,5:4,5 (CIM:CAL:AREIA). AF_12/2024</t>
  </si>
  <si>
    <t>ESTUCAMENTO DE DENSIDADE ALTA DE PANOS DE FACHADA DO SISTEMA DE PAREDES DE CONCRETO EM EDIFICAÇÕES DE MÚLTIPLOS PAVIMENTOS, PAVIMENTO TÉRREO, UTILIZAÇÃO DE ARGAMASSA POLIMÉRICA. AF_12/2024</t>
  </si>
  <si>
    <t>ESTUCAMENTO DE DENSIDADE ALTA DE PANOS DE FACHADA DO SISTEMA DE PAREDES DE CONCRETO EM EDIFICAÇÕES DE MÚLTIPLOS PAVIMENTOS, PAVIMENTO TÉRREO, UTILIZAÇÃO DE ARGAMASSA TRAÇO 1:0,5:4,5 (CIM:CAL:AREIA). AF_12/2024</t>
  </si>
  <si>
    <t>ESTUCAMENTO DE DENSIDADE ALTA DE PANOS DE FACHADA DO SISTEMA DE PAREDES DE CONCRETO EM UNIDADES HABITACIONAIS DE DOIS PAVIMENTOS (SOBRADO), ACESSO COM ANDAIME FACHADEIRO, UTILIZAÇÃO DE ARGAMASSA POLIMÉRICA. AF_12/2024</t>
  </si>
  <si>
    <t>ESTUCAMENTO DE DENSIDADE ALTA DE PANOS DE FACHADA DO SISTEMA DE PAREDES DE CONCRETO EM UNIDADES HABITACIONAIS DE DOIS PAVIMENTOS (SOBRADO), ACESSO COM ANDAIME FACHADEIRO, UTILIZAÇÃO DE ARGAMASSA TRAÇO 1:0,5:4,5 (CIM:CAL:AREIA). AF_12/2024</t>
  </si>
  <si>
    <t>ESTUCAMENTO DE DENSIDADE ALTA DE PANOS DE FACHADA DO SISTEMA DE PAREDES DE CONCRETO EM UNIDADES HABITACIONAIS DE PAVIMENTO ÚNICO, UTILIZAÇÃO DE ARGAMASSA POLIMÉRICA. AF_12/2024</t>
  </si>
  <si>
    <t>ESTUCAMENTO DE DENSIDADE ALTA DE PANOS DE FACHADA DO SISTEMA DE PAREDES DE CONCRETO EM UNIDADES HABITACIONAIS DE PAVIMENTO ÚNICO, UTILIZAÇÃO DE ARGAMASSA TRAÇO 1:0,5:4,5 (CIM:CAL:AREIA). AF_12/2024</t>
  </si>
  <si>
    <t>Forro em placa de gesso liso, espessura de 12,5mm, fixo</t>
  </si>
  <si>
    <t>Hidrorepelente incolor à base de silano-siloxano oligomérico disperso em água</t>
  </si>
  <si>
    <t>Hidrorepelente incolor à base de silano-siloxano oligomérico disperso em solvente</t>
  </si>
  <si>
    <t>Bicicletário modelo U invertido em tubo circular de aço Ø 2", com acabamento em pintura eletrostática, para fixação chumbado/parafusado</t>
  </si>
  <si>
    <t>Disjuntor em caixa aberta trifásico, 600 V de 800 A, 50/60 Hz, com acessórios</t>
  </si>
  <si>
    <t>Mini-disjuntor termomagnético, tripolar 415 V, corrente de 80 A até 125 A</t>
  </si>
  <si>
    <t>Disjuntor em caixa aberta, térmico ajustável e magnético fixo, tripolar 2000/1200 V, faixa de ajuste de 1600 até 2000 A</t>
  </si>
  <si>
    <t>Disjuntor em caixa aberta, térmico ajustável e magnético fixo, tripolar 2500/1200 V, faixa de ajuste de 2000 até 2500 A</t>
  </si>
  <si>
    <t>Inversor de frequência para variação de velocidade em motores, potência de 0,25 a 175 cv</t>
  </si>
  <si>
    <t>Inversor de frequência para variação de velocidade em motores, potência de 1,5 a 150 cv</t>
  </si>
  <si>
    <t>Disjuntor em caixa moldada tripolar, térmico e magnético fixos, tensão de isolamento 500/690V, de 10A a 63A</t>
  </si>
  <si>
    <t>Entrada completa de gás GLP domiciliar com 2 botijões de 13 kg</t>
  </si>
  <si>
    <t>Sensor de temperatura ambiente PT100</t>
  </si>
  <si>
    <t>Switch Gigabit para servidor central com 24 portas frontais e 4 portas SFP, capacidade 10 / 100 / 1000 Mbps</t>
  </si>
  <si>
    <t>Distribuidor interno óptico 1U de até 24 fibras - completo</t>
  </si>
  <si>
    <t>CJDIA</t>
  </si>
  <si>
    <t>RAMPA DE ACESSIBILIDADE EM CONCRETO PRÉ MOLDADO, EM CALÇADA NOVA COM LARGURA MAIOR OU IGUAL À 3,00 M, FCK 25MPA, COM PISO PODOTÁTIL. AF_03/2024</t>
  </si>
  <si>
    <t>RAMPA DE ACESSIBILIDADE EM CONCRETO PRÉ MOLDADO, EM CALÇADA PRÉ EXISTENTE COM LARGURA MAIOR OU IGUAL À 3,00 M, FCK 25MPA, COM PISO PODOTÁTIL. AF_03/2024</t>
  </si>
  <si>
    <t>RAMPA DE ACESSIBILIDADE PARA ACESSO A EDIFICAÇÕES COM INCLINAÇÃO DE 8,33% EM CONCRETO MOLDADO IN LOCO, COM LARGURA DE 1,20M, FCK 25MPA, NÃO ARMADA, COM JUNTA A CADA 2M COM CORTE À SECO. AF_03/2024</t>
  </si>
  <si>
    <t>RAMPA DE ACESSIBILIDADE PARA ACESSO A EDIFICAÇÕES COM INCLINAÇÃO DE 8,33% EM CONCRETO MOLDADO IN LOCO, COM LARGURA DE 1,50M, FCK 25MPA, NÃO ARMADA, COM JUNTA A CADA 2M COM CORTE À SECO. AF_03/2024</t>
  </si>
  <si>
    <t>ALVENARIA DE BLOCOS DE CONCRETO ESTRUTURAL 14X19X29 CM (ESPESSURA 14 CM), FBK = 8 MPA, UTILIZANDO COLHER DE PEDREIRO. AF_10/2022</t>
  </si>
  <si>
    <t>ALVENARIA DE BLOCOS DE CONCRETO ESTRUTURAL 14X19X29 CM (ESPESSURA 14 CM), FBK = 8 MPA, UTILIZANDO PALHETA. AF_10/2022</t>
  </si>
  <si>
    <t>ALVENARIA DE BLOCOS DE CONCRETO ESTRUTURAL 14X19X39 CM (ESPESSURA 14 CM), FBK = 8 MPA, UTILIZANDO COLHER DE PEDREIRO. AF_10/2022</t>
  </si>
  <si>
    <t>ALVENARIA DE BLOCOS DE CONCRETO ESTRUTURAL 14X19X39 CM (ESPESSURA 14 CM), FBK = 8 MPA, UTILIZANDO PALHETA. AF_10/2022</t>
  </si>
  <si>
    <t>ALVENARIA DE VEDAÇÃO DE BLOCOS VAZADOS DE CONCRETO APARENTE DE 14X19X39 CM (ESPESSURA 14 CM) E ARGAMASSA DE ASSENTAMENTO COM PREPARO EM BETONEIRA. AF_12/2021</t>
  </si>
  <si>
    <t>ALVENARIA DE VEDAÇÃO DE BLOCOS VAZADOS DE CONCRETO APARENTE DE 14X19X39 CM (ESPESSURA 14 CM) E ARGAMASSA DE ASSENTAMENTO COM PREPARO MANUAL. AF_12/2021</t>
  </si>
  <si>
    <t>ALVENARIA DE VEDAÇÃO DE BLOCOS VAZADOS DE CONCRETO APARENTE DE 19X19X39 CM (ESPESSURA 19 CM) E ARGAMASSA DE ASSENTAMENTO COM PREPARO EM BETONEIRA. AF_12/2021</t>
  </si>
  <si>
    <t>ALVENARIA DE VEDAÇÃO DE BLOCOS VAZADOS DE CONCRETO APARENTE DE 19X19X39 CM (ESPESSURA 19 CM) E ARGAMASSA DE ASSENTAMENTO COM PREPARO MANUAL. AF_12/2021</t>
  </si>
  <si>
    <t>ALVENARIA DE VEDAÇÃO DE BLOCOS VAZADOS DE CONCRETO APARENTE DE 9X19X39 CM (ESPESSURA 9 CM) E ARGAMASSA DE ASSENTAMENTO COM PREPARO EM BETONEIRA. AF_12/2021</t>
  </si>
  <si>
    <t>ALVENARIA DE VEDAÇÃO DE BLOCOS VAZADOS DE CONCRETO APARENTE DE 9X19X39 CM (ESPESSURA 9 CM) E ARGAMASSA DE ASSENTAMENTO COM PREPARO MANUAL. AF_12/2021</t>
  </si>
  <si>
    <t>ALVENARIA DE VEDAÇÃO DE BLOCOS VAZADOS DE CONCRETO DE 14X19X29 CM (ESPESSURA 14 CM) E ARGAMASSA DE ASSENTAMENTO COM PREPARO EM BETONEIRA. AF_12/2021</t>
  </si>
  <si>
    <t>ALVENARIA DE VEDAÇÃO DE BLOCOS VAZADOS DE CONCRETO DE 14X19X29 CM (ESPESSURA 14 CM) E ARGAMASSA DE ASSENTAMENTO COM PREPARO MANUAL. AF_12/2021</t>
  </si>
  <si>
    <t>ALVENARIA DE VEDAÇÃO DE BLOCOS VAZADOS DE CONCRETO DE 14X19X39 CM (ESPESSURA 14 CM) E ARGAMASSA DE ASSENTAMENTO COM PREPARO EM BETONEIRA. AF_12/2021</t>
  </si>
  <si>
    <t>ALVENARIA DE VEDAÇÃO DE BLOCO DE SOLO-CIMENTO (TIJOLO ECOLÓGICO) DE 7X15X30CM (ESPESSURA 15CM). AF_05/2020</t>
  </si>
  <si>
    <t>ARGAMASSA TRAÇO 1:0,5:4,5 (EM VOLUME DE CIMENTO, CAL E AREIA MÉDIA ÚMIDA), PREPARO MECÂNICO COM BETONEIRA 250 L. AF_08/2019</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</si>
  <si>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</si>
  <si>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</si>
  <si>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</si>
  <si>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1:1,5:7,5 (EM VOLUME DE CIMENTO, CAL E AREIA MÉDIA ÚMIDA) PARA EMBOÇO/MASSA ÚNICA/ASSENTAMENTO DE ALVENARIA DE VEDAÇÃO, PREPARO MECÂNICO COM BETONEIRA 250 L. AF_08/2019</t>
  </si>
  <si>
    <t>ARGAMASSA TRAÇO 1:1:6 (EM VOLUME DE CIMENTO, CAL E AREIA MÉDIA ÚMIDA) PARA EMBOÇO/MASSA ÚNICA/ASSENTAMENTO DE ALVENARIA DE VEDAÇÃO, PREPARO MECÂNICO COM BETONEIRA 250 L. AF_08/2019</t>
  </si>
  <si>
    <t>ARGAMASSA TRAÇO 1:2:8 (EM VOLUME DE CIMENTO, CAL E AREIA MÉDIA ÚMIDA) PARA EMBOÇO/MASSA ÚNICA/ASSENTAMENTO DE ALVENARIA DE VEDAÇÃO, PREPARO MECÂNICO COM BETONEIRA 250 L. AF_08/2019</t>
  </si>
  <si>
    <t>ARGAMASSA TRAÇO 1:2:9 (EM VOLUME DE CIMENTO, CAL E AREIA MÉDIA ÚMIDA) PARA EMBOÇO/MASSA ÚNICA/ASSENTAMENTO DE ALVENARIA DE VEDAÇÃO, PREPARO MECÂNICO COM BETONEIRA 250 L. AF_08/2019</t>
  </si>
  <si>
    <t>ARGAMASSA TRAÇO 1:3 (EM VOLUME DE CIMENTO E AREIA GROSSA ÚMIDA) COM ADIÇÃO DE EMULSÃO POLIMÉRICA PARA CHAPISCO ROLADO, PREPARO MECÂNICO COM BETONEIRA 250 L. AF_08/2019</t>
  </si>
  <si>
    <t>ARGAMASSA TRAÇO 1:3 (EM VOLUME DE CIMENTO E AREIA GROSSA ÚMIDA) PARA CHAPISCO CONVENCIONAL, PREPARO MECÂNICO COM BETONEIRA 250 L. AF_08/2019</t>
  </si>
  <si>
    <t>ARGAMASSA TRAÇO 1:3 (EM VOLUME DE CIMENTO E AREIA MÉDIA ÚMIDA) COM ADIÇÃO DE IMPERMEABILIZANTE, PREPARO MECÂNICO COM BETONEIRA 250 L. AF_08/2019</t>
  </si>
  <si>
    <t>ARGAMASSA TRAÇO 1:3 (EM VOLUME DE CIMENTO E AREIA MÉDIA ÚMIDA) PARA CONTRAPISO, PREPARO MECÂNICO COM BETONEIRA 250 L. AF_08/2019</t>
  </si>
  <si>
    <t>ARGAMASSA TRAÇO 1:3 (EM VOLUME DE CIMENTO E AREIA MÉDIA ÚMIDA), PREPARO MECÂNICO COM BETONEIRA 250 L. AF_08/2019</t>
  </si>
  <si>
    <t>ARGAMASSA TRAÇO 1:4 (EM VOLUME DE CIMENTO E AREIA GROSSA ÚMIDA) COM ADIÇÃO DE EMULSÃO POLIMÉRICA PARA CHAPISCO ROLADO, PREPARO MECÂNICO COM BETONEIRA 250 L. AF_08/2019</t>
  </si>
  <si>
    <t>ARGAMASSA TRAÇO 1:4 (EM VOLUME DE CIMENTO E AREIA GROSSA ÚMIDA) PARA CHAPISCO CONVENCIONAL, PREPARO MECÂNICO COM BETONEIRA 250 L. AF_08/2019</t>
  </si>
  <si>
    <t>ARGAMASSA TRAÇO 1:4 (EM VOLUME DE CIMENTO E AREIA MÉDIA ÚMIDA) COM ADIÇÃO DE IMPERMEABILIZANTE, PREPARO MECÂNICO COM BETONEIRA 250 L. AF_08/2019</t>
  </si>
  <si>
    <t>ARGAMASSA TRAÇO 1:4 (EM VOLUME DE CIMENTO E AREIA MÉDIA ÚMIDA) PARA CONTRAPISO, PREPARO MECÂNICO COM BETONEIRA 250 L. AF_08/2019</t>
  </si>
  <si>
    <t>ARGAMASSA TRAÇO 1:4 (EM VOLUME DE CIMENTO E AREIA MÉDIA ÚMIDA), PREPARO MECÂNICO COM BETONEIRA 250 L. AF_08/2019</t>
  </si>
  <si>
    <t>ARGAMASSA TRAÇO 1:5 (EM VOLUME DE CIMENTO E AREIA GROSSA ÚMIDA) COM ADIÇÃO DE EMULSÃO POLIMÉRICA PARA CHAPISCO ROLADO, PREPARO MECÂNICO COM BETONEIRA 250 L. AF_08/2019</t>
  </si>
  <si>
    <t>ARGAMASSA TRAÇO 1:5 (EM VOLUME DE CIMENTO E AREIA GROSSA ÚMIDA) PARA CHAPISCO CONVENCIONAL, PREPARO MECÂNICO COM BETONEIRA 250 L. AF_08/2019</t>
  </si>
  <si>
    <t>ARGAMASSA TRAÇO 1:5 (EM VOLUME DE CIMENTO E AREIA MÉDIA ÚMIDA) PARA CONTRAPISO, PREPARO MECÂNICO COM BETONEIRA 250 L. AF_08/2019</t>
  </si>
  <si>
    <t>ARGAMASSA TRAÇO 1:6 (EM VOLUME DE CIMENTO E AREIA MÉDIA ÚMIDA) COM ADIÇÃO DE PLASTIFICANTE PARA EMBOÇO/MASSA ÚNICA/ASSENTAMENTO DE ALVENARIA DE VEDAÇÃO, PREPARO MECÂNICO COM BETONEIRA 250 L. AF_08/2019</t>
  </si>
  <si>
    <t>ARGAMASSA TRAÇO 1:6 (EM VOLUME DE CIMENTO E AREIA MÉDIA ÚMIDA) PARA CONTRAPISO, PREPARO MECÂNICO COM BETONEIRA 250 L. AF_08/2019</t>
  </si>
  <si>
    <t>ARGAMASSA TRAÇO 1:7 (EM VOLUME DE CIMENTO E AREIA MÉDIA ÚMIDA) COM ADIÇÃO DE PLASTIFICANTE PARA EMBOÇO/MASSA ÚNICA/ASSENTAMENTO DE ALVENARIA DE VEDAÇÃO, PREPARO MECÂNICO COM BETONEIRA 250 L. AF_08/2019</t>
  </si>
  <si>
    <t>ARRASAMENTO MECÂNICO DE ESTACA METÁLICA, PERFIL LAMINADO TIPO H - FAMÍLIA 250. AF_05/2021</t>
  </si>
  <si>
    <t>ARRASAMENTO MECÂNICO DE ESTACA METÁLICA, PERFIL LAMINADO TIPO H - FAMÍLIA 310. AF_05/2021</t>
  </si>
  <si>
    <t>ARRASAMENTO MECÂNICO DE ESTACA METÁLICA, PERFIL LAMINADO TIPO I FAMÍLIA 250. AF_05/2021</t>
  </si>
  <si>
    <t>EXECUÇÃO DE PAVIMENTO COM APLICAÇÃO DE PRÉ-MISTURADO A FRIO, CAMADA DE BINDER - EXCLUSIVE CARGA E TRANSPORTE. AF_11/2019</t>
  </si>
  <si>
    <t>EXECUÇÃO DE PAVIMENTO COM APLICAÇÃO DE PRÉ-MISTURADO A FRIO, CAMADA DE ROLAMENTO - EXCLUSIVE CARGA E TRANSPORTE. AF_11/2019</t>
  </si>
  <si>
    <t>ASSENTAMENTO DE TUBO DE PEAD CORRUGADO DE DUPLA PAREDE PARA REDE COLETORA DE ESGOTO, DN 300 MM, JUNTA ELÁSTICA INTEGRADA (NÃO INCLUI FORNECIMENTO). AF_01/2021</t>
  </si>
  <si>
    <t>ASSENTAMENTO DE TUBO DE PEAD CORRUGADO DE DUPLA PAREDE PARA REDE COLETORA DE ESGOTO, DN 800 MM, JUNTA ELÁSTICA INTEGRADA (NÃO INCLUI FORNECIMENTO). AF_01/2021</t>
  </si>
  <si>
    <t>ASSENTAMENTO DE TUBO DE PVC CORRUGADO DE DUPLA PAREDE PARA REDE COLETORA DE ESGOTO, DN 400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</si>
  <si>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</si>
  <si>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300 MM, JUNTA ELÁSTICA (NÃO INCLUI FORNECIMENTO). AF_01/2021</t>
  </si>
  <si>
    <t>TUBO DE PVC PARA REDE COLETORA DE ESGOTO DE PAREDE MACIÇA, DN 150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</si>
  <si>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</si>
  <si>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</si>
  <si>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</si>
  <si>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</si>
  <si>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ASSENTAMENTO DE TUBO DE CONCRETO PARA REDES COLETORAS DE ESGOTO SANITÁRIO, DIÂMETRO DE 1200 MM, JUNTA ELÁSTICA, INSTALADO EM LOCAL COM ALTO NÍVEL DE INTERFERÊNCIAS (NÃO INCLUI FORNECIMENTO). AF_03/2024</t>
  </si>
  <si>
    <t>ASSENTAMENTO DE TUBO DE CONCRETO PARA REDES COLETORAS DE ESGOTO SANITÁRIO, DIÂMETRO DE 1200 MM, JUNTA ELÁSTICA, INSTALADO EM LOCAL COM BAIXO NÍVEL DE INTERFERÊNCIAS (NÃO INCLUI FORNECIMENTO). AF_03/2024</t>
  </si>
  <si>
    <t>ASSENTAMENTO DE TUBO DE CONCRETO PARA REDES COLETORAS DE ESGOTO SANITÁRIO, DIÂMETRO DE 1500 MM, JUNTA ELÁSTICA, INSTALADO EM LOCAL COM ALTO NÍVEL DE INTERFERÊNCIAS (NÃO INCLUI FORNECIMENTO). AF_03/2024</t>
  </si>
  <si>
    <t>ASSENTAMENTO DE TUBO DE CONCRETO PARA REDES COLETORAS DE ESGOTO SANITÁRIO, DIÂMETRO DE 1500 MM, JUNTA ELÁSTICA, INSTALADO EM LOCAL COM BAIXO NÍVEL DE INTERFERÊNCIAS (NÃO INCLUI FORNECIMENTO). AF_03/2024</t>
  </si>
  <si>
    <t>TUBO DE CONCRETO PARA REDES COLETORAS DE ESGOTO SANITÁRIO, DIÂMETRO DE 1200 MM, JUNTA ELÁSTICA, INSTALADO EM LOCAL COM ALTO NÍVEL DE INTERFERÊNCIAS - FORNECIMENTO E ASSENTAMENTO. AF_03/2024</t>
  </si>
  <si>
    <t>TUBO DE CONCRETO PARA REDES COLETORAS DE ESGOTO SANITÁRIO, DIÂMETRO DE 1200 MM, JUNTA ELÁSTICA, INSTALADO EM LOCAL COM BAIXO NÍVEL DE INTERFERÊNCIAS - FORNECIMENTO E ASSENTAMENTO. AF_03/2024</t>
  </si>
  <si>
    <t>TUBO DE CONCRETO PARA REDES COLETORAS DE ESGOTO SANITÁRIO, DIÂMETRO DE 1500 MM, JUNTA ELÁSTICA, INSTALADO EM LOCAL COM ALTO NÍVEL DE INTERFERÊNCIAS - FORNECIMENTO E ASSENTAMENTO. AF_03/2024</t>
  </si>
  <si>
    <t>TUBO DE CONCRETO PARA REDES COLETORAS DE ESGOTO SANITÁRIO, DIÂMETRO DE 1500 MM, JUNTA ELÁSTICA, INSTALADO EM LOCAL COM BAIXO NÍVEL DE INTERFERÊNCIAS - FORNECIMENTO E ASSENTAMENTO. AF_03/2024</t>
  </si>
  <si>
    <t>REATERRO MECANIZADO DE VALA COM RETROESCAVADEIRA (CAPACIDADE DA CAÇAMBA DA RETRO: 0,26 M³/POTÊNCIA: 88 HP), LARGURA 0,8 A 1,5 M, PROFUNDIDADE 1,5 A 3,0 M, COM SOLO (SEM SUBSTITUIÇÃO) DE 1ª CATEGORIA E COMPACTADOR DE SOLOS DE PERCUSSÃO. AF_08/2023</t>
  </si>
  <si>
    <t>REATERRO MECANIZADO DE VALA COM RETROESCAVADEIRA (CAPACIDADE DA CAÇAMBA DA RETRO: 0,26 M³/POTÊNCIA: 88 HP), LARGURA 0,8 A 1,5 M, PROFUNDIDADE ATÉ 1,5 M, COM SOLO (SEM SUBSTITUIÇÃO) DE 1ª CATEGORIA, COM COMPACTADOR DE SOLOS DE PERCUSSÃO AF_08/2023</t>
  </si>
  <si>
    <t>REATERRO MECANIZADO DE VALA COM RETROESCAVADEIRA (CAPACIDADE DA CAÇAMBA DA RETRO: 0,26 M³/POTÊNCIA: 88 HP), LARGURA ATÉ 0,8 M, PROFUNDIDADE 1,5 A 3,0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</si>
  <si>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COMPACTADOR DE SOLOS DE PERCUSSÃO. AF_08/2023</t>
  </si>
  <si>
    <t>REATERRO MECANIZADO DE VALA COM RETROESCAVADEIRA (CAPACIDADE DA CAÇAMBA DA RETRO: 0,26 M³/POTÊNCIA: 88 HP), LARGURA ATÉ 0,8 M, PROFUNDIDADE ATÉ 1,5 M, COM SOLO (SEM SUBSTITUIÇÃO) DE 1ª CATEGORIA, COM PLACA VIBRATÓRIA. AF_08/2023</t>
  </si>
  <si>
    <t>REATERRO MECANIZADO DE VALA COM RETROESCAVADEIRA (CAPACIDADE DA CAÇAMBA DA RETRO: 0,26 M³/POTÊNCIA: 88 HP), LARGURA ATÉ 0,8 M, PROFUNDIDADE DE 1,5 A 3,0 M, COM SOLO (SEM SUBSTITUIÇÃO) DE 1ª CATEGORIA, COM PLACA VIBRATÓRIA. AF_08/2023</t>
  </si>
  <si>
    <t>REATERRO MECANIZADO DE VALA COM RETROESCAVADEIRA (CAPACIDADE DA CAÇAMBA DA RETRO: 0,26 M³/POTÊNCIA: 88 HP), LARGURA DE 0,8 A 1,5 M, PROFUNDIDADE ATÉ 1,5 M, COM SOLO (SEM SUBSTITUIÇÃO) DE 1ª CATEGORIA, COM PLACA VIBRATÓRIA. AF_08/2023</t>
  </si>
  <si>
    <t>REATERRO MECANIZADO DE VALA COM RETROESCAVADEIRA (CAPACIDADE DA CAÇAMBA DA RETRO: 0,26 M³/POTÊNCIA: 88 HP), LARGURA DE 0,8 A 1,5 M, PROFUNDIDADE DE 1,5 A 3,0 M, COM SOLO (SEM SUBSTITUIÇÃO) DE 1ª CATEGORIA, COM PLACA VIBRATÓRIA. AF_08/2023</t>
  </si>
  <si>
    <t>CONSTRUÇÃO DE BASE E SUB-BASE PARA PAVIMENTAÇÃO DE SOLO (PREDOMINANTEMENTE ARENOSO) BRITA - 40%-60% COM CIMENTO - 4%, MISTURA EM USINA, COM ESPESSURA DE 10 CM - EXCLUSIVE CARGA E TRANSPORTE. AF_09/2024</t>
  </si>
  <si>
    <t>CONSTRUÇÃO DE BASE E SUB-BASE PARA PAVIMENTAÇÃO DE SOLO (PREDOMINANTEMENTE ARENOSO) BRITA - 40%-60% COM CIMENTO - 4%, MISTURA EM USINA, COM ESPESSURA DE 15 CM - EXCLUSIVE CARGA E TRANSPORTE. AF_09/2024</t>
  </si>
  <si>
    <t>CONSTRUÇÃO DE BASE E SUB-BASE PARA PAVIMENTAÇÃO DE SOLO (PREDOMINANTEMENTE ARENOSO) BRITA - 40%-60% COM CIMENTO - 4%, MISTURA EM USINA, COM ESPESSURA DE 20 CM - EXCLUSIVE CARGA E TRANSPORTE. AF_09/2024</t>
  </si>
  <si>
    <t>CONSTRUÇÃO DE BASE E SUB-BASE PARA PAVIMENTAÇÃO DE SOLO (PREDOMINANTEMENTE ARENOSO) BRITA - 40%-60% COM CIMENTO - 6%, MISTURA EM USINA, COM ESPESSURA DE 10 CM - EXCLUSIVE CARGA E TRANSPORTE. AF_09/2024</t>
  </si>
  <si>
    <t>CONSTRUÇÃO DE BASE E SUB-BASE PARA PAVIMENTAÇÃO DE SOLO (PREDOMINANTEMENTE ARENOSO) BRITA - 40%-60% COM CIMENTO - 6%, MISTURA EM USINA, COM ESPESSURA DE 15 CM - EXCLUSIVE CARGA E TRANSPORTE. AF_09/2024</t>
  </si>
  <si>
    <t>CONSTRUÇÃO DE BASE E SUB-BASE PARA PAVIMENTAÇÃO DE SOLO (PREDOMINANTEMENTE ARENOSO) BRITA - 40%-60% COM CIMENTO - 6%, MISTURA EM USINA, COM ESPESSURA DE 20 CM - EXCLUSIVE CARGA E TRANSPORTE. AF_09/2024</t>
  </si>
  <si>
    <t>CONSTRUÇÃO DE BASE E SUB-BASE PARA PAVIMENTAÇÃO DE SOLO (PREDOMINANTEMENTE ARENOSO) BRITA - 40%-60% COM CIMENTO - 8%, MISTURA EM USINA, COM ESPESSURA DE 10 CM - EXCLUSIVE CARGA E TRANSPORTE. AF_09/2024</t>
  </si>
  <si>
    <t>CONSTRUÇÃO DE BASE E SUB-BASE PARA PAVIMENTAÇÃO DE SOLO (PREDOMINANTEMENTE ARENOSO) BRITA - 40%-60% COM CIMENTO - 8%, MISTURA EM USINA, COM ESPESSURA DE 15 CM - EXCLUSIVE CARGA E TRANSPORTE. AF_09/2024</t>
  </si>
  <si>
    <t>CONSTRUÇÃO DE BASE E SUB-BASE PARA PAVIMENTAÇÃO DE SOLO (PREDOMINANTEMENTE ARENOSO) BRITA - 40%-60% COM CIMENTO - 8%, MISTURA EM USINA, COM ESPESSURA DE 20 CM - EXCLUSIVE CARGA E TRANSPORTE. AF_09/2024</t>
  </si>
  <si>
    <t>CONSTRUÇÃO DE BASE E SUB-BASE PARA PAVIMENTAÇÃO DE SOLO (PREDOMINANTEMENTE ARENOSO) BRITA - 40%-60%, MISTURA EM USINA, COM ESPESSURA DE 10 CM - EXCLUSIVE CARGA E TRANSPORTE. AF_09/2024</t>
  </si>
  <si>
    <t>CONSTRUÇÃO DE BASE E SUB-BASE PARA PAVIMENTAÇÃO DE SOLO (PREDOMINANTEMENTE ARENOSO) BRITA - 40%-60%, MISTURA EM USINA, COM ESPESSURA DE 15 CM - EXCLUSIVE CARGA E TRANSPORTE. AF_09/2024</t>
  </si>
  <si>
    <t>CONSTRUÇÃO DE BASE E SUB-BASE PARA PAVIMENTAÇÃO DE SOLO (PREDOMINANTEMENTE ARENOSO) BRITA - 40%-60%, MISTURA EM USINA, COM ESPESSURA DE 20 CM - EXCLUSIVE CARGA E TRANSPORTE. AF_09/2024</t>
  </si>
  <si>
    <t>CONSTRUÇÃO DE BASE E SUB-BASE PARA PAVIMENTAÇÃO DE SOLO (PREDOMINANTEMENTE ARENOSO) BRITA - 50%-50% COM CIMENTO - 4%, MISTURA EM USINA, COM ESPESSURA DE 10 CM - EXCLUSIVE CARGA E TRANSPORTE. AF_09/2024</t>
  </si>
  <si>
    <t>CONSTRUÇÃO DE BASE E SUB-BASE PARA PAVIMENTAÇÃO DE SOLO (PREDOMINANTEMENTE ARENOSO) BRITA - 50%-50% COM CIMENTO - 4%, MISTURA EM USINA, COM ESPESSURA DE 15 CM - EXCLUSIVE CARGA E TRANSPORTE. AF_09/2024</t>
  </si>
  <si>
    <t>CONSTRUÇÃO DE BASE E SUB-BASE PARA PAVIMENTAÇÃO DE SOLO (PREDOMINANTEMENTE ARENOSO) BRITA - 50%-50% COM CIMENTO - 4%, MISTURA EM USINA, COM ESPESSURA DE 20 CM - EXCLUSIVE CARGA E TRANSPORTE. AF_09/2024</t>
  </si>
  <si>
    <t>CONSTRUÇÃO DE BASE E SUB-BASE PARA PAVIMENTAÇÃO DE SOLO (PREDOMINANTEMENTE ARENOSO) BRITA - 50%-50% COM CIMENTO - 6%, MISTURA EM USINA, COM ESPESSURA DE 10 CM - EXCLUSIVE CARGA E TRANSPORTE. AF_09/2024</t>
  </si>
  <si>
    <t>CONSTRUÇÃO DE BASE E SUB-BASE PARA PAVIMENTAÇÃO DE SOLO (PREDOMINANTEMENTE ARENOSO) BRITA - 50%-50% COM CIMENTO - 6%, MISTURA EM USINA, COM ESPESSURA DE 15 CM - EXCLUSIVE CARGA E TRANSPORTE. AF_09/2024</t>
  </si>
  <si>
    <t>CONSTRUÇÃO DE BASE E SUB-BASE PARA PAVIMENTAÇÃO DE SOLO (PREDOMINANTEMENTE ARENOSO) BRITA - 50%-50% COM CIMENTO - 6%, MISTURA EM USINA, COM ESPESSURA DE 20 CM - EXCLUSIVE CARGA E TRANSPORTE. AF_09/2024</t>
  </si>
  <si>
    <t>CONSTRUÇÃO DE BASE E SUB-BASE PARA PAVIMENTAÇÃO DE SOLO (PREDOMINANTEMENTE ARENOSO) BRITA - 50%-50% COM CIMENTO - 8%, MISTURA EM USINA, COM ESPESSURA DE 10 CM - EXCLUSIVE CARGA E TRANSPORTE. AF_09/2024</t>
  </si>
  <si>
    <t>CONSTRUÇÃO DE BASE E SUB-BASE PARA PAVIMENTAÇÃO DE SOLO (PREDOMINANTEMENTE ARENOSO) BRITA - 50%-50% COM CIMENTO - 8%, MISTURA EM USINA, COM ESPESSURA DE 15 CM - EXCLUSIVE CARGA E TRANSPORTE. AF_09/2024</t>
  </si>
  <si>
    <t>CONSTRUÇÃO DE BASE E SUB-BASE PARA PAVIMENTAÇÃO DE SOLO (PREDOMINANTEMENTE ARENOSO) BRITA - 50%-50% COM CIMENTO - 8%, MISTURA EM USINA, COM ESPESSURA DE 20 CM - EXCLUSIVE CARGA E TRANSPORTE. AF_09/2024</t>
  </si>
  <si>
    <t>CONSTRUÇÃO DE BASE E SUB-BASE PARA PAVIMENTAÇÃO DE SOLO (PREDOMINANTEMENTE ARENOSO) BRITA - 50%-50%, MISTURA EM USINA, COM ESPESSURA DE 10 CM - EXCLUSIVE CARGA E TRANSPORTE. AF_09/2024</t>
  </si>
  <si>
    <t>CONSTRUÇÃO DE BASE E SUB-BASE PARA PAVIMENTAÇÃO DE SOLO (PREDOMINANTEMENTE ARENOSO) BRITA - 50%-50%, MISTURA EM USINA, COM ESPESSURA DE 15 CM - EXCLUSIVE CARGA E TRANSPORTE. AF_09/2024</t>
  </si>
  <si>
    <t>CONSTRUÇÃO DE BASE E SUB-BASE PARA PAVIMENTAÇÃO DE SOLO (PREDOMINANTEMENTE ARENOSO) BRITA - 50%-50%, MISTURA EM USINA, COM ESPESSURA DE 20 CM - EXCLUSIVE CARGA E TRANSPORTE. AF_09/2024</t>
  </si>
  <si>
    <t>CONSTRUÇÃO DE BASE E SUB-BASE PARA PAVIMENTAÇÃO DE SOLO (PREDOMINANTEMENTE ARENOSO) COM CIMENTO - 6%, MISTURA EM USINA, COM ESPESSURA DE 10 CM - EXCLUSIVE CARGA E TRANSPORTE. AF_09/2024</t>
  </si>
  <si>
    <t>CONSTRUÇÃO DE BASE E SUB-BASE PARA PAVIMENTAÇÃO DE SOLO (PREDOMINANTEMENTE ARENOSO) COM CIMENTO - 6%, MISTURA EM USINA, COM ESPESSURA DE 15 CM - EXCLUSIVE CARGA E TRANSPORTE. AF_09/2024</t>
  </si>
  <si>
    <t>CONSTRUÇÃO DE BASE E SUB-BASE PARA PAVIMENTAÇÃO DE SOLO (PREDOMINANTEMENTE ARENOSO) COM CIMENTO - 6%, MISTURA EM USINA, COM ESPESSURA DE 20 CM - EXCLUSIVE CARGA E TRANSPORTE. AF_09/2024</t>
  </si>
  <si>
    <t>CONSTRUÇÃO DE BASE E SUB-BASE PARA PAVIMENTAÇÃO DE SOLO (PREDOMINANTEMENTE ARENOSO) COM CIMENTO - 8%, MISTURA EM USINA, COM ESPESSURA DE 10 CM - EXCLUSIVE CARGA E TRANSPORTE. AF_09/2024</t>
  </si>
  <si>
    <t>CONSTRUÇÃO DE BASE E SUB-BASE PARA PAVIMENTAÇÃO DE SOLO (PREDOMINANTEMENTE ARENOSO) COM CIMENTO - 8%, MISTURA EM USINA, COM ESPESSURA DE 15 CM - EXCLUSIVE CARGA E TRANSPORTE. AF_09/2024</t>
  </si>
  <si>
    <t>CONSTRUÇÃO DE BASE E SUB-BASE PARA PAVIMENTAÇÃO DE SOLO (PREDOMINANTEMENTE ARENOSO) COM CIMENTO - 8%, MISTURA EM USINA, COM ESPESSURA DE 20 CM - EXCLUSIVE CARGA E TRANSPORTE. AF_09/2024</t>
  </si>
  <si>
    <t>CONSTRUÇÃO DE BASE E SUB-BASE PARA PAVIMENTAÇÃO DE SOLO (PREDOMINANTEMENTE ARENOSO) MELHORADO COM CIMENTO - 2%, MISTURA EM USINA, COM ESPESSURA DE 10 CM - EXCLUSIVE CARGA E TRANSPORTE. AF_09/2024</t>
  </si>
  <si>
    <t>CONSTRUÇÃO DE BASE E SUB-BASE PARA PAVIMENTAÇÃO DE SOLO (PREDOMINANTEMENTE ARENOSO) MELHORADO COM CIMENTO - 2%, MISTURA EM USINA, COM ESPESSURA DE 15 CM - EXCLUSIVE CARGA E TRANSPORTE. AF_09/2024</t>
  </si>
  <si>
    <t>CONSTRUÇÃO DE BASE E SUB-BASE PARA PAVIMENTAÇÃO DE SOLO (PREDOMINANTEMENTE ARENOSO) MELHORADO COM CIMENTO - 2%, MISTURA EM USINA, COM ESPESSURA DE 20 CM - EXCLUSIVE CARGA E TRANSPORTE. AF_09/2024</t>
  </si>
  <si>
    <t>CONSTRUÇÃO DE BASE E SUB-BASE PARA PAVIMENTAÇÃO DE SOLO (PREDOMINANTEMENTE ARENOSO) MELHORADO COM CIMENTO - 4%, MISTURA EM USINA, COM ESPESSURA DE 10 CM - EXCLUSIVE CARGA E TRANSPORTE. AF_09/2024</t>
  </si>
  <si>
    <t>CONSTRUÇÃO DE BASE E SUB-BASE PARA PAVIMENTAÇÃO DE SOLO (PREDOMINANTEMENTE ARENOSO) MELHORADO COM CIMENTO - 4%, MISTURA EM USINA, COM ESPESSURA DE 15 CM - EXCLUSIVE CARGA E TRANSPORTE. AF_09/2024</t>
  </si>
  <si>
    <t>CONSTRUÇÃO DE BASE E SUB-BASE PARA PAVIMENTAÇÃO DE SOLO (PREDOMINANTEMENTE ARENOSO) MELHORADO COM CIMENTO - 4%, MISTURA EM USINA, COM ESPESSURA DE 20 CM - EXCLUSIVE CARGA E TRANSPORTE. AF_09/2024</t>
  </si>
  <si>
    <t>CONSTRUÇÃO DE BASE E SUB-BASE PARA PAVIMENTAÇÃO DE SOLO (PREDOMINANTEMENTE ARGILOSO) BRITA - 40%-60%, MISTURA EM USINA, COM ESPESSURA DE 10 CM - EXCLUSIVE CARGA E TRANSPORTE. AF_09/2024</t>
  </si>
  <si>
    <t>CONSTRUÇÃO DE BASE E SUB-BASE PARA PAVIMENTAÇÃO DE SOLO (PREDOMINANTEMENTE ARGILOSO) BRITA - 40%-60%, MISTURA EM USINA, COM ESPESSURA DE 15 CM - EXCLUSIVE CARGA E TRANSPORTE. AF_09/2024</t>
  </si>
  <si>
    <t>CONSTRUÇÃO DE BASE E SUB-BASE PARA PAVIMENTAÇÃO DE SOLO (PREDOMINANTEMENTE ARGILOSO) BRITA - 40%-60%, MISTURA EM USINA, COM ESPESSURA DE 20 CM - EXCLUSIVE CARGA E TRANSPORTE. AF_09/2024</t>
  </si>
  <si>
    <t>CONSTRUÇÃO DE BASE E SUB-BASE PARA PAVIMENTAÇÃO DE SOLO (PREDOMINANTEMENTE ARGILOSO) BRITA - 50%-50%, MISTURA EM USINA, COM ESPESSURA DE 10 CM - EXCLUSIVE CARGA E TRANSPORTE. AF_09/2024</t>
  </si>
  <si>
    <t>CONSTRUÇÃO DE BASE E SUB-BASE PARA PAVIMENTAÇÃO DE SOLO (PREDOMINANTEMENTE ARGILOSO) BRITA - 50%-50%, MISTURA EM USINA, COM ESPESSURA DE 15 CM - EXCLUSIVE CARGA E TRANSPORTE. AF_09/2024</t>
  </si>
  <si>
    <t>CONSTRUÇÃO DE BASE E SUB-BASE PARA PAVIMENTAÇÃO DE SOLO (PREDOMINANTEMENTE ARGILOSO) BRITA - 50%-50%, MISTURA EM USINA, COM ESPESSURA DE 20 CM - EXCLUSIVE CARGA E TRANSPORTE. AF_09/2024</t>
  </si>
  <si>
    <t>EXECUÇÃO DE IMPRIMAÇÃO COM ASFALTO DILUÍDO CM-30, PARA OBRAS DE CONSTRUÇÃO DE PAVIMENTOS. AF_09/2024</t>
  </si>
  <si>
    <t>EXECUÇÃO DE IMPRIMAÇÃO COM ASFALTO DILUÍDO CM-30, PARA OBRAS DE RECONSTRUÇÃO DE PAVIMENTOS. AF_09/2024</t>
  </si>
  <si>
    <t>EXECUÇÃO DE PINTURA DE LIGAÇÃO COM EMULSÃO ASFÁLTICA RR-2C, PARA OBRAS DE CONSTRUÇÃO DE PAVIMENTOS. AF_09/2024</t>
  </si>
  <si>
    <t>EXECUÇÃO DE PINTURA DE LIGAÇÃO COM EMULSÃO ASFÁLTICA RR-2C, PARA OBRAS DE RECONSTRUÇÃO DE PAVIMENTOS. AF_09/2024</t>
  </si>
  <si>
    <t>RECONSTRUÇÃO DE BASE E SUB-BASE PARA PAVIMENTAÇÃO DE SOLO (PREDOMINANTEMENTE ARENOSO) BRITA - 40%-60% COM CIMENTO - 4%, MISTURA EM USINA, COM ESPESSURA DE 10 CM - EXCLUSIVE CARGA E TRANSPORTE. AF_09/2024</t>
  </si>
  <si>
    <t>RECONSTRUÇÃO DE BASE E SUB-BASE PARA PAVIMENTAÇÃO DE SOLO (PREDOMINANTEMENTE ARENOSO) BRITA - 40%-60% COM CIMENTO - 4%, MISTURA EM USINA, COM ESPESSURA DE 15 CM - EXCLUSIVE CARGA E TRANSPORTE. AF_09/2024</t>
  </si>
  <si>
    <t>RECONSTRUÇÃO DE BASE E SUB-BASE PARA PAVIMENTAÇÃO DE SOLO (PREDOMINANTEMENTE ARENOSO) BRITA - 40%-60% COM CIMENTO - 4%, MISTURA EM USINA, COM ESPESSURA DE 20 CM - EXCLUSIVE CARGA E TRANSPORTE. AF_09/2024</t>
  </si>
  <si>
    <t>RECONSTRUÇÃO DE BASE E SUB-BASE PARA PAVIMENTAÇÃO DE SOLO (PREDOMINANTEMENTE ARENOSO) BRITA - 40%-60% COM CIMENTO - 6%, MISTURA EM USINA, COM ESPESSURA DE 10 CM - EXCLUSIVE CARGA E TRANSPORTE. AF_09/2024</t>
  </si>
  <si>
    <t>RECONSTRUÇÃO DE BASE E SUB-BASE PARA PAVIMENTAÇÃO DE SOLO (PREDOMINANTEMENTE ARENOSO) BRITA - 40%-60% COM CIMENTO - 6%, MISTURA EM USINA, COM ESPESSURA DE 15 CM - EXCLUSIVE CARGA E TRANSPORTE. AF_09/2024</t>
  </si>
  <si>
    <t>RECONSTRUÇÃO DE BASE E SUB-BASE PARA PAVIMENTAÇÃO DE SOLO (PREDOMINANTEMENTE ARENOSO) BRITA - 40%-60% COM CIMENTO - 6%, MISTURA EM USINA, COM ESPESSURA DE 20 CM - EXCLUSIVE CARGA E TRANSPORTE. AF_09/2024</t>
  </si>
  <si>
    <t>RECONSTRUÇÃO DE BASE E SUB-BASE PARA PAVIMENTAÇÃO DE SOLO (PREDOMINANTEMENTE ARENOSO) BRITA - 40%-60% COM CIMENTO - 8%, MISTURA EM USINA, COM ESPESSURA DE 10 CM - EXCLUSIVE CARGA E TRANSPORTE. AF_09/2024</t>
  </si>
  <si>
    <t>RECONSTRUÇÃO DE BASE E SUB-BASE PARA PAVIMENTAÇÃO DE SOLO (PREDOMINANTEMENTE ARENOSO) BRITA - 40%-60% COM CIMENTO - 8%, MISTURA EM USINA, COM ESPESSURA DE 15 CM - EXCLUSIVE CARGA E TRANSPORTE. AF_09/2024</t>
  </si>
  <si>
    <t>RECONSTRUÇÃO DE BASE E SUB-BASE PARA PAVIMENTAÇÃO DE SOLO (PREDOMINANTEMENTE ARENOSO) BRITA - 40%-60% COM CIMENTO - 8%, MISTURA EM USINA, COM ESPESSURA DE 20 CM - EXCLUSIVE CARGA E TRANSPORTE. AF_09/2024</t>
  </si>
  <si>
    <t>RECONSTRUÇÃO DE BASE E SUB-BASE PARA PAVIMENTAÇÃO DE SOLO (PREDOMINANTEMENTE ARENOSO) BRITA - 40%-60%, MISTURA EM USINA, COM ESPESSURA DE 10 CM - EXCLUSIVE CARGA E TRANSPORTE. AF_09/2024</t>
  </si>
  <si>
    <t>RECONSTRUÇÃO DE BASE E SUB-BASE PARA PAVIMENTAÇÃO DE SOLO (PREDOMINANTEMENTE ARENOSO) BRITA - 40%-60%, MISTURA EM USINA, COM ESPESSURA DE 15 CM - EXCLUSIVE CARGA E TRANSPORTE. AF_09/2024</t>
  </si>
  <si>
    <t>RECONSTRUÇÃO DE BASE E SUB-BASE PARA PAVIMENTAÇÃO DE SOLO (PREDOMINANTEMENTE ARENOSO) BRITA - 40%-60%, MISTURA EM USINA, COM ESPESSURA DE 20 CM - EXCLUSIVE CARGA E TRANSPORTE. AF_09/2024</t>
  </si>
  <si>
    <t>RECONSTRUÇÃO DE BASE E SUB-BASE PARA PAVIMENTAÇÃO DE SOLO (PREDOMINANTEMENTE ARENOSO) BRITA - 50%-50% COM CIMENTO - 4%, MISTURA EM USINA, COM ESPESSURA DE 10 CM - EXCLUSIVE CARGA E TRANSPORTE. AF_09/2024</t>
  </si>
  <si>
    <t>RECONSTRUÇÃO DE BASE E SUB-BASE PARA PAVIMENTAÇÃO DE SOLO (PREDOMINANTEMENTE ARENOSO) BRITA - 50%-50% COM CIMENTO - 4%, MISTURA EM USINA, COM ESPESSURA DE 15 CM - EXCLUSIVE CARGA E TRANSPORTE. AF_09/2024</t>
  </si>
  <si>
    <t>RECONSTRUÇÃO DE BASE E SUB-BASE PARA PAVIMENTAÇÃO DE SOLO (PREDOMINANTEMENTE ARENOSO) BRITA - 50%-50% COM CIMENTO - 4%, MISTURA EM USINA, COM ESPESSURA DE 20 CM - EXCLUSIVE CARGA E TRANSPORTE. AF_09/2024</t>
  </si>
  <si>
    <t>RECONSTRUÇÃO DE BASE E SUB-BASE PARA PAVIMENTAÇÃO DE SOLO (PREDOMINANTEMENTE ARENOSO) BRITA - 50%-50% COM CIMENTO - 6%, MISTURA EM USINA, COM ESPESSURA DE 10 CM - EXCLUSIVE CARGA E TRANSPORTE. AF_09/2024</t>
  </si>
  <si>
    <t>RECONSTRUÇÃO DE BASE E SUB-BASE PARA PAVIMENTAÇÃO DE SOLO (PREDOMINANTEMENTE ARENOSO) BRITA - 50%-50% COM CIMENTO - 6%, MISTURA EM USINA, COM ESPESSURA DE 15 CM - EXCLUSIVE CARGA E TRANSPORTE. AF_09/2024</t>
  </si>
  <si>
    <t>RECONSTRUÇÃO DE BASE E SUB-BASE PARA PAVIMENTAÇÃO DE SOLO (PREDOMINANTEMENTE ARENOSO) BRITA - 50%-50% COM CIMENTO - 6%, MISTURA EM USINA, COM ESPESSURA DE 20 CM - EXCLUSIVE CARGA E TRANSPORTE. AF_09/2024</t>
  </si>
  <si>
    <t>RECONSTRUÇÃO DE BASE E SUB-BASE PARA PAVIMENTAÇÃO DE SOLO (PREDOMINANTEMENTE ARENOSO) BRITA - 50%-50% COM CIMENTO - 8%, MISTURA EM USINA, COM ESPESSURA DE 10 CM - EXCLUSIVE CARGA E TRANSPORTE. AF_09/2024</t>
  </si>
  <si>
    <t>RECONSTRUÇÃO DE BASE E SUB-BASE PARA PAVIMENTAÇÃO DE SOLO (PREDOMINANTEMENTE ARENOSO) BRITA - 50%-50% COM CIMENTO - 8%, MISTURA EM USINA, COM ESPESSURA DE 15 CM - EXCLUSIVE CARGA E TRANSPORTE. AF_09/2024</t>
  </si>
  <si>
    <t>RECONSTRUÇÃO DE BASE E SUB-BASE PARA PAVIMENTAÇÃO DE SOLO (PREDOMINANTEMENTE ARENOSO) BRITA - 50%-50% COM CIMENTO - 8%, MISTURA EM USINA, COM ESPESSURA DE 20 CM - EXCLUSIVE CARGA E TRANSPORTE. AF_09/2024</t>
  </si>
  <si>
    <t>RECONSTRUÇÃO DE BASE E SUB-BASE PARA PAVIMENTAÇÃO DE SOLO (PREDOMINANTEMENTE ARENOSO) BRITA - 50%-50%, MISTURA EM USINA, COM ESPESSURA DE 10 CM - EXCLUSIVE CARGA E TRANSPORTE. AF_09/2024</t>
  </si>
  <si>
    <t>RECONSTRUÇÃO DE BASE E SUB-BASE PARA PAVIMENTAÇÃO DE SOLO (PREDOMINANTEMENTE ARENOSO) BRITA - 50%-50%, MISTURA EM USINA, COM ESPESSURA DE 15 CM - EXCLUSIVE CARGA E TRANSPORTE. AF_09/2024</t>
  </si>
  <si>
    <t>RECONSTRUÇÃO DE BASE E SUB-BASE PARA PAVIMENTAÇÃO DE SOLO (PREDOMINANTEMENTE ARENOSO) BRITA - 50%-50%, MISTURA EM USINA, COM ESPESSURA DE 20 CM - EXCLUSIVE CARGA E TRANSPORTE. AF_09/2024</t>
  </si>
  <si>
    <t>RECONSTRUÇÃO DE BASE E SUB-BASE PARA PAVIMENTAÇÃO DE SOLO (PREDOMINANTEMENTE ARENOSO) COM CIMENTO - 6%, MISTURA EM USINA, COM ESPESSURA DE 10 CM - EXCLUSIVE CARGA E TRANSPORTE. AF_09/2024</t>
  </si>
  <si>
    <t>RECONSTRUÇÃO DE BASE E SUB-BASE PARA PAVIMENTAÇÃO DE SOLO (PREDOMINANTEMENTE ARENOSO) COM CIMENTO - 6%, MISTURA EM USINA, COM ESPESSURA DE 15 CM - EXCLUSIVE CARGA E TRANSPORTE. AF_09/2024</t>
  </si>
  <si>
    <t>RECONSTRUÇÃO DE BASE E SUB-BASE PARA PAVIMENTAÇÃO DE SOLO (PREDOMINANTEMENTE ARENOSO) COM CIMENTO - 6%, MISTURA EM USINA, COM ESPESSURA DE 20 CM - EXCLUSIVE CARGA E TRANSPORTE. AF_09/2024</t>
  </si>
  <si>
    <t>RECONSTRUÇÃO DE BASE E SUB-BASE PARA PAVIMENTAÇÃO DE SOLO (PREDOMINANTEMENTE ARENOSO) COM CIMENTO - 8%, MISTURA EM USINA, COM ESPESSURA DE 10 CM - EXCLUSIVE CARGA E TRANSPORTE. AF_09/2024</t>
  </si>
  <si>
    <t>RECONSTRUÇÃO DE BASE E SUB-BASE PARA PAVIMENTAÇÃO DE SOLO (PREDOMINANTEMENTE ARENOSO) COM CIMENTO - 8%, MISTURA EM USINA, COM ESPESSURA DE 15 CM - EXCLUSIVE CARGA E TRANSPORTE. AF_09/2024</t>
  </si>
  <si>
    <t>RECONSTRUÇÃO DE BASE E SUB-BASE PARA PAVIMENTAÇÃO DE SOLO (PREDOMINANTEMENTE ARENOSO) COM CIMENTO - 8%, MISTURA EM USINA, COM ESPESSURA DE 20 CM - EXCLUSIVE CARGA E TRANSPORTE. AF_09/2024</t>
  </si>
  <si>
    <t>RECONSTRUÇÃO DE BASE E SUB-BASE PARA PAVIMENTAÇÃO DE SOLO (PREDOMINANTEMENTE ARENOSO) MELHORADO COM CIMENTO - 2%, MISTURA EM USINA, COM ESPESSURA DE 10 CM - EXCLUSIVE CARGA E TRANSPORTE. AF_09/2024</t>
  </si>
  <si>
    <t>RECONSTRUÇÃO DE BASE E SUB-BASE PARA PAVIMENTAÇÃO DE SOLO (PREDOMINANTEMENTE ARENOSO) MELHORADO COM CIMENTO - 2%, MISTURA EM USINA, COM ESPESSURA DE 15 CM - EXCLUSIVE CARGA E TRANSPORTE. AF_09/2024</t>
  </si>
  <si>
    <t>RECONSTRUÇÃO DE BASE E SUB-BASE PARA PAVIMENTAÇÃO DE SOLO (PREDOMINANTEMENTE ARENOSO) MELHORADO COM CIMENTO - 2%, MISTURA EM USINA, COM ESPESSURA DE 20 CM - EXCLUSIVE CARGA E TRANSPORTE. AF_09/2024</t>
  </si>
  <si>
    <t>RECONSTRUÇÃO DE BASE E SUB-BASE PARA PAVIMENTAÇÃO DE SOLO (PREDOMINANTEMENTE ARENOSO) MELHORADO COM CIMENTO - 4%, MISTURA EM USINA, COM ESPESSURA DE 10 CM - EXCLUSIVE CARGA E TRANSPORTE. AF_09/2024</t>
  </si>
  <si>
    <t>RECONSTRUÇÃO DE BASE E SUB-BASE PARA PAVIMENTAÇÃO DE SOLO (PREDOMINANTEMENTE ARENOSO) MELHORADO COM CIMENTO - 4%, MISTURA EM USINA, COM ESPESSURA DE 15 CM - EXCLUSIVE CARGA E TRANSPORTE. AF_09/2024</t>
  </si>
  <si>
    <t>RECONSTRUÇÃO DE BASE E SUB-BASE PARA PAVIMENTAÇÃO DE SOLO (PREDOMINANTEMENTE ARENOSO) MELHORADO COM CIMENTO - 4%, MISTURA EM USINA, COM ESPESSURA DE 20 CM - EXCLUSIVE CARGA E TRANSPORTE. AF_09/2024</t>
  </si>
  <si>
    <t>RECONSTRUÇÃO DE BASE E SUB-BASE PARA PAVIMENTAÇÃO DE SOLO (PREDOMINANTEMENTE ARGILOSO) BRITA - 40%-60%, MISTURA EM USINA, COM ESPESSURA DE 10 CM - EXCLUSIVE CARGA E TRANSPORTE. AF_09/2024</t>
  </si>
  <si>
    <t>RECONSTRUÇÃO DE BASE E SUB-BASE PARA PAVIMENTAÇÃO DE SOLO (PREDOMINANTEMENTE ARGILOSO) BRITA - 40%-60%, MISTURA EM USINA, COM ESPESSURA DE 15 CM - EXCLUSIVE CARGA E TRANSPORTE. AF_09/2024</t>
  </si>
  <si>
    <t>RECONSTRUÇÃO DE BASE E SUB-BASE PARA PAVIMENTAÇÃO DE SOLO (PREDOMINANTEMENTE ARGILOSO) BRITA - 40%-60%, MISTURA EM USINA, COM ESPESSURA DE 20 CM - EXCLUSIVE CARGA E TRANSPORTE. AF_09/2024</t>
  </si>
  <si>
    <t>RECONSTRUÇÃO DE BASE E SUB-BASE PARA PAVIMENTAÇÃO DE SOLO (PREDOMINANTEMENTE ARGILOSO) BRITA - 50%-50%, MISTURA EM USINA, COM ESPESSURA DE 10 CM - EXCLUSIVE CARGA E TRANSPORTE. AF_09/2024</t>
  </si>
  <si>
    <t>RECONSTRUÇÃO DE BASE E SUB-BASE PARA PAVIMENTAÇÃO DE SOLO (PREDOMINANTEMENTE ARGILOSO) BRITA - 50%-50%, MISTURA EM USINA, COM ESPESSURA DE 15 CM - EXCLUSIVE CARGA E TRANSPORTE. AF_09/2024</t>
  </si>
  <si>
    <t>RECONSTRUÇÃO DE BASE E SUB-BASE PARA PAVIMENTAÇÃO DE SOLO (PREDOMINANTEMENTE ARGILOSO) BRITA - 50%-50%, MISTURA EM USINA, COM ESPESSURA DE 20 CM - EXCLUSIVE CARGA E TRANSPORTE. AF_09/2024</t>
  </si>
  <si>
    <t>BOMBA CENTRÍFUGA, TRIFÁSICA, 1,5 CV OU 1,48 HP, HM 10 A 24 M, Q 6,1 A 21,9 M3/H, 2 UNIDADES, INCLUSO QUADRO ELÉTRICO - FORNECIMENTO E INSTALAÇÃO. AF_12/2020</t>
  </si>
  <si>
    <t>BOMBA CENTRÍFUGA, TRIFÁSICA, 3 CV OU 2,96 HP, HM 34 A 40 M, Q 8,6 A 14,8 M3/H, 2 UNIDADES, INCLUSO QUADRO ELÉTRICO - FORNECIMENTO E INSTALAÇÃO. AF_12/2020</t>
  </si>
  <si>
    <t>BOMBA SUBMERSÍVEL, TRIFÁSICA, 3,80 CV OU 3,75 HP, HM 5 A 25,5 M, Q 3,6 A 61,2 M3/H (NÃO INCLUI O FORNECIMENTO DA BOMBA). AF_12/2020</t>
  </si>
  <si>
    <t>BOMBA SUBMERSÍVEL, TRIFÁSICA, 3,80 CV OU 3,75 HP, HM 5 A 25,5 M, Q 3,6 A 61,2 M3/H - FORNECIMENTO E INSTALAÇÃO. AF_12/2020</t>
  </si>
  <si>
    <t>MOTO BOMBA HORIZONTAL ATÉ 10 CV, HM 75 A 80 M, Q 25,4 A 48 - FORNECIMENTO E INSTALAÇÃO. AF_12/2020</t>
  </si>
  <si>
    <t>MOTO BOMBA HORIZONTAL DE 12,5 A 25CV, HM 140 M - FORNECIMENTO E INSTALAÇÃO. AF_12/2020</t>
  </si>
  <si>
    <t>MOTO BOMBA SUBMERSÍVEL ATÉ 10 CV, HM 21 M (NÃO INCLUI O FORNECIMENTO DA BOMBA). AF_12/2020</t>
  </si>
  <si>
    <t>MOTO BOMBA SUBMERSÍVEL ATÉ 10 CV, HM 21 M - FORNECIMENTO E INSTALAÇÃO. AF_12/2020</t>
  </si>
  <si>
    <t>MOTO BOMBA SUBMERSÍVEL DE 11 A 25 CV, HM 33 M (NÃO INCLUI O FORNECIMENTO DA BOMBA). AF_12/2020</t>
  </si>
  <si>
    <t>MOTO BOMBA SUBMERSÍVEL DE 11 A 25 CV, HM 33 M - FORNECIMENTO E INSTALAÇÃO. AF_12/2020</t>
  </si>
  <si>
    <t>QUADRO ELÉTRICO PARA 2 BOMBAS CENTRÍFUGAS TRIFÁSICAS 1,5 CV - FORNECIMENTO E INSTALAÇÃO. AF_12/2020</t>
  </si>
  <si>
    <t>QUADRO ELÉTRICO PARA 2 BOMBAS CENTRÍFUGAS TRIFÁSICAS 3 CV - FORNECIMENTO E INSTALAÇÃO. AF_12/2020</t>
  </si>
  <si>
    <t>FORNECIMENTO E INSTALAÇÃO DE BRISE DE ALUMÍNIO B57, COM PINTURA ELETROSTÁTICA BRANCA, ACABAMENTO LISO, FIXADO EM PORTA-PAINEL RANHURADO. AF_03/2024</t>
  </si>
  <si>
    <t>FORNECIMENTO E INSTALAÇÃO DE BRISE DE ALUZINC SL4, COM PINTURA ELETROSTÁTICA BRANCA, INCLINAÇÃO DE 45°, ACABAMENTO LISO, FIXADO EM PORTA-PAINEL RANHURADO. AF_03/2024</t>
  </si>
  <si>
    <t>FORNECIMENTO E INSTALAÇÃO DE CAIXA DE ALUMÍNIO PROTETORA PARA CONDENSADORA DE AR-CONDICIONADO, PINTURA ELETROSTÁTICA BRANCA, DIMENSÕES 100 CM X 78 CM X 50 CM. AF_03/2024</t>
  </si>
  <si>
    <t>FORNECIMENTO E INSTALAÇÃO DE CONJUNTO DE BRISE EM REQUADRO DE ALUMÍNIO DESLIZANTE, COM PERFIS INTERNOS TUBULARES FIXOS, COM PINTURA ELETROSTÁTICA BRANCA, ACABAMENTO, 150 CM X 265 CM. AF_03/2024</t>
  </si>
  <si>
    <t>CAIXA ENTERRADA HIDRÁULICA RETANGULAR, EM CONCRETO PRÉ-MOLDADO, DIMENSÕES INTERNAS: 1X1X0,5 M. AF_12/2020</t>
  </si>
  <si>
    <t>CAIXA ENTERRADA PARA INSTALAÇÕES TELEFÔNICAS TIPO R2, EM ALVENARIA COM BLOCOS DE CONCRETO, DIMENSÕES INTERNAS: 0,52X1,07X0,60 M, EXCLUINDO TAMPÃO. AF_12/2020</t>
  </si>
  <si>
    <t>CAIXA ENTERRADA PARA INSTALAÇÕES TELEFÔNICAS TIPO R3, EM ALVENARIA COM BLOCOS DE CONCRETO, DIMENSÕES INTERNAS: 1,2X1,5X1,40 M, EXCLUINDO TAMPÃO. AF_12/2020</t>
  </si>
  <si>
    <t>ALAMBRADO EM PERFIS METÁLICOS RETANGULARES COM GRADIL METÁLICO (EXCLUSIVE MURETA EM CONCRETO).AF_05/2018</t>
  </si>
  <si>
    <t>CERCA COM MOURÕES DE CONCRETO, RETO, 15X15 CM, ESPAÇAMENTO DE 2,5 M, CRAVADOS 0,5 M, ESCORAS DE 10X10 CM A CADA 50 M, COM 12 FIOS DE ARAME DE AÇO OVALADO 15X17 - FORNECIMENTO E INSTALAÇÃO. AF_05/2020</t>
  </si>
  <si>
    <t>CERCA COM MOURÕES DE CONCRETO, RETO, 15X15 CM, ESPAÇAMENTO DE 2,5 M, CRAVADOS 0,5 M, ESCORAS DE 10X10 CM A CADA 50 M, COM 9 FIOS DE ARAME DE AÇO OVALADO 15X17 - FORNECIMENTO E INSTALAÇÃO. AF_05/2020</t>
  </si>
  <si>
    <t>CHAPISCO APLICADO EM ALVENARIA (COM PRESENÇA DE VÃOS) E ESTRUTURAS DE CONCRETO DE FACHADA, COM COLHER DE PEDREIRO. ARGAMASSA TRAÇO 1:3 COM PREPARO EM BETONEIRA 400L. AF_10/2022</t>
  </si>
  <si>
    <t>CHAPISCO APLICADO EM ALVENARIA (COM PRESENÇA DE VÃOS) E ESTRUTURAS DE CONCRETO DE FACHADA, COM COLHER DE PEDREIRO. ARGAMASSA TRAÇO 1:3 COM PREPARO MANUAL. AF_10/2022</t>
  </si>
  <si>
    <t>CHAPISCO APLICADO EM ALVENARIA (COM PRESENÇA DE VÃOS) E ESTRUTURAS DE CONCRETO DE FACHADA, COM EQUIPAMENTO DE PROJEÇÃO. ARGAMASSA TRAÇO 1:3 COM PREPARO EM BETONEIRA 400 L. AF_10/2022</t>
  </si>
  <si>
    <t>CHAPISCO APLICADO EM ALVENARIA (COM PRESENÇA DE VÃOS) E ESTRUTURAS DE CONCRETO DE FACHADA, COM EQUIPAMENTO DE PROJEÇÃO. ARGAMASSA TRAÇO 1:3 COM PREPARO MANUAL. AF_10/2022</t>
  </si>
  <si>
    <t>CHAPISCO APLICADO EM ALVENARIA (COM PRESENÇA DE VÃOS) E ESTRUTURAS DE CONCRETO DE FACHADA, COM ROLO PARA TEXTURA ACRÍLICA. ARGAMASSA INDUSTRIALIZADA COM PREPARO EM MISTURADOR 300 KG. AF_10/2022</t>
  </si>
  <si>
    <t>CHAPISCO APLICADO EM ALVENARIA (COM PRESENÇA DE VÃOS) E ESTRUTURAS DE CONCRETO DE FACHADA, COM ROLO PARA TEXTURA ACRÍLICA. ARGAMASSA INDUSTRIALIZADA COM PREPARO MANUAL. AF_10/2022</t>
  </si>
  <si>
    <t>CHAPISCO APLICADO EM ALVENARIA (COM PRESENÇA DE VÃOS) E ESTRUTURAS DE CONCRETO DE FACHADA, COM ROLO PARA TEXTURA ACRÍLICA. ARGAMASSA TRAÇO 1:4 E EMULSÃO POLIMÉRICA (ADESIVO) COM PREPARO EM BETONEIRA 400L. AF_10/2022</t>
  </si>
  <si>
    <t>CHAPISCO APLICADO EM ALVENARIA (COM PRESENÇA DE VÃOS) E ESTRUTURAS DE CONCRETO DE FACHADA, COM ROLO PARA TEXTURA ACRÍLICA. ARGAMASSA TRAÇO 1:4 E EMULSÃO POLIMÉRICA (ADESIVO) COM PREPARO MANUAL. AF_10/2022</t>
  </si>
  <si>
    <t>CHAPISCO APLICADO EM ALVENARIA (SEM PRESENÇA DE VÃOS) E ESTRUTURAS DE CONCRETO DE FACHADA, COM COLHER DE PEDREIRO. ARGAMASSA TRAÇO 1:3 COM PREPARO EM BETONEIRA 400L. AF_10/2022</t>
  </si>
  <si>
    <t>CHAPISCO APLICADO EM ALVENARIA (SEM PRESENÇA DE VÃOS) E ESTRUTURAS DE CONCRETO DE FACHADA, COM COLHER DE PEDREIRO. ARGAMASSA TRAÇO 1:3 COM PREPARO MANUAL. AF_10/2022</t>
  </si>
  <si>
    <t>CHAPISCO APLICADO EM ALVENARIA (SEM PRESENÇA DE VÃOS) E ESTRUTURAS DE CONCRETO DE FACHADA, COM EQUIPAMENTO DE PROJEÇÃO. ARGAMASSA TRAÇO 1:3 COM PREPARO EM BETONEIRA 400 L. AF_10/2022</t>
  </si>
  <si>
    <t>CHAPISCO APLICADO EM ALVENARIA (SEM PRESENÇA DE VÃOS) E ESTRUTURAS DE CONCRETO DE FACHADA, COM ROLO PARA TEXTURA ACRÍLICA. ARGAMASSA INDUSTRIALIZADA COM PREPARO EM MISTURADOR 300 KG. AF_10/2022</t>
  </si>
  <si>
    <t>CHAPISCO APLICADO EM ALVENARIA (SEM PRESENÇA DE VÃOS) E ESTRUTURAS DE CONCRETO DE FACHADA, COM ROLO PARA TEXTURA ACRÍLICA. ARGAMASSA TRAÇO 1:4 E EMULSÃO POLIMÉRICA (ADESIVO) COM PREPARO EM BETONEIRA 400L. AF_10/2022</t>
  </si>
  <si>
    <t>CHAPISCO APLICADO EM ALVENARIA (SEM PRESENÇA DE VÃOS) E ESTRUTURAS DE CONCRETO DE FACHADA, COM ROLO PARA TEXTURA ACRÍLICA. ARGAMASSA TRAÇO 1:4 E EMULSÃO POLIMÉRICA (ADESIVO) COM PREPARO MANUAL. AF_10/2022</t>
  </si>
  <si>
    <t>CHAPISCO APLICADO EM ALVENARIA E ESTRUTURAS DE CONCRETO INTERNAS, COM EQUIPAMENTO DE PROJEÇÃO. ARGAMASSA TRAÇO 1:3 COM PREPARO EM BETONEIRA 400 L. AF_10/2022</t>
  </si>
  <si>
    <t>CHAPISCO APLICADO EM ALVENARIA E ESTRUTURAS DE CONCRETO INTERNAS, COM EQUIPAMENTO DE PROJEÇÃO. ARGAMASSA TRAÇO 1:3 COM PREPARO MANUAL. AF_10/2022</t>
  </si>
  <si>
    <t>CHAPISCO APLICADO EM ALVENARIAS E ESTRUTURAS DE CONCRETO INTERNAS, COM COLHER DE PEDREIRO. ARGAMASSA TRAÇO 1:3 COM PREPARO EM BETONEIRA 400L. AF_10/2022</t>
  </si>
  <si>
    <t>CHAPISCO APLICADO EM ALVENARIAS E ESTRUTURAS DE CONCRETO INTERNAS, COM COLHER DE PEDREIRO. ARGAMASSA TRAÇO 1:3 COM PREPARO MANUAL. AF_10/2022</t>
  </si>
  <si>
    <t>CONCRETAGEM DE PILARES, FCK = 25 MPA, COM USO DE BALDES - LANÇAMENTO, ADENSAMENTO E ACABAMENTO. AF_02/2022</t>
  </si>
  <si>
    <t>CONCRETAGEM DE VIGAS E LAJES, FCK=25 MPA, PARA LAJES MACIÇAS OU NERVURADAS COM JERICAS EM ELEVADOR DE CABO EM EDIFICAÇÃO DE MULTIPAVIMENTOS ATÉ 16 ANDARES - LANÇAMENTO, ADENSAMENTO E ACABAMENTO. AF_02/2022</t>
  </si>
  <si>
    <t>CONCRETAGEM DE VIGAS E LAJES, FCK=25 MPA, PARA LAJES PREMOLDADAS COM JERICAS EM CREMALHEIRA EM EDIFICAÇÃO DE MULTIPAVIMENTOS ATÉ 16 ANDARES - LANÇAMENTO, ADENSAMENTO E ACABAMENTO. AF_02/2022</t>
  </si>
  <si>
    <t>REVESTIMENTO VEGETAL PARA SOLO GRAMPEADO VERDE, ATRAVÉS DE HIDROSSEMEADURA. AF_07/2024</t>
  </si>
  <si>
    <t>ANCORAGEM ATIVA PARA CABO COM 1 CORDOALHA DE DIÂMETRO NOMINAL DE 12,7 MM. AF_08/2022</t>
  </si>
  <si>
    <t>ANCORAGEM ATIVA PARA CABO COM 1 CORDOALHA DE DIÂMETRO NOMINAL DE 15,2 MM. AF_08/2022</t>
  </si>
  <si>
    <t>ANCORAGEM ATIVA PARA CABO COM 12 CORDOALHAS DE DIÂMETRO NOMINAL DE 12,7 MM. AF_08/2022</t>
  </si>
  <si>
    <t>ANCORAGEM ATIVA PARA CABO COM 12 CORDOALHAS DE DIÂMETRO NOMINAL DE 15,2 MM. AF_08/2022</t>
  </si>
  <si>
    <t>ANCORAGEM ATIVA PARA CABO COM 2 CORDOALHAS DE DIÂMETRO NOMINAL DE 12,7 MM. AF_08/2022</t>
  </si>
  <si>
    <t>ANCORAGEM ATIVA PARA CABO COM 2 CORDOALHAS DE DIÂMETRO NOMINAL DE 15,2 MM. AF_08/2022</t>
  </si>
  <si>
    <t>ANCORAGEM ATIVA PARA CABO COM 4 CORDOALHAS DE DIÂMETRO NOMINAL DE 12,7 MM. AF_08/2022</t>
  </si>
  <si>
    <t>ANCORAGEM ATIVA PARA CABO COM 4 CORDOALHAS DE DIÂMETRO NOMINAL DE 15,2 MM. AF_08/2022</t>
  </si>
  <si>
    <t>ANCORAGEM ATIVA PARA CABO COM 6 CORDOALHAS DE DIÂMETRO NOMINAL DE 12,7 MM. AF_08/2022</t>
  </si>
  <si>
    <t>ANCORAGEM ATIVA PARA CABO COM 6 CORDOALHAS DE DIÂMETRO NOMINAL DE 15,2 MM. AF_08/2022</t>
  </si>
  <si>
    <t>ANCORAGEM ATIVA PARA CABO COM 7 CORDOALHAS DE DIÂMETRO NOMINAL DE 12,7 MM. AF_08/2022</t>
  </si>
  <si>
    <t>ANCORAGEM ATIVA PARA CABO COM 7 CORDOALHAS DE DIÂMETRO NOMINAL DE 15,2 MM. AF_08/2022</t>
  </si>
  <si>
    <t>ANCORAGEM ATIVA PARA CORDOALHA COM 7 FIOS E DIÂMETRO NOMINAL DE 12,7 MM. AF_08/2022</t>
  </si>
  <si>
    <t>ANCORAGEM ATIVA PARA CORDOALHA COM 7 FIOS E DIÂMETRO NOMINAL DE 15,2 MM. AF_08/2022</t>
  </si>
  <si>
    <t>ANCORAGEM PASSIVA PARA CABO COM 1 CORDOALHA DE DIÂMETRO NOMINAL DE 12,7 MM. AF_08/2022</t>
  </si>
  <si>
    <t>ANCORAGEM PASSIVA PARA CABO COM 1 CORDOALHA DE DIÂMETRO NOMINAL DE 15,2 MM. AF_08/2022</t>
  </si>
  <si>
    <t>ANCORAGEM PASSIVA PARA CABO COM 12 CORDOALHAS DE DIÂMETRO NOMINAL DE 12,7 MM. AF_08/2022</t>
  </si>
  <si>
    <t>ANCORAGEM PASSIVA PARA CABO COM 12 CORDOALHAS DE DIÂMETRO NOMINAL DE 15,2 MM. AF_08/2022</t>
  </si>
  <si>
    <t>ANCORAGEM PASSIVA PARA CABO COM 2 CORDOALHAS DE DIÂMETRO NOMINAL DE 12,7 MM. AF_08/2022</t>
  </si>
  <si>
    <t>ANCORAGEM PASSIVA PARA CABO COM 2 CORDOALHAS DE DIÂMETRO NOMINAL DE 15,2 MM. AF_08/2022</t>
  </si>
  <si>
    <t>ANCORAGEM PASSIVA PARA CABO COM 4 CORDOALHAS DE DIÂMETRO NOMINAL DE 12,7 MM. AF_08/2022</t>
  </si>
  <si>
    <t>ANCORAGEM PASSIVA PARA CABO COM 4 CORDOALHAS DE DIÂMETRO NOMINAL DE 15,2 MM. AF_08/2022</t>
  </si>
  <si>
    <t>ANCORAGEM PASSIVA PARA CABO COM 6 CORDOALHAS DE DIÂMETRO NOMINAL DE 12,7 MM. AF_08/2022</t>
  </si>
  <si>
    <t>ANCORAGEM PASSIVA PARA CABO COM 6 CORDOALHAS DE DIÂMETRO NOMINAL DE 15,2 MM. AF_08/2022</t>
  </si>
  <si>
    <t>ANCORAGEM PASSIVA PARA CABO COM 7 CORDOALHAS DE DIÂMETRO NOMINAL DE 12,7 MM. AF_08/2022</t>
  </si>
  <si>
    <t>ANCORAGEM PASSIVA PARA CABO COM 7 CORDOALHAS DE DIÂMETRO NOMINAL DE 15,2 MM. AF_08/2022</t>
  </si>
  <si>
    <t>ANCORAGEM PASSIVA PARA CORDOALHA COM 7 FIOS E DIÂMETRO NOMINAL DE 12,7 MM. AF_08/2022</t>
  </si>
  <si>
    <t>ANCORAGEM PASSIVA PARA CORDOALHA COM 7 FIOS E DIÂMETRO NOMINAL DE 15,2 MM. AF_08/2022</t>
  </si>
  <si>
    <t>FORNECIMENTO E INSTALAÇÃO DE BAINHA CIRCULAR COM DIÂMETRO NOMINAL DE 35 MM, INCLUSIVE INJEÇÃO DE NATA DE CIMENTO. AF_08/2022</t>
  </si>
  <si>
    <t>FORNECIMENTO E INSTALAÇÃO DE BAINHA CIRCULAR COM DIÂMETRO NOMINAL DE 40 MM, INCLUSIVE INJEÇÃO DE NATA DE CIMENTO. AF_08/2022</t>
  </si>
  <si>
    <t>FORNECIMENTO E INSTALAÇÃO DE BAINHA CIRCULAR COM DIÂMETRO NOMINAL DE 50 MM, INCLUSIVE INJEÇÃO DE NATA DE CIMENTO. AF_08/2022</t>
  </si>
  <si>
    <t>FORNECIMENTO E INSTALAÇÃO DE BAINHA CIRCULAR COM DIÂMETRO NOMINAL DE 55 MM, INCLUSIVE INJEÇÃO DE NATA DE CIMENTO. AF_08/2022</t>
  </si>
  <si>
    <t>FORNECIMENTO E INSTALAÇÃO DE BAINHA CIRCULAR COM DIÂMETRO NOMINAL DE 60 MM, INCLUSIVE INJEÇÃO DE NATA DE CIMENTO. AF_08/2022</t>
  </si>
  <si>
    <t>FORNECIMENTO E INSTALAÇÃO DE BAINHA CIRCULAR COM DIÂMETRO NOMINAL DE 65 MM, INCLUSIVE INJEÇÃO DE NATA DE CIMENTO. AF_08/2022</t>
  </si>
  <si>
    <t>FORNECIMENTO E INSTALAÇÃO DE BAINHA CIRCULAR COM DIÂMETRO NOMINAL DE 80 MM, INCLUSIVE INJEÇÃO DE NATA DE CIMENTO. AF_08/2022</t>
  </si>
  <si>
    <t>FORNECIMENTO E INSTALAÇÃO DE CABO COM CORDOALHA NUA, RESISTÊNCIA À TRAÇÃO DE 190 KGF/MM² E DIÂMETRO NOMINAL DE 12,7 MM, EM VIGA. AF_08/2022</t>
  </si>
  <si>
    <t>FORNECIMENTO E INSTALAÇÃO DE CABO COM CORDOALHA NUA, RESISTÊNCIA À TRAÇÃO DE 190 KGF/MM² E DIÂMETRO NOMINAL DE 15,2 MM, EM VIGA. AF_08/2022</t>
  </si>
  <si>
    <t>FORNECIMENTO E INSTALAÇÃO DE CABO COM CORDOALHA NUA, RESISTÊNCIA À TRAÇÃO DE 210 KGF/MM² E DIÂMETRO NOMINAL DE 12,7 MM, EM VIGA. AF_08/2022</t>
  </si>
  <si>
    <t>FORNECIMENTO E INSTALAÇÃO DE CABO COM CORDOALHA NUA, RESISTÊNCIA À TRAÇÃO DE 210 KGF/MM² E DIÂMETRO NOMINAL DE 15,2 MM, EM VIGA. AF_08/2022</t>
  </si>
  <si>
    <t>FORNECIMENTO E INSTALAÇÃO DE CORDOALHA COM 7 FIOS, RESISTÊNCIA À TRAÇÃO DE 190 KGF/MM² E DIÂMETRO NOMINAL DE 12,7 MM, EM LAJE. AF_08/2022</t>
  </si>
  <si>
    <t>FORNECIMENTO E INSTALAÇÃO DE CORDOALHA COM 7 FIOS, RESISTÊNCIA À TRAÇÃO DE 190 KGF/MM² E DIÂMETRO NOMINAL DE 12,7 MM, EM VIGA. AF_08/2022</t>
  </si>
  <si>
    <t>FORNECIMENTO E INSTALAÇÃO DE CORDOALHA COM 7 FIOS, RESISTÊNCIA À TRAÇÃO DE 190 KGF/MM² E DIÂMETRO NOMINAL DE 15,2 MM, EM LAJE. AF_08/2022</t>
  </si>
  <si>
    <t>FORNECIMENTO E INSTALAÇÃO DE CORDOALHA COM 7 FIOS, RESISTÊNCIA À TRAÇÃO DE 190 KGF/MM² E DIÂMETRO NOMINAL DE 15,2 MM, EM VIGA. AF_08/2022</t>
  </si>
  <si>
    <t>FORNECIMENTO E INSTALAÇÃO DE CORDOALHA COM 7 FIOS, RESISTÊNCIA À TRAÇÃO DE 210 KGF/MM² E DIÂMETRO NOMINAL DE 12,7 MM, EM LAJE. AF_08/2022</t>
  </si>
  <si>
    <t>FORNECIMENTO E INSTALAÇÃO DE CORDOALHA COM 7 FIOS, RESISTÊNCIA À TRAÇÃO DE 210 KGF/MM² E DIÂMETRO NOMINAL DE 12,7 MM, EM VIGA. AF_08/2022</t>
  </si>
  <si>
    <t>FORNECIMENTO E INSTALAÇÃO DE CORDOALHA COM 7 FIOS, RESISTÊNCIA À TRAÇÃO DE 210 KGF/MM² E DIÂMETRO NOMINAL DE 15,2 MM, EM LAJE. AF_08/2022</t>
  </si>
  <si>
    <t>FORNECIMENTO E INSTALAÇÃO DE CORDOALHA COM 7 FIOS, RESISTÊNCIA À TRAÇÃO DE 210 KGF/MM² E DIÂMETRO NOMINAL DE 15,2 MM, EM VIGA. AF_08/2022</t>
  </si>
  <si>
    <t>BATE ESTACA PARA INSTALAÇÃO DE DEFENSAS METÁLICAS (GUARD RAIL) FIXO, INCLUSIVE CAMINHÃO TOCO PBT 9.700 KG, POTÊNCIA DE 160 CV - CHI DIURNO. AF_05/2023</t>
  </si>
  <si>
    <t>BATE ESTACA PARA INSTALAÇÃO DE DEFENSAS METÁLICAS (GUARD RAIL) FIXO, INCLUSIVE CAMINHÃO TOCO PBT 9.700 KG, POTÊNCIA DE 160 CV - CHP DIURNO. AF_05/2023</t>
  </si>
  <si>
    <t>BETONEIRA CAPACIDADE NOMINAL DE 250 L, CAPACIDADE DE MISTURA DE 175 L, MOTOR ELÉTRICO MONOFÁSICO POTÊNCIA 1CV - CHI DIURNO. AF_05/2023</t>
  </si>
  <si>
    <t>BETONEIRA CAPACIDADE NOMINAL DE 250 L, CAPACIDADE DE MISTURA DE 175 L, MOTOR ELÉTRICO MONOFÁSICO POTÊNCIA 1CV - CHP DIURNO. AF_05/2023</t>
  </si>
  <si>
    <t>CALDEIRA A GÁS COM TERMOSTATO, CAPACIDADE 100 LITROS - CHI DIURNO. AF_05/2023</t>
  </si>
  <si>
    <t>CALDEIRA A GÁS COM TERMOSTATO, CAPACIDADE 100 LITROS - CHP DIURNO. AF_05/2023</t>
  </si>
  <si>
    <t>CAMINHÃO TANQUE PARA HIDROSSEMEADURA, COM CAPACIDADE DE 8.000 LITROS, INCLUINDO BOMBA PARA LANÇAMENTO COM MOTOR DIESEL COM POTÊNCIA DE 105 CV - CHI DIURNO. AF_06/2023</t>
  </si>
  <si>
    <t>CAMINHÃO TANQUE PARA HIDROSSEMEADURA, COM CAPACIDADE DE 8.000 LITROS, INCLUINDO BOMBA PARA LANÇAMENTO COM MOTOR DIESEL COM POTÊNCIA DE 105 CV - CHP DIURNO. AF_06/2023</t>
  </si>
  <si>
    <t>CENTRAL DE LAMA BENTONÍTICA (DEPÓSITO DE BENTONITA, MISTURADOR DE ALTA TURBULÊNCIA, SILOS DE ARMAZENAMENTO DE LAMA E ÁGUA, LABORATÓRIO DE CONTROLE DE QUALIDADE DA LAMA) - CHI DIURNO. AF_04/2019</t>
  </si>
  <si>
    <t>CENTRAL DE LAMA BENTONÍTICA (DEPÓSITO DE BENTONITA, MISTURADOR DE ALTA TURBULÊNCIA, SILOS DE ARMAZENAMENTO DE LAMA E ÁGUA, LABORATÓRIO DE CONTROLE DE QUALIDADE DA LAMA) - CHP DIURNO. AF_04/2019</t>
  </si>
  <si>
    <t>COMPRESSOR DE AR, VAZAO DE 10 PCM, RESERVATORIO 100 L, PRESSAO DE TRABALHO ENTRE 6,9 E 9,7 BAR POTENCIA 2 HP, TENSAO 110/220 V - CHI DIURNO. AF_05/2023</t>
  </si>
  <si>
    <t>COMPRESSOR DE AR, VAZAO DE 10 PCM, RESERVATORIO 100 L, PRESSAO DE TRABALHO ENTRE 6,9 E 9,7 BAR, POTENCIA 2 HP, TENSAO 110/220 V - CHP DIURNO. AF_05/2023</t>
  </si>
  <si>
    <t>CONJUNTO CILINDRO E BOMBA HIDRÁULICA PARA PROTENSÃO DE MONOBARRAS PARA TIRANTES, ESFORÇO MÁXIMO DE 30 TONELADAS - CHI DIURNO. AF_05/2023</t>
  </si>
  <si>
    <t>CONJUNTO CILINDRO E BOMBA HIDRÁULICA PARA PROTENSÃO DE MONOBARRAS PARA TIRANTES, ESFORÇO MÁXIMO DE 30 TONELADAS - CHP DIURNO. AF_05/2023</t>
  </si>
  <si>
    <t>CONJUNTO MACACO E BOMBA HIDRÁULICA PARA PROTENSAO DE CORDOALHAS, ESFORÇO MAXIMO DE 115 TONELADAS - CHI DIURNO. AF_05/2023</t>
  </si>
  <si>
    <t>CONJUNTO MACACO E BOMBA HIDRÁULICA PARA PROTENSAO DE CORDOALHAS, ESFORÇO MAXIMO DE 115 TONELADAS - CHP DIURNO. AF_05/2023</t>
  </si>
  <si>
    <t>CONJUNTO MACACO HIDRÁULICO E CENTRAL DE BOMBEAMENTO MOTORIZADO 1,8 KW PARA PROTENSÃO DE MONOCABOS PARA CONCRETO PROTENDIDO, ESFORÇO MÁXIMO DE 20 TONELADAS - CHI DIURNO. AF_05/2022</t>
  </si>
  <si>
    <t>CONJUNTO MACACO HIDRÁULICO E CENTRAL DE BOMBEAMENTO MOTORIZADO 1,8 KW PARA PROTENSÃO DE MONOCABOS PARA CONCRETO PROTENDIDO, ESFORÇO MÁXIMO DE 20 TONELADAS - CHP DIURNO. AF_05/2022</t>
  </si>
  <si>
    <t>CONJUNTO MACACO HIDRÁULICO E CENTRAL DE BOMBEAMENTO MOTORIZADO 1,8 KW PARA PROTENSÃO DE MONOCABOS PARA CONCRETO PROTENDIDO, ESFORÇO MÁXIMO DE 30 TONELADAS - CHI DIURNO. AF_05/2022</t>
  </si>
  <si>
    <t>CONJUNTO MACACO HIDRÁULICO E CENTRAL DE BOMBEAMENTO MOTORIZADO 1,8 KW PARA PROTENSÃO DE MONOCABOS PARA CONCRETO PROTENDIDO, ESFORÇO MÁXIMO DE 30 TONELADAS - CHP DIURNO. AF_05/2022</t>
  </si>
  <si>
    <t>DOBRADEIRA TDC, ESPESSURA 1,5MM - CHI DIURNO. AF_05/2023</t>
  </si>
  <si>
    <t>DOBRADEIRA TDC, ESPESSURA 1,5MM - CHP DIURNO. AF_05/2023</t>
  </si>
  <si>
    <t>ENCERADEIRA INDUSTRIAL, 400 MM, 220V, 1 HP - CHI DIURNO. AF_05/2023</t>
  </si>
  <si>
    <t>ENCERADEIRA INDUSTRIAL, 400 MM, 220V, 1 HP - CHP DIURNO. AF_05/2023</t>
  </si>
  <si>
    <t>ESCAVADEIRA HIDRÁULICA DE BRAÇO LONGO (LONGO ALCANCE) SOBRE ESTEIRAS, CAÇAMBA 0,52 M3, PESO OPERACIONAL 24 T, POTÊNCIA LÍQUIDA 155 HP - CHP DIURNO. AF_06/2023</t>
  </si>
  <si>
    <t>ESCAVADEIRA HIDRÁULICA SOBRE ESTEIRA, PESO OPERACIONAL ENTRE 22,00 E 23,50 T, POTÊNCIA NOMINAL 139 HP, COM MARTELO ROMPEDOR HIDRÁULICO 1700 KG - CHI DIURNO. AF_04/2019</t>
  </si>
  <si>
    <t>ESCAVADEIRA HIDRÁULICA SOBRE ESTEIRA, PESO OPERACIONAL ENTRE 22,00 E 23,50 T, POTÊNCIA NOMINAL 139 HP, COM MARTELO ROMPEDOR HIDRÁULICO 1700 KG - CHP DIURNO. AF_04/2019</t>
  </si>
  <si>
    <t>ESPARGIDOR DE ASFALTO PRESSURIZADO, TANQUE 6 M3 COM ISOLAÇÃO TÉRMICA, AQUECIDO COM 2 MAÇARICOS, COM BARRA ESPARGIDORA 3,60 M, MONTADO SOBRE CAMINHÃO TOCO, PBT 14.300 KG, POTÊNCIA 185 CV - CHI DIURNO. AF_05/2023</t>
  </si>
  <si>
    <t>ESPARGIDOR DE ASFALTO PRESSURIZADO, TANQUE 6 M3 COM ISOLAÇÃO TÉRMICA, AQUECIDO COM 2 MAÇARICOS, COM BARRA ESPARGIDORA 3,60 M, MONTADO SOBRE CAMINHÃO TOCO, PBT 14.300 KG, POTÊNCIA 185 CV - CHP DIURNO. AF_05/2023</t>
  </si>
  <si>
    <t>ESTABILIZADOR DE LINHA E PRESSÃO, CAPACIDADE DE 120 BAR, COM MANÔMETRO DE LEITURA, REGISTRO DE 1 COM RETORNO E LINHA - CHI DIURNO. AF_05/2023</t>
  </si>
  <si>
    <t>ESTABILIZADOR DE LINHA E PRESSÃO, CAPACIDADE DE 120 BAR, COM MANÔMETRO DE LEITURA, REGISTRO DE 1 COM RETORNO E LINHA - CHP DIURNO. AF_05/2023</t>
  </si>
  <si>
    <t>FURADEIRA ELETROMAGNÉTICA, VELOCIDADE (SEM CARGA/ COM CARGA) 450/ 270 RPM, ESPESSURA MÁXIMA DA CHAPA A SER FURADA 50 MM, PORÇA DE ADESÃO MAGNÉTICA 17000 N, POTÊNCIA 1100 W, ALIMENTÇÃO 220 - 60 HZ, MONOFÁSICA - CHI DIURNO. AF_08/2019</t>
  </si>
  <si>
    <t>FURADEIRA ELETROMAGNÉTICA, VELOCIDADE (SEM CARGA/ COM CARGA) 450/ 270 RPM, ESPESSURA MÁXIMA DA CHAPA A SER FURADA 50 MM, PORÇA DE ADESÃO MAGNÉTICA 17000 N, POTÊNCIA 1100 W, ALIMENTÇÃO 220 - 60 HZ, MONOFÁSICA - CHP DIURNO. AF_08/2019</t>
  </si>
  <si>
    <t>GRUPO GERADOR DIESEL, COM CARENAGEM, POTÊNCIA STANDART ENTRE 400 E 460 KVA, VELOCIDADE DE 1800 RPM, FREQUÊNCIA DE 60 HZ - CHI DIURNO. AF_05/2023</t>
  </si>
  <si>
    <t>GRUPO GERADOR DIESEL, COM CARENAGEM, POTÊNCIA STANDART ENTRE 400 E 460 KVA, VELOCIDADE DE 1800 RPM, FREQUÊNCIA DE 60 HZ - CHP DIURNO. AF_05/2023</t>
  </si>
  <si>
    <t>GUINDASTE DERRICK, LANÇA DE *20* M, CARGA MÁXIMA 10T, POTÊNCIA 45 KW - CHI DIURNO. AF_01/2024</t>
  </si>
  <si>
    <t>GUINDASTE DERRICK, LANÇA DE *20* M, CARGA MÁXIMA 10T, POTÊNCIA 45 KW - CHP DIURNO. AF_01/2024</t>
  </si>
  <si>
    <t>GUINDASTE HIDRAULICO AUTOPROPELIDO, COM LANÇA TRELIÇADA 40 M, CAPACIDADE MÁXIMA 75 T, EQUIPADO COM CLAMSHELL - CHI DIURNO. AF_04/2019</t>
  </si>
  <si>
    <t>GUINDASTE HIDRAULICO AUTOPROPELIDO, COM LANÇA TRELIÇADA 40 M, CAPACIDADE MÁXIMA 75 T, EQUIPADO COM CLAMSHELL - CHP DIURNO. AF_04/2019</t>
  </si>
  <si>
    <t>GUINDASTE HIDRÁULICO AUTOPROPELIDO, COM LANÇA TRELICADA 41 M, CAPACIDADE MÁXIMA DE ELEVAÇÃO 43 T, POTÊNCIA 230 KW, EQUIPADO COM CAÇAMBA DE ARRASTO (DRAGLINE) DE 0,76 M3 - CHI DIURNO. AF_06/2023</t>
  </si>
  <si>
    <t>GUINDASTE HIDRÁULICO AUTOPROPELIDO, COM LANÇA TRELICADA 41 M, CAPACIDADE MÁXIMA DE ELEVAÇÃO 43 T, POTÊNCIA 230 KW, EQUIPADO COM CAÇAMBA DE ARRASTO (DRAGLINE) DE 0,76 M3 - CHP DIURNO. AF_06/2023</t>
  </si>
  <si>
    <t>GUINDASTE HIDRÁULICO RODOVIÁRIO, LANCA TELESCÓPICA DE *50+20* M, CAPACIDADE MÁXIMA DE 90T, 4 EIXOS, POTÊNCIA 330 KW, MOTOR DIESEL - CHI DIURNO. AF_01/2024</t>
  </si>
  <si>
    <t>GUINDASTE HIDRÁULICO RODOVIÁRIO, LANCA TELESCÓPICA DE *50+20* M, CAPACIDADE MÁXIMA DE 90T, 4 EIXOS, POTÊNCIA 330 KW, MOTOR DIESEL - CHP DIURNO. AF_01/2024</t>
  </si>
  <si>
    <t>GUINDASTE SOBRE ESTEIRAS, COM LANÇA TRELIÇADA 40 M, CAPACIDADE MÁXIMA 75 T - CHI DIURNO. AF_04/2019</t>
  </si>
  <si>
    <t>GUINDASTE SOBRE ESTEIRAS, COM LANÇA TRELIÇADA 40 M, CAPACIDADE MÁXIMA 75 T - CHP DIURNO. AF_04/2019</t>
  </si>
  <si>
    <t>GUINDASTE SOBRE ESTEIRAS, COM LANÇA TRELIÇADA 40 M, CAPACIDADE MÁXIMA 75 T, EQUIPADO COM CLAMSHELL - CHI DIURNO. AF_04/2019</t>
  </si>
  <si>
    <t>GUINDASTE SOBRE ESTEIRAS, COM LANÇA TRELIÇADA 40 M, CAPACIDADE MÁXIMA 75 T, EQUIPADO COM CLAMSHELL - CHP DIURNO. AF_04/2019</t>
  </si>
  <si>
    <t>GUINDAUTO HIDRÁULICO, CAPACIDADE MÁXIMA DE CARGA 6200 KG, MOMENTO MÁXIMO DE CARGA 11,7 TM, ALCANCE MÁXIMO HORIZONTAL 9,70 M, INCLUSIVE CAMINHÃO TOCO PBT 16.000 KG, POTÊNCIA DE 189 CV E CESTA AÉREA COM ISOLAMENTO CLASSE C - CHI DIURNO. AF_01/2025</t>
  </si>
  <si>
    <t>GUINDAUTO HIDRÁULICO, CAPACIDADE MÁXIMA DE CARGA 6200 KG, MOMENTO MÁXIMO DE CARGA 11,7 TM, ALCANCE MÁXIMO HORIZONTAL 9,70 M, INCLUSIVE CAMINHÃO TOCO PBT 16.000 KG, POTÊNCIA DE 189 CV E CESTA AÉREA COM ISOLAMENTO CLASSE C - CHP DIURNO. AF_01/2025</t>
  </si>
  <si>
    <t>LIXADEIRA DE PAREDE, COM LED, POTÊNCIA 750 W, FREQUÊNCIA 60 HZ, VELOCIDADE 1000 A 2100 RPM, DIÂMETRO DA LIXA 225 MM - CHI DIURNO AF_12/2022</t>
  </si>
  <si>
    <t>LIXADEIRA DE PAREDE, COM LED, POTÊNCIA 750 W, FREQUÊNCIA 60 HZ, VELOCIDADE 1000 A 2100 RPM, DIÂMETRO DA LIXA 225 MM - CHP DIURNO. AF_12/2022</t>
  </si>
  <si>
    <t>MARTELETE PERFURADOR/ ROMPEDOR ELÉTRICO, POTÊNCIA 800 W, 220 V - CHI DIURNO. AF_05/2023</t>
  </si>
  <si>
    <t>MARTELETE PERFURADOR/ ROMPEDOR ELÉTRICO, POTÊNCIA 800 W, 220 V - CHP DIURNO. AF_05/2023</t>
  </si>
  <si>
    <t>MARTELO DEMOLIDOR ELÉTRICO, COM POTÊNCIA DE 2.000 W, 1.000 IMPACTOS POR MINUTO, PESO DE 30 KG - CHI DIURNO. AF_01/2021</t>
  </si>
  <si>
    <t>MARTELO PERFURADOR PNEUMÁTICO MANUAL, HASTE 19 X 108 MM, *11* KG - CHI DIURNO. AF_02/2025</t>
  </si>
  <si>
    <t>MARTELO PERFURADOR PNEUMÁTICO MANUAL, HASTE 19 X 108 MM, *11* KG - CHP DIURNO. AF_02/2025</t>
  </si>
  <si>
    <t>MINI GUINDASTE ARANHA SOBRE ESTEIRAS E LANCA TELESCÓPICA, CAPACIDADE MÁXIMA DE CARGA 3,0 TON, RAIO MÁXIMO DE TRABALHO 8,25 M, ALTURA DE LANÇA DO SOLO 9,2 M, 55 M DE CABO DE AÇO 8 MM, MOTOR ELÉTRICO 220/380 VOLTS TRIFÁSICO - CHI DIURNO. AF_03/2022</t>
  </si>
  <si>
    <t>MINI GUINDASTE ARANHA SOBRE ESTEIRAS E LANCA TELESCÓPICA, CAPACIDADE MÁXIMA DE CARGA 3,0 TON, RAIO MÁXIMO DE TRABALHO 8,25 M, ALTURA DE LANÇA DO SOLO 9,2 M, 55 M DE CABO DE AÇO 8 MM, MOTOR ELÉTRICO 220/380 VOLTS TRIFÁSICO - CHP DIURNO. AF_03/2022</t>
  </si>
  <si>
    <t>MISTURADOR PARA PREPARO DE LAMA ESTABILIZANTE COM CAPACIDADE DE *4000* L, COM BOMBA CENTRÍFUGA 5,5 HP A 23,07 HP, PARA SISTEMA DE FURO DIRECIONAL - CHI DIURNO. AF_05/2023</t>
  </si>
  <si>
    <t>MISTURADOR PARA PREPARO DE LAMA ESTABILIZANTE COM CAPACIDADE DE *4000* L, COM BOMBA CENTRÍFUGA 5,5 HP A 23,07 HP, PARA SISTEMA DE FURO DIRECIONAL - CHP DIURNO. AF_05/2023</t>
  </si>
  <si>
    <t>MÁQUINA DEMARCADORA DE FAIXA DE TRÁFEGO À FRIO, TRAÇÃO MANUAL, 4 CV, PRESSÃO MAX 3300 PSI, TANQUE 20 L - CHI DIURNO. AF_06/2021</t>
  </si>
  <si>
    <t>MÁQUINA DEMARCADORA DE FAIXA DE TRÁFEGO À FRIO, TRAÇÃO MANUAL, 4 CV, PRESSÃO MAX 3300 PSI, TANQUE 20 L - CHP DIURNO. AF_06/2021</t>
  </si>
  <si>
    <t>MÁQUINA FORMER DOBRAS DIVERSAS: 220V/380V TRIFÁSICO OU MONOFÁSICO, CAPACIDADE 0,5-1,27MM, MOTOR 2CV - CHI DIURNO. AF_05/2023</t>
  </si>
  <si>
    <t>MÁQUINA FORMER DOBRAS DIVERSAS: 220V/380V TRIFÁSICO OU MONOFÁSICO, CAPACIDADE 0,5-1,27MM, MOTOR 2CV - CHP DIURNO. AF_05/2023</t>
  </si>
  <si>
    <t>MÁQUINA JATO DE PRESSAO PORTÁTIL, CAMARA DE 1 SAIDA, CAPACIDADE 280 L, DIAMETRO 670 MM, BICO DE JATO CURTO VENTURI DE 5/16", MANGUEIRA DE 1" COM COMPRESSOR DE AR REBOCÁVEL 189 PCM E MOTOR DIESEL 63 CV - CHI DIURNO. AF_05/2023</t>
  </si>
  <si>
    <t>MÁQUINA JATO DE PRESSAO PORTÁTIL, CAMARA DE 1 SAIDA, CAPACIDADE 280 L, DIAMETRO 670 MM, BICO DE JATO CURTO VENTURI DE 5/16", MANGUEIRA DE 1" COM COMPRESSOR DE AR REBOCÁVEL 189 PCM E MOTOR DIESEL 63 CV - CHP DIURNO. AF_05/2023</t>
  </si>
  <si>
    <t>MÁQUINA METALEIRA UNIVERSAL MODELO IW 110/180 BTD - CHI DIURNO. AF_05/2023</t>
  </si>
  <si>
    <t>MÁQUINA METALEIRA UNIVERSAL MODELO IW 110/180 BTD - CHP DIURNO. AF_05/2023</t>
  </si>
  <si>
    <t>MÁQUINA PARA SOLDA POR ELETROFUSÃO PARA TUBOS DE POLIETILENO DE ALTA DENSIDADE (PEAD) COM DIÂMETRO EXTERNO DE 20 A 1600 MM, POTÊNCIA DE 3500 W - CHI DIURNO. AF_05/2023</t>
  </si>
  <si>
    <t>MÁQUINA PARA SOLDA POR ELETROFUSÃO PARA TUBOS DE POLIETILENO DE ALTA DENSIDADE (PEAD) COM DIÂMETRO EXTERNO DE 20 A 1600 MM, POTÊNCIA DE 3500 W - CHP DIURNO. AF_05/2023</t>
  </si>
  <si>
    <t>MÁQUINA PARA SOLDA POR ELETROFUSÃO PARA TUBOS DE POLIETILENO DE ALTA DENSIDADE (PEAD) COM DIÂMETRO EXTERNO DE 20 A 800 MM, POTÊNCIA ENTRE 2750 E 3000 W - CHI DIURNO. AF_05/2023</t>
  </si>
  <si>
    <t>MÁQUINA PARA SOLDA POR ELETROFUSÃO PARA TUBOS DE POLIETILENO DE ALTA DENSIDADE (PEAD) COM DIÂMETRO EXTERNO DE 20 A 800 MM, POTÊNCIA ENTRE 2750 E 3000 W - CHP DIURNO. AF_05/2023</t>
  </si>
  <si>
    <t>MÁQUINA PARA SOLDA POR TERMOFUSÃO PARA TUBOS DE POLIETILENO DE ALTA DENSIDADE (PEAD) COM DIÂMETRO EXTERNO DE 315 A 630 MM, POTÊNCIA ENTRE 8000 E 12350 W - CHI DIURNO. AF_05/2023</t>
  </si>
  <si>
    <t>MÁQUINA PARA SOLDA POR TERMOFUSÃO PARA TUBOS DE POLIETILENO DE ALTA DENSIDADE (PEAD) COM DIÂMETRO EXTERNO DE 315 A 630 MM, POTÊNCIA ENTRE 8000 E 12350 W - CHP DIURNO. AF_05/2023</t>
  </si>
  <si>
    <t>MÁQUINA PARA SOLDA POR TERMOFUSÃO PARA TUBOS DE POLIETILENO DE ALTA DENSIDADE (PEAD) COM DIÂMETRO EXTERNO DE 710 A 1200 MM, POTÊNCIA ENTRE 16000 E 29500 W - CHI DIURNO. AF_05/2023</t>
  </si>
  <si>
    <t>MÁQUINA PARA SOLDA POR TERMOFUSÃO PARA TUBOS DE POLIETILENO DE ALTA DENSIDADE (PEAD) COM DIÂMETRO EXTERNO DE 710 A 1200 MM, POTÊNCIA ENTRE 16000 E 29500 W - CHP DIURNO. AF_05/2023</t>
  </si>
  <si>
    <t>MÁQUINA PARA SOLDA POR TERMOFUSÃO PARA TUBOS DE POLIETILENO DE ALTA DENSIDADE (PEAD) COM DIÂMETRO EXTERNO DE 90 A 315 MM, POTÊNCIA ENTRE 2500 E 5350 W - CHI DIURNO. AF_05/2023</t>
  </si>
  <si>
    <t>MÁQUINA PARA SOLDA POR TERMOFUSÃO PARA TUBOS DE POLIETILENO DE ALTA DENSIDADE (PEAD) COM DIÂMETRO EXTERNO DE 90 A 315 MM, POTÊNCIA ENTRE 2500 E 5350 W - CHP DIURNO. AF_05/2023</t>
  </si>
  <si>
    <t>MÁQUINA SOLDA ARCO COM PISTOLA DE SOLDAGEM PARA STUD BOLT DE 5 MM A 22 MM - CHI DIURNO. AF_05/2023</t>
  </si>
  <si>
    <t>MÁQUINA SOLDA ARCO COM PISTOLA DE SOLDAGEM PARA STUD BOLT DE 5 MM A 22 MM - CHP DIURNO. AF_05/2023</t>
  </si>
  <si>
    <t>PLATAFORMA ELEVATÓRIA - CHI DIURNO. AF_04/2019</t>
  </si>
  <si>
    <t>PLATAFORMA ELEVATÓRIA - CHP DIURNO. AF_04/2019</t>
  </si>
  <si>
    <t>PULVERIZADOR DE TINTA ELÉTRICO/MÁQUINA DE PINTURA AIRLESS, VAZÃO 2 L/MIN - CHI DIURNO. AF_05/2023</t>
  </si>
  <si>
    <t>PULVERIZADOR DE TINTA ELÉTRICO/MÁQUINA DE PINTURA AIRLESS, VAZÃO 2 L/MIN - CHP DIURNO. AF_05/2023</t>
  </si>
  <si>
    <t>PÓRTICO ROLANTE MONOVIGA, PERFIL I, 4 PERNAS, CAPACIDADE 5 T - CHI DIURNO. AF_04/2019</t>
  </si>
  <si>
    <t>PÓRTICO ROLANTE MONOVIGA, PERFIL I, 4 PERNAS, CAPACIDADE 5 T - CHP DIURNO. AF_04/2019</t>
  </si>
  <si>
    <t>RETROESCAVADEIRA SOBRE RODAS COM CARREGADEIRA, PESO OPERACIONAL MÍN. 6,674, POTÊNCIA LÍQ 88 HP, COM MARTELO ROMPEDOR HIDRÁULICO ENTRE 275 A 362 KG - CHI DIURNO. AF_02/2021</t>
  </si>
  <si>
    <t>RETROESCAVADEIRA SOBRE RODAS COM CARREGADEIRA, PESO OPERACIONAL MÍN. 6,674, POTÊNCIA LÍQ 88 HP, COM MARTELO ROMPEDOR HIDRÁULICO ENTRE 275 A 362 KG - CHP DIURNO. AF_02/2021</t>
  </si>
  <si>
    <t>SERRA FITA HORIZONTAL, ELÉTRICA, COM CONTROLE HIDRÁULICO, PAINEL DE COMANDO EM 24 V, MOTOR ELÉTRICO 1,5 CV, DIMENSÕES DA FITA 3880 X 27 X 0,9 MM, TRIFÁSICA - CHI DIURNO. AF_05/2023</t>
  </si>
  <si>
    <t>SERRA FITA HORIZONTAL, ELÉTRICA, COM CONTROLE HIDRÁULICO, PAINEL DE COMANDO EM 24 V, MOTOR ELÉTRICO 1,5 CV, DIMENSÕES DA FITA 3880 X 27 X 0,9 MM, TRIFÁSICA - CHP DIURNO. AF_05/2023</t>
  </si>
  <si>
    <t>TARTARUGA DE OXICORTE CG1, MONOFÁSICA, 220 V, FREQUÊNCIA 50 HZ, VELOCIDADE DE CORTE (MM/MIN) 50 A 750, DIÂMETRO MÍNIMO DO COMPASSO MM 200 - CHI DIURNO. AF_05/2023</t>
  </si>
  <si>
    <t>TARTARUGA DE OXICORTE CG1, MONOFÁSICA, 220 V, FREQUÊNCIA 50 HZ, VELOCIDADE DE CORTE (MM/MIN) 50 A 750, DIÂMETRO MÍNIMO DO COMPASSO MM 200 - CHP DIURNO. AF_05/2023</t>
  </si>
  <si>
    <t>TORRE, COMPOSTA POR GUINCHO MECÂNICO, GUINCHO MANUAL, CABOS DE AÇO, PITEIRA E SOQUETE - CHI DIURNO. AF_05/2023</t>
  </si>
  <si>
    <t>TORRE, COMPOSTA POR GUINCHO MECÂNICO, GUINCHO MANUAL, CABOS DE AÇO, PITEIRA E SOQUETE - CHP DIURNO. AF_05/2023</t>
  </si>
  <si>
    <t>UNIDADE DOSADORA AIRLESS TIPO HOT SPRAY - CHI DIURNO. AF_05/2023</t>
  </si>
  <si>
    <t>UNIDADE DOSADORA AIRLESS TIPO HOT SPRAY - CHP DIURNO. AF_05/2023</t>
  </si>
  <si>
    <t>VARREDEIRA DE GRAMA SINTÉTICA A GASOLINA, 2,4 CV, 4 TEMPOS - CHI DIURNO. AF_05/2023</t>
  </si>
  <si>
    <t>VARREDEIRA DE GRAMA SINTÉTICA A GASOLINA, 2,4 CV, 4 TEMPOS - CHP DIURNO. AF_05/2023</t>
  </si>
  <si>
    <t>DEMOLIÇÃO DE ESTRUTURAS DE CONCRETO ARMADO EM GERAL, DE FORMA MECANIZADA COM ROMPEDOR ACOPLADO EM ESCAVADEIRA HIDRÁULICA, SEM REAPROVEITAMENTO. AF_09/2023</t>
  </si>
  <si>
    <t>REMOÇÃO DE VIDRO, EM FACHADAS DE VIDRO, DE FORMA MECANIZADA, COM USO DE PLATAFORMA ELEVATÓRIA, SEM REAPROVEITAMENTO. AF_09/2023</t>
  </si>
  <si>
    <t>BATE ESTACA PARA INSTALAÇÃO DE DEFENSAS METÁLICAS (GUARD RAIL) FIXO, INCLUSIVE CAMINHÃO TOCO PBT 9.700 KG, POTÊNCIA DE 160 CV - DEPRECIAÇÃO. AF_05/2023</t>
  </si>
  <si>
    <t>BATE ESTACA PARA INSTALAÇÃO DE DEFENSAS METÁLICAS (GUARD RAIL) FIXO, INCLUSIVE CAMINHÃO TOCO PBT 9.700 KG, POTÊNCIA DE 160 CV - IMPOSTOS E SEGUROS. AF_05/2023</t>
  </si>
  <si>
    <t>BATE ESTACA PARA INSTALAÇÃO DE DEFENSAS METÁLICAS (GUARD RAIL) FIXO, INCLUSIVE CAMINHÃO TOCO PBT 9.700 KG, POTÊNCIA DE 160 CV - JUROS. AF_05/2023</t>
  </si>
  <si>
    <t>BATE ESTACA PARA INSTALAÇÃO DE DEFENSAS METÁLICAS (GUARD RAIL) FIXO, INCLUSIVE CAMINHÃO TOCO PBT 9.700 KG, POTÊNCIA DE 160 CV - MANUTENÇÃO. AF_05/2023</t>
  </si>
  <si>
    <t>BETONEIRA CAPACIDADE NOMINAL DE 250 L, CAPACIDADE DE MISTURA DE 175 L, MOTOR ELÉTRICO MONOFÁSICO POTÊNCIA 1CV - DEPRECIAÇÃO. AF_05/2023</t>
  </si>
  <si>
    <t>BETONEIRA CAPACIDADE NOMINAL DE 250 L, CAPACIDADE DE MISTURA DE 175 L, MOTOR ELÉTRICO MONOFÁSICO POTÊNCIA 1CV - JUROS. AF_05/2023</t>
  </si>
  <si>
    <t>BETONEIRA CAPACIDADE NOMINAL DE 250 L, CAPACIDADE DE MISTURA DE 175 L, MOTOR ELÉTRICO MONOFÁSICO POTÊNCIA 1CV - MANUTENÇÃO. AF_05/2023</t>
  </si>
  <si>
    <t>CALDEIRA A GÁS COM TERMOSTATO, CAPACIDADE 100 LITROS - DEPRECIAÇÃO. AF_05/2023</t>
  </si>
  <si>
    <t>CALDEIRA A GÁS COM TERMOSTATO, CAPACIDADE 100 LITROS - JUROS. AF_05/2023</t>
  </si>
  <si>
    <t>CALDEIRA A GÁS COM TERMOSTATO, CAPACIDADE 100 LITROS - MANUTENÇÃO. AF_05/2023</t>
  </si>
  <si>
    <t>CAMINHÃO TANQUE PARA HIDROSSEMEADURA, COM CAPACIDADE DE 8.000 LITROS, INCLUINDO BOMBA PARA LANÇAMENTO COM MOTOR DIESEL COM POTÊNCIA DE 105 CV - DEPRECIAÇÃO. AF_06/2023</t>
  </si>
  <si>
    <t>CAMINHÃO TANQUE PARA HIDROSSEMEADURA, COM CAPACIDADE DE 8.000 LITROS, INCLUINDO BOMBA PARA LANÇAMENTO COM MOTOR DIESEL COM POTÊNCIA DE 105 CV - IMPOSTOS E SEGUROS. AF_06/2023</t>
  </si>
  <si>
    <t>CAMINHÃO TANQUE PARA HIDROSSEMEADURA, COM CAPACIDADE DE 8.000 LITROS, INCLUINDO BOMBA PARA LANÇAMENTO COM MOTOR DIESEL COM POTÊNCIA DE 105 CV - JUROS. AF_06/2023</t>
  </si>
  <si>
    <t>CAMINHÃO TANQUE PARA HIDROSSEMEADURA, COM CAPACIDADE DE 8.000 LITROS, INCLUINDO BOMBA PARA LANÇAMENTO COM MOTOR DIESEL COM POTÊNCIA DE 105 CV - MANUTENÇÃO. AF_06/2023</t>
  </si>
  <si>
    <t>CENTRAL DE LAMA BENTONÍTICA (DEPÓSITO DE BENTONITA, MISTURADOR DE ALTA TURBULÊNCIA, SILOS DE ARMAZENAMENTO DE LAMA E ÁGUA, LABORATÓRIO DE CONTROLE DE QUALIDADE DA LAMA) - DEPRECIAÇÃO. AF_04/2019</t>
  </si>
  <si>
    <t>CENTRAL DE LAMA BENTONÍTICA (DEPÓSITO DE BENTONITA, MISTURADOR DE ALTA TURBULÊNCIA, SILOS DE ARMAZENAMENTO DE LAMA E ÁGUA, LABORATÓRIO DE CONTROLE DE QUALIDADE DA LAMA) - JUROS. AF_04/2019</t>
  </si>
  <si>
    <t>CENTRAL DE LAMA BENTONÍTICA (DEPÓSITO DE BENTONITA, MISTURADOR DE ALTA TURBULÊNCIA, SILOS DE ARMAZENAMENTO DE LAMA E ÁGUA, LABORATÓRIO DE CONTROLE DE QUALIDADE DA LAMA) - MANUTENÇÃO. AF_04/2019</t>
  </si>
  <si>
    <t>COMPRESSOR DE AR, VAZAO DE 10 PCM, RESERVATORIO 100 L, PRESSAO DE TRABALHO ENTRE 6,9 E 9,7 BAR, POTENCIA 2 HP, TENSAO 110/220 V - DEPRECIAÇÃO. AF_05/2023</t>
  </si>
  <si>
    <t>COMPRESSOR DE AR, VAZAO DE 10 PCM, RESERVATORIO 100 L, PRESSAO DE TRABALHO ENTRE 6,9 E 9,7 BAR, POTENCIA 2 HP, TENSAO 110/220 V - JUROS. AF_05/2023</t>
  </si>
  <si>
    <t>COMPRESSOR DE AR, VAZAO DE 10 PCM, RESERVATORIO 100 L, PRESSAO DE TRABALHO ENTRE 6,9 E 9,7 BAR, POTENCIA 2 HP, TENSAO 110/220 V - MANUTENÇÃO. AF_05/2023</t>
  </si>
  <si>
    <t>CONJUNTO CILINDRO E BOMBA HIDRÁULICA PARA PROTENSÃO DE MONOBARRAS PARA TIRANTES, ESFORÇO MÁXIMO DE 30 TONELADAS - DEPRECIAÇÃO. AF_05/2023</t>
  </si>
  <si>
    <t>CONJUNTO CILINDRO E BOMBA HIDRÁULICA PARA PROTENSÃO DE MONOBARRAS PARA TIRANTES, ESFORÇO MÁXIMO DE 30 TONELADAS - JUROS. AF_05/2023</t>
  </si>
  <si>
    <t>CONJUNTO CILINDRO E BOMBA HIDRÁULICA PARA PROTENSÃO DE MONOBARRAS PARA TIRANTES, ESFORÇO MÁXIMO DE 30 TONELADAS - MANUTENÇÃO. AF_05/2023</t>
  </si>
  <si>
    <t>CONJUNTO CILINDRO E BOMBA HIDRÁULICA PARA PROTENSÃO DE MONOBARRAS PARA TIRANTES, ESFORÇO MÁXIMO DE 30 TONELADAS - MATERIAIS NA OPERAÇÃO. AF_05/2023</t>
  </si>
  <si>
    <t>CONJUNTO MACACO E BOMBA HIDRÁULICA PARA PROTENSAO DE CORDOALHAS, ESFORÇO MAXIMO DE 115 TONELADAS - DEPRECIAÇÃO. AF_05/2023</t>
  </si>
  <si>
    <t>CONJUNTO MACACO E BOMBA HIDRÁULICA PARA PROTENSAO DE CORDOALHAS, ESFORÇO MAXIMO DE 115 TONELADAS - JUROS. AF_05/2023</t>
  </si>
  <si>
    <t>CONJUNTO MACACO E BOMBA HIDRÁULICA PARA PROTENSAO DE CORDOALHAS, ESFORÇO MAXIMO DE 115 TONELADAS - MANUTENÇÃO. AF_05/2023</t>
  </si>
  <si>
    <t>CONJUNTO MACACO HIDRÁULICO E CENTRAL DE BOMBEAMENTO MOTORIZADO 1,8 KW PARA PROTENSÃO DE MONOCABOS PARA CONCRETO PROTENDIDO, ESFORÇO MÁXIMO DE 20 TONELADAS - DEPRECIAÇÃO. AF_05/2022</t>
  </si>
  <si>
    <t>CONJUNTO MACACO HIDRÁULICO E CENTRAL DE BOMBEAMENTO MOTORIZADO 1,8 KW PARA PROTENSÃO DE MONOCABOS PARA CONCRETO PROTENDIDO, ESFORÇO MÁXIMO DE 20 TONELADAS - JUROS. AF_05/2022</t>
  </si>
  <si>
    <t>CONJUNTO MACACO HIDRÁULICO E CENTRAL DE BOMBEAMENTO MOTORIZADO 1,8 KW PARA PROTENSÃO DE MONOCABOS PARA CONCRETO PROTENDIDO, ESFORÇO MÁXIMO DE 20 TONELADAS - MANUTENÇÃO. AF_05/2022</t>
  </si>
  <si>
    <t>CONJUNTO MACACO HIDRÁULICO E CENTRAL DE BOMBEAMENTO MOTORIZADO 1,8 KW PARA PROTENSÃO DE MONOCABOS PARA CONCRETO PROTENDIDO, ESFORÇO MÁXIMO DE 20 TONELADAS - MATERIAIS NA OPERAÇÃO. AF_05/2022</t>
  </si>
  <si>
    <t>CONJUNTO MACACO HIDRÁULICO E CENTRAL DE BOMBEAMENTO MOTORIZADO 1,8 KW PARA PROTENSÃO DE MONOCABOS PARA CONCRETO PROTENDIDO, ESFORÇO MÁXIMO DE 30 TONELADAS - DEPRECIAÇÃO. AF_05/2022</t>
  </si>
  <si>
    <t>CONJUNTO MACACO HIDRÁULICO E CENTRAL DE BOMBEAMENTO MOTORIZADO 1,8 KW PARA PROTENSÃO DE MONOCABOS PARA CONCRETO PROTENDIDO, ESFORÇO MÁXIMO DE 30 TONELADAS - JUROS. AF_05/2022</t>
  </si>
  <si>
    <t>CONJUNTO MACACO HIDRÁULICO E CENTRAL DE BOMBEAMENTO MOTORIZADO 1,8 KW PARA PROTENSÃO DE MONOCABOS PARA CONCRETO PROTENDIDO, ESFORÇO MÁXIMO DE 30 TONELADAS - MANUTENÇÃO. AF_05/2022</t>
  </si>
  <si>
    <t>CONJUNTO MACACO HIDRÁULICO E CENTRAL DE BOMBEAMENTO MOTORIZADO 1,8 KW PARA PROTENSÃO DE MONOCABOS PARA CONCRETO PROTENDIDO, ESFORÇO MÁXIMO DE 30 TONELADAS - MATERIAIS NA OPERAÇÃO. AF_05/2022</t>
  </si>
  <si>
    <t>DESEMPENADEIRA DE CONCRETO, PESO DE 78 KG, 4 PÁS, MOTOR A GASOLINA, POTÊNCIA 5,5 HP MATERIAIS NA OPERAÇÃO. AF_05/2023</t>
  </si>
  <si>
    <t>DOBRADEIRA TDC, ESPESSURA 1,5MM - DEPRECIAÇÃO. AF_05/2023</t>
  </si>
  <si>
    <t>DOBRADEIRA TDC, ESPESSURA 1,5MM - JUROS. AF_05/2023</t>
  </si>
  <si>
    <t>DOBRADEIRA TDC, ESPESSURA 1,5MM - MANUTENÇÃO. AF_05/2023</t>
  </si>
  <si>
    <t>ENCERADEIRA INDUSTRIAL, 400 MM, 220V, 1 HP - DEPRECIAÇÃO. AF_05/2023</t>
  </si>
  <si>
    <t>ENCERADEIRA INDUSTRIAL, 400 MM, 220V, 1 HP - JUROS. AF_05/2023</t>
  </si>
  <si>
    <t>ENCERADEIRA INDUSTRIAL, 400 MM, 220V, 1 HP - MANUTENÇÃO. AF_05/2023</t>
  </si>
  <si>
    <t>ESCAVADEIRA HIDRÁULICA DE BRAÇO LONGO (LONGO ALCANCE) SOBRE ESTEIRAS, CAÇAMBA 0,52 M3, PESO OPERACIONAL 24 T, POTÊNCIA LÍQUIDA 155 HP - MATERIAIS NA OPERAÇÃO. AF_06/2023</t>
  </si>
  <si>
    <t>ESCAVADEIRA HIDRÁULICA SOBRE ESTEIRA, PESO OPERACIONAL ENTRE 22,00 E 23,50 T, POTÊNCIA NOMINAL 139 HP, COM MARTELO ROMPEDOR HIDRÁULICO 1700 KG - DEPRECIAÇÃO. AF_04/2019</t>
  </si>
  <si>
    <t>ESCAVADEIRA HIDRÁULICA SOBRE ESTEIRA, PESO OPERACIONAL ENTRE 22,00 E 23,50 T, POTÊNCIA NOMINAL 139 HP, COM MARTELO ROMPEDOR HIDRÁULICO 1700 KG - JUROS. AF_04/2019</t>
  </si>
  <si>
    <t>ESCAVADEIRA HIDRÁULICA SOBRE ESTEIRA, PESO OPERACIONAL ENTRE 22,00 E 23,50 T, POTÊNCIA NOMINAL 139 HP, COM MARTELO ROMPEDOR HIDRÁULICO 1700 KG - MANUTENÇÃO. AF_04/2019</t>
  </si>
  <si>
    <t>ESPARGIDOR DE ASFALTO PRESSURIZADO, TANQUE 6 M3 COM ISOLAÇÃO TÉRMICA, AQUECIDO COM 2 MAÇARICOS, COM BARRA ESPARGIDORA 3,60 M, MONTADO SOBRE CAMINHÃO TOCO, PBT 14.300 KG, POTÊNCIA 185 CV - DEPRECIAÇÃO. AF_05/2023</t>
  </si>
  <si>
    <t>ESPARGIDOR DE ASFALTO PRESSURIZADO, TANQUE 6 M3 COM ISOLAÇÃO TÉRMICA, AQUECIDO COM 2 MAÇARICOS, COM BARRA ESPARGIDORA 3,60 M, MONTADO SOBRE CAMINHÃO TOCO, PBT 14.300 KG, POTÊNCIA 185 CV - IMPOSTOS E SEGUROS. AF_05/2023</t>
  </si>
  <si>
    <t>ESPARGIDOR DE ASFALTO PRESSURIZADO, TANQUE 6 M3 COM ISOLAÇÃO TÉRMICA, AQUECIDO COM 2 MAÇARICOS, COM BARRA ESPARGIDORA 3,60 M, MONTADO SOBRE CAMINHÃO TOCO, PBT 14.300 KG, POTÊNCIA 185 CV - JUROS. AF_05/2023</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</si>
  <si>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</si>
  <si>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MATERIAIS NA OPERAÇÃO. AF_05/2023</t>
  </si>
  <si>
    <t>ESTABILIZADOR DE LINHA E PRESSÃO, CAPACIDADE DE 120 BAR, COM MANÔMETRO DE LEITURA, REGISTRO DE 1 COM RETORNO E LINHA - DEPRECIAÇÃO. AF_05/2023</t>
  </si>
  <si>
    <t>ESTABILIZADOR DE LINHA E PRESSÃO, CAPACIDADE DE 120 BAR, COM MANÔMETRO DE LEITURA, REGISTRO DE 1 COM RETORNO E LINHA - JUROS. AF_05/2023</t>
  </si>
  <si>
    <t>ESTABILIZADOR DE LINHA E PRESSÃO, CAPACIDADE DE 120 BAR, COM MANÔMETRO DE LEITURA, REGISTRO DE 1 COM RETORNO E LINHA - MANUTENÇÃO. AF_05/2023</t>
  </si>
  <si>
    <t>FURADEIRA ELETROMAGNÉTICA, VELOCIDADE (SEM CARGA/ COM CARGA) 450/ 270 RPM, ESPESSURA MÁXIMA DA CHAPA A SER FURADA 50 MM, PORÇA DE ADESÃO MAGNÉTICA 17000 N, POTÊNCIA 1100 W, ALIMENTÇÃO 220 - 60 HZ, MONOFÁSICA - DEPRECIAÇÃO. AF_08/2019</t>
  </si>
  <si>
    <t>FURADEIRA ELETROMAGNÉTICA, VELOCIDADE (SEM CARGA/ COM CARGA) 450/ 270 RPM, ESPESSURA MÁXIMA DA CHAPA A SER FURADA 50 MM, PORÇA DE ADESÃO MAGNÉTICA 17000 N, POTÊNCIA 1100 W, ALIMENTÇÃO 220 - 60 HZ, MONOFÁSICA - JUROS. AF_08/2019</t>
  </si>
  <si>
    <t>FURADEIRA ELETROMAGNÉTICA, VELOCIDADE (SEM CARGA/ COM CARGA) 450/ 270 RPM, ESPESSURA MÁXIMA DA CHAPA A SER FURADA 50 MM, PORÇA DE ADESÃO MAGNÉTICA 17000 N, POTÊNCIA 1100 W, ALIMENTÇÃO 220 - 60 HZ, MONOFÁSICA - MANUTENÇÃO. AF_08/2019</t>
  </si>
  <si>
    <t>GRUA ASCENCIONAL, LANCA DE 42 M, CAPACIDADE DE 1,5 T A 30 M, ALTURA ATE 39 M JUROS. AF_05/2023</t>
  </si>
  <si>
    <t>GRUA ASCENCIONAL, LANCA DE 42 M, CAPACIDADE DE 1,5 T A 30 M, ALTURA ATE 39 M MANUTENÇÃO. AF_05/2023</t>
  </si>
  <si>
    <t>GRUA ASCENCIONAL, LANCA DE 42 M, CAPACIDADE DE 1,5 T A 30 M, ALTURA ATE 39 M MATERIAIS NA OPERAÇÃO. AF_05/2023</t>
  </si>
  <si>
    <t>GRUA ASCENCIONAL, LANÇA DE 30 M, CAPACIDADE DE 1,0 T A 30 M, ALTURA ATÉ 39 M DEPRECIAÇÃO. AF_05/2023</t>
  </si>
  <si>
    <t>GRUA ASCENCIONAL, LANÇA DE 30 M, CAPACIDADE DE 1,0 T A 30 M, ALTURA ATÉ 39 M JUROS. AF_05/2023</t>
  </si>
  <si>
    <t>GRUA ASCENCIONAL, LANÇA DE 30 M, CAPACIDADE DE 1,0 T A 30 M, ALTURA ATÉ 39 M MANUTENÇÃO. AF_05/2023</t>
  </si>
  <si>
    <t>GRUA ASCENCIONAL, LANÇA DE 30 M, CAPACIDADE DE 1,0 T A 30 M, ALTURA ATÉ 39 M MATERIAIS NA OPERAÇÃO. AF_05/2023</t>
  </si>
  <si>
    <t>GRUA ASCENCIONAL, LANÇA DE 42 M, CAPACIDADE DE 1,5 T A 30 M, ALTURA ATÉ 39 M DEPRECIAÇÃO. AF_05/2023</t>
  </si>
  <si>
    <t>GRUPO GERADOR DIESEL, COM CARENAGEM, POTÊNCIA STANDART ENTRE 400 E 460 KVA, VELOCIDADE DE 1800 RPM, FREQUÊNCIA DE 60 HZ - DEPRECIAÇÃO. AF_05/2023</t>
  </si>
  <si>
    <t>GRUPO GERADOR DIESEL, COM CARENAGEM, POTÊNCIA STANDART ENTRE 400 E 460 KVA, VELOCIDADE DE 1800 RPM, FREQUÊNCIA DE 60 HZ - JUROS. AF_05/2023</t>
  </si>
  <si>
    <t>GRUPO GERADOR DIESEL, COM CARENAGEM, POTÊNCIA STANDART ENTRE 400 E 460 KVA, VELOCIDADE DE 1800 RPM, FREQUÊNCIA DE 60 HZ - MANUTENÇÃO. AF_05/2023</t>
  </si>
  <si>
    <t>GUINDASTE DERRICK, LANÇA DE *20* M, CARGA MÁXIMA 10T, POTÊNCIA 45 KW - DEPRECIAÇÃO. AF_01/2024</t>
  </si>
  <si>
    <t>GUINDASTE DERRICK, LANÇA DE *20* M, CARGA MÁXIMA 10T, POTÊNCIA 45 KW - JUROS. AF_01/2024</t>
  </si>
  <si>
    <t>GUINDASTE DERRICK, LANÇA DE *20* M, CARGA MÁXIMA 10T, POTÊNCIA 45 KW - MANUTENÇÃO. AF_01/2024</t>
  </si>
  <si>
    <t>GUINDASTE HIDRAULICO AUTOPROPELIDO, COM LANÇA TRELIÇADA 40 M, CAPACIDADE MÁXIMA 75 T, EQUIPADO COM CLAMSHELL - DEPRECIAÇÃO. AF_04/2019</t>
  </si>
  <si>
    <t>GUINDASTE HIDRAULICO AUTOPROPELIDO, COM LANÇA TRELIÇADA 40 M, CAPACIDADE MÁXIMA 75 T, EQUIPADO COM CLAMSHELL - JUROS. AF_04/2019</t>
  </si>
  <si>
    <t>GUINDASTE HIDRAULICO AUTOPROPELIDO, COM LANÇA TRELIÇADA 40 M, CAPACIDADE MÁXIMA 75 T, EQUIPADO COM CLAMSHELL - MANUTENÇÃO. AF_04/2019</t>
  </si>
  <si>
    <t>GUINDASTE HIDRÁULICO AUTOPROPELIDO, COM LANÇA TRELICADA 41 M, CAPACIDADE MÁXIMA DE ELEVAÇÃO 43 T, POTÊNCIA 230 KW, EQUIPADO COM CAÇAMBA DE ARRASTO (DRAGLINE) DE 0,76 M3 - DEPRECIAÇÃO. AF_06/2023</t>
  </si>
  <si>
    <t>GUINDASTE HIDRÁULICO AUTOPROPELIDO, COM LANÇA TRELICADA 41 M, CAPACIDADE MÁXIMA DE ELEVAÇÃO 43 T, POTÊNCIA 230 KW, EQUIPADO COM CAÇAMBA DE ARRASTO (DRAGLINE) DE 0,76 M3 - JUROS. AF_06/2023</t>
  </si>
  <si>
    <t>GUINDASTE HIDRÁULICO AUTOPROPELIDO, COM LANÇA TRELICADA 41 M, CAPACIDADE MÁXIMA DE ELEVAÇÃO 43 T, POTÊNCIA 230 KW, EQUIPADO COM CAÇAMBA DE ARRASTO (DRAGLINE) DE 0,76 M3 - MANUTENÇÃO. AF_06/2023</t>
  </si>
  <si>
    <t>GUINDASTE HIDRÁULICO RODOVIÁRIO, LANCA TELESCÓPICA DE *50+20* M, CAPACIDADE MÁXIMA DE 90T, 4 EIXOS, POTÊNCIA 330 KW, MOTOR DIESEL - DEPRECIAÇÃO. AF_01/2024</t>
  </si>
  <si>
    <t>GUINDASTE HIDRÁULICO RODOVIÁRIO, LANCA TELESCÓPICA DE *50+20* M, CAPACIDADE MÁXIMA DE 90T, 4 EIXOS, POTÊNCIA 330 KW, MOTOR DIESEL - JUROS. AF_01/2024</t>
  </si>
  <si>
    <t>GUINDASTE HIDRÁULICO RODOVIÁRIO, LANCA TELESCÓPICA DE *50+20* M, CAPACIDADE MÁXIMA DE 90T, 4 EIXOS, POTÊNCIA 330 KW, MOTOR DIESEL - MANUTENÇÃO. AF_01/2024</t>
  </si>
  <si>
    <t>GUINDASTE SOBRE ESTEIRAS, COM LANÇA TRELIÇADA 40 M, CAPACIDADE MÁXIMA 75 T - DEPRECIAÇÃO. AF_04/2019</t>
  </si>
  <si>
    <t>GUINDASTE SOBRE ESTEIRAS, COM LANÇA TRELIÇADA 40 M, CAPACIDADE MÁXIMA 75 T - JUROS. AF_04/2019</t>
  </si>
  <si>
    <t>GUINDASTE SOBRE ESTEIRAS, COM LANÇA TRELIÇADA 40 M, CAPACIDADE MÁXIMA 75 T - MANUTENÇÃO. AF_04/2019</t>
  </si>
  <si>
    <t>GUINDASTE SOBRE ESTEIRAS, COM LANÇA TRELIÇADA 40 M, CAPACIDADE MÁXIMA 75 T, EQUIPADO COM CLAMSHELL - DEPRECIAÇÃO. AF_04/2019</t>
  </si>
  <si>
    <t>GUINDASTE SOBRE ESTEIRAS, COM LANÇA TRELIÇADA 40 M, CAPACIDADE MÁXIMA 75 T, EQUIPADO COM CLAMSHELL - JUROS. AF_04/2019</t>
  </si>
  <si>
    <t>GUINDASTE SOBRE ESTEIRAS, COM LANÇA TRELIÇADA 40 M, CAPACIDADE MÁXIMA 75 T, EQUIPADO COM CLAMSHELL - MANUTENÇÃO. AF_04/2019</t>
  </si>
  <si>
    <t>GUINDAUTO HIDRÁULICO, CAPACIDADE MÁXIMA DE CARGA 6200 KG, MOMENTO MÁXIMO DE CARGA 11,7 TM, ALCANCE MÁXIMO HORIZONTAL 9,70 M, INCLUSIVE CAMINHÃO TOCO PBT 16.000 KG, POTÊNCIA DE 189 CV E CESTA AÉREA COM ISOLAMENTO CLASSE C - DEPRECIAÇÃO. AF_01/2025</t>
  </si>
  <si>
    <t>GUINDAUTO HIDRÁULICO, CAPACIDADE MÁXIMA DE CARGA 6200 KG, MOMENTO MÁXIMO DE CARGA 11,7 TM, ALCANCE MÁXIMO HORIZONTAL 9,70 M, INCLUSIVE CAMINHÃO TOCO PBT 16.000 KG, POTÊNCIA DE 189 CV E CESTA AÉREA COM ISOLAMENTO CLASSE C - IMPOSTOS E SEGUROS. AF_01/2025</t>
  </si>
  <si>
    <t>GUINDAUTO HIDRÁULICO, CAPACIDADE MÁXIMA DE CARGA 6200 KG, MOMENTO MÁXIMO DE CARGA 11,7 TM, ALCANCE MÁXIMO HORIZONTAL 9,70 M, INCLUSIVE CAMINHÃO TOCO PBT 16.000 KG, POTÊNCIA DE 189 CV E CESTA AÉREA COM ISOLAMENTO CLASSE C - JUROS. AF_01/2025</t>
  </si>
  <si>
    <t>GUINDAUTO HIDRÁULICO, CAPACIDADE MÁXIMA DE CARGA 6200 KG, MOMENTO MÁXIMO DE CARGA 11,7 TM, ALCANCE MÁXIMO HORIZONTAL 9,70 M, INCLUSIVE CAMINHÃO TOCO PBT 16.000 KG, POTÊNCIA DE 189 CV E CESTA AÉREA COM ISOLAMENTO CLASSE C - MANUTENÇÃO. AF_01/2025</t>
  </si>
  <si>
    <t>GUINDAUTO HIDRÁULICO, CAPACIDADE MÁXIMA DE CARGA 6200 KG, MOMENTO MÁXIMO DE CARGA 11,7 TM, ALCANCE MÁXIMO HORIZONTAL 9,70 M, INCLUSIVE CAMINHÃO TOCO PBT 16.000 KG, POTÊNCIA DE 189 CV E CESTA AÉREA COM ISOLAMENTO CLASSE C - MATERIAIS NA OPERAÇÃO. AF_01/2025</t>
  </si>
  <si>
    <t>LIXADEIRA DE PAREDE, COM LED, POTÊNCIA 750 W, FREQUÊNCIA 60 HZ, VELOCIDADE 1000 A 2100 RPM, DIÂMETRO DA LIXA 225 MM - DEPRECIAÇÃO. AF_12/2022</t>
  </si>
  <si>
    <t>LIXADEIRA DE PAREDE, COM LED, POTÊNCIA 750 W, FREQUÊNCIA 60 HZ, VELOCIDADE 1000 A 2100 RPM, DIÂMETRO DA LIXA 225 MM - JUROS. AF_12/2022</t>
  </si>
  <si>
    <t>LIXADEIRA DE PAREDE, COM LED, POTÊNCIA 750 W, FREQUÊNCIA 60 HZ, VELOCIDADE 1000 A 2100 RPM, DIÂMETRO DA LIXA 225 MM - MANUTENÇÃO. AF_12/2022</t>
  </si>
  <si>
    <t>MARTELETE PERFURADOR/ ROMPEDOR ELÉTRICO, POTÊNCIA 800 W, 220 V - DEPRECIAÇÃO. AF_05/2023</t>
  </si>
  <si>
    <t>MARTELETE PERFURADOR/ ROMPEDOR ELÉTRICO, POTÊNCIA 800 W, 220 V - JUROS. AF_05/2023</t>
  </si>
  <si>
    <t>MARTELETE PERFURADOR/ ROMPEDOR ELÉTRICO, POTÊNCIA 800 W, 220 V - MANUTENÇÃO. AF_05/2023</t>
  </si>
  <si>
    <t>MARTELO PERFURADOR PNEUMÁTICO MANUAL, HASTE 19 X 108 MM, *11* KG - DEPRECIAÇÃO. AF_02/2025</t>
  </si>
  <si>
    <t>MARTELO PERFURADOR PNEUMÁTICO MANUAL, HASTE 19 X 108 MM, *11* KG - JUROS. AF_02/2025</t>
  </si>
  <si>
    <t>MARTELO PERFURADOR PNEUMÁTICO MANUAL, HASTE 19 X 108 MM, *11* KG - MANUTENÇÃO. AF_02/2025</t>
  </si>
  <si>
    <t>MINI GUINDASTE ARANHA SOBRE ESTEIRAS E LANCA TELESCÓPICA, CAPACIDADE MÁXIMA DE CARGA 3,0 TON, RAIO MÁXIMO DE TRABALHO 8,25 M, ALTURA DE LANÇA DO SOLO 9,2 M, 55 M DE CABO DE AÇO 8 MM, MOTOR ELÉTRICO 220/380 VOLTS TRIFÁSICO - DEPRECIAÇÃO. AF_03/2022</t>
  </si>
  <si>
    <t>MINI GUINDASTE ARANHA SOBRE ESTEIRAS E LANCA TELESCÓPICA, CAPACIDADE MÁXIMA DE CARGA 3,0 TON, RAIO MÁXIMO DE TRABALHO 8,25 M, ALTURA DE LANÇA DO SOLO 9,2 M, 55 M DE CABO DE AÇO 8 MM, MOTOR ELÉTRICO 220/380 VOLTS TRIFÁSICO - JUROS. AF_03/2022</t>
  </si>
  <si>
    <t>MINI GUINDASTE ARANHA SOBRE ESTEIRAS E LANCA TELESCÓPICA, CAPACIDADE MÁXIMA DE CARGA 3,0 TON, RAIO MÁXIMO DE TRABALHO 8,25 M, ALTURA DE LANÇA DO SOLO 9,2 M, 55 M DE CABO DE AÇO 8 MM, MOTOR ELÉTRICO 220/380 VOLTS TRIFÁSICO - MANUTENÇÃO. AF_03/2022</t>
  </si>
  <si>
    <t>MISTURADOR PARA PREPARO DE LAMA ESTABILIZANTE COM CAPACIDADE DE *4000* L, COM BOMBA CENTRÍFUGA 5,5 HP A 23,07 HP, PARA SISTEMA DE FURO DIRECIONAL - DEPRECIAÇÃO. AF_05/2023</t>
  </si>
  <si>
    <t>MISTURADOR PARA PREPARO DE LAMA ESTABILIZANTE COM CAPACIDADE DE *4000* L, COM BOMBA CENTRÍFUGA 5,5 HP A 23,07 HP, PARA SISTEMA DE FURO DIRECIONAL - JUROS. AF_05/2023</t>
  </si>
  <si>
    <t>MISTURADOR PARA PREPARO DE LAMA ESTABILIZANTE COM CAPACIDADE DE *4000* L, COM BOMBA CENTRÍFUGA 5,5 HP A 23,07 HP, PARA SISTEMA DE FURO DIRECIONAL - MANUTENÇÃO. AF_05/2023</t>
  </si>
  <si>
    <t>MÁQUINA DEMARCADORA DE FAIXA DE TRÁFEGO À FRIO, TRAÇÃO MANUAL, 4 CV, PRESSÃO MAX 3300 PSI, TANQUE 20 L - DEPRECIAÇÃO. AF_06/2021</t>
  </si>
  <si>
    <t>MÁQUINA DEMARCADORA DE FAIXA DE TRÁFEGO À FRIO, TRAÇÃO MANUAL, 4 CV, PRESSÃO MAX 3300 PSI, TANQUE 20 L - JUROS. AF_06/2021</t>
  </si>
  <si>
    <t>MÁQUINA DEMARCADORA DE FAIXA DE TRÁFEGO À FRIO, TRAÇÃO MANUAL, 4 CV, PRESSÃO MAX 3300 PSI, TANQUE 20 L - MANUTENÇÃO. AF_06/2021</t>
  </si>
  <si>
    <t>MÁQUINA FORMER DOBRAS DIVERSAS: 220V/380V TRIFÁSICO OU MONOFÁSICO, CAPACIDADE 0,5-1,27MM, MOTOR 2CV - DEPRECIAÇÃO. AF_05/2023</t>
  </si>
  <si>
    <t>MÁQUINA FORMER DOBRAS DIVERSAS: 220V/380V TRIFÁSICO OU MONOFÁSICO, CAPACIDADE 0,5-1,27MM, MOTOR 2CV - JUROS. AF_05/2023</t>
  </si>
  <si>
    <t>MÁQUINA FORMER DOBRAS DIVERSAS: 220V/380V TRIFÁSICO OU MONOFÁSICO, CAPACIDADE 0,5-1,27MM, MOTOR 2CV - MANUTENÇÃO. AF_05/2023</t>
  </si>
  <si>
    <t>MÁQUINA JATO DE PRESSAO PORTÁTIL, CAMARA DE 1 SAIDA, CAPACIDADE 280 L, DIAMETRO 670 MM, BICO DE JATO CURTO VENTURI DE 5/16", MANGUEIRA DE 1" COM COMPRESSOR DE AR REBOCÁVEL 189 PCM E MOTOR DIESEL 63 CV - DEPRECIAÇÃO. AF_05/2023</t>
  </si>
  <si>
    <t>MÁQUINA JATO DE PRESSAO PORTÁTIL, CAMARA DE 1 SAIDA, CAPACIDADE 280 L, DIAMETRO 670 MM, BICO DE JATO CURTO VENTURI DE 5/16", MANGUEIRA DE 1" COM COMPRESSOR DE AR REBOCÁVEL 189 PCM E MOTOR DIESEL 63 CV - JUROS. AF_05/2023</t>
  </si>
  <si>
    <t>MÁQUINA JATO DE PRESSAO PORTÁTIL, CAMARA DE 1 SAIDA, CAPACIDADE 280 L, DIAMETRO 670 MM, BICO DE JATO CURTO VENTURI DE 5/16", MANGUEIRA DE 1" COM COMPRESSOR DE AR REBOCÁVEL 189 PCM E MOTOR DIESEL 63 CV - MANUTENÇÃO. AF_05/2023</t>
  </si>
  <si>
    <t>MÁQUINA JATO DE PRESSAO PORTÁTIL, CAMARA DE 1 SAIDA, CAPACIDADE 280 L, DIAMETRO 670 MM, BICO DE JATO CURTO VENTURI DE 5/16", MANGUEIRA DE 1" COM COMPRESSOR DE AR REBOCÁVEL 189 PCM E MOTOR DIESEL 63 CV - MATERIAIS NA OPERAÇÃO. AF_05/2023</t>
  </si>
  <si>
    <t>MÁQUINA METALEIRA UNIVERSAL MODELO IW 110/180 BTD - DEPRECIAÇÃO. AF_05/2023</t>
  </si>
  <si>
    <t>MÁQUINA METALEIRA UNIVERSAL MODELO IW 110/180 BTD - JUROS. AF_05/2023</t>
  </si>
  <si>
    <t>MÁQUINA METALEIRA UNIVERSAL MODELO IW 110/180 BTD - MANUTENÇÃO. AF_05/2023</t>
  </si>
  <si>
    <t>MÁQUINA PARA SOLDA POR ELETROFUSÃO PARA TUBOS DE POLIETILENO DE ALTA DENSIDADE (PEAD) COM DIÂMETRO EXTERNO DE 20 A 1600 MM, POTÊNCIA DE 3500 W - DEPRECIAÇÃO. AF_05/2023</t>
  </si>
  <si>
    <t>MÁQUINA PARA SOLDA POR ELETROFUSÃO PARA TUBOS DE POLIETILENO DE ALTA DENSIDADE (PEAD) COM DIÂMETRO EXTERNO DE 20 A 1600 MM, POTÊNCIA DE 3500 W - JUROS. AF_05/2023</t>
  </si>
  <si>
    <t>MÁQUINA PARA SOLDA POR ELETROFUSÃO PARA TUBOS DE POLIETILENO DE ALTA DENSIDADE (PEAD) COM DIÂMETRO EXTERNO DE 20 A 1600 MM, POTÊNCIA DE 3500 W - MANUTENÇÃO. AF_05/2023</t>
  </si>
  <si>
    <t>MÁQUINA PARA SOLDA POR ELETROFUSÃO PARA TUBOS DE POLIETILENO DE ALTA DENSIDADE (PEAD) COM DIÂMETRO EXTERNO DE 20 A 800 MM, POTÊNCIA ENTRE 2750 E 3000 W - DEPRECIAÇÃO. AF_05/2023</t>
  </si>
  <si>
    <t>MÁQUINA PARA SOLDA POR ELETROFUSÃO PARA TUBOS DE POLIETILENO DE ALTA DENSIDADE (PEAD) COM DIÂMETRO EXTERNO DE 20 A 800 MM, POTÊNCIA ENTRE 2750 E 3000 W - JUROS. AF_05/2023</t>
  </si>
  <si>
    <t>MÁQUINA PARA SOLDA POR ELETROFUSÃO PARA TUBOS DE POLIETILENO DE ALTA DENSIDADE (PEAD) COM DIÂMETRO EXTERNO DE 20 A 800 MM, POTÊNCIA ENTRE 2750 E 3000 W - MANUTENÇÃO. AF_05/2023</t>
  </si>
  <si>
    <t>MÁQUINA PARA SOLDA POR TERMOFUSÃO PARA TUBOS DE POLIETILENO DE ALTA DENSIDADE (PEAD) COM DIÂMETRO EXTERNO DE 315 A 630 MM, POTÊNCIA ENTRE 8000 E 12350 W - DEPRECIAÇÃO. AF_05/2023</t>
  </si>
  <si>
    <t>MÁQUINA PARA SOLDA POR TERMOFUSÃO PARA TUBOS DE POLIETILENO DE ALTA DENSIDADE (PEAD) COM DIÂMETRO EXTERNO DE 315 A 630 MM, POTÊNCIA ENTRE 8000 E 12350 W - JUROS. AF_05/2023</t>
  </si>
  <si>
    <t>MÁQUINA PARA SOLDA POR TERMOFUSÃO PARA TUBOS DE POLIETILENO DE ALTA DENSIDADE (PEAD) COM DIÂMETRO EXTERNO DE 315 A 630 MM, POTÊNCIA ENTRE 8000 E 12350 W - MANUTENÇÃO. AF_05/2023</t>
  </si>
  <si>
    <t>MÁQUINA PARA SOLDA POR TERMOFUSÃO PARA TUBOS DE POLIETILENO DE ALTA DENSIDADE (PEAD) COM DIÂMETRO EXTERNO DE 710 A 1200 MM, POTÊNCIA ENTRE 16000 E 29500 W - DEPRECIAÇÃO. AF_05/2023</t>
  </si>
  <si>
    <t>MÁQUINA PARA SOLDA POR TERMOFUSÃO PARA TUBOS DE POLIETILENO DE ALTA DENSIDADE (PEAD) COM DIÂMETRO EXTERNO DE 710 A 1200 MM, POTÊNCIA ENTRE 16000 E 29500 W - JUROS. AF_05/2023</t>
  </si>
  <si>
    <t>MÁQUINA PARA SOLDA POR TERMOFUSÃO PARA TUBOS DE POLIETILENO DE ALTA DENSIDADE (PEAD) COM DIÂMETRO EXTERNO DE 710 A 1200 MM, POTÊNCIA ENTRE 16000 E 29500 W - MANUTENÇÃO. AF_05/2023</t>
  </si>
  <si>
    <t>MÁQUINA PARA SOLDA POR TERMOFUSÃO PARA TUBOS DE POLIETILENO DE ALTA DENSIDADE (PEAD) COM DIÂMETRO EXTERNO DE 90 A 315 MM, POTÊNCIA ENTRE 2500 E 5350 W - DEPRECIAÇÃO. AF_05/2023</t>
  </si>
  <si>
    <t>MÁQUINA PARA SOLDA POR TERMOFUSÃO PARA TUBOS DE POLIETILENO DE ALTA DENSIDADE (PEAD) COM DIÂMETRO EXTERNO DE 90 A 315 MM, POTÊNCIA ENTRE 2500 E 5350 W - JUROS. AF_05/2023</t>
  </si>
  <si>
    <t>MÁQUINA PARA SOLDA POR TERMOFUSÃO PARA TUBOS DE POLIETILENO DE ALTA DENSIDADE (PEAD) COM DIÂMETRO EXTERNO DE 90 A 315 MM, POTÊNCIA ENTRE 2500 E 5350 W - MANUTENÇÃO. AF_05/2023</t>
  </si>
  <si>
    <t>MÁQUINA SOLDA ARCO COM PISTOLA DE SOLDAGEM PARA STUD BOLT DE 5 MM A 22 MM - DEPRECIAÇÃO. AF_05/2023</t>
  </si>
  <si>
    <t>MÁQUINA SOLDA ARCO COM PISTOLA DE SOLDAGEM PARA STUD BOLT DE 5 MM A 22 MM - JUROS. AF_05/2023</t>
  </si>
  <si>
    <t>MÁQUINA SOLDA ARCO COM PISTOLA DE SOLDAGEM PARA STUD BOLT DE 5 MM A 22 MM - MANUTENÇÃO. AF_05/2023</t>
  </si>
  <si>
    <t>PLATAFORMA ELEVATÓRIA - DEPRECIAÇÃO. AF_04/2019</t>
  </si>
  <si>
    <t>PLATAFORMA ELEVATÓRIA - JUROS. AF_04/2019</t>
  </si>
  <si>
    <t>PLATAFORMA ELEVATÓRIA - MANUTENÇÃO. AF_04/2019</t>
  </si>
  <si>
    <t>PULVERIZADOR DE TINTA ELÉTRICO/MÁQUINA DE PINTURA AIRLESS, VAZÃO 2 L/MIN - DEPRECIAÇÃO. AF_05/2023</t>
  </si>
  <si>
    <t>PULVERIZADOR DE TINTA ELÉTRICO/MÁQUINA DE PINTURA AIRLESS, VAZÃO 2 L/MIN - JUROS. AF_05/2023</t>
  </si>
  <si>
    <t>PULVERIZADOR DE TINTA ELÉTRICO/MÁQUINA DE PINTURA AIRLESS, VAZÃO 2 L/MIN - MANUTENÇÃO. AF_05/2023</t>
  </si>
  <si>
    <t>PÓRTICO ROLANTE MONOVIGA, PERFIL I, 4 PERNAS, CAPACIDADE 5 T - DEPRECIAÇÃO. AF_04/2019</t>
  </si>
  <si>
    <t>PÓRTICO ROLANTE MONOVIGA, PERFIL I, 4 PERNAS, CAPACIDADE 5 T - JUROS. AF_04/2019</t>
  </si>
  <si>
    <t>PÓRTICO ROLANTE MONOVIGA, PERFIL I, 4 PERNAS, CAPACIDADE 5 T - MANUTENÇÃO. AF_04/2019</t>
  </si>
  <si>
    <t>PÓRTICO ROLANTE MONOVIGA, PERFIL I, 4 PERNAS, CAPACIDADE 5 T - MATERIAIS NA OPERAÇÃO. AF_04/2019</t>
  </si>
  <si>
    <t>RETROESCAVADEIRA SOBRE RODAS COM CARREGADEIRA, PESO OPERACIONAL MÍN. 6,674, POTÊNCIA LÍQ 88 HP, COM MARTELO ROMPEDOR HIDRÁULICO ENTRE 275 A 362 KG - DEPRECIAÇÃO. AF_02/2021</t>
  </si>
  <si>
    <t>RETROESCAVADEIRA SOBRE RODAS COM CARREGADEIRA, PESO OPERACIONAL MÍN. 6,674, POTÊNCIA LÍQ 88 HP, COM MARTELO ROMPEDOR HIDRÁULICO ENTRE 275 A 362 KG - JUROS. AF_02/2021</t>
  </si>
  <si>
    <t>RETROESCAVADEIRA SOBRE RODAS COM CARREGADEIRA, PESO OPERACIONAL MÍN. 6,674, POTÊNCIA LÍQ 88 HP, COM MARTELO ROMPEDOR HIDRÁULICO ENTRE 275 A 362 KG - MANUTENÇÃO. AF_02/2021</t>
  </si>
  <si>
    <t>RETROESCAVADEIRA SOBRE RODAS COM CARREGADEIRA, PESO OPERACIONAL MÍN. 6,674, POTÊNCIA LÍQ 88 HP, COM MARTELO ROMPEDOR HIDRÁULICO ENTRE 275 A 362 KG - MATERIAIS NA OPERAÇÃO. AF_02/2021</t>
  </si>
  <si>
    <t>SERRA FITA HORIZONTAL, ELÉTRICA, COM CONTROLE HIDRÁULICO, PAINEL DE COMANDO EM 24 V, MOTOR ELÉTRICO 1,5 CV, DIMENSÕES DA FITA 3880 X 27 X 0,9 MM, TRIFÁSICA - DEPRECIAÇÃO. AF_05/2023</t>
  </si>
  <si>
    <t>SERRA FITA HORIZONTAL, ELÉTRICA, COM CONTROLE HIDRÁULICO, PAINEL DE COMANDO EM 24 V, MOTOR ELÉTRICO 1,5 CV, DIMENSÕES DA FITA 3880 X 27 X 0,9 MM, TRIFÁSICA - JUROS. AF_05/2023</t>
  </si>
  <si>
    <t>SERRA FITA HORIZONTAL, ELÉTRICA, COM CONTROLE HIDRÁULICO, PAINEL DE COMANDO EM 24 V, MOTOR ELÉTRICO 1,5 CV, DIMENSÕES DA FITA 3880 X 27 X 0,9 MM, TRIFÁSICA - MANUTENÇÃO. AF_05/2023</t>
  </si>
  <si>
    <t>TARTARUGA DE OXICORTE CG1, MONOFÁSICA, 220 V, FREQUÊNCIA 50 HZ, VELOCIDADE DE CORTE (MM/MIN) 50 A 750, DIÂMETRO MÍNIMO DO COMPASSO MM 200 - DEPRECIAÇÃO. AF_05/2023</t>
  </si>
  <si>
    <t>TARTARUGA DE OXICORTE CG1, MONOFÁSICA, 220 V, FREQUÊNCIA 50 HZ, VELOCIDADE DE CORTE (MM/MIN) 50 A 750, DIÂMETRO MÍNIMO DO COMPASSO MM 200 - JUROS. AF_05/2023</t>
  </si>
  <si>
    <t>TARTARUGA DE OXICORTE CG1, MONOFÁSICA, 220 V, FREQUÊNCIA 50 HZ, VELOCIDADE DE CORTE (MM/MIN) 50 A 750, DIÂMETRO MÍNIMO DO COMPASSO MM 200 - MANUTENÇÃO. AF_05/2023</t>
  </si>
  <si>
    <t>TORRE, COMPOSTA POR GUINCHO MECÂNICO, GUINCHO MANUAL, CABOS DE AÇO, PITEIRA E SOQUETE - DEPRECIAÇÃO. AF_05/2023</t>
  </si>
  <si>
    <t>TORRE, COMPOSTA POR GUINCHO MECÂNICO, GUINCHO MANUAL, CABOS DE AÇO, PITEIRA E SOQUETE - JUROS. AF_05/2023</t>
  </si>
  <si>
    <t>TORRE, COMPOSTA POR GUINCHO MECÂNICO, GUINCHO MANUAL, CABOS DE AÇO, PITEIRA E SOQUETE - MANUTENÇÃO. AF_05/2023</t>
  </si>
  <si>
    <t>TORRE, COMPOSTA POR GUINCHO MECÂNICO, GUINCHO MANUAL, CABOS DE AÇO, PITEIRA E SOQUETE - MATERIAIS NA OPERAÇÃO. AF_05/2023</t>
  </si>
  <si>
    <t>UNIDADE DOSADORA AIRLESS TIPO HOT SPRAY - DEPRECIAÇÃO. AF_05/2023</t>
  </si>
  <si>
    <t>UNIDADE DOSADORA AIRLESS TIPO HOT SPRAY - JUROS. AF_05/2023</t>
  </si>
  <si>
    <t>UNIDADE DOSADORA AIRLESS TIPO HOT SPRAY - MANUTENÇÃO. AF_05/2023</t>
  </si>
  <si>
    <t>VARREDEIRA DE GRAMA SINTÉTICA A GASOLINA, 2,4 CV, 4 TEMPOS - DEPRECIAÇÃO. AF_05/2023</t>
  </si>
  <si>
    <t>VARREDEIRA DE GRAMA SINTÉTICA A GASOLINA, 2,4 CV, 4 TEMPOS - JUROS. AF_05/2023</t>
  </si>
  <si>
    <t>VARREDEIRA DE GRAMA SINTÉTICA A GASOLINA, 2,4 CV, 4 TEMPOS - MANUTENÇÃO. AF_05/2023</t>
  </si>
  <si>
    <t>DRAGAGEM DE MATERIAIS DE 1A CATEGORIA E COMPOSTOS ORGÂNICOS E INORGÂNICOS COM DRAGLINE (CAÇAMBA: 0,76 M3/ 43 T). AF_03/2024</t>
  </si>
  <si>
    <t>CAIXA DE PASSAGEM PARA AR CONDICIONADO - FORNECIMENTO E INSTALAÇÃO. AF_08/2022</t>
  </si>
  <si>
    <t>DRENO EM MURO DE CONTENÇÃO, EXECUTADO NO PÉ DO MURO, COM TUBO DE PEAD CORRUGADO FLEXÍVEL PERFURADO, ENVOLVIDO COM GEOCOMPOSTO DRENANTE. AF_07/2021</t>
  </si>
  <si>
    <t>GEOCOMPOSTO DRENANTE, INSTALADO EM MURO DE CONTENÇÃO - EXCLUSIVE DRENO NO PÉ DO MURO. AF_07/2021</t>
  </si>
  <si>
    <t>JUNÇÃO DUPLA DE PVC, SÉRIE NORMAL, PARA ESGOTO PREDIAL, DN 100 X 100 X 100 MM, INSTALADA EM DRENO - FORNECIMENTO E INSTALAÇÃO. AF_07/2021</t>
  </si>
  <si>
    <t>LUVA DE PEAD, DN 100 MM, INSTALADA EM DRENO - FORNECIMENTO E INSTALAÇÃO. AF_07/2021</t>
  </si>
  <si>
    <t>LUVA DE PVC, SÉRIE NORMAL, PARA ESGOTO PREDIAL, DN 100 MM, INSTALADA EM DRENO - FORNECIMENTO E INSTALAÇÃO. AF_07/2021</t>
  </si>
  <si>
    <t>FABRICAÇÃO DE CURVA, REDUÇÃO OU TÊ PARA DUTO PARA AR CONDICIONADO EM CHAPA GALVANIZADA BITOLA 22. AF_03/2024</t>
  </si>
  <si>
    <t>FABRICAÇÃO DE CURVA, REDUÇÃO OU TÊ PARA DUTO PARA AR CONDICIONADO EM CHAPA GALVANIZADA BITOLA 24. AF_03/2024</t>
  </si>
  <si>
    <t>FABRICAÇÃO DE CURVA, REDUÇÃO OU TÊ PARA DUTO PARA AR CONDICIONADO EM CHAPA GALVANIZADA BITOLA 26. AF_03/2024</t>
  </si>
  <si>
    <t>FABRICAÇÃO DE DUTO RETANGULAR PARA AR CONDICIONADO (TRECHO RETO) EM CHAPA GALVANIZADA BITOLA 22. AF_03/2024</t>
  </si>
  <si>
    <t>FABRICAÇÃO DE DUTO RETANGULAR PARA AR CONDICIONADO (TRECHO RETO) EM CHAPA GALVANIZADA BITOLA 24. AF_03/2024</t>
  </si>
  <si>
    <t>FABRICAÇÃO DE DUTO RETANGULAR PARA AR CONDICIONADO (TRECHO RETO) EM CHAPA GALVANIZADA BITOLA 26. AF_03/2024</t>
  </si>
  <si>
    <t>FABRICAÇÃO DE DUTO RETANGULAR PARA AR CONDICIONADO EM PAINEL PRÉ-ISOLADO. AF_03/2024</t>
  </si>
  <si>
    <t>INSTALAÇÃO DE COLARINHO DE AÇO GALVANIZADO DN 109 MM (4") PARA DUTO FLEXÍVEL CIRCULAR PARA AR CONDICIONADO. AF_03/2024</t>
  </si>
  <si>
    <t>INSTALAÇÃO DE COLARINHO DE AÇO GALVANIZADO DN 131 MM (5") PARA DUTO FLEXÍVEL CIRCULAR PARA AR CONDICIONADO. AF_03/2024</t>
  </si>
  <si>
    <t>INSTALAÇÃO DE COLARINHO DE AÇO GALVANIZADO DN 161 MM (6") PARA DUTO FLEXÍVEL CIRCULAR PARA AR CONDICIONADO. AF_03/2024</t>
  </si>
  <si>
    <t>INSTALAÇÃO DE COLARINHO DE AÇO GALVANIZADO DN 185 MM (7") PARA DUTO FLEXÍVEL CIRCULAR PARA AR CONDICIONADO. AF_03/2024</t>
  </si>
  <si>
    <t>INSTALAÇÃO DE COLARINHO DE AÇO GALVANIZADO DN 209 MM (8") PARA DUTO FLEXÍVEL CIRCULAR PARA AR CONDICIONADO. AF_03/2024</t>
  </si>
  <si>
    <t>INSTALAÇÃO DE COLARINHO DE AÇO GALVANIZADO DN 263 MM (10") PARA DUTO FLEXÍVEL CIRCULAR PARA AR CONDICIONADO. AF_03/2024</t>
  </si>
  <si>
    <t>INSTALAÇÃO DE COLARINHO DE AÇO GALVANIZADO DN 314 MM (12") PARA DUTO FLEXÍVEL CIRCULAR PARA AR CONDICIONADO. AF_03/2024</t>
  </si>
  <si>
    <t>INSTALAÇÃO DE COLARINHO DE AÇO GALVANIZADO DN 364 MM (14") PARA DUTO FLEXÍVEL CIRCULAR PARA AR CONDICIONADO. AF_03/2024</t>
  </si>
  <si>
    <t>INSTALAÇÃO DE CURVA, REDUÇÃO OU TÊ DE DUTO PARA AR CONDICIONADO EM CHAPA GALVANIZADA BITOLA 22 - COM ISOLAMENTO DE MANTA FIXADA NA CHAPA COM CLAVO, INCLUSO FABRICAÇÃO. AF_03/2024</t>
  </si>
  <si>
    <t>INSTALAÇÃO DE CURVA, REDUÇÃO OU TÊ DE DUTO PARA AR CONDICIONADO EM CHAPA GALVANIZADA BITOLA 22 - COM ISOLAMENTO DE MANTA FIXADA NA CHAPA COM FITA PLÁSTICA, INCLUSO FABRICAÇÃO. AF_03/2024</t>
  </si>
  <si>
    <t>INSTALAÇÃO DE CURVA, REDUÇÃO OU TÊ DE DUTO PARA AR CONDICIONADO EM CHAPA GALVANIZADA BITOLA 24 - COM ISOLAMENTO DE MANTA FIXADA NA CHAPA COM CLAVO, INCLUSO FABRICAÇÃO. AF_03/2024</t>
  </si>
  <si>
    <t>INSTALAÇÃO DE CURVA, REDUÇÃO OU TÊ DE DUTO PARA AR CONDICIONADO EM CHAPA GALVANIZADA BITOLA 24 - COM ISOLAMENTO DE MANTA FIXADA NA CHAPA COM FITA PLÁSTICA, INCLUSO FABRICAÇÃO. AF_03/2024</t>
  </si>
  <si>
    <t>INSTALAÇÃO DE CURVA, REDUÇÃO OU TÊ DE DUTO PARA AR CONDICIONADO EM CHAPA GALVANIZADA BITOLA 26 - COM ISOLAMENTO DE MANTA FIXADA NA CHAPA COM CLAVO, INCLUSO FABRICAÇÃO. AF_03/2024</t>
  </si>
  <si>
    <t>INSTALAÇÃO DE CURVA, REDUÇÃO OU TÊ DE DUTO PARA AR CONDICIONADO EM CHAPA GALVANIZADA BITOLA 26 - COM ISOLAMENTO DE MANTA FIXADA NA CHAPA COM FITA PLÁSTICA, INCLUSO FABRICAÇÃO. AF_03/2024</t>
  </si>
  <si>
    <t>INSTALAÇÃO DE CURVA, REDUÇÃO OU TÊ PARA DUTO PARA AR CONDICIONADO EM CHAPA GALVANIZADA BITOLA 22 - COM ISOLAMENTO DE MANTA COLADA NA CHAPA, INCLUSO FABRICAÇÃO. AF_03/2024</t>
  </si>
  <si>
    <t>INSTALAÇÃO DE CURVA, REDUÇÃO OU TÊ PARA DUTO PARA AR CONDICIONADO EM CHAPA GALVANIZADA BITOLA 22 - SEM ISOLAMENTO, INCLUSO FABRICAÇÃO. AF_03/2024</t>
  </si>
  <si>
    <t>INSTALAÇÃO DE CURVA, REDUÇÃO OU TÊ PARA DUTO PARA AR CONDICIONADO EM CHAPA GALVANIZADA BITOLA 24 - COM ISOLAMENTO DE MANTA COLADA NA CHAPA, INCLUSO FABRICAÇÃO. AF_03/2024</t>
  </si>
  <si>
    <t>INSTALAÇÃO DE CURVA, REDUÇÃO OU TÊ PARA DUTO PARA AR CONDICIONADO EM CHAPA GALVANIZADA BITOLA 24 - SEM ISOLAMENTO, INCLUSO FABRICAÇÃO. AF_03/2024</t>
  </si>
  <si>
    <t>INSTALAÇÃO DE CURVA, REDUÇÃO OU TÊ PARA DUTO PARA AR CONDICIONADO EM CHAPA GALVANIZADA BITOLA 26 - COM ISOLAMENTO DE MANTA COLADA NA CHAPA, INCLUSO FABRICAÇÃO. AF_03/2024</t>
  </si>
  <si>
    <t>INSTALAÇÃO DE CURVA, REDUÇÃO OU TÊ PARA DUTO PARA AR CONDICIONADO EM CHAPA GALVANIZADA BITOLA 26 - SEM ISOLAMENTO, INCLUSO FABRICAÇÃO. AF_03/2024</t>
  </si>
  <si>
    <t>INSTALAÇÃO DE DUTO FLEXÍVEL CIRCULAR PARA AR CONDICIONADO EM ALUMÍNIO ISOLADO - DN 109 MM (4"). AF_03/2024</t>
  </si>
  <si>
    <t>INSTALAÇÃO DE DUTO FLEXÍVEL CIRCULAR PARA AR CONDICIONADO EM ALUMÍNIO ISOLADO - DN 131 MM (5"). AF_03/2024</t>
  </si>
  <si>
    <t>INSTALAÇÃO DE DUTO FLEXÍVEL CIRCULAR PARA AR CONDICIONADO EM ALUMÍNIO ISOLADO - DN 161 MM (6"). AF_03/2024</t>
  </si>
  <si>
    <t>INSTALAÇÃO DE DUTO FLEXÍVEL CIRCULAR PARA AR CONDICIONADO EM ALUMÍNIO ISOLADO - DN 185 MM (7"). AF_03/2024</t>
  </si>
  <si>
    <t>INSTALAÇÃO DE DUTO FLEXÍVEL CIRCULAR PARA AR CONDICIONADO EM ALUMÍNIO ISOLADO - DN 209 MM (8"). AF_03/2024</t>
  </si>
  <si>
    <t>INSTALAÇÃO DE DUTO FLEXÍVEL CIRCULAR PARA AR CONDICIONADO EM ALUMÍNIO ISOLADO - DN 263 MM (10"). AF_03/2024</t>
  </si>
  <si>
    <t>INSTALAÇÃO DE DUTO FLEXÍVEL CIRCULAR PARA AR CONDICIONADO EM ALUMÍNIO ISOLADO - DN 314 MM (12"). AF_03/2024</t>
  </si>
  <si>
    <t>INSTALAÇÃO DE DUTO FLEXÍVEL CIRCULAR PARA AR CONDICIONADO EM ALUMÍNIO ISOLADO - DN 364 MM (14"). AF_03/2024</t>
  </si>
  <si>
    <t>INSTALAÇÃO DE DUTO RETANGULAR PARA AR CONDICIONADO (TRECHO RETO) EM CHAPA GALVANIZADA BITOLA 22 - COM ISOLAMENTO DE MANTA COLADA NA CHAPA, INCLUSO FABRICAÇÃO. AF_03/2024</t>
  </si>
  <si>
    <t>INSTALAÇÃO DE DUTO RETANGULAR PARA AR CONDICIONADO (TRECHO RETO) EM CHAPA GALVANIZADA BITOLA 22 - COM ISOLAMENTO DE MANTA FIXADA NA CHAPA COM CLAVO, INCLUSO FABRICAÇÃO. AF_03/2024</t>
  </si>
  <si>
    <t>INSTALAÇÃO DE DUTO RETANGULAR PARA AR CONDICIONADO (TRECHO RETO) EM CHAPA GALVANIZADA BITOLA 22 - COM ISOLAMENTO DE MANTA FIXADA NA CHAPA COM FITA PLÁSTICA, INCLUSO FABRICAÇÃO. AF_03/2024</t>
  </si>
  <si>
    <t>INSTALAÇÃO DE DUTO RETANGULAR PARA AR CONDICIONADO (TRECHO RETO) EM CHAPA GALVANIZADA BITOLA 22 - SEM ISOLAMENTO, INCLUSO FABRICAÇÃO. AF_03/2024</t>
  </si>
  <si>
    <t>INSTALAÇÃO DE DUTO RETANGULAR PARA AR CONDICIONADO (TRECHO RETO) EM CHAPA GALVANIZADA BITOLA 24 - COM ISOLAMENTO DE MANTA COLADA NA CHAPA, INCLUSO FABRICAÇÃO. AF_03/2024</t>
  </si>
  <si>
    <t>INSTALAÇÃO DE DUTO RETANGULAR PARA AR CONDICIONADO (TRECHO RETO) EM CHAPA GALVANIZADA BITOLA 24 - COM ISOLAMENTO DE MANTA FIXADA NA CHAPA COM CLAVO, INCLUSO FABRICAÇÃO. AF_03/2024</t>
  </si>
  <si>
    <t>INSTALAÇÃO DE DUTO RETANGULAR PARA AR CONDICIONADO (TRECHO RETO) EM CHAPA GALVANIZADA BITOLA 24 - COM ISOLAMENTO DE MANTA FIXADA NA CHAPA COM FITA PLÁSTICA, INCLUSO FABRICAÇÃO. AF_03/2024</t>
  </si>
  <si>
    <t>INSTALAÇÃO DE DUTO RETANGULAR PARA AR CONDICIONADO (TRECHO RETO) EM CHAPA GALVANIZADA BITOLA 24 - SEM ISOLAMENTO, INCLUSO FABRICAÇÃO. AF_03/2024</t>
  </si>
  <si>
    <t>INSTALAÇÃO DE DUTO RETANGULAR PARA AR CONDICIONADO (TRECHO RETO) EM CHAPA GALVANIZADA BITOLA 26 - COM ISOLAMENTO DE MANTA COLADA NA CHAPA, INCLUSO FABRICAÇÃO. AF_03/2024</t>
  </si>
  <si>
    <t>INSTALAÇÃO DE DUTO RETANGULAR PARA AR CONDICIONADO (TRECHO RETO) EM CHAPA GALVANIZADA BITOLA 26 - COM ISOLAMENTO DE MANTA FIXADA NA CHAPA COM CLAVO, INCLUSO FABRICAÇÃO. AF_03/2024</t>
  </si>
  <si>
    <t>INSTALAÇÃO DE DUTO RETANGULAR PARA AR CONDICIONADO (TRECHO RETO) EM CHAPA GALVANIZADA BITOLA 26 - COM ISOLAMENTO DE MANTA FIXADA NA CHAPA COM FITA PLÁSTICA, INCLUSO FABRICAÇÃO. AF_03/2024</t>
  </si>
  <si>
    <t>INSTALAÇÃO DE DUTO RETANGULAR PARA AR CONDICIONADO (TRECHO RETO) EM CHAPA GALVANIZADA BITOLA 26 - SEM ISOLAMENTO, INCLUSO FABRICAÇÃO. AF_03/2024</t>
  </si>
  <si>
    <t>INSTALAÇÃO DE DUTO RETANGULAR PARA AR CONDICIONADO EM PAINEL PRÉ-ISOLADO, INCLUSO FABRICAÇÃO. AF_03/2024</t>
  </si>
  <si>
    <t>COTOVELO HORIZONTAL 90º PARA ELETROCALHA, LISA OU PERFURADA EM AÇO GALVANIZADO, LARGURA DE 100MM E ALTURA DE 50MM - FORNECIMENTO E INSTALAÇÃO. AF_04/2023</t>
  </si>
  <si>
    <t>COTOVELO HORIZONTAL 90º PARA ELETROCALHA, LISA OU PERFURADA EM AÇO GALVANIZADO, LARGURA DE 50MM E ALTURA DE 50MM - FORNECIMENTO E INSTALAÇÃO. AF_04/2023</t>
  </si>
  <si>
    <t>COTOVELO HORIZONTAL 90º PARA ELETROCALHA, LISA OU PERFURADA EM AÇO GALVANIZADO, LARGURA DE 75MM E ALTURA DE 50MM - FORNECIMENTO E INSTALAÇÃO. AF_04/2023</t>
  </si>
  <si>
    <t>COTOVELO HORIZONTAL 90º, PARA ELETROCALHA, LISA OU PERFURADA EM AÇO GALVANIZADO, LARGURA DE 125MM E ALTURA DE 50MM - FORNECIMENTO E INSTALAÇÃO. AF_04/2023</t>
  </si>
  <si>
    <t>COTOVELO HORIZONTAL 90º, PARA ELETROCALHA, LISA OU PERFURADA EM AÇO GALVANIZADO, LARGURA DE 150MM E ALTURA DE 50MM - FORNECIMENTO E INSTALAÇÃO. AF_04/2023</t>
  </si>
  <si>
    <t>COTOVELO HORIZONTAL 90º, PARA ELETROCALHA, LISA OU PERFURADA EM AÇO GALVANIZADO, LARGURA DE 200MM E ALTURA DE 50MM - FORNECIMENTO E INSTALAÇÃO. AF_04/2023</t>
  </si>
  <si>
    <t>COTOVELO HORIZONTAL 90º, PARA ELETROCALHA, LISA OU PERFURADA EM AÇO GALVANIZADO, LARGURA DE 250MM E ALTURA DE 50MM - FORNECIMENTO E INSTALAÇÃO. AF_04/2023</t>
  </si>
  <si>
    <t>COTOVELO HORIZONTAL 90º, PARA ELETROCALHA, LISA OU PERFURADA EM AÇO GALVANIZADO, LARGURA DE 300MM E ALTURA DE 50MM - FORNECIMENTO E INSTALAÇÃO. AF_04/2023</t>
  </si>
  <si>
    <t>COTOVELO HORIZONTAL 90º, PARA ELETROCALHA, LISA OU PERFURADA EM AÇO GALVANIZADO, LARGURA DE 400MM E ALTURA DE 50MM - FORNECIMENTO E INSTALAÇÃO. AF_04/2023</t>
  </si>
  <si>
    <t>COTOVELO HORIZONTAL 90º, PARA ELETROCALHA, LISA OU PERFURADA EM AÇO GALVANIZADO, LARGURA DE 500MM E ALTURA DE 50MM - FORNECIMENTO E INSTALAÇÃO. AF_04/2023</t>
  </si>
  <si>
    <t>COTOVELO HORIZONTAL 90º, PARA ELETROCALHA, LISA OU PERFURADA EM AÇO GALVANIZADO, LARGURA DE 600MM E ALTURA DE 50MM - FORNECIMENTO E INSTALAÇÃO. AF_04/2023</t>
  </si>
  <si>
    <t>COTOVELO HORIZONTAL 90º, PARA ELETROCALHA, LISA OU PERFURADA EM AÇO GALVANIZADO, LARGURA DE 700MM E ALTURA DE 50MM - FORNECIMENTO E INSTALAÇÃO. AF_04/2023</t>
  </si>
  <si>
    <t>COTOVELO HORIZONTAL 90º, PARA ELETROCALHA, LISA OU PERFURADA EM AÇO GALVANIZADO, LARGURA DE 800MM E ALTURA DE 50MM - FORNECIMENTO E INSTALAÇÃO. AF_04/2023</t>
  </si>
  <si>
    <t>COTOVELO RETO 90º PARA ELETROCALHA, LISA OU PERFURADA EM AÇO GALVANIZADO, LARGURA DE 100MM E ALTURA DE 50MM - FORNECIMENTO E INSTALAÇÃO. AF_04/2023</t>
  </si>
  <si>
    <t>COTOVELO RETO 90º PARA ELETROCALHA, LISA OU PERFURADA EM AÇO GALVANIZADO, LARGURA DE 50MM E ALTURA DE 50MM - FORNECIMENTO E INSTALAÇÃO. AF_04/2023</t>
  </si>
  <si>
    <t>COTOVELO RETO 90º PARA ELETROCALHA, LISA OU PERFURADA EM AÇO GALVANIZADO, LARGURA DE 75MM E ALTURA DE 50MM - FORNECIMENTO E INSTALAÇÃO. AF_04/2023</t>
  </si>
  <si>
    <t>COTOVELO RETO 90º, PARA ELETROCALHA, LISA OU PERFURADA EM AÇO GALVANIZADO, LARGURA DE 125MM E ALTURA DE 50MM - FORNECIMENTO E INSTALAÇÃO. AF_04/2023</t>
  </si>
  <si>
    <t>COTOVELO RETO 90º, PARA ELETROCALHA, LISA OU PERFURADA EM AÇO GALVANIZADO, LARGURA DE 150MM E ALTURA DE 50MM - FORNECIMENTO E INSTALAÇÃO. AF_04/2023</t>
  </si>
  <si>
    <t>COTOVELO RETO 90º, PARA ELETROCALHA, LISA OU PERFURADA EM AÇO GALVANIZADO, LARGURA DE 200MM E ALTURA DE 50MM - FORNECIMENTO E INSTALAÇÃO. AF_04/2023</t>
  </si>
  <si>
    <t>COTOVELO RETO 90º, PARA ELETROCALHA, LISA OU PERFURADA EM AÇO GALVANIZADO, LARGURA DE 250MM E ALTURA DE 50MM - FORNECIMENTO E INSTALAÇÃO. AF_04/2023</t>
  </si>
  <si>
    <t>COTOVELO RETO 90º, PARA ELETROCALHA, LISA OU PERFURADA EM AÇO GALVANIZADO, LARGURA DE 300MM E ALTURA DE 50MM - FORNECIMENTO E INSTALAÇÃO. AF_04/2023</t>
  </si>
  <si>
    <t>COTOVELO RETO 90º, PARA ELETROCALHA, LISA OU PERFURADA EM AÇO GALVANIZADO, LARGURA DE 400MM E ALTURA DE 50MM - FORNECIMENTO E INSTALAÇÃO. AF_04/2023</t>
  </si>
  <si>
    <t>COTOVELO RETO 90º, PARA ELETROCALHA, LISA OU PERFURADA EM AÇO GALVANIZADO, LARGURA DE 500MM E ALTURA DE 50MM - FORNECIMENTO E INSTALAÇÃO. AF_04/2023</t>
  </si>
  <si>
    <t>COTOVELO RETO 90º, PARA ELETROCALHA, LISA OU PERFURADA EM AÇO GALVANIZADO, LARGURA DE 600MM E ALTURA DE 50MM - FORNECIMENTO E INSTALAÇÃO. AF_04/2023</t>
  </si>
  <si>
    <t>COTOVELO RETO 90º, PARA ELETROCALHA, LISA OU PERFURADA EM AÇO GALVANIZADO, LARGURA DE 700MM E ALTURA DE 50MM - FORNECIMENTO E INSTALAÇÃO. AF_04/2023</t>
  </si>
  <si>
    <t>COTOVELO RETO 90º, PARA ELETROCALHA, LISA OU PERFURADA EM AÇO GALVANIZADO, LARGURA DE 800MM E ALTURA DE 50MM - FORNECIMENTO E INSTALAÇÃO. AF_04/2023</t>
  </si>
  <si>
    <t>CURVA HORIZONTAL 90º PARA ELETROCALHA, LISA OU PERFURADA EM AÇO GALVANIZADO, LARGURA DE 100MM E ALTURA DE 50MM - FORNECIMENTO E INSTALAÇÃO. AF_04/2023</t>
  </si>
  <si>
    <t>CURVA HORIZONTAL 90º PARA ELETROCALHA, LISA OU PERFURADA EM AÇO GALVANIZADO, LARGURA DE 50MM E ALTURA DE 50MM - FORNECIMENTO E INSTALAÇÃO. AF_04/2023</t>
  </si>
  <si>
    <t>CURVA HORIZONTAL 90º, PARA ELETROCALHA, LISA OU PERFURADA EM AÇO GALVANIZADO, LARGURA DE 125MM E ALTURA DE 50MM - FORNECIMENTO E INSTALAÇÃO. AF_04/2023</t>
  </si>
  <si>
    <t>CURVA HORIZONTAL 90º, PARA ELETROCALHA, LISA OU PERFURADA EM AÇO GALVANIZADO, LARGURA DE 150MM E ALTURA DE 50MM - FORNECIMENTO E INSTALAÇÃO. AF_04/2023</t>
  </si>
  <si>
    <t>CURVA HORIZONTAL 90º, PARA ELETROCALHA, LISA OU PERFURADA EM AÇO GALVANIZADO, LARGURA DE 200MM E ALTURA DE 50MM - FORNECIMENTO E INSTALAÇÃO. AF_04/2023</t>
  </si>
  <si>
    <t>CURVA HORIZONTAL 90º, PARA ELETROCALHA, LISA OU PERFURADA EM AÇO GALVANIZADO, LARGURA DE 250MM E ALTURA DE 50MM - FORNECIMENTO E INSTALAÇÃO. AF_04/2023</t>
  </si>
  <si>
    <t>CURVA HORIZONTAL 90º, PARA ELETROCALHA, LISA OU PERFURADA EM AÇO GALVANIZADO, LARGURA DE 300MM E ALTURA DE 50MM - FORNECIMENTO E INSTALAÇÃO. AF_04/2023</t>
  </si>
  <si>
    <t>CURVA HORIZONTAL 90º, PARA ELETROCALHA, LISA OU PERFURADA EM AÇO GALVANIZADO, LARGURA DE 400MM E ALTURA DE 50MM - FORNECIMENTO E INSTALAÇÃO. AF_04/2023</t>
  </si>
  <si>
    <t>CURVA HORIZONTAL 90º, PARA ELETROCALHA, LISA OU PERFURADA EM AÇO GALVANIZADO, LARGURA DE 500MM E ALTURA DE 50MM - FORNECIMENTO E INSTALAÇÃO. AF_04/2023</t>
  </si>
  <si>
    <t>CURVA HORIZONTAL 90º, PARA ELETROCALHA, LISA OU PERFURADA EM AÇO GALVANIZADO, LARGURA DE 600MM E ALTURA DE 50MM - FORNECIMENTO E INSTALAÇÃO. AF_04/2023</t>
  </si>
  <si>
    <t>CURVA HORIZONTAL 90º, PARA ELETROCALHA, LISA OU PERFURADA EM AÇO GALVANIZADO, LARGURA DE 700MM E ALTURA DE 50MM - FORNECIMENTO E INSTALAÇÃO. AF_04/2023</t>
  </si>
  <si>
    <t>CURVA HORIZONTAL 90º, PARA ELETROCALHA, LISA OU PERFURADA EM AÇO GALVANIZADO, LARGURA DE 75MM E ALTURA DE 50MM - FORNECIMENTO E INSTALAÇÃO. AF_04/2023</t>
  </si>
  <si>
    <t>CURVA HORIZONTAL 90º, PARA ELETROCALHA, LISA OU PERFURADA EM AÇO GALVANIZADO, LARGURA DE 800MM E ALTURA DE 50MM - FORNECIMENTO E INSTALAÇÃO. AF_04/2023</t>
  </si>
  <si>
    <t>ELETROCALHA LISA OU PERFURADA EM AÇO GALVANIZADO, LARGURA 100MM E ALTURA 50MM, INCLUSIVE EMENDA E FIXAÇÃO - FORNECIMENTO E INSTALAÇÃO. AF_04/2023</t>
  </si>
  <si>
    <t>ELETROCALHA LISA OU PERFURADA EM AÇO GALVANIZADO, LARGURA 125MM E ALTURA 50MM, INCLUSIVE EMENDA E FIXAÇÃO - FORNECIMENTO E INSTALAÇÃO. AF_04/2023</t>
  </si>
  <si>
    <t>ELETROCALHA LISA OU PERFURADA EM AÇO GALVANIZADO, LARGURA 150MM E ALTURA 50MM, INCLUSIVE EMENDA E FIXAÇÃO - FORNECIMENTO E INSTALAÇÃO. AF_04/2023</t>
  </si>
  <si>
    <t>ELETROCALHA LISA OU PERFURADA EM AÇO GALVANIZADO, LARGURA 200MM E ALTURA 50MM, INCLUSIVE EMENDA E FIXAÇÃO - FORNECIMENTO E INSTALAÇÃO. AF_04/2023</t>
  </si>
  <si>
    <t>ELETROCALHA LISA OU PERFURADA EM AÇO GALVANIZADO, LARGURA 250MM E ALTURA 50MM, INCLUSIVE EMENDA E FIXAÇÃO - FORNECIMENTO E INSTALAÇÃO. AF_04/2023</t>
  </si>
  <si>
    <t>ELETROCALHA LISA OU PERFURADA EM AÇO GALVANIZADO, LARGURA 300MM E ALTURA 50MM, INCLUSIVE EMENDA E FIXAÇÃO - FORNECIMENTO E INSTALAÇÃO. AF_04/2023</t>
  </si>
  <si>
    <t>ELETROCALHA LISA OU PERFURADA EM AÇO GALVANIZADO, LARGURA 400MM E ALTURA 50MM, INCLUSIVE EMENDA E FIXAÇÃO - FORNECIMENTO E INSTALAÇÃO. AF_04/2023</t>
  </si>
  <si>
    <t>ELETROCALHA LISA OU PERFURADA EM AÇO GALVANIZADO, LARGURA 500MM E ALTURA 50MM, INCLUSIVE EMENDA E FIXAÇÃO - FORNECIMENTO E INSTALAÇÃO. AF_04/2023</t>
  </si>
  <si>
    <t>ELETROCALHA LISA OU PERFURADA EM AÇO GALVANIZADO, LARGURA 50MM E ALTURA 50MM, INCLUSIVE EMENDA E FIXAÇÃO - FORNECIMENTO E INSTALAÇÃO. AF_04/2023</t>
  </si>
  <si>
    <t>ELETROCALHA LISA OU PERFURADA EM AÇO GALVANIZADO, LARGURA 600MM E ALTURA 50MM, INCLUSIVE EMENDA E FIXAÇÃO - FORNECIMENTO E INSTALAÇÃO. AF_04/2023</t>
  </si>
  <si>
    <t>ELETROCALHA LISA OU PERFURADA EM AÇO GALVANIZADO, LARGURA 700MM E ALTURA 50MM, INCLUSIVE EMENDA E FIXAÇÃO - FORNECIMENTO E INSTALAÇÃO. AF_04/2023</t>
  </si>
  <si>
    <t>ELETROCALHA LISA OU PERFURADA EM AÇO GALVANIZADO, LARGURA 75MM E ALTURA 50MM, INCLUSIVE EMENDA E FIXAÇÃO - FORNECIMENTO E INSTALAÇÃO. AF_04/2023</t>
  </si>
  <si>
    <t>ELETROCALHA LISA OU PERFURADA EM AÇO GALVANIZADO, LARGURA 800MM E ALTURA 50MM, INCLUSIVE EMENDA E FIXAÇÃO - FORNECIMENTO E INSTALAÇÃO. AF_04/2023</t>
  </si>
  <si>
    <t>EMENDA PARA ELETROCALHA, LISA OU PERFURADA EM AÇO GALVANIZADO, LARGURA 100MM E ALTURA 50MM - FORNECIMENTO E INSTALAÇÃO. AF_04/2023</t>
  </si>
  <si>
    <t>EMENDA PARA ELETROCALHA, LISA OU PERFURADA EM AÇO GALVANIZADO, LARGURA 125MM E ALTURA 50MM - FORNECIMENTO E INSTALAÇÃO. AF_04/2023</t>
  </si>
  <si>
    <t>EMENDA PARA ELETROCALHA, LISA OU PERFURADA EM AÇO GALVANIZADO, LARGURA 150MM E ALTURA 50MM - FORNECIMENTO E INSTALAÇÃO. AF_04/2023</t>
  </si>
  <si>
    <t>EMENDA PARA ELETROCALHA, LISA OU PERFURADA EM AÇO GALVANIZADO, LARGURA 50MM E ALTURA 50MM - FORNECIMENTO E INSTALAÇÃO. AF_04/2023</t>
  </si>
  <si>
    <t>EMENDA PARA ELETROCALHA, LISA OU PERFURADA EM AÇO GALVANIZADO, LARGURA 75MM E ALTURA 50MM - FORNECIMENTO E INSTALAÇÃO. AF_04/2023</t>
  </si>
  <si>
    <t>EMENDA PARA ELETROCALHA, LISA OU PERFURADA EM AÇO GALVANIZADO, LARGURA DE 200MM E ALTURA DE 50MM - FORNECIMENTO E INSTALAÇÃO. AF_04/2023</t>
  </si>
  <si>
    <t>EMENDA PARA ELETROCALHA, LISA OU PERFURADA EM AÇO GALVANIZADO, LARGURA DE 250MM E ALTURA DE 50MM - FORNECIMENTO E INSTALAÇÃO. AF_04/2023</t>
  </si>
  <si>
    <t>EMENDA PARA ELETROCALHA, LISA OU PERFURADA EM AÇO GALVANIZADO, LARGURA DE 300MM E ALTURA DE 50MM - FORNECIMENTO E INSTALAÇÃO. AF_04/2023</t>
  </si>
  <si>
    <t>EMENDA PARA ELETROCALHA, LISA OU PERFURADA EM AÇO GALVANIZADO, LARGURA DE 400MM E ALTURA DE 50MM - FORNECIMENTO E INSTALAÇÃO. AF_04/2023</t>
  </si>
  <si>
    <t>EMENDA PARA ELETROCALHA, LISA OU PERFURADA EM AÇO GALVANIZADO, LARGURA DE 500MM E ALTURA DE 50MM - FORNECIMENTO E INSTALAÇÃO. AF_04/2023</t>
  </si>
  <si>
    <t>EMENDA PARA ELETROCALHA, LISA OU PERFURADA EM AÇO GALVANIZADO, LARGURA DE 600MM E ALTURA DE 50MM - FORNECIMENTO E INSTALAÇÃO. AF_04/2023</t>
  </si>
  <si>
    <t>EMENDA PARA ELETROCALHA, LISA OU PERFURADA EM AÇO GALVANIZADO, LARGURA DE 700MM E ALTURA DE 50MM - FORNECIMENTO E INSTALAÇÃO. AF_04/2023</t>
  </si>
  <si>
    <t>EMENDA PARA ELETROCALHA, LISA OU PERFURADA EM AÇO GALVANIZADO, LARGURA DE 800MM E ALTURA DE 50MM - FORNECIMENTO E INSTALAÇÃO. AF_04/2023</t>
  </si>
  <si>
    <t>REDUÇÃO PARA ELETROCALHA, LISA OU PERFURADA EM AÇO GALVANIZADO, 100X75MM E ALTURA 50MM - FORNECIMENTO E INSTALAÇÃO. AF_04/2023</t>
  </si>
  <si>
    <t>REDUÇÃO PARA ELETROCALHA, LISA OU PERFURADA EM AÇO GALVANIZADO, 125X100MM E ALTURA DE 50MM - FORNECIMENTO E INSTALAÇÃO. AF_04/2023</t>
  </si>
  <si>
    <t>REDUÇÃO PARA ELETROCALHA, LISA OU PERFURADA EM AÇO GALVANIZADO, 150X125MM E ALTURA DE 50MM - FORNECIMENTO E INSTALAÇÃO. AF_04/2023</t>
  </si>
  <si>
    <t>REDUÇÃO PARA ELETROCALHA, LISA OU PERFURADA EM AÇO GALVANIZADO, 75X50MM E ALTURA 50MM - FORNECIMENTO E INSTALAÇÃO. AF_04/2023</t>
  </si>
  <si>
    <t>REDUÇÃO PARA ELETROCALHA, LISA OU PERFURADA EM AÇO GALVANIZADO, LARGURA DE 200X150MM E ALTURA DE 50MM - FORNECIMENTO E INSTALAÇÃO. AF_04/2023</t>
  </si>
  <si>
    <t>REDUÇÃO PARA ELETROCALHA, LISA OU PERFURADA EM AÇO GALVANIZADO, LARGURA DE 250X200MM E ALTURA DE 50MM - FORNECIMENTO E INSTALAÇÃO. AF_04/2023</t>
  </si>
  <si>
    <t>REDUÇÃO PARA ELETROCALHA, LISA OU PERFURADA EM AÇO GALVANIZADO, LARGURA DE 300X250MM E ALTURA DE 50MM - FORNECIMENTO E INSTALAÇÃO. AF_04/2023</t>
  </si>
  <si>
    <t>REDUÇÃO PARA ELETROCALHA, LISA OU PERFURADA EM AÇO GALVANIZADO, LARGURA DE 400X300MM E ALTURA DE 50MM - FORNECIMENTO E INSTALAÇÃO. AF_04/2023</t>
  </si>
  <si>
    <t>REDUÇÃO PARA ELETROCALHA, LISA OU PERFURADA EM AÇO GALVANIZADO, LARGURA DE 500X400MM E ALTURA DE 50MM - FORNECIMENTO E INSTALAÇÃO. AF_04/2023</t>
  </si>
  <si>
    <t>REDUÇÃO PARA ELETROCALHA, LISA OU PERFURADA EM AÇO GALVANIZADO, LARGURA DE 600X500MM E ALTURA DE 50MM - FORNECIMENTO E INSTALAÇÃO. AF_04/2023</t>
  </si>
  <si>
    <t>REDUÇÃO PARA ELETROCALHA, LISA OU PERFURADA EM AÇO GALVANIZADO, LARGURA DE 700X600MM E ALTURA DE 50MM - FORNECIMENTO E INSTALAÇÃO. AF_04/2023</t>
  </si>
  <si>
    <t>REDUÇÃO PARA ELETROCALHA, LISA OU PERFURADA EM AÇO GALVANIZADO, LARGURA DE 800X700MM E ALTURA DE 50MM - FORNECIMENTO E INSTALAÇÃO. AF_04/2023</t>
  </si>
  <si>
    <t>TÊ HORIZONTAL 90º, PARA ELETROCALHA, LISA OU PERFURADA EM AÇO GALVANIZADO, LARGURA DE 100MM E ALTURA DE 50MM - FORNECIMENTO E INSTALAÇÃO. AF_04/2023</t>
  </si>
  <si>
    <t>TÊ HORIZONTAL 90º, PARA ELETROCALHA, LISA OU PERFURADA EM AÇO GALVANIZADO, LARGURA DE 125MM E ALTURA DE 50MM - FORNECIMENTO E INSTALAÇÃO. AF_04/2023</t>
  </si>
  <si>
    <t>TÊ HORIZONTAL 90º, PARA ELETROCALHA, LISA OU PERFURADA EM AÇO GALVANIZADO, LARGURA DE 150MM E ALTURA DE 50MM - FORNECIMENTO E INSTALAÇÃO. AF_04/2023</t>
  </si>
  <si>
    <t>TÊ HORIZONTAL 90º, PARA ELETROCALHA, LISA OU PERFURADA EM AÇO GALVANIZADO, LARGURA DE 200MM E ALTURA DE 50MM - FORNECIMENTO E INSTALAÇÃO. AF_04/2023</t>
  </si>
  <si>
    <t>TÊ HORIZONTAL 90º, PARA ELETROCALHA, LISA OU PERFURADA EM AÇO GALVANIZADO, LARGURA DE 250MM E ALTURA DE 50MM - FORNECIMENTO E INSTALAÇÃO. AF_04/2023</t>
  </si>
  <si>
    <t>TÊ HORIZONTAL 90º, PARA ELETROCALHA, LISA OU PERFURADA EM AÇO GALVANIZADO, LARGURA DE 300MM E ALTURA DE 50MM - FORNECIMENTO E INSTALAÇÃO. AF_04/2023</t>
  </si>
  <si>
    <t>TÊ HORIZONTAL 90º, PARA ELETROCALHA, LISA OU PERFURADA EM AÇO GALVANIZADO, LARGURA DE 400MM E ALTURA DE 50MM - FORNECIMENTO E INSTALAÇÃO. AF_04/2023</t>
  </si>
  <si>
    <t>TÊ HORIZONTAL 90º, PARA ELETROCALHA, LISA OU PERFURADA EM AÇO GALVANIZADO, LARGURA DE 500MM E ALTURA DE 50MM - FORNECIMENTO E INSTALAÇÃO. AF_04/2023</t>
  </si>
  <si>
    <t>TÊ HORIZONTAL 90º, PARA ELETROCALHA, LISA OU PERFURADA EM AÇO GALVANIZADO, LARGURA DE 50MM E ALTURA DE 50MM - FORNECIMENTO E INSTALAÇÃO. AF_04/2023</t>
  </si>
  <si>
    <t>TÊ HORIZONTAL 90º, PARA ELETROCALHA, LISA OU PERFURADA EM AÇO GALVANIZADO, LARGURA DE 600MM E ALTURA DE 50MM - FORNECIMENTO E INSTALAÇÃO. AF_04/2023</t>
  </si>
  <si>
    <t>TÊ HORIZONTAL 90º, PARA ELETROCALHA, LISA OU PERFURADA EM AÇO GALVANIZADO, LARGURA DE 700MM E ALTURA DE 50MM - FORNECIMENTO E INSTALAÇÃO. AF_04/2023</t>
  </si>
  <si>
    <t>TÊ HORIZONTAL 90º, PARA ELETROCALHA, LISA OU PERFURADA EM AÇO GALVANIZADO, LARGURA DE 75MM E ALTURA DE 50MM - FORNECIMENTO E INSTALAÇÃO. AF_04/2023</t>
  </si>
  <si>
    <t>TÊ HORIZONTAL 90º, PARA ELETROCALHA, LISA OU PERFURADA EM AÇO GALVANIZADO, LARGURA DE 800MM E ALTURA DE 50MM - FORNECIMENTO E INSTALAÇÃO. AF_04/2023</t>
  </si>
  <si>
    <t>AQUECEDOR SOLAR COMPACTO, KIT PARA 1 COLETOR SOLAR À VÁCUO COM SUPORTE, RESERVATÓRIO, FIXAÇÕES E TUBOS - FORNECIMENTO E INSTALAÇÃO. AF_12/2021</t>
  </si>
  <si>
    <t>BOMBA DE CIRCULACAO DE ÁGUA QUENTE, 93 ATÉ 150 W - FORNECIMENTO E INSTALAÇÃO. AF_12/2021</t>
  </si>
  <si>
    <t>CABO FOTOVOLTAICO 4 MM² INSTALADO EM ELETRODUTO - FORNECIMENTO E INSTALAÇÃO. AF_12/2021</t>
  </si>
  <si>
    <t>CABO FOTOVOLTAICO 4 MM² INSTALADO SOLTO NO TELHADO - FORNECIMENTO E INSTALAÇÃO. AF_12/2021</t>
  </si>
  <si>
    <t>CABO FOTOVOLTAICO 6 MM² INSTALADO EM ELETRODUTO - FORNECIMENTO E INSTALAÇÃO. AF_12/2021</t>
  </si>
  <si>
    <t>CABO FOTOVOLTAICO 6 MM² INSTALADO SOLTO NO TELHADO - FORNECIMENTO E INSTALAÇÃO. AF_12/2021</t>
  </si>
  <si>
    <t>COLETOR PARA AQUECIMENTO SOLAR A VÁCUO, COM SUPORTE PARA LAJE DE CONCRETO - FORNECIMENTO E INSTALAÇÃO. AF_12/2021</t>
  </si>
  <si>
    <t>COLETOR PARA AQUECIMENTO SOLAR A VÁCUO, COM SUPORTE PARA TELHA CERÂMICA - FORNECIMENTO E INSTALAÇÃO. AF_12/2021</t>
  </si>
  <si>
    <t>COLETOR PARA AQUECIMENTO SOLAR A VÁCUO, COM SUPORTE PARA TELHA METÁLICA - FORNECIMENTO E INSTALAÇÃO. AF_12/2021</t>
  </si>
  <si>
    <t>COLETOR PARA AQUECIMENTO SOLAR, EM VIDRO TEMPERADO E SERPENTINA EM TUBO DE COBRE, COM SUPORTE PARA LAJE DE CONCRETO - FORNECIMENTO E INSTALAÇÃO. AF_12/2021</t>
  </si>
  <si>
    <t>COLETOR PARA AQUECIMENTO SOLAR, EM VIDRO TEMPERADO E SERPENTINA EM TUBO DE COBRE, COM SUPORTE PARA TELHA CERÂMICA - FORNECIMENTO E INSTALAÇÃO. AF_12/2021</t>
  </si>
  <si>
    <t>COLETOR PARA AQUECIMENTO SOLAR, EM VIDRO TEMPERADO E SERPENTINA EM TUBO DE COBRE, COM SUPORTE PARA TELHA METÁLICA - FORNECIMENTO E INSTALAÇÃO. AF_12/2021</t>
  </si>
  <si>
    <t>CONTROLADOR POR DIFERENCIAL DE TEMPERATURA COM 2 SENSORES - FORNECIMENTO E INSTALAÇÃO. AF_12/2021</t>
  </si>
  <si>
    <t>INVERSOR SOLAR FOTOVOLTAICO - FORNECIMENTO E INSTALAÇÃO. AF_12/2021</t>
  </si>
  <si>
    <t>MICRO INVERSOR SOLAR FOTOVOLTAICO - FORNECIMENTO E INSTALAÇÃO. AF_12/2021</t>
  </si>
  <si>
    <t>PAINEL SOLAR FOTOVOLTAICO, 2 X 1 M, COM SUPORTE PARA LAJE DE CONCRETO - FORNECIMENTO E INSTALAÇÃO. AF_12/2021</t>
  </si>
  <si>
    <t>PAINEL SOLAR FOTOVOLTAICO, 2 X 1 M, COM SUPORTE PARA TELHA CERÂMICA - FORNECIMENTO E INSTALAÇÃO. AF_12/2021</t>
  </si>
  <si>
    <t>PAINEL SOLAR FOTOVOLTAICO, 2 X 1 M, COM SUPORTE PARA TELHA METÁLICA - FORNECIMENTO E INSTALAÇÃO. AF_12/2021</t>
  </si>
  <si>
    <t>RESERVATÓRIO TÉRMICO/BOILER SOLAR EM AÇO INOX 1000 L - FORNECIMENTO E INSTALAÇÃO. AF_12/2021</t>
  </si>
  <si>
    <t>RESERVATÓRIO TÉRMICO/BOILER SOLAR EM AÇO INOX 200 L - FORNECIMENTO E INSTALAÇÃO. AF_12/2021</t>
  </si>
  <si>
    <t>RESERVATÓRIO TÉRMICO/BOILER SOLAR EM AÇO INOX 3000 L - FORNECIMENTO E INSTALAÇÃO. AF_12/2021</t>
  </si>
  <si>
    <t>RESERVATÓRIO TÉRMICO/BOILER SOLAR EM AÇO INOX 400 L - FORNECIMENTO E INSTALAÇÃO. AF_12/2021</t>
  </si>
  <si>
    <t>RESERVATÓRIO TÉRMICO/BOILER SOLAR EM AÇO INOX 600 L - FORNECIMENTO E INSTALAÇÃO. AF_12/2021</t>
  </si>
  <si>
    <t>RESERVATÓRIO TÉRMICO/BOILER SOLAR EM AÇO INOX 800 L - FORNECIMENTO E INSTALAÇÃO. AF_12/2021</t>
  </si>
  <si>
    <t>STRING BOX PARA SISTEMA FOTOVOLTAICO - FORNECIMENTO E INSTALAÇÃO. AF_12/2021</t>
  </si>
  <si>
    <t>SUPORTE DE 1 COLETOR SOLAR PARA LAJE DE CONCRETO - FORNECIMENTO E INSTALAÇÃO. AF_12/2021</t>
  </si>
  <si>
    <t>SUPORTE DE 1 COLETOR SOLAR PARA TELHA CERÂMICA - FORNECIMENTO E INSTALAÇÃO. AF_12/2021</t>
  </si>
  <si>
    <t>SUPORTE DE 1 COLETOR SOLAR PARA TELHA METÁLICA - FORNECIMENTO E INSTALAÇÃO. AF_12/2021</t>
  </si>
  <si>
    <t>COLOCAÇÃO DE TELA FACHADEIRA PERIMETRAL. AF_03/2024</t>
  </si>
  <si>
    <t>FECHAMENTO METÁLICO REMOVÍVEL DE ABERTURA DE CAIXILHO (PROTEÇÃO DE GESSEIRO) - 4 MONTAGENS EM OBRA. AF_03/2024</t>
  </si>
  <si>
    <t>FECHAMENTO METÁLICO REMOVÍVEL DE VÃO DE PORTAS (VÃO DO ELEVADOR) - 1 MONTAGEM EM OBRA. AF_03/2024</t>
  </si>
  <si>
    <t>FITA DE SINALIZAÇÃO FIXADA NA ESTRUTURA. AF_03/2024</t>
  </si>
  <si>
    <t>GUARDA-CORPO DE CONCRETAGEM COM MONTANTES METÁLICOS FIXADOS EM BARROTES (VIGAMENTO) DE FORMA DE MADEIRA COM FECHAMENTO EM PAINEL DE TELA METÁLICA. AF_03/2024</t>
  </si>
  <si>
    <t>GUARDA-CORPO DE CONCRETAGEM COM MONTANTES METÁLICOS FIXADOS NOS GARFOS DE FORMA DE MADEIRA COM FECHAMENTO EM PAINEL DE TELA METÁLICA. AF_03/2024</t>
  </si>
  <si>
    <t>GUARDA-CORPO EM LAJE PÓS DESFÔRMA COM MONTANTE METÁLICO FIXADO EM LAJE COM PARABOLT E FECHAMENTO EM PAINEL DE TELA METÁLICA. AF_03/2024</t>
  </si>
  <si>
    <t>GUARDA-CORPO EM LAJE PÓS DESFÔRMA COM MONTANTE METÁLICO FIXADO EM LAJE COM SARGENTO E FECHAMENTO EM PAINEL DE TELA METÁLICA. AF_03/2024</t>
  </si>
  <si>
    <t>GUARDA-CORPO EM LAJE PÓS-DESFÔRMA COM CABOS DE AÇO E FECHAMENTO EM TELA DE POLIPROPILENO (SISTEMA DE BARREIRA COM REDE) PARA EDIFÍCIOS ACIMA DE 4 PAVIMENTOS (2 MONTAGENS). AF_03/2024</t>
  </si>
  <si>
    <t>GUARDA-CORPO EM LAJE PÓS-DESFÔRMA COM CABOS DE AÇO E FECHAMENTO EM TELA DE POLIPROPILENO (SISTEMA DE BARREIRA COM REDE) PARA EDIFÍCIOS COM ATÉ 4 PAVIMENTOS (1 MONTAGEM). AF_03/2024</t>
  </si>
  <si>
    <t>GUARDA-CORPO EM LAJE PÓS-DESFÔRMA COM ESCORAS METÁLICAS ESTRONCADAS NA ESTRUTURA E FECHAMENTO EM PAINEL DE TELA METÁLICA PARA EDIFÍCIOS ACIMA DE 4 PAVIMENTOS (2 MONTAGENS). AF_03/2024</t>
  </si>
  <si>
    <t>GUARDA-CORPO EM LAJE PÓS-DESFÔRMA COM ESCORAS METÁLICAS ESTRONCADAS NA ESTRUTURA E FECHAMENTO EM PAINEL DE TELA METÁLICA PARA EDIFÍCIOS COM ATÉ 4 PAVIMENTOS (1 MONTAGEM). AF_03/2024</t>
  </si>
  <si>
    <t>GUARDA-CORPO EM LAJE PÓS-DESFÔRMA COM MONTANTE METÁLICO FIXADO COM BARRAS DE AÇO ENGASTADAS NA LAJE, CABOS DE AÇO E FECHAMENTO EM TELA DE POLIPROPILENO PARA EDIFÍCIOS ACIMA DE 4 PAVIMENTOS (2 MONTAGENS). AF_03/2024</t>
  </si>
  <si>
    <t>GUARDA-CORPO EM LAJE PÓS-DESFÔRMA COM MONTANTE METÁLICO FIXADO COM BARRAS DE AÇO ENGASTADAS NA LAJE, CABOS DE AÇO E FECHAMENTO EM TELA DE POLIPROPILENO PARA EDIFÍCIOS COM ATÉ 4 PAVIMENTOS (1 MONTAGEM). AF_03/2024</t>
  </si>
  <si>
    <t>GUARDA-CORPO EM LAJE PÓS-DESFÔRMA COM MONTANTE METÁLICO FIXADO COM BARRAS DE AÇO ENGASTADAS NA LAJE, TRAVESSÃO EM MADEIRA E FECHAMENTO EM TELA DE POLIPROPILENO PARA EDIFÍCIOS ACIMA DE 4 PAVIMENTOS (2 MONTAGENS). AF_03/2024</t>
  </si>
  <si>
    <t>GUARDA-CORPO EM LAJE PÓS-DESFÔRMA COM MONTANTE METÁLICO FIXADO COM BARRAS DE AÇO ENGASTADAS NA LAJE, TRAVESSÃO EM MADEIRA E FECHAMENTO EM TELA DE POLIPROPILENO PARA EDIFÍCIOS COM ATÉ 4 PAVIMENTOS (1 MONTAGEM). AF_03/2024</t>
  </si>
  <si>
    <t>GUARDA-CORPO EM LAJE PÓS-DESFÔRMA COM MONTANTE METÁLICO FIXADO EM VIGA DE BORDA E FECHAMENTO EM PAINEL DE TELA METÁLICA PARA EDIFÍCIOS ACIMA DE 4 PAVIMENTOS (2 MONTAGENS). AF_03/2024</t>
  </si>
  <si>
    <t>GUARDA-CORPO EM LAJE PÓS-DESFÔRMA, PARA ESTRUTURAS EM CONCRETO, COM MONTANTE METÁLICO FIXADO EM VIGA DE BORDA E FECHAMENTO EM PAINEL DE TELA METÁLICA PARA EDIFÍCIOS COM ATÉ 4 PAVIMENTOS (1 MONTAGEM). AF_03/2024</t>
  </si>
  <si>
    <t>GUARDA-CORPO PARA ALVENARIA ESTRUTURAL, COM MONTANTE METÁLICO PARA DOIS NÍVEIS DE PROTEÇÃO E FECHAMENTO EM PAINEL DE TELA METÁLICA PARA EDIFÍCIOS ACIMA DE 8 PAVIMENTOS. AF_03/2024</t>
  </si>
  <si>
    <t>GUARDA-CORPO PARA ALVENARIA ESTRUTURAL, COM MONTANTE METÁLICO PARA DOIS NÍVEIS DE PROTEÇÃO E FECHAMENTO EM PAINEL DE TELA METÁLICA PARA EDIFÍCIOS COM ALTURA DE 5 A 8 PAVIMENTOS. AF_03/2024</t>
  </si>
  <si>
    <t>GUARDA-CORPO PARA ALVENARIA ESTRUTURAL, COM MONTANTE METÁLICO PARA DOIS NÍVEIS DE PROTEÇÃO E FECHAMENTO EM PAINEL DE TELA METÁLICA PARA EDIFÍCIOS COM ATÉ 4 PAVIMENTOS. AF_03/2024</t>
  </si>
  <si>
    <t>INSTALAÇÃO DE GAMBIARRA PARA SINALIZAÇÃO, INCLUINDO LÂMPADA, E SINALIZADOR. AF_03/2024</t>
  </si>
  <si>
    <t>LINHA DE VIDA INSTALADA JUNTO AO PISO PARA EDIFÍCIOS ACIMA DE 8 PAVIMENTOS. AF_03/2024</t>
  </si>
  <si>
    <t>LINHA DE VIDA INSTALADA JUNTO AO PISO PARA EDIFÍCIOS DE 5 A 8 PAVIMENTOS. AF_03/2024</t>
  </si>
  <si>
    <t>LINHA DE VIDA INSTALADA JUNTO AO PISO PARA EDIFÍCIOS DE ATÉ 4 PAVIMENTOS. AF_03/2024</t>
  </si>
  <si>
    <t>LINHA DE VIDA TIPO VARAL DE SEGURANÇA COM CABO DE AÇO PARA PROTEÇÃO DE PERIFERIA PARA EDIFÍCIOS ACIMA DE 8 PAVIMENTOS. AF_03/2024</t>
  </si>
  <si>
    <t>LINHA DE VIDA TIPO VARAL DE SEGURANÇA COM CABO DE AÇO PARA PROTEÇÃO DE PERIFERIA PARA EDIFÍCIOS DE 5 A 8 PAVIMENTOS. AF_03/2024</t>
  </si>
  <si>
    <t>LINHA DE VIDA TIPO VARAL DE SEGURANÇA COM CABO DE AÇO PARA PROTEÇÃO DE PERIFERIA PARA EDIFÍCIOS DE ATÉ 4 PAVIMENTOS. AF_03/2024</t>
  </si>
  <si>
    <t>PLACA INDICATIVA FIXADA DIRETAMENTE NA ESTRUTURA ATRAVÉS DE PREGOS. AF_03/2024</t>
  </si>
  <si>
    <t>PLATAFORMA DE PROTEÇÃO PRINCIPAL (PRIMÁRIA) PARA COLETA DE RESÍDUOS COM ESTRUTURA METÁLICA E FORRAÇÃO EM TÁBUA DE MADEIRA SERRADA - 1 MONTAGEM POR OBRA. AF_03/2024</t>
  </si>
  <si>
    <t>PLATAFORMA DE PROTEÇÃO PRINCIPAL (PRIMÁRIA) PARA COLETA DE RESÍDUOS COM ESTRUTURA METÁLICA E FORRAÇÃO EM TÁBUA DE MADEIRA SERRADA - 2 MONTAGENS POR OBRA. AF_03/2024</t>
  </si>
  <si>
    <t>PLATAFORMA DE PROTEÇÃO PRINCIPAL (PRIMÁRIA) PARA COLETA DE RESÍDUOS COM ESTRUTURA METÁLICA E TRAMA DE MADEIRA FORRADA EM PAINEL COMPENSADO - 1 MONTAGEM POR OBRA. AF_03/2024</t>
  </si>
  <si>
    <t>PLATAFORMA DE PROTEÇÃO PRINCIPAL (PRIMÁRIA) PARA COLETA DE RESÍDUOS COM ESTRUTURA METÁLICA E TRAMA DE MADEIRA FORRADA EM PAINEL COMPENSADO - 2 MONTAGENS POR OBRA. AF_03/2024</t>
  </si>
  <si>
    <t>PLATAFORMA DE PROTEÇÃO SECUNDÁRIA PARA COLETA DE RESÍDUOS COM ESTRUTURA METÁLICA E FORRAÇÃO EM TÁBUA DE MADEIRA SERRADA - 1 MONTAGEM POR OBRA. AF_03/2024</t>
  </si>
  <si>
    <t>PLATAFORMA DE PROTEÇÃO SECUNDÁRIA PARA COLETA DE RESÍDUOS COM ESTRUTURA METÁLICA E FORRAÇÃO EM TÁBUA DE MADEIRA SERRADA - 2 MONTAGENS POR OBRA. AF_03/2024</t>
  </si>
  <si>
    <t>PLATAFORMA DE PROTEÇÃO SECUNDÁRIA PARA COLETA DE RESÍDUOS COM ESTRUTURA METÁLICA E FORRAÇÃO EM TÁBUA DE MADEIRA SERRADA - 3 MONTAGENS POR OBRA. AF_03/2024</t>
  </si>
  <si>
    <t>PLATAFORMA DE PROTEÇÃO SECUNDÁRIA PARA COLETA DE RESÍDUOS COM ESTRUTURA METÁLICA E TRAMA DE MADEIRA FORRADA EM PAINEL COMPENSADO - 1 MONTAGEM POR OBRA. AF_03/2024</t>
  </si>
  <si>
    <t>PLATAFORMA DE PROTEÇÃO SECUNDÁRIA PARA COLETA DE RESÍDUOS COM ESTRUTURA METÁLICA E TRAMA DE MADEIRA FORRADA EM PAINEL COMPENSADO - 2 MONTAGENS POR OBRA. AF_03/2024</t>
  </si>
  <si>
    <t>PLATAFORMA DE PROTEÇÃO SECUNDÁRIA PARA COLETA DE RESÍDUOS COM ESTRUTURA METÁLICA E TRAMA DE MADEIRA FORRADA EM PAINEL COMPENSADO - 3 MONTAGENS POR OBRA. AF_03/2024</t>
  </si>
  <si>
    <t>PLATAFORMA DE PROTEÇÃO TERCIÁRIA PARA COLETA DE RESÍDUOS COM ESTRUTURA METÁLICA E FORRAÇÃO EM TÁBUA DE MADEIRA SERRADA - 1 MONTAGEM POR OBRA. AF_03/2024</t>
  </si>
  <si>
    <t>PLATAFORMA DE PROTEÇÃO TERCIÁRIA PARA COLETA DE RESÍDUOS COM ESTRUTURA METÁLICA E FORRAÇÃO EM TÁBUA DE MADEIRA SERRADA - 2 MONTAGENS POR OBRA. AF_03/2024</t>
  </si>
  <si>
    <t>PLATAFORMA DE PROTEÇÃO TERCIÁRIA PARA COLETA DE RESÍDUOS COM ESTRUTURA METÁLICA E TRAMA DE MADEIRA FORRADA EM PAINEL COMPENSADO - 1 MONTAGEM POR OBRA. AF_03/2024</t>
  </si>
  <si>
    <t>PLATAFORMA DE PROTEÇÃO TERCIÁRIA PARA COLETA DE RESÍDUOS COM ESTRUTURA METÁLICA E TRAMA DE MADEIRA FORRADA EM PAINEL COMPENSADO - 2 MONTAGENS POR OBRA. AF_03/2024</t>
  </si>
  <si>
    <t>REDE DE PROTEÇÃO PISO A PISO (SISTEMA U). AF_03/2024</t>
  </si>
  <si>
    <t>REDE DE PROTEÇÃO TIPO SLQA INTERMEDIÁRIO PARA EDIFÍCIOS ACIMA DE 8 PAVIMENTOS. AF_03/2024</t>
  </si>
  <si>
    <t>REDE DE PROTEÇÃO TIPO SLQA INTERMEDIÁRIO PARA EDIFÍCIOS DE 5 A 8 PAVIMENTOS. AF_03/2024</t>
  </si>
  <si>
    <t>REDE DE PROTEÇÃO TIPO SLQA INTERMEDIÁRIO PARA EDIFÍCIOS DE ATÉ 4 PAVIMENTOS. AF_03/2024</t>
  </si>
  <si>
    <t>REDE DE PROTEÇÃO TIPO SLQA PESADO COM SUPORTES METÁLICOS TIPO FORCA PARA EDIFÍCIOS DE 5 A 8 PAVIMENTOS. AF_03/2024</t>
  </si>
  <si>
    <t>REDE DE PROTEÇÃO TIPO SLQA PESADO COM SUPORTES METÁLICOS TIPO FORCA PARA EDIFÍCIOS DE ACIMA DE 8 PAVIMENTOS. AF_03/2024</t>
  </si>
  <si>
    <t>REDE DE PROTEÇÃO TIPO SLQA PESADO COM SUPORTES METÁLICOS TIPO FORCA PARA EDIFÍCIOS DE ATÉ 4 PAVIMENTOS. AF_03/2024</t>
  </si>
  <si>
    <t>SINALIZAÇÃO COM FITA FIXADA EM CONE PLÁSTICO, INCLUINDO CONE. AF_03/2024</t>
  </si>
  <si>
    <t>SISTEMA DE PROTEÇÃO PARA PILARES DE PERIFERIA. AF_03/2024</t>
  </si>
  <si>
    <t>TOTEN EM MADEIRA COM PLACA INDICATIVA POSICIONADA NO TERRENO. AF_03/2024</t>
  </si>
  <si>
    <t>ESCADA EM CONCRETO ARMADO MOLDADO IN LOCO, FCK 25 MPA, COM 1 LANCE E LAJE CASCATA, FÔRMA EM CHAPA DE MADEIRA COMPENSADA RESINADA. AF_11/2020</t>
  </si>
  <si>
    <t>ESCADA EM CONCRETO ARMADO MOLDADO IN LOCO, FCK 25 MPA, COM 1 LANCE E LAJE PLANA, FÔRMA EM CHAPA DE MADEIRA COMPENSADA RESINADA. AF_11/2020</t>
  </si>
  <si>
    <t>ESCADA EM CONCRETO ARMADO MOLDADO IN LOCO, FCK 25 MPA, COM 2 LANCES EM L E LAJE CASCATA, FÔRMA EM CHAPA DE MADEIRA COMPENSADA RESINADA. AF_11/2020</t>
  </si>
  <si>
    <t>ESCADA EM CONCRETO ARMADO MOLDADO IN LOCO, FCK 25 MPA, COM 2 LANCES EM L E LAJE PLANA, FÔRMA EM CHAPA DE MADEIRA COMPENSADA RESINADA. AF_11/2020</t>
  </si>
  <si>
    <t>ESCADA EM CONCRETO ARMADO MOLDADO IN LOCO, FCK 25 MPA, COM 2 LANCES EM U E LAJE CASCATA, FÔRMA EM CHAPA DE MADEIRA COMPENSADA RESINADA. AF_11/2020</t>
  </si>
  <si>
    <t>ESCADA EM CONCRETO ARMADO MOLDADO IN LOCO, FCK 25 MPA, COM 2 LANCES EM U E LAJE PLANA, FÔRMA EM CHAPA DE MADEIRA COMPENSADA RESINADA. AF_11/2020</t>
  </si>
  <si>
    <t>ESCADA EM CONCRETO ARMADO MOLDADO IN LOCO, FCK 25 MPA, COM 2 LANCES EM X E LAJE CASCATA, FÔRMA EM CHAPA DE MADEIRA COMPENSADA RESINADA. AF_11/2020</t>
  </si>
  <si>
    <t>ESCADA EM CONCRETO ARMADO MOLDADO IN LOCO, FCK 25 MPA, COM 2 LANCES EM X E LAJE PLANA, FÔRMA EM CHAPA DE MADEIRA COMPENSADA RESINADA. AF_11/2020</t>
  </si>
  <si>
    <t>ESCADA HELICOIDAL EM AÇO GALVANIZADO, DIAMETRO DE 1,2 M, DOTADA DE GUARDA-CORPO, FIXADA COM CHUMBADOR MECÂNICO. AF_11/2020</t>
  </si>
  <si>
    <t>ESCADA TIPO MARINHEIRO EM TUBO ACO GALVANIZADO 1 1/2", COM GUARDA-CORPO, PARA ALTURAS MAIORES QUE 3 M, FIXADA COM CHUMBADOR MECÂNICO. AF_11/2020</t>
  </si>
  <si>
    <t>ESCADA TIPO MARINHEIRO EM TUBO ACO GALVANIZADO 1 1/2", SEM GUARDA-CORPO, FIXADA COM CHUMBADOR MECÂNICO. AF_11/2020</t>
  </si>
  <si>
    <t>ESCADA TIPO MARINHEIRO EM TUBO AÇO GALVANIZADO 1 1/2", COM GUARDA-CORPO, PARA ALTURAS DE ATÉ 3 M, FIXADA COM CHUMBADOR MECÂNICO. AF_11/2020</t>
  </si>
  <si>
    <t>MONTAGEM E DESMONTAGEM DE FÔRMA PARA ESCADAS, COM 2 LANCES EM "U" E LAJE PLANA, EM MADEIRA SERRADA, 2 UTILIZAÇÕES. AF_11/2020</t>
  </si>
  <si>
    <t>ESCAVAÇÃO HORIZONTAL, INCLUINDO ESCARIFICAÇÃO, CARGA, DESCARGA E TRANSPORTE EM SOLO DE 2A CATEGORIA COM TRATOR DE ESTEIRAS (100HP/LÂMINA: 2,19M3) E CAMINHÃO BASCULANTE DE 10M3, DMT ATÉ 200M. AF_07/2020</t>
  </si>
  <si>
    <t>ESCAVAÇÃO VERTICAL PARA EDIFICAÇÃO, COM CARGA, DESCARGA E TRANSPORTE DE SOLO DE 1ª CATEGORIA, COM ESCAVADEIRA HIDRÁULICA (CAÇAMBA: 0,8 M³ / 111 HP), FROTA DE 3 CAMINHÕES BASCULANTES DE 14 M³, DMT ATÉ 1 KM E VELOCIDADE MÉDIA 14 KM/H. AF_05/2020</t>
  </si>
  <si>
    <t>ESCAVAÇÃO VERTICAL PARA EDIFICAÇÃO, COM CARGA, DESCARGA E TRANSPORTE DE SOLO DE 1ª CATEGORIA, COM ESCAVADEIRA HIDRÁULICA (CAÇAMBA: 0,8 M³ / 111 HP), FROTA DE 4 CAMINHÕES BASCULANTES DE 14 M³, DMT DE 1,5 KM E VELOCIDADE MÉDIA 18 KM/H. AF_05/2020</t>
  </si>
  <si>
    <t>ESCAVAÇÃO VERTICAL PARA EDIFICAÇÃO, COM CARGA, DESCARGA E TRANSPORTE DE SOLO DE 1ª CATEGORIA, COM ESCAVADEIRA HIDRÁULICA (CAÇAMBA: 0,8 M³ / 111 HP), FROTA DE 4 CAMINHÕES BASCULANTES DE 14 M³, DMT DE 2 KM E VELOCIDADE MÉDIA 19 KM/H. AF_05/2020</t>
  </si>
  <si>
    <t>ESCAVAÇÃO VERTICAL PARA EDIFICAÇÃO, COM CARGA, DESCARGA E TRANSPORTE DE SOLO DE 1ª CATEGORIA, COM ESCAVADEIRA HIDRÁULICA (CAÇAMBA: 0,8 M³ / 111 HP), FROTA DE 4 CAMINHÕES BASCULANTES DE 18 M³, DMT DE 1,5 KM E VELOCIDADE MÉDIA 18 KM/H. AF_05/2020</t>
  </si>
  <si>
    <t>ESCAVAÇÃO VERTICAL PARA EDIFICAÇÃO, COM CARGA, DESCARGA E TRANSPORTE DE SOLO DE 1ª CATEGORIA, COM ESCAVADEIRA HIDRÁULICA (CAÇAMBA: 0,8 M³ / 111 HP), FROTA DE 4 CAMINHÕES BASCULANTES DE 18 M³, DMT DE 2 KM E VELOCIDADE MÉDIA 19 KM/H. AF_05/2020</t>
  </si>
  <si>
    <t>ESCAVAÇÃO VERTICAL PARA EDIFICAÇÃO, COM CARGA, DESCARGA E TRANSPORTE DE SOLO DE 1ª CATEGORIA, COM ESCAVADEIRA HIDRÁULICA (CAÇAMBA: 0,8 M³ / 111 HP), FROTA DE 5 CAMINHÕES BASCULANTES DE 14 M³, DMT DE 3 KM E VELOCIDADE MÉDIA 20 KM/H. AF_05/2020</t>
  </si>
  <si>
    <t>ESCAVAÇÃO VERTICAL PARA EDIFICAÇÃO, COM CARGA, DESCARGA E TRANSPORTE DE SOLO DE 1ª CATEGORIA, COM ESCAVADEIRA HIDRÁULICA (CAÇAMBA: 0,8 M³ / 111 HP), FROTA DE 5 CAMINHÕES BASCULANTES DE 18 M³, DMT DE 3 KM E VELOCIDADE MÉDIA 20 KM/H. AF_05/2020</t>
  </si>
  <si>
    <t>ESCAVAÇÃO VERTICAL PARA EDIFICAÇÃO, COM CARGA, DESCARGA E TRANSPORTE DE SOLO DE 1ª CATEGORIA, COM ESCAVADEIRA HIDRÁULICA (CAÇAMBA: 0,8 M³ / 111 HP), FROTA DE 5 CAMINHÕES BASCULANTES DE 18 M³, DMT DE 4 KM E VELOCIDADE MÉDIA 22 KM/H. AF_05/2020</t>
  </si>
  <si>
    <t>ESCAVAÇÃO VERTICAL PARA EDIFICAÇÃO, COM CARGA, DESCARGA E TRANSPORTE DE SOLO DE 1ª CATEGORIA, COM ESCAVADEIRA HIDRÁULICA (CAÇAMBA: 0,8 M³ / 111 HP), FROTA DE 6 CAMINHÕES BASCULANTES DE 14 M³, DMT DE 4 KM E VELOCIDADE MÉDIA 22 KM/H. AF_05/2020</t>
  </si>
  <si>
    <t>ESCAVAÇÃO VERTICAL PARA EDIFICAÇÃO, COM CARGA, DESCARGA E TRANSPORTE DE SOLO DE 1ª CATEGORIA, COM ESCAVADEIRA HIDRÁULICA (CAÇAMBA: 0,8 M³ / 111 HP), FROTA DE 6 CAMINHÕES BASCULANTES DE 18 M³, DMT DE 6 KM E VELOCIDADE MÉDIA 22 KM/H. AF_05/2020</t>
  </si>
  <si>
    <t>ESCAVAÇÃO VERTICAL PARA EDIFICAÇÃO, COM CARGA, DESCARGA E TRANSPORTE DE SOLO DE 1ª CATEGORIA, COM ESCAVADEIRA HIDRÁULICA (CAÇAMBA: 0,8 M³ / 111 HP), FROTA DE 7 CAMINHÕES BASCULANTES DE 14 M³, DMT DE 6 KM E VELOCIDADE MÉDIA 22 KM/H. AF_05/2020</t>
  </si>
  <si>
    <t>ESCAVAÇÃO VERTICAL PARA EDIFICAÇÃO, COM CARGA, DESCARGA E TRANSPORTE DE SOLO DE 1ª CATEGORIA, COM ESCAVADEIRA HIDRÁULICA (CAÇAMBA: 0,8 M³ / 111HP), FROTA DE 3 CAMINHÕES BASCULANTES DE 10 M³, DMT ATÉ 1 KM E VELOCIDADE MÉDIA 14 KM/H. AF_05/2020</t>
  </si>
  <si>
    <t>ESCAVAÇÃO VERTICAL PARA EDIFICAÇÃO, COM CARGA, DESCARGA E TRANSPORTE DE SOLO DE 1ª CATEGORIA, COM ESCAVADEIRA HIDRÁULICA (CAÇAMBA: 0,8 M³ / 111HP), FROTA DE 5 CAMINHÕES BASCULANTES DE 10 M³, DMT DE 1,5 KM E VELOCIDADE MÉDIA 18 KM/H. AF_05/2020</t>
  </si>
  <si>
    <t>ESCAVAÇÃO VERTICAL PARA EDIFICAÇÃO, COM CARGA, DESCARGA E TRANSPORTE DE SOLO DE 1ª CATEGORIA, COM ESCAVADEIRA HIDRÁULICA (CAÇAMBA: 0,8 M³ / 111HP), FROTA DE 5 CAMINHÕES BASCULANTES DE 10 M³, DMT DE 2 KM E VELOCIDADE MÉDIA 19 KM/H. AF_05/2020</t>
  </si>
  <si>
    <t>ESCAVAÇÃO VERTICAL PARA EDIFICAÇÃO, COM CARGA, DESCARGA E TRANSPORTE DE SOLO DE 1ª CATEGORIA, COM ESCAVADEIRA HIDRÁULICA (CAÇAMBA: 0,8 M³ / 111HP), FROTA DE 6 CAMINHÕES BASCULANTES DE 10 M³, DMT DE 3 KM E VELOCIDADE MÉDIA 20 KM/H. AF_05/2020</t>
  </si>
  <si>
    <t>ESCAVAÇÃO VERTICAL PARA EDIFICAÇÃO, COM CARGA, DESCARGA E TRANSPORTE DE SOLO DE 1ª CATEGORIA, COM ESCAVADEIRA HIDRÁULICA (CAÇAMBA: 0,8 M³ / 111HP), FROTA DE 7 CAMINHÕES BASCULANTES DE 10 M³, DMT DE 4 KM E VELOCIDADE MÉDIA 22 KM/H. AF_05/2020</t>
  </si>
  <si>
    <t>ESCAVAÇÃO VERTICAL PARA EDIFICAÇÃO, COM CARGA, DESCARGA E TRANSPORTE DE SOLO DE 1ª CATEGORIA, COM ESCAVADEIRA HIDRÁULICA (CAÇAMBA: 0,8 M³ / 111HP), FROTA DE 9 CAMINHÕES BASCULANTES DE 10 M³, DMT DE 6 KM E VELOCIDADE MÉDIA 22 KM/H. AF_05/2020</t>
  </si>
  <si>
    <t>ESCAVAÇÃO VERTICAL PARA EDIFICAÇÃO, COM CARGA, DESCARGA E TRANSPORTE DE SOLO DE 1ª CATEGORIA, COM ESCAVADEIRA HIDRÁULICA (CAÇAMBA: 1,2 M³ / 155 HP), FROTA DE 3 CAMINHÕES BASCULANTES DE 14 M³, DMT ATÉ 1 KM E VELOCIDADE MÉDIA 14 KM/H. AF_05/2020</t>
  </si>
  <si>
    <t>ESCAVAÇÃO VERTICAL PARA EDIFICAÇÃO, COM CARGA, DESCARGA E TRANSPORTE DE SOLO DE 1ª CATEGORIA, COM ESCAVADEIRA HIDRÁULICA (CAÇAMBA: 1,2 M³ / 155 HP), FROTA DE 3 CAMINHÕES BASCULANTES DE 18 M³, DMT ATÉ 1 KM E VELOCIDADE MÉDIA 14 KM/H. AF_05/2020</t>
  </si>
  <si>
    <t>ESCAVAÇÃO VERTICAL PARA EDIFICAÇÃO, COM CARGA, DESCARGA E TRANSPORTE DE SOLO DE 1ª CATEGORIA, COM ESCAVADEIRA HIDRÁULICA (CAÇAMBA: 1,2 M³ / 155 HP), FROTA DE 5 CAMINHÕES BASCULANTES DE 14 M³, DMT DE 1,5 KM E VELOCIDADE MÉDIA 18 KM/H. AF_05/2020</t>
  </si>
  <si>
    <t>ESCAVAÇÃO VERTICAL PARA EDIFICAÇÃO, COM CARGA, DESCARGA E TRANSPORTE DE SOLO DE 1ª CATEGORIA, COM ESCAVADEIRA HIDRÁULICA (CAÇAMBA: 1,2 M³ / 155 HP), FROTA DE 5 CAMINHÕES BASCULANTES DE 14 M³, DMT DE 2 KM E VELOCIDADE MÉDIA 19 KM/H. AF_05/2020</t>
  </si>
  <si>
    <t>ESCAVAÇÃO VERTICAL PARA EDIFICAÇÃO, COM CARGA, DESCARGA E TRANSPORTE DE SOLO DE 1ª CATEGORIA, COM ESCAVADEIRA HIDRÁULICA (CAÇAMBA: 1,2 M³ / 155 HP), FROTA DE 5 CAMINHÕES BASCULANTES DE 18 M³, DMT DE 1,5 KM E VELOCIDADE MÉDIA 18 KM/H. AF_05/2020</t>
  </si>
  <si>
    <t>ESCAVAÇÃO VERTICAL PARA EDIFICAÇÃO, COM CARGA, DESCARGA E TRANSPORTE DE SOLO DE 1ª CATEGORIA, COM ESCAVADEIRA HIDRÁULICA (CAÇAMBA: 1,2 M³ / 155 HP), FROTA DE 5 CAMINHÕES BASCULANTES DE 18 M³, DMT DE 2 KM E VELOCIDADE MÉDIA 19 KM/H. AF_05/2020</t>
  </si>
  <si>
    <t>ESCAVAÇÃO VERTICAL PARA EDIFICAÇÃO, COM CARGA, DESCARGA E TRANSPORTE DE SOLO DE 1ª CATEGORIA, COM ESCAVADEIRA HIDRÁULICA (CAÇAMBA: 1,2 M³ / 155 HP), FROTA DE 6 CAMINHÕES BASCULANTES DE 14 M³, DMT DE 3 KM E VELOCIDADE MÉDIA 20 KM/H. AF_05/2020</t>
  </si>
  <si>
    <t>ESCAVAÇÃO VERTICAL PARA EDIFICAÇÃO, COM CARGA, DESCARGA E TRANSPORTE DE SOLO DE 1ª CATEGORIA, COM ESCAVADEIRA HIDRÁULICA (CAÇAMBA: 1,2 M³ / 155 HP), FROTA DE 6 CAMINHÕES BASCULANTES DE 18 M³, DMT DE 3 KM E VELOCIDADE MÉDIA 20 KM/H. AF_05/2020</t>
  </si>
  <si>
    <t>ESCAVAÇÃO VERTICAL PARA EDIFICAÇÃO, COM CARGA, DESCARGA E TRANSPORTE DE SOLO DE 1ª CATEGORIA, COM ESCAVADEIRA HIDRÁULICA (CAÇAMBA: 1,2 M³ / 155 HP), FROTA DE 6 CAMINHÕES BASCULANTES DE 18 M³, DMT DE 4 KM E VELOCIDADE MÉDIA 22 KM/H. AF_05/2020</t>
  </si>
  <si>
    <t>ESCAVAÇÃO VERTICAL PARA EDIFICAÇÃO, COM CARGA, DESCARGA E TRANSPORTE DE SOLO DE 1ª CATEGORIA, COM ESCAVADEIRA HIDRÁULICA (CAÇAMBA: 1,2 M³ / 155 HP), FROTA DE 7 CAMINHÕES BASCULANTES DE 14 M³, DMT DE 4 KM E VELOCIDADE MÉDIA 22 KM/H. AF_05/2020</t>
  </si>
  <si>
    <t>ESCAVAÇÃO VERTICAL PARA EDIFICAÇÃO, COM CARGA, DESCARGA E TRANSPORTE DE SOLO DE 1ª CATEGORIA, COM ESCAVADEIRA HIDRÁULICA (CAÇAMBA: 1,2 M³ / 155 HP), FROTA DE 8 CAMINHÕES BASCULANTES DE 18 M³, DMT DE 6 KM E VELOCIDADE MÉDIA 22 KM/H. AF_05/2020</t>
  </si>
  <si>
    <t>ESCAVAÇÃO VERTICAL PARA EDIFICAÇÃO, COM CARGA, DESCARGA E TRANSPORTE DE SOLO DE 1ª CATEGORIA, COM ESCAVADEIRA HIDRÁULICA (CAÇAMBA: 1,2 M³ / 155 HP), FROTA DE 9 CAMINHÕES BASCULANTES DE 14 M³, DMT DE 6 KM E VELOCIDADE MÉDIA 22 KM/H. AF_05/2020</t>
  </si>
  <si>
    <t>ESCAVAÇÃO VERTICAL PARA EDIFICAÇÃO, COM CARGA, DESCARGA E TRANSPORTE DE SOLO DE 1ª CATEGORIA, COM ESCAVADEIRA HIDRÁULICA (CAÇAMBA: 1,2 M³ / 155HP), FROTA DE 10 CAMINHÕES BASCULANTES DE 10 M³, DMT DE 6 KM E VELOCIDADE MÉDIA 22 KM/H. AF_05/2020</t>
  </si>
  <si>
    <t>ESCAVAÇÃO VERTICAL PARA EDIFICAÇÃO, COM CARGA, DESCARGA E TRANSPORTE DE SOLO DE 1ª CATEGORIA, COM ESCAVADEIRA HIDRÁULICA (CAÇAMBA: 1,2 M³ / 155HP), FROTA DE 3 CAMINHÕES BASCULANTES DE 10 M³, DMT ATÉ 1 KM E VELOCIDADE MÉDIA 14 KM/H. AF_05/2020</t>
  </si>
  <si>
    <t>ESCAVAÇÃO VERTICAL PARA EDIFICAÇÃO, COM CARGA, DESCARGA E TRANSPORTE DE SOLO DE 1ª CATEGORIA, COM ESCAVADEIRA HIDRÁULICA (CAÇAMBA: 1,2 M³ / 155HP), FROTA DE 6 CAMINHÕES BASCULANTES DE 10 M³, DMT DE 1,5 KM E VELOCIDADE MÉDIA 18 KM/H. AF_05/2020</t>
  </si>
  <si>
    <t>ESCAVAÇÃO VERTICAL PARA EDIFICAÇÃO, COM CARGA, DESCARGA E TRANSPORTE DE SOLO DE 1ª CATEGORIA, COM ESCAVADEIRA HIDRÁULICA (CAÇAMBA: 1,2 M³ / 155HP), FROTA DE 6 CAMINHÕES BASCULANTES DE 10 M³, DMT DE 2 KM E VELOCIDADE MÉDIA 19 KM/H. AF_05/2020</t>
  </si>
  <si>
    <t>ESCAVAÇÃO VERTICAL PARA EDIFICAÇÃO, COM CARGA, DESCARGA E TRANSPORTE DE SOLO DE 1ª CATEGORIA, COM ESCAVADEIRA HIDRÁULICA (CAÇAMBA: 1,2 M³ / 155HP), FROTA DE 7 CAMINHÕES BASCULANTES DE 10 M³, DMT DE 3 KM E VELOCIDADE MÉDIA 20 KM/H. AF_05/2020</t>
  </si>
  <si>
    <t>ESCAVAÇÃO VERTICAL PARA EDIFICAÇÃO, COM CARGA, DESCARGA E TRANSPORTE DE SOLO DE 1ª CATEGORIA, COM ESCAVADEIRA HIDRÁULICA (CAÇAMBA: 1,2 M³ / 155HP), FROTA DE 8 CAMINHÕES BASCULANTES DE 10 M³, DMT DE 4 KM E VELOCIDADE MÉDIA 22 KM/H. AF_05/2020</t>
  </si>
  <si>
    <t>DESMONTE DE MATERIAL DE 3ª CATEGORIA (BLOCOS DE ROCHAS OU MATACOS), EM VALA, COM MARTELETE PNEUMÁTICO MANUAL - EXCLUSIVE RETIRADA, CARGA E TRANSPORTE. AF_03/2021</t>
  </si>
  <si>
    <t>DESMONTE DE MATERIAL DE 3ª CATEGORIA, COM USO DE ARGAMASSA EXPANSIVA - EXCLUSIVE CARGA E TRANSPORTE. AF_03/2021</t>
  </si>
  <si>
    <t>DESMONTE DE MATERIAL DE 3ª CATEGORIA, COM USO DE ARGAMASSA EXPANSIVA, EM VALA - EXCLUSIVE RETIRADA, CARGA E TRANSPORTE. AF_03/2021</t>
  </si>
  <si>
    <t>DESMONTE DE MATERIAL DE 3ª CATEGORIA, COM USO DE EMULSÃO EXPLOSIVA ENCARTUCHADA - EXCLUSIVE CARGA E TRANSPORTE. AF_03/2021</t>
  </si>
  <si>
    <t>DESMONTE DE MATERIAL DE 3ª CATEGORIA, EM VALA, COM USO DE EMULSÃO EXPLOSIVA ENCARTUCHADA - EXCLUSIVE RETIRADA, CARGA E TRANSPORTE. AF_03/2021</t>
  </si>
  <si>
    <t>ESCAVAÇÃO DE VALA EM MATERIAL DE 3ª CATEGORIA, RESISTÊNCIA À COMPRESSÃO MAIOR OU IGUAL A 50 MPA, COM ROMPEDOR ACOPLADO EM ESCAVADEIRA HIDRÁULICA - EXCLUSIVE RETIRADA, CARGA E TRANSPORTE. AF_03/2021</t>
  </si>
  <si>
    <t>ESCAVAÇÃO DE VALA EM MATERIAL DE 3ª CATEGORIA, RESISTÊNCIA À COMPRESSÃO MENOR QUE 50 MPA, COM ROMPEDOR ACOPLADO EM ESCAVADEIRA HIDRÁULICA - EXCLUSIVE RETIRADA, CARGA E TRANSPORTE. AF_03/2021</t>
  </si>
  <si>
    <t>ESCAVAÇÃO DE VALA EM MATERIAL DE 3ª CATEGORIA, RESISTÊNCIA À COMPRESSÃO MENOR QUE 50 MPA, COM ROMPEDOR ACOPLADO EM RETROESCAVADEIRA - EXCLUSIVE RETIRADA CARGA E TRANSPORTE. AF_03/2021</t>
  </si>
  <si>
    <t>ESCAVAÇÃO EM MATERIAL DE 3ª CATEGORIA, RESISTÊNCIA À COMPRESSÃO MAIOR OU IGUAL A 50 MPA E MENOR QUE 70 MPA, COM ROMPEDOR ACOPLADO EM ESCAVADEIRA HIDRÁULICA - EXCLUSIVE CARGA E TRANSPORTE. AF_03/2021</t>
  </si>
  <si>
    <t>ESCAVAÇÃO EM MATERIAL DE 3ª CATEGORIA, RESISTÊNCIA À COMPRESSÃO MAIOR OU IGUAL A 70 MPA E MENOR QUE 90 MPA, COM ROMPEDOR ACOPLADO EM ESCAVADEIRA HIDRÁULICA - EXCLUSIVE CARGA E TRANSPORTE. AF_03/2021</t>
  </si>
  <si>
    <t>ESCAVAÇÃO EM MATERIAL DE 3ª CATEGORIA, RESISTÊNCIA À COMPRESSÃO MAIOR OU IGUAL A 90 MPA E MENOR QUE 110 MPA, COM ROMPEDOR ACOPLADO EM ESCAVADEIRA HIDRÁULICA - EXCLUSIVE CARGA E TRANSPORTE. AF_03/2021</t>
  </si>
  <si>
    <t>ESCAVAÇÃO EM MATERIAL DE 3ª CATEGORIA, RESISTÊNCIA À COMPRESSÃO MAIOR QUE 110 MPA, COM ROMPEDOR ACOPLADO EM ESCAVADEIRA HIDRÁULICA - EXCLUSIVE CARGA E TRANSPORTE. AF_03/2021</t>
  </si>
  <si>
    <t>ESCAVAÇÃO EM MATERIAL DE 3ª CATEGORIA, RESISTÊNCIA À COMPRESSÃO MENOR QUE 50 MPA, COM ROMPEDOR ACOPLADO EM ESCAVADEIRA HIDRÁULICA - EXCLUSIVE CARGA E TRANSPORTE. AF_03/2021</t>
  </si>
  <si>
    <t>ESCORAMENTO DE VALA, TIPO BLINDADEM, COM PROFUNDIDADE DE 0 A 1,5 M, LARGURA MAIOR OU IGUAL A 1,5 M E MENOR QUE 2,5 M - EXECUÇÃO E FORNECIMENTO, INCLUI MATERIAL. AF_08/2020</t>
  </si>
  <si>
    <t>ESCORAMENTO DE VALA, TIPO BLINDAGEM, COM PROFUNDIDADE DE 0 A 1,5 M, LARGURA MENOR QUE 1,5 M - EXECUÇÃO E FORNECIMENTO, INCLUI MATERIAL. AF_08/2020</t>
  </si>
  <si>
    <t>ESCORAMENTO DE VALA, TIPO BLINDAGEM, COM PROFUNDIDADE DE 1,5 A 3,0 M, LARGURA MAIOR OU IGUAL A 1,5 M E MENOR QUE 2,5 M - EXECUÇÃO E FORNECIMENTO, INCLUI MATERIAL. AF_08/2020</t>
  </si>
  <si>
    <t>ESCORAMENTO DE VALA, TIPO BLINDAGEM, COM PROFUNDIDADE DE 1,5 A 3,0 M, LARGURA MENOR QUE 1,5 M - EXECUÇÃO E FORNECIMENTO, INCLUI MATERIAL. AF_08/2020</t>
  </si>
  <si>
    <t>ESCORAMENTO DE VALA, TIPO BLINDAGEM, COM PROFUNDIDADE DE 3,0 A 4,5 M, LARGURA MAIOR OU IGUAL A 1,5 M E MENOR QUE 2,5 M - EXECUÇÃO E FORNECIMENTO, INCLUI MATERIAL. AF_08/2020</t>
  </si>
  <si>
    <t>ESCORAMENTO DE VALA, TIPO BLINDAGEM, COM PROFUNDIDADE DE 3,0 A 4,5 M, LARGURA MENOR QUE 1,5 M - EXECUÇÃO E FORNECIMENTO, INCLUI MATERIAL. AF_08/2020</t>
  </si>
  <si>
    <t>ESCORAMENTO DE VALA, TIPO ESTACA PRANCHA METÁLICA CRAVADA, COM PROFUNDIDADE DE 0 A 1,5 M. AF_08/2020</t>
  </si>
  <si>
    <t>ESCORAMENTO DE VALA, TIPO ESTACA PRANCHA METÁLICA CRAVADA, COM PROFUNDIDADE DE 1,5 A 3 M. AF_08/2020</t>
  </si>
  <si>
    <t>ESCORAMENTO DE VALA, TIPO ESTACA PRANCHA METÁLICA CRAVADA, COM PROFUNDIDADE DE 3 A 4,5 M. AF_08/2020</t>
  </si>
  <si>
    <t>FABRICAÇÃO DE CONJUNTO DE MÓDULO METÁLICO, COMPRIMENTO DE 3,0 M E ALTURA DE 1,8 M (ESTRONCAS DE 1,00 M). AF_08/2020</t>
  </si>
  <si>
    <t>FABRICAÇÃO DE CONJUNTO DE MÓDULO METÁLICO, COMPRIMENTO DE 3,0 M E ALTURA DE 1,8 M (ESTRONCAS DE 2,00 M). AF_08/2020</t>
  </si>
  <si>
    <t>FABRICAÇÃO DE CONJUNTO DE MÓDULO METÁLICO, COMPRIMENTO DE 3,0 M E ALTURA DE 2,4 M (ESTRONCAS DE 1,00 M). AF_08/2020</t>
  </si>
  <si>
    <t>FABRICAÇÃO DE CONJUNTO DE MÓDULO METÁLICO, COMPRIMENTO DE 3,0 M E ALTURA DE 2,4 M (ESTRONCAS DE 2,00 M). AF_08/2020</t>
  </si>
  <si>
    <t>FABRICAÇÃO DE CONJUNTO DE MÓDULO METÁLICO, COMPRIMENTO DE 3,6 M E ALTURA DE 3,0 M (ESTRONCAS DE 1,00 M). AF_08/2020</t>
  </si>
  <si>
    <t>FABRICAÇÃO DE CONJUNTO DE MÓDULO METÁLICO, COMPRIMENTO DE 3,6 M E ALTURA DE 3,0 M (ESTRONCAS DE 2,00 M). AF_08/2020</t>
  </si>
  <si>
    <t>INSTALAÇÃO DE SISTEMA DE REBAIXAMENTO DE LENÇOL FREÁTICO POR POÇOS PROFUNDOS, DIÂMETRO DO POÇO DE 400 MM (EXCLUI O FORNECIMENTO E FUNCIONAMENTO DE BOMBAS). AF_12/2022</t>
  </si>
  <si>
    <t>INSTALAÇÃO DE TUBULAÇÃO (GEOMECÂNICA E DE SUCÇÃO) PARA SISTEMA DE REBAIXAMENTO DE LENÇOL FREÁTICO POR POÇOS PROFUNDOS COM BOMBA SUBMERSA, DIÂMETRO DO POÇO DE 400 MM. AF_12/2022</t>
  </si>
  <si>
    <t>INSTALAÇÃO E DESINSTALAÇÃO DE MANGOTES PARA SISTEMA DE REBAIXAMENTO DE LENÇOL FREÁTICO POR PONTEIRAS FILTRANTES. AF_12/2022</t>
  </si>
  <si>
    <t>INSTALAÇÃO E DESINSTALAÇÃO DE SISTEMA DE REBAIXAMENTO DE LENÇOL FREÁTICO POR PONTEIRAS FILTRANTES PARA OBRAS ESTACIONÁRIAS (EXCLUI O FORNECIMENTO E FUNCIONAMENTO DE BOMBAS). AF_12/2022</t>
  </si>
  <si>
    <t>INSTALAÇÃO E DESINSTALAÇÃO DE SISTEMA DE REBAIXAMENTO DE LENÇOL FREÁTICO POR PONTEIRAS FILTRANTES PARA OBRAS ITINERANTES (EXCLUI O FORNECIMENTO E FUNCIONAMENTO DE BOMBAS). AF_12/2022</t>
  </si>
  <si>
    <t>INSTALAÇÃO E DESINSTALAÇÃO DE TUBO COLETOR DE PVC, DIÂMETRO DE 100 MM, PARA SISTEMA DE REBAIXAMENTO DE LENÇOL FREÁTICO POR PONTEIRAS FILTRANTES. AF_12/2022</t>
  </si>
  <si>
    <t>PERFURAÇÃO DE SOLO, INSTALAÇÃO E DESINSTALAÇÃO DE PONTEIRAS PARA SISTEMA DE REBAIXAMENTO DE LENÇOL FREÁTICO POR PONTEIRAS FILTRANTES EM OBRAS ESTACIONÁRIAS. AF_12/2022</t>
  </si>
  <si>
    <t>PERFURAÇÃO DE SOLO, INSTALAÇÃO E DESINSTALAÇÃO DE PONTEIRAS PARA SISTEMA DE REBAIXAMENTO DE LENÇOL FREÁTICO POR PONTEIRAS FILTRANTES EM OBRAS ITINERANTES. AF_12/2022</t>
  </si>
  <si>
    <t>CAIXILHO FIXO DE ALUMÍNIO PARA VIDRO (VIDRO INCLUSO), BATENTE/ REQUADRO DE 4 A 14 CM, SEM GUARNIÇÃO/ ALIZAR, FIXAÇÃO COM PARAFUSOS, VEDAÇÃO COM SILICONE, EXCLUSIVE CONTRAMARCO - FORNECIMENTO E INSTALAÇÃO. AF_11/2024</t>
  </si>
  <si>
    <t>CAIXILHO FIXO DE PVC BRANCO PARA VIDRO (VIDRO INCLUSO), BATENTE/ REQUADRO DE 4 A 14 CM, SEM GUARNIÇÃO/ ALIZAR, COM FERRAGENS, FIXAÇÃO COM PARAFUSOS, VEDAÇÃO COM SILICONE, EXCLUSIVE CONTRAMARCO - FORNECIMENTO E INSTALAÇÃO. AF_11/2024</t>
  </si>
  <si>
    <t>GUARNIÇÃO DE ALUMÍNIO. AF_11/2024</t>
  </si>
  <si>
    <t>JANELA DE ALUMÍNIO DE CORRER COM 2 FOLHAS PARA VIDROS (VIDROS INCLUSOS) E PERSIANA INTEGRADA, BATENTE/ REQUADRO 6 A 14 CM, ACABAMENTO COM ACETATO OU BRILHANTE, FIXAÇÃO COM PARAFUSO, SEM GUARNIÇÃO/ ALIZAR, DIMENSÕES 120X120 CM, VEDAÇÃO COM SILICONE, EXCLUSIVE CONTRAMARCO - FORNECIMENTO E INSTALAÇÃO. AF_11/2024</t>
  </si>
  <si>
    <t>JANELA DE ALUMÍNIO DE CORRER COM 2 FOLHAS PARA VIDROS (VIDROS INCLUSOS), BATENTE/ REQUADRO 6 A 14 CM, ACABAMENTO COM ACETATO OU BRILHANTE, FIXAÇÃO COM PARAFUSO, SEM GUARNIÇÃO/ ALIZAR, DIMENSÕES 100X120 CM, VEDAÇÃO COM SILICONE, EXCLUSIVE CONTRAMARCO - FORNECIMENTO E INSTALAÇÃO. AF_11/2024</t>
  </si>
  <si>
    <t>JANELA DE ALUMÍNIO DE CORRER COM 2 FOLHAS PARA VIDROS (VIDROS INCLUSOS), COM BANDEIRA, BATENTE/ REQUADRO 6 A 14 CM, ACABAMENTO COM ACETATO OU BRILHANTE, FIXAÇÃO COM PARAFUSO, SEM GUARNIÇÃO/ ALIZAR, DIMENSÕES 100X120 CM, VEDAÇÃO COM SILICONE, EXCLUSIVE CONTRAMARCO - FORNECIMENTO E INSTALAÇÃO. AF_11/2024</t>
  </si>
  <si>
    <t>JANELA DE ALUMÍNIO DE CORRER COM 3 FOLHAS (2 VENEZIANAS E 1 FOLHA PARA VIDRO,VIDRO INCLUSO), BATENTE/ REQUADRO 6 A 14 CM, SEM ACABAMENTO, FIXAÇÃO COM PARAFUSO, SEM GUARNIÇÃO/ ALIZAR, DIMENSÕES 100X120 CM, VEDAÇÃO COM SILICONE, EXCLUSIVE CONTRAMARCO - FORNECIMENTO E INSTALAÇÃO. AF_11/2024</t>
  </si>
  <si>
    <t>JANELA DE ALUMÍNIO DE CORRER COM 4 FOLHAS PARA VIDROS (VIDROS INCLUSOS), COM BANDEIRA, BATENTE/ REQUADRO 6 A 14 CM, ACABAMENTO COM ACETATO OU BRILHANTE, FIXAÇÃO COM PARAFUSO, SEM GUARNIÇÃO/ ALIZAR, DIMENSÕES 150X120 CM, VEDAÇÃO COM SILICONE, EXCLUSIVE CONTRAMARCO - FORNECIMENTO E INSTALAÇÃO. AF_11/2024</t>
  </si>
  <si>
    <t>JANELA DE ALUMÍNIO DE CORRER COM 4 FOLHAS PARA VIDROS (VIDROS INCLUSOS), SEM BANDEIRA, BATENTE/ REQUADRO 6 A 14 CM, ACABAMENTO COM ACETATO OU BRILHANTE, FIXAÇÃO COM PARAFUSO, SEM GUARNIÇÃO/ ALIZAR, DIMENSÕES 150X120 CM, VEDAÇÃO COM SILICONE, EXCLUSIVE CONTRAMARCO - FORNECIMENTO E INSTALAÇÃO. AF_11/2024</t>
  </si>
  <si>
    <t>JANELA DE ALUMÍNIO TIPO MAXIM-AR, BATENTE/ REQUADRO 3 A 14 CM, VIDRO INCLUSO, FIXAÇÃO COM PARAFUSO, SEM GUARNIÇÃO/ ALIZAR, DIMENSÕES 60X80 (A X L) CM, SEM ACABAMENTO, VEDAÇÃO COM SILICONE, EXCLUSIVE CONTRAMARCO - FORNECIMENTO E INSTALAÇÃO. AF_11/2024</t>
  </si>
  <si>
    <t>JANELA DE ALUMÍNIO TIPO MAXIM-AR, VIDRO INCLUSO, COM BANDEIRA, FIXAÇÃO COM PARAFUSO, SEM GUARNIÇÃO/ ALIZAR, DIMENSÕES 100X80 (A X L) CM, SEM ACABAMENTO, VEDAÇÃO COM SILICONE, EXCLUSIVE CONTRAMARCO - FORNECIMENTO E INSTALAÇÃO. AF_11/2024</t>
  </si>
  <si>
    <t>JANELA DE AÇO DE CORRER COM 3 FOLHAS (2 VENEZIANAS E 1 PARA VIDRO - VIDRO INCLUSO), BATENTE/ REQUADRO INCLUSO (6 A 14 CM), FIXAÇÃO COM ARGAMASSA, COM PINTURA ANTICORROSIVA E PINTURA DE ACABAMENTO, COM FERRAGENS, FIXAÇÃO COM ARGAMASSA, EXCLUSIVE CONTRAMARCO - FORNECIMENTO E INSTALAÇÃO. AF_11/2024</t>
  </si>
  <si>
    <t>JANELA DE AÇO DE CORRER COM 4 FOLHAS PARA VIDRO (VIDROS NÃO INCLUSOS), BATENTE/ REQUADRO INCLUSO (6 A 14 CM), FIXAÇÃO COM ARGAMASSA, COM PINTURA ANTICORROSIVA, COM FERRAGENS, FIXAÇÃO COM ARGAMASSA, EXCLUSIVE CONTRAMARCO - FORNECIMENTO E INSTALAÇÃO. AF_11/2024</t>
  </si>
  <si>
    <t>JANELA DE AÇO GALVANIZADO TIPO MAXIMO-AR, PINT. ANTICORROSIVA, COM BATENTE/REQUADRO DE 6 A 14 CM, SEM VIDRO, COM GRADE, 1 FL, 60 X 80 CM (A X L), FIXAÇÃO COM ARGAMASSA, EXCLUSIVE CONTRAMARCO - FORNECIMENTO E INSTALAÇÃO. AF_11/2024</t>
  </si>
  <si>
    <t>JANELA DE AÇO TIPO BASCULANTE, PARA VIDROS (VIDROS NÃO INCLUSOS), BATENTE/ REQUADRO INCLUSO (6,5 A 14 CM), DIMENSÕES 60X60 CM, COM COM PINTURA ANTICORROSIVA, SEM ACABAMENTO, COM FERRAGENS, FIXAÇÃO COM ARGAMASSA, EXCLUSIVE CONTRAMARCO - FORNECIMENTO E INSTALAÇÃO. AF_11/2024</t>
  </si>
  <si>
    <t>JANELA DE MADEIRA CEDRINHO/ ANGELIM COMERCIAL/ CURUPIXA/ CUMARU OU EQUIVALENTE DA REGIÃO, TIPO MAXIMA AR, PARA VIDRO (VIDRO NÃO INCLUSO), CAIXA DO BATENTE/ MARCO DE 10 CM, COM GUARNIÇÕES/ ALIZAR E FERRAGENS, SEM ACABAMENTO, FIXAÇÃO COM PARAFUSOS E ESPUMA EXPANSIVA, EXCLUSIVE CONTRAMARCO - FORNECIMENTO E INSTALAÇÃO. AF_11/2024</t>
  </si>
  <si>
    <t>JANELA DE MADEIRA CEDRINHO/ ANGELIM COMERCIAL/ CURUPIXA/ CUMARU 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</si>
  <si>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MADEIRA CEDRINHO/ ANGELIM COMERCIAL/ CURUPIXA/ CUMARU OU EQUIVALENTE, VENEZIANAS PANTOGRÁFICAS DE CORRER E 2 FOLHAS PARA VIDROS DE CORRER (VIDROS NÃO INCLUSOS), GUARNIÇÕES/ MARCO INCLUSOS, FERRAGENS INCLUSAS, FIXAÇÃO COM PARAFUSOS E ESPUMA EXPANSIVA, EXCLUSIVE CONTRAMARCO - FORNECIMENTO E INSTALAÇÃO. AF_11/2024</t>
  </si>
  <si>
    <t>JANELA DE MADEIRA IMBUIA/CEDRO ARANA/CEDRO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</si>
  <si>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IMBUIA/CEDRO ARANA/CEDRO ROSAOU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</si>
  <si>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MADEIRA PINUS/ EUCALIPTO/ TAUARI/ VIROLA OU EQUIVALENTE DA REGIÃO, TIPO BASCULANTE, 2 FOLHAS PARA (VIDROS NÃO INCLUSOS), CAIXA DO BATENTE/ MARCO DE 10 CM, SEM GUARNIÇÕES/ ALIZAR, COM FERRAGENS, FIXAÇÃO COM PARAFUSOS E ESPUMA EXPANSIVA, EXCLUSIVE CONTRAMARCO - FORNECIMENTO E INSTALAÇÃO. AF_11/2024</t>
  </si>
  <si>
    <t>JANELA DE MADEIRA PINUS/ EUCALIPTO/ TAUARI/ VIROLA OU EQUIVALENTE, CAIXA DO BATENTE/ MARCO 10 CM, COM 6 FOLHAS (2 VENEZIANAS FIXAS, 2 VENEZIANAS DE CORRER E 2 FOLHAS DE CORRER PARA VIDRO, VIDROS NÃO INCLUSOS), SEM GUARNIÇÃO/ ALIZAR, COM FERRAGENS, FIXAÇÃO COM PARAFUSOS E ESPUMA EXPANSIVA, EXCLUSIVE CONTRAMARCO - FORNECIMENTO E INSTALAÇÃO. AF_11/2024</t>
  </si>
  <si>
    <t>JANELA DE MADEIRA PINUS/EUCALIPTO/ TAUARI/ VIROLA OU EQUIVALENTE, CAIXA DO BATENTE/ MARCO 10 CM, COM DUAS FOLHAS DE ABRIR TIPO VENEZIANAS E 2 FOLHAS GUILHOTINAS PARA VIDRO (VIDROS NÃO INCLUSOS), COM GUARNIÇÃO/ ALIZAR E FERRAGENS, FIXAÇÃO COM PARAFUSOS E ESPUMA EXPANSIVA, EXCLUSIVE CONTRAMARCO - FORNECIMENTO E INSTALAÇÃO. AF_11/2024</t>
  </si>
  <si>
    <t>JANELA DE PVC BRANCO DE CORRER COM 2 FOLHAS PARA VIDRO (VIDROS INCLUSOS) E PERSIANA INTEGRADA, BATENTE/ REQUADRO DE 4 A 14 CM, DIMENSÕES 120X120 CM, COM GUARNIÇÃO/ ALIZAR, COM FERRAGENS, FIXAÇÃO COM PARAFUSOS, VEDAÇÃO COM SILICONE, EXCLUSIVE CONTRAMARCO - FORNECIMENTO E INSTALAÇÃO. AF_11/2024</t>
  </si>
  <si>
    <t>JANELA DE PVC BRANCO DE CORRER COM 3 FOLHAS (2 VENEZIANAS E 1 PARA VIDRO, VIDRO INCLUSO), BATENTE/ REQUADRO DE 4 A 14 CM, DIMENSÕES 100X200 CM, COM GUARNIÇÃO/ ALIZAR, COM FERRAGENS, FIXAÇÃO COM PARAFUSOS, VEDAÇÃO COM SILICONE, EXCLUSIVE CONTRAMARCO - FORNECIMENTO E INSTALAÇÃO. AF_11/2024</t>
  </si>
  <si>
    <t>JANELA DE PVC BRANCO TIPO MAXIM-AR (VIDRO INCLUSO), BATENTE/ REQUADRO DE 4 A 14 CM, DIMENSÕES 60X60 CM, COM GUARNIÇÃO/ ALIZAR, COM FERRAGENS, FIXAÇÃO COM PARAFUSOS, VEDAÇÃO COM SILICONE, EXCLUSIVE CONTRAMARCO - FORNECIMENTO E INSTALAÇÃO. AF_11/2024</t>
  </si>
  <si>
    <t>BATENTE DE AÇO GALVANIZADO, COM PERFIL PRÉ-FABRICADO, FIXADO COM ARGAMASSA, COM SOLDA, GRAPAS E FUROS PARA FERRAGENS INCLUSOS. AF_12/2019</t>
  </si>
  <si>
    <t>ESTACA BROCA DE CONCRETO, DIÂMETRO DE 30CM, ESCAVAÇÃO MANUAL COM TRADO CONCHA, INTEIRAMENTE ARMADA. AF_05/2020</t>
  </si>
  <si>
    <t>ESTACA CIRCULAR ESCAVADA COM FLUIDO ESTABILIZANTE (ESTACÃO), DIÂMETRO DE 110CM (EXCLUSIVE MOBILIZAÇÃO E DESMOBILIZAÇÃO). AF_05/2020</t>
  </si>
  <si>
    <t>ESTACA CIRCULAR ESCAVADA COM FLUIDO ESTABILIZANTE (ESTACÃO), DIÂMETRO DE 140CM (EXCLUSIVE MOBILIZAÇÃO E DESMOBILIZAÇÃO). AF_05/2020</t>
  </si>
  <si>
    <t>ESTACA CIRCULAR ESCAVADA COM FLUIDO ESTABILIZANTE (ESTACÃO), DIÂMETRO DE 80CM (EXCLUSIVE MOBILIZAÇÃO E DESMOBILIZAÇÃO). AF_05/2020</t>
  </si>
  <si>
    <t>ESTACA RETANGULAR ESCAVADA COM FLUIDO ESTABILIZANTE (BARRETE), 40 X 250CM (EXCLUSIVE MOBILIZAÇÃO E DESMOBILIZAÇÃO). AF_05/2020</t>
  </si>
  <si>
    <t>ESTACA RETANGULAR ESCAVADA COM FLUIDO ESTABILIZANTE (BARRETE), 60 X 250CM (EXCLUSIVE MOBILIZAÇÃO E DESMOBILIZAÇÃO). AF_05/2020</t>
  </si>
  <si>
    <t>ESTACA RETANGULAR ESCAVADA COM FLUIDO ESTABILIZANTE (BARRETE), 80 X 250CM (EXCLUSIVE MOBILIZAÇÃO E DESMOBILIZAÇÃO). AF_05/2020</t>
  </si>
  <si>
    <t>ESTACA STRAUSS, DIÂMETRO DE 25CM, COM ARMADURA DE ARRANQUE (EXCLUSIVE MOBILIZAÇÃO E DESMOBILIZAÇÃO). AF_05/2020</t>
  </si>
  <si>
    <t>ESTACA STRAUSS, DIÂMETRO DE 32CM, COM ARMADURA DE ARRANQUE (EXCLUSIVE MOBILIZAÇÃO E DESMOBILIZAÇÃO). AF_05/2020</t>
  </si>
  <si>
    <t>ESTACA STRAUSS, DIÂMETRO DE 32CM, INTEIRAMENTE ARMADA (EXCLUSIVE MOBILIZAÇÃO E DESMOBILIZAÇÃO). AF_05/2020</t>
  </si>
  <si>
    <t>ESTACA STRAUSS, DIÂMETRO DE 38CM, COM ARMADURA DE ARRANQUE (EXCLUSIVE MOBILIZAÇÃO E DESMOBILIZAÇÃO). AF_05/2020</t>
  </si>
  <si>
    <t>ESTACA STRAUSS, DIÂMETRO DE 38CM, INTEIRAMENTE ARMADA (EXCLUSIVE MOBILIZAÇÃO E DESMOBILIZAÇÃO). AF_05/2020</t>
  </si>
  <si>
    <t>ESTACA ESCAVADA MECANICAMENTE, SEM FLUIDO ESTABILIZANTE, COM 25CM DE DIÂMETRO, CONCRETO LANÇADO MANUALMENTE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</si>
  <si>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</si>
  <si>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</si>
  <si>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BOMBA LANÇA (EXCLUSIVE BOMBEAMENTO, MOBILIZAÇÃO E DESMOBILIZAÇÃO). AF_01/2020</t>
  </si>
  <si>
    <t>ESTACA ESCAVADA MECANICAMENTE, SEM FLUIDO ESTABILIZANTE, COM 60CM DE DIÂMETRO, CONCRETO LANÇADO POR CAMINHÃO BETONEIRA (EXCLUSIVE MOBILIZAÇÃO E DESMOBILIZAÇÃO). AF_01/2020</t>
  </si>
  <si>
    <t>ESTACA METÁLICA PARA FUNDAÇÃO, UTILIZANDO PERFIL LAMINADO HP310X125 (EXCLUSIVE MOBILIZAÇÃO E DESMOBILIZAÇÃO). AF_01/2020</t>
  </si>
  <si>
    <t>ESTACA RAIZ, DIÂMETRO DE 20 CM, PERFURADA EM ROCHA (EXCLUSIVE MOBILIZAÇÃO E DESMOBILIZAÇÃO). AF_03/2020</t>
  </si>
  <si>
    <t>ESTACA RAIZ, DIÂMETRO DE 20 CM, SEM PRESENÇA DE ROCHA (EXCLUSIVE MOBILIZAÇÃO E DESMOBILIZAÇÃO). AF_03/2020</t>
  </si>
  <si>
    <t>ESTACA RAIZ, DIÂMETRO DE 31 CM, PERFURADA EM ROCHA (EXCLUSIVE MOBILIZAÇÃO E DESMOBILIZAÇÃO). AF_03/2020</t>
  </si>
  <si>
    <t>ESTACA RAIZ, DIÂMETRO DE 31 CM, SEM PRESENÇA DE ROCHA (EXCLUSIVE MOBILIZAÇÃO E DESMOBILIZAÇÃO). AF_03/2020</t>
  </si>
  <si>
    <t>ESTACA RAIZ, DIÂMETRO DE 40 CM, PERFURADA EM ROCHA (EXCLUSIVE MOBILIZAÇÃO E DESMOBILIZAÇÃO). AF_03/2020</t>
  </si>
  <si>
    <t>ESTACA RAIZ, DIÂMETRO DE 40 CM, SEM PRESENÇA DE ROCHA (EXCLUSIVE MOBILIZAÇÃO E DESMOBILIZAÇÃO). AF_03/2020</t>
  </si>
  <si>
    <t>ESTACA RAIZ, DIÂMETRO DE 45 CM, PERFURADA EM ROCHA (EXCLUSIVE MOBILIZAÇÃO E DESMOBILIZAÇÃO). AF_03/2020</t>
  </si>
  <si>
    <t>ESTACA RAIZ, DIÂMETRO DE 45 CM, SEM PRESENÇA DE ROCHA (EXCLUSIVE MOBILIZAÇÃO E DESMOBILIZAÇÃO). AF_03/2020</t>
  </si>
  <si>
    <t>ESTACA HÉLICE CONTÍNUA, DIÂMETRO DE 30 CM, INCLUSO CONCRETO FCK=30MPA E ARMADURA MÍNIMA (EXCLUSIVE BOMBEAMENTO, MOBILIZAÇÃO E DESMOBILIZAÇÃO). AF_12/2019</t>
  </si>
  <si>
    <t>ESTACA HÉLICE CONTÍNUA, DIÂMETRO DE 50 CM, INCLUSO CONCRETO FCK=30MPA E ARMADURA MÍNIMA (EXCLUSIVE BOMBEAMENTO, MOBILIZAÇÃO E DESMOBILIZAÇÃO). AF_12/2019</t>
  </si>
  <si>
    <t>ESTACA HÉLICE CONTÍNUA, DIÂMETRO DE 70 CM, INCLUSO CONCRETO FCK=30MPA E ARMADURA MÍNIMA (EXCLUSIVE BOMBEAMENTO, MOBILIZAÇÃO E DESMOBILIZAÇÃO). AF_12/2019</t>
  </si>
  <si>
    <t>ESTACA HÉLICE CONTÍNUA, DIÂMETRO DE 80 CM, INCLUSO CONCRETO FCK=30MPA E ARMADURA MÍNIMA (EXCLUSIVE BOMBEAMENTO, MOBILIZAÇÃO E DESMOBILIZAÇÃO). AF_12/2019</t>
  </si>
  <si>
    <t>ESTACA HÉLICE CONTÍNUA, DIÂMETRO DE 90 CM, INCLUSO CONCRETO FCK=30MPA E ARMADURA MÍNIMA (EXCLUSIVE BOMBEAMENTO, MOBILIZAÇÃO E DESMOBILIZAÇÃO). AF_12/2019</t>
  </si>
  <si>
    <t>FORNECIMENTO E MONTAGEM DE ESCADAS PRÉ-FABRICADAS, INCLUSO IÇAMENTO COM GUINDASTE. AF_03/2024</t>
  </si>
  <si>
    <t>FORNECIMENTO E MONTAGEM DE LAJES ALVEOLARES PRÉ-FABRICADAS, INCLUSO IÇAMENTO COM GUINDASTE. AF_03/2024</t>
  </si>
  <si>
    <t>FORNECIMENTO E MONTAGEM DE PAINÉIS ESTRUTURAIS PRÉ-FABRICADOS, INCLUSO IÇAMENTO COM GUINDASTE. AF_03/2024</t>
  </si>
  <si>
    <t>FORNECIMENTO E MONTAGEM DE PILARES PRÉ-FABRICADOS, INCLUSO IÇAMENTO COM GUINDASTE. AF_03/2024</t>
  </si>
  <si>
    <t>FORNECIMENTO E MONTAGEM DE PRÉ-LAJE TRELIÇADA PRÉ-FABRICADAS, INCLUSO IÇAMENTO COM GUINDASTE. AF_03/2024</t>
  </si>
  <si>
    <t>FORNECIMENTO E MONTAGEM DE TERÇAS PRÉ-FABRICADAS, INCLUSO IÇAMENTO COM GUINDASTE. AF_03/2024</t>
  </si>
  <si>
    <t>FORNECIMENTO E MONTAGEM DE TESOURAS PRÉ-FABRICADAS, INCLUSO IÇAMENTO COM GUINDASTE. AF_03/2024</t>
  </si>
  <si>
    <t>FORNECIMENTO E MONTAGEM DE VIGAS CALHA PRÉ-FABRICADAS, INCLUSO IÇAMENTO COM GUINDASTE. AF_03/2024</t>
  </si>
  <si>
    <t>FORNECIMENTO E MONTAGEM DE VIGAS PRÉ-FABRICADAS, INCLUSO IÇAMENTO COM GUINDASTE. AF_03/2024</t>
  </si>
  <si>
    <t>CONTENÇÃO EM CORTINA COM ESTACAS ESPAÇADAS COM 30 CM DE DIÂMETRO E PROFUNDIDADE ATÉ 20 METROS. AF_02/2025</t>
  </si>
  <si>
    <t>CONTENÇÃO EM CORTINA COM ESTACAS ESPAÇADAS COM 40 CM DE DIÂMETRO E PROFUNDIDADE ATÉ 20 METROS. AF_02/2025</t>
  </si>
  <si>
    <t>CONTENÇÃO EM CORTINA COM ESTACAS ESPAÇADAS COM 50 CM DE DIÂMETRO E PROFUNDIDADE ATÉ 20 METROS. AF_02/2025</t>
  </si>
  <si>
    <t>CONTENÇÃO EM CORTINA COM ESTACAS ESPAÇADAS COM 60 CM DE DIÂMETRO E PROFUNDIDADE ATÉ 20 METROS. AF_02/2025</t>
  </si>
  <si>
    <t>CONTENÇÃO EM CORTINA COM ESTACAS SECANTES COM 40 CM DE DIÂMETRO E PROFUNDIDADE ATÉ 20 METROS. AF_02/2025</t>
  </si>
  <si>
    <t>CONTENÇÃO EM CORTINA COM ESTACAS SECANTES COM 50 CM DE DIÂMETRO E PROFUNDIDADE ATÉ 20 METROS. AF_02/2025</t>
  </si>
  <si>
    <t>CONTENÇÃO EM PAREDE DIAFRAGMA COM 30 CM DE ESPESSURA E PROFUNDIDADE ATÉ 25 METROS. AF_02/2025</t>
  </si>
  <si>
    <t>CONTENÇÃO EM PAREDE DIAFRAGMA COM 40 CM DE ESPESSURA E PROFUNDIDADE ATÉ 25 METROS. AF_02/2025</t>
  </si>
  <si>
    <t>CONTENÇÃO EM PAREDE DIAFRAGMA COM 50 CM DE ESPESSURA E PROFUNDIDADE ATÉ 25 METROS. AF_02/2025</t>
  </si>
  <si>
    <t>CONTENÇÃO EM PAREDE DIAFRAGMA COM 60 CM DE ESPESSURA E PROFUNDIDADE ATÉ 25 METROS. AF_02/2025</t>
  </si>
  <si>
    <t>CONTENÇÃO EM PAREDE DIAFRAGMA COM 80 CM DE ESPESSURA E PROFUNDIDADE ATÉ 25 METROS. AF_02/2025</t>
  </si>
  <si>
    <t>EXECUÇÃO DE MURETA GUIA PARA CONTENÇÃO/FUNDAÇÃO, PARA LAMELAS ATÉ 0,80 M DE LARGURA. AF_02/2025</t>
  </si>
  <si>
    <t>CONTENÇÃO EM PERFIL PRANCHADO COM PAINEL TRELIÇADO DUPLA FACE DE CONCRETO PRÉ-FABRICADO, PERFIS ESPAÇADOS A 1,5 M PARA 1 SUBSOLO. AF_11/2024</t>
  </si>
  <si>
    <t>CONTENÇÃO EM PERFIL PRANCHADO COM PAINEL TRELIÇADO DUPLA FACE DE CONCRETO PRÉ-FABRICADO, PERFIS ESPAÇADOS A 1,5 M PARA 2 OU MAIS SUBSOLOS. AF_11/2024</t>
  </si>
  <si>
    <t>CONTENÇÃO EM PERFIL PRANCHADO COM PAINEL TRELIÇADO DUPLA FACE DE CONCRETO PRÉ-FABRICADO, PERFIS ESPAÇADOS A 2 M PARA 1 SUBSOLO. AF_11/2024</t>
  </si>
  <si>
    <t>CONTENÇÃO EM PERFIL PRANCHADO COM PAINEL TRELIÇADO DUPLA FACE DE CONCRETO PRÉ-FABRICADO, PERFIS ESPAÇADOS A 2 M PARA 2 OU MAIS SUBSOLOS. AF_11/2024</t>
  </si>
  <si>
    <t>CONTENÇÃO EM PERFIL PRANCHADO COM PRANCHÃO DE MADEIRA, PERFIS ESPAÇADOS A 1,5 M PARA 1 SUBSOLO. AF_11/2024</t>
  </si>
  <si>
    <t>CONTENÇÃO EM PERFIL PRANCHADO COM PRANCHÃO DE MADEIRA, PERFIS ESPAÇADOS A 1,5 M PARA 2 OU MAIS SUBSOLOS. AF_11/2024</t>
  </si>
  <si>
    <t>CONTENÇÃO EM PERFIL PRANCHADO COM PRANCHÃO DE MADEIRA, PERFIS ESPAÇADOS A 2 M PARA 1 SUBSOLO. AF_11/2024</t>
  </si>
  <si>
    <t>CONTENÇÃO EM PERFIL PRANCHADO COM PRANCHÃO DE MADEIRA, PERFIS ESPAÇADOS A 2 M PARA 2 OU MAIS SUBSOLOS. AF_11/2024</t>
  </si>
  <si>
    <t>MURO DE ARRIMO COM BLOCOS DE CONCRETO ESTRUTURAL E PILARES INTERMEDIÁRIOS, COM ALTURA MAIOR QUE 1,6 M E MENOR OU IGUAL A 2,8 M (EXCETO FUNDAÇÃO). AF_11/2024</t>
  </si>
  <si>
    <t>MURO DE ARRIMO COM BLOCOS DE CONCRETO ESTRUTURAL E PILARES INTERMEDIÁRIOS, COM ALTURA MAIOR QUE 2,8 M E MENOR OU IGUAL A 4,0 M (EXCETO FUNDAÇÃO). AF_11/2024</t>
  </si>
  <si>
    <t>MURO DE ARRIMO COM BLOCOS DE CONCRETO ESTRUTURAL, ATÉ 1,6 M DE ALTURA (EXCETO FUNDAÇÃO). AF_11/2024</t>
  </si>
  <si>
    <t>PILAR DE MADEIRA ROLIÇA, EUCALIPTO OU EQUIVALENTE DA REGIÃO, FIXADO COM PORTA PILAR METÁLICO, DIÂMETRO DE 12 A 15 CM, APOIO ARTICULADO, COMPRIMENTO DE 3 M. AF_03/2024</t>
  </si>
  <si>
    <t>PILAR DE MADEIRA ROLIÇA, EUCALIPTO OU EQUIVALENTE DA REGIÃO, FIXADO COM PORTA PILAR METÁLICO, DIÂMETRO DE 12 A 15 CM, APOIO ARTICULADO, COMPRIMENTO DE 6 M. AF_03/2024</t>
  </si>
  <si>
    <t>PILAR DE MADEIRA ROLIÇA, EUCALIPTO OU EQUIVALENTE DA REGIÃO, FIXADO COM PORTA PILAR METÁLICO, DIÂMETRO DE 12 A 15 CM, APOIO ENGASTADO, COMPRIMENTO DE 3 M. AF_03/2024</t>
  </si>
  <si>
    <t>PILAR DE MADEIRA ROLIÇA, EUCALIPTO OU EQUIVALENTE DA REGIÃO, FIXADO COM PORTA PILAR METÁLICO, DIÂMETRO DE 12 A 15 CM, APOIO ENGASTADO, COMPRIMENTO DE 6 M. AF_03/2024</t>
  </si>
  <si>
    <t>PILAR DE MADEIRA ROLIÇA, EUCALIPTO OU EQUIVALENTE DA REGIÃO, FIXADO COM PORTA PILAR METÁLICO, DIÂMETRO DE 16 A 20 CM, APOIO ARTICULADO, COMPRIMENTO DE 3 M. AF_03/2024</t>
  </si>
  <si>
    <t>PILAR DE MADEIRA ROLIÇA, EUCALIPTO OU EQUIVALENTE DA REGIÃO, FIXADO COM PORTA PILAR METÁLICO, DIÂMETRO DE 16 A 20 CM, APOIO ARTICULADO, COMPRIMENTO DE 6 M. AF_03/2024</t>
  </si>
  <si>
    <t>PILAR DE MADEIRA ROLIÇA, EUCALIPTO OU EQUIVALENTE DA REGIÃO, FIXADO COM PORTA PILAR METÁLICO, DIÂMETRO DE 16 A 20 CM, APOIO ENGASTADO, COMPRIMENTO DE 3 M. AF_03/2024</t>
  </si>
  <si>
    <t>PILAR DE MADEIRA ROLIÇA, EUCALIPTO OU EQUIVALENTE DA REGIÃO, FIXADO COM PORTA PILAR METÁLICO, DIÂMETRO DE 16 A 20 CM, APOIO ENGASTADO, COMPRIMENTO DE 6 M. AF_03/2024</t>
  </si>
  <si>
    <t>PILAR DE MADEIRA ROLIÇA, EUCALIPTO OU EQUIVALENTE DA REGIÃO, FIXADO COM PORTA PILAR METÁLICO, DIÂMETRO DE 21 A 29 CM, APOIO ARTICULADO, COMPRIMENTO DE 3 M. AF_03/2024</t>
  </si>
  <si>
    <t>PILAR DE MADEIRA ROLIÇA, EUCALIPTO OU EQUIVALENTE DA REGIÃO, FIXADO COM PORTA PILAR METÁLICO, DIÂMETRO DE 21 A 29 CM, APOIO ARTICULADO, COMPRIMENTO DE 6 M. AF_03/2024</t>
  </si>
  <si>
    <t>PILAR DE MADEIRA ROLIÇA, EUCALIPTO OU EQUIVALENTE DA REGIÃO, FIXADO COM PORTA PILAR METÁLICO, DIÂMETRO DE 21 A 29 CM, APOIO ENGASTADO, COMPRIMENTO DE 3 M. AF_03/2024</t>
  </si>
  <si>
    <t>PILAR DE MADEIRA ROLIÇA, EUCALIPTO OU EQUIVALENTE DA REGIÃO, FIXADO COM PORTA PILAR METÁLICO, DIÂMETRO DE 21 A 29 CM, APOIO ENGASTADO, COMPRIMENTO DE 6 M. AF_03/2024</t>
  </si>
  <si>
    <t>PILAR DE MADEIRA ROLIÇA, EUCALIPTO OU EQUIVALENTE DA REGIÃO, FIXADO COM PORTA PILAR METÁLICO, DIÂMETRO DE 30 A 34 CM, APOIO ARTICULADO, COMPRIMENTO DE 3 M. AF_03/2024</t>
  </si>
  <si>
    <t>PILAR DE MADEIRA ROLIÇA, EUCALIPTO OU EQUIVALENTE DA REGIÃO, FIXADO COM PORTA PILAR METÁLICO, DIÂMETRO DE 30 A 34 CM, APOIO ARTICULADO, COMPRIMENTO DE 6 M. AF_03/2024</t>
  </si>
  <si>
    <t>PILAR DE MADEIRA ROLIÇA, EUCALIPTO OU EQUIVALENTE DA REGIÃO, FIXADO COM PORTA PILAR METÁLICO, DIÂMETRO DE 30 A 34 CM, APOIO ENGASTADO, COMPRIMENTO DE 3 M. AF_03/2024</t>
  </si>
  <si>
    <t>PILAR DE MADEIRA ROLIÇA, EUCALIPTO OU EQUIVALENTE DA REGIÃO, FIXADO COM PORTA PILAR METÁLICO, DIÂMETRO DE 30 A 34 CM, APOIO ENGASTADO, COMPRIMENTO DE 6 M. AF_03/2024</t>
  </si>
  <si>
    <t>PILAR DE MADEIRA SERRADA, MAÇARANDUBA OU EQUIVALENTE DA REGIÃO, NÃO APARELHADO, FIXADO COM PORTA PILAR METÁLICO, SEÇÃO QUADRADA 10 X 10 CM, APOIO ARTICULADO, COMPRIMENTO DE 3 M. AF_03/2024</t>
  </si>
  <si>
    <t>PILAR DE MADEIRA SERRADA, MAÇARANDUBA OU EQUIVALENTE DA REGIÃO, NÃO APARELHADO, FIXADO COM PORTA PILAR METÁLICO, SEÇÃO QUADRADA 10 X 10 CM, APOIO ARTICULADO, COMPRIMENTO DE 6 M. AF_03/2024</t>
  </si>
  <si>
    <t>PILAR DE MADEIRA SERRADA, MAÇARANDUBA OU EQUIVALENTE DA REGIÃO, NÃO APARELHADO, FIXADO COM PORTA PILAR METÁLICO, SEÇÃO QUADRADA 10 X 10 CM, APOIO ENGASTADO, COMPRIMENTO DE 3 M. AF_03/2024</t>
  </si>
  <si>
    <t>PILAR DE MADEIRA SERRADA, MAÇARANDUBA OU EQUIVALENTE DA REGIÃO, NÃO APARELHADO, FIXADO COM PORTA PILAR METÁLICO, SEÇÃO QUADRADA 10 X 10 CM, APOIO ENGASTADO, COMPRIMENTO DE 6 M. AF_03/2024</t>
  </si>
  <si>
    <t>PILAR DE MADEIRA SERRADA, MAÇARANDUBA OU EQUIVALENTE DA REGIÃO, NÃO APARELHADO, FIXADO COM PORTA PILAR METÁLICO, SEÇÃO QUADRADA 15 X 15 CM, APOIO ARTICULADO, COMPRIMENTO DE 3 M. AF_03/2024</t>
  </si>
  <si>
    <t>PILAR DE MADEIRA SERRADA, MAÇARANDUBA OU EQUIVALENTE DA REGIÃO, NÃO APARELHADO, FIXADO COM PORTA PILAR METÁLICO, SEÇÃO QUADRADA 15 X 15 CM, APOIO ARTICULADO, COMPRIMENTO DE 6 M. AF_03/2024</t>
  </si>
  <si>
    <t>PILAR DE MADEIRA SERRADA, MAÇARANDUBA OU EQUIVALENTE DA REGIÃO, NÃO APARELHADO, FIXADO COM PORTA PILAR METÁLICO, SEÇÃO QUADRADA 15 X 15 CM, APOIO ENGASTADO, COMPRIMENTO DE 3 M. AF_03/2024</t>
  </si>
  <si>
    <t>PILAR DE MADEIRA SERRADA, MAÇARANDUBA OU EQUIVALENTE DA REGIÃO, NÃO APARELHADO, FIXADO COM PORTA PILAR METÁLICO, SEÇÃO QUADRADA 15 X 15 CM, APOIO ENGASTADO, COMPRIMENTO DE 6 M. AF_03/2024</t>
  </si>
  <si>
    <t>PILAR DE MADEIRA SERRADA, MAÇARANDUBA OU EQUIVALENTE DA REGIÃO, NÃO APARELHADO, FIXADO COM PORTA PILAR METÁLICO, SEÇÃO QUADRADA 20 X 20 CM, APOIO ARTICULADO, COMPRIMENTO DE 3 M. AF_03/2024</t>
  </si>
  <si>
    <t>PILAR DE MADEIRA SERRADA, MAÇARANDUBA OU EQUIVALENTE DA REGIÃO, NÃO APARELHADO, FIXADO COM PORTA PILAR METÁLICO, SEÇÃO QUADRADA 20 X 20 CM, APOIO ARTICULADO, COMPRIMENTO DE 6 M. AF_03/2024</t>
  </si>
  <si>
    <t>PILAR DE MADEIRA SERRADA, MAÇARANDUBA OU EQUIVALENTE DA REGIÃO, NÃO APARELHADO, FIXADO COM PORTA PILAR METÁLICO, SEÇÃO QUADRADA 20 X 20 CM, APOIO ENGASTADO, COMPRIMENTO DE 3 M. AF_03/2024</t>
  </si>
  <si>
    <t>PILAR DE MADEIRA SERRADA, MAÇARANDUBA OU EQUIVALENTE DA REGIÃO, NÃO APARELHADO, FIXADO COM PORTA PILAR METÁLICO, SEÇÃO QUADRADA 20 X 20 CM, APOIO ENGASTADO, COMPRIMENTO DE 6 M. AF_03/2024</t>
  </si>
  <si>
    <t>INJEÇÃO DE CALDA DE CIMENTO PARA CHUMBAMENTO DE TIRANTE COM 8 CORDOALHAS DE 12,7 MM, COMPRIMENTO MAIOR OU IGUAL A 22 M E MENOR QUE 30 M, DIÂMETRO DE 100 MM, INCLUSIVE PRODUÇÃO. AF_11/2023</t>
  </si>
  <si>
    <t>INJEÇÃO DE CALDA DE CIMENTO PARA CHUMBAMENTO DE TIRANTE COM 8 CORDOALHAS DE 12,7 MM, COMPRIMENTO MAIOR OU IGUAL A 22 M E MENOR QUE 30 M, DIÂMETRO DE 150 MM, INCLUSIVE PRODUÇÃO. AF_11/2023</t>
  </si>
  <si>
    <t>INJEÇÃO DE CALDA DE CIMENTO PARA CHUMBAMENTO DE TIRANTE COM 8 CORDOALHAS DE 12,7 MM, COMPRIMENTO MAIOR OU IGUAL A 22 M E MENOR QUE 30 M, DIÂMETRO DE 200 MM, INCLUSIVE PRODUÇÃO. AF_11/2023</t>
  </si>
  <si>
    <t>INJEÇÃO DE CALDA DE CIMENTO PARA CHUMBAMENTO DE TIRANTE MONOBARRA COM ARMADURA DE 36 MM, COMPRIMENTO MAIOR OU IGUAL A 22 M E MENOR QUE 30 M, DIÂMETRO DE 100 MM, INCLUSIVE PRODUÇÃO. AF_11/2023</t>
  </si>
  <si>
    <t>INJEÇÃO DE CALDA DE CIMENTO PARA CHUMBAMENTO DE TIRANTE MONOBARRA COM ARMADURA DE 36 MM, COMPRIMENTO MAIOR OU IGUAL A 22 M E MENOR QUE 30 M, DIÂMETRO DE 150 MM, INCLUSIVE PRODUÇÃO. AF_11/2023</t>
  </si>
  <si>
    <t>INJEÇÃO DE CALDA DE CIMENTO PARA CHUMBAMENTO DE TIRANTE MONOBARRA COM ARMADURA DE 36 MM, COMPRIMENTO MAIOR OU IGUAL A 22 M E MENOR QUE 30 M, DIÂMETRO DE 200 MM, INCLUSIVE PRODUÇÃO. AF_11/2023</t>
  </si>
  <si>
    <t>INSTALAÇÃO DE TIRANTE COM 4 CORDOALHAS DE 12,7 MM, COMPRIMENTO MAIOR OU IGUAL A 14 M E MENOR QUE 22 M, INCLUSIVE MONTAGEM, INSTALAÇÃO E PROTENSÃO. AF_11/2023</t>
  </si>
  <si>
    <t>INSTALAÇÃO DE TIRANTE COM 4 CORDOALHAS DE 12,7 MM, COMPRIMENTO MAIOR OU IGUAL A 22 M E MENOR QUE 30 M, INCLUSIVE MONTAGEM, INSTALAÇÃO E PROTENSÃO. AF_11/2023</t>
  </si>
  <si>
    <t>INSTALAÇÃO DE TIRANTE COM 4 CORDOALHAS DE 12,7 MM, COMPRIMENTO MAIOR OU IGUAL A 6 M E MENOR QUE 14 M, INCLUSIVE MONTAGEM, INSTALAÇÃO E PROTENSÃO. AF_11/2023</t>
  </si>
  <si>
    <t>INSTALAÇÃO DE TIRANTE COM 6 CORDOALHAS DE 12,7 MM, COMPRIMENTO MAIOR OU IGUAL A 14 M E MENOR QUE 22 M, INCLUSIVE MONTAGEM, INSTALAÇÃO E PROTENSÃO. AF_11/2023</t>
  </si>
  <si>
    <t>INSTALAÇÃO DE TIRANTE COM 6 CORDOALHAS DE 12,7 MM, COMPRIMENTO MAIOR OU IGUAL A 22 M E MENOR QUE 30 M, INCLUSIVE MONTAGEM, INSTALAÇÃO E PROTENSÃO. AF_11/2023</t>
  </si>
  <si>
    <t>INSTALAÇÃO DE TIRANTE COM 6 CORDOALHAS DE 12,7 MM, COMPRIMENTO MAIOR OU IGUAL A 6 M E MENOR QUE 14 M, INCLUSIVE MONTAGEM, INSTALAÇÃO E PROTENSÃO. AF_11/2023</t>
  </si>
  <si>
    <t>INSTALAÇÃO DE TIRANTE COM 8 CORDOALHAS DE 12,7 MM, COMPRIMENTO MAIOR OU IGUAL A 14 M E MENOR QUE 22 M, INCLUSIVE MONTAGEM, INSTALAÇÃO E PROTENSÃO. AF_11/2023</t>
  </si>
  <si>
    <t>INSTALAÇÃO DE TIRANTE COM 8 CORDOALHAS DE 12,7 MM, COMPRIMENTO MAIOR OU IGUAL A 22 M E MENOR QUE 30 M, INCLUSIVE MONTAGEM, INSTALAÇÃO E PROTENSÃO. AF_11/2023</t>
  </si>
  <si>
    <t>INSTALAÇÃO DE TIRANTE COM 8 CORDOALHAS DE 12,7 MM, COMPRIMENTO MAIOR OU IGUAL A 6 M E MENOR QUE 14 M, INCLUSIVE MONTAGEM, INSTALAÇÃO E PROTENSÃO. AF_11/2023</t>
  </si>
  <si>
    <t>INSTALAÇÃO DE TIRANTE MONOBARRA COM ARMADURA DE 25 MM, COMPRIMENTO MAIOR OU IGUAL A 14 M E MENOR QUE 22 M, INCLUSIVE MONTAGEM, INSTALAÇÃO E PROTENSÃO. AF_11/2023</t>
  </si>
  <si>
    <t>INSTALAÇÃO DE TIRANTE MONOBARRA COM ARMADURA DE 25 MM, COMPRIMENTO MAIOR OU IGUAL A 22 M E MENOR QUE 30 M, INCLUSIVE MONTAGEM, INSTALAÇÃO E PROTENSÃO. AF_11/2023</t>
  </si>
  <si>
    <t>INSTALAÇÃO DE TIRANTE MONOBARRA COM ARMADURA DE 25 MM, COMPRIMENTO MAIOR OU IGUAL A 6 M E MENOR QUE 14 M, INCLUSIVE MONTAGEM, INSTALAÇÃO E PROTENSÃO. AF_11/2023</t>
  </si>
  <si>
    <t>INSTALAÇÃO DE TIRANTE MONOBARRA COM ARMADURA DE 32 MM, COMPRIMENTO MAIOR OU IGUAL A 14 M E MENOR QUE 22 M, INCLUSIVE MONTAGEM, INSTALAÇÃO E PROTENSÃO. AF_11/2023</t>
  </si>
  <si>
    <t>INSTALAÇÃO DE TIRANTE MONOBARRA COM ARMADURA DE 32 MM, COMPRIMENTO MAIOR OU IGUAL A 22 M E MENOR QUE 30 M, INCLUSIVE MONTAGEM, INSTALAÇÃO E PROTENSÃO. AF_11/2023</t>
  </si>
  <si>
    <t>INSTALAÇÃO DE TIRANTE MONOBARRA COM ARMADURA DE 32 MM, COMPRIMENTO MAIOR OU IGUAL A 6 M E MENOR QUE 14 M, INCLUSIVE MONTAGEM, INSTALAÇÃO E PROTENSÃO. AF_11/2023</t>
  </si>
  <si>
    <t>INSTALAÇÃO DE TIRANTE MONOBARRA COM ARMADURA DE 36 MM, COMPRIMENTO MAIOR OU IGUAL A 14 M E MENOR QUE 22 M, INCLUSIVE MONTAGEM, INSTALAÇÃO E PROTENSÃO. AF_11/2023</t>
  </si>
  <si>
    <t>INSTALAÇÃO DE TIRANTE MONOBARRA COM ARMADURA DE 36 MM, COMPRIMENTO MAIOR OU IGUAL A 22 M E MENOR QUE 30 M, INCLUSIVE MONTAGEM, INSTALAÇÃO E PROTENSÃO. AF_11/2023</t>
  </si>
  <si>
    <t>INSTALAÇÃO DE TIRANTE MONOBARRA COM ARMADURA DE 36 MM, COMPRIMENTO MAIOR OU IGUAL A 6 M E MENOR QUE 14 M, INCLUSIVE MONTAGEM, INSTALAÇÃO E PROTENSÃO. AF_11/2023</t>
  </si>
  <si>
    <t>REQUADRO DE VÃOS COM PLACAS DE PORCELANATO ASSENTADAS COM ARGAMASSA COLANTE. AF_03/2025</t>
  </si>
  <si>
    <t>REQUADRO DE VÃOS PLACAS DE GRANITO FIXADAS COM INSERTE METÁLICO. AF_03/2025</t>
  </si>
  <si>
    <t>REVESTIMENTO NÃO ADERIDO DE PAREDES EXTERNAS COM PLACAS DE GRANITO DE ÁREA MAIOR QUE 10000 CM2, FIXADAS COM INSERTE METÁLICO. AF_03/2025</t>
  </si>
  <si>
    <t>REVESTIMENTO NÃO ADERIDO DE PAREDES EXTERNAS COM PLACAS DE GRANITO DE ÁREA MAIOR QUE 3025 CM2 E MENOR OU IGUAL A 10000 CM2, FIXADAS COM INSERTE METÁLICO. AF_03/2025</t>
  </si>
  <si>
    <t>REVESTIMENTO NÃO ADERIDO DE PAREDES EXTERNAS COM PLACAS DE PORCELANATO DE ÁREA MAIOR DO QUE 2500 CM2 E MENOR OU IGUAL A 6400 CM2, FIXADAS COM INSERTE METÁLICO. AF_03/2025</t>
  </si>
  <si>
    <t>REVESTIMENTO NÃO ADERIDO DE PAREDES EXTERNAS COM PLACAS DE PORCELANATO DE ÁREA MAIOR QUE 6400 CM2 E MENOR QUE 10000 CM2, FIXADAS COM INSERTE METÁLICO. AF_03/2025</t>
  </si>
  <si>
    <t>FORRO EM FIBRA MINERAL, PARA AMBIENTES COMERCIAIS, INCLUSIVE ESTRUTURA DE FIXAÇÃO. AF_08/2023</t>
  </si>
  <si>
    <t>FORRO METÁLICO, PARA AMBIENTES COMERCIAIS, INCLUSIVE ESTRUTURA DE FIXAÇÃO. AF_08/2023</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</si>
  <si>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</si>
  <si>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</si>
  <si>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</si>
  <si>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</si>
  <si>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</si>
  <si>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</si>
  <si>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</si>
  <si>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</si>
  <si>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</si>
  <si>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</si>
  <si>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</si>
  <si>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</si>
  <si>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</si>
  <si>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</si>
  <si>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MONTAGEM E DESMONTAGEM DE FÔRMA PARA ESTRUTURA CIRCULAR, COM INSTALAÇÃO EXCLUSIVAMENTE NA FACE INTERNA DA ESTRUTURA, COM AUXÍLIO DE GUINDASTE. AF_07/2024</t>
  </si>
  <si>
    <t>MONTAGEM E DESMONTAGEM DE FÔRMA PARA ESTRUTURA CIRCULAR, COM INSTALAÇÃO EXCLUSIVAMENTE NA FACE INTERNA DA ESTRUTURA, SEM AUXÍLIO DE GUINDASTE. AF_07/2024</t>
  </si>
  <si>
    <t>MONTAGEM E DESMONTAGEM DE FÔRMA PARA ESTRUTURA CIRCULAR, COM INSTALAÇÃO NA FACE INTERNA E EXTERNA DA EXTRUTURA, COM AUXÍLIO DE GUINDASTE. AF_07/2024</t>
  </si>
  <si>
    <t>MONTAGEM E DESMONTAGEM DE FÔRMA PARA ESTRUTURA CIRCULAR, COM INSTALAÇÃO NA FACE INTERNA E EXTERNA DA EXTRUTURA, SEM AUXÍLIO DE GUINDASTE. AF_07/2024</t>
  </si>
  <si>
    <t>MONTAGEM E DESMONTAGEM DE FÔRMA DE PILARES CIRCULARES, COM ÁREA MÉDIA DAS SEÇÕES MAIOR QUE 0,28 M², EM PAPELÃO. AF_05/2024</t>
  </si>
  <si>
    <t>MONTAGEM E DESMONTAGEM DE FÔRMA DE PILARES CIRCULARES, COM ÁREA MÉDIA DAS SEÇÕES MENOR OU IGUAL A 0,28 M², EM PAPELÃO. AF_05/2024</t>
  </si>
  <si>
    <t>MONTAGEM E DESMONTAGEM DE FÔRMA DE PILARES CIRCULARES, PÉ-DIREITO DUPLO, METÁLICA. AF_05/2024</t>
  </si>
  <si>
    <t>MONTAGEM E DESMONTAGEM DE FÔRMA DE PILARES CIRCULARES, PÉ-DIREITO DUPLO, PLÁSTICA. AF_05/2024</t>
  </si>
  <si>
    <t>MONTAGEM E DESMONTAGEM DE FÔRMA DE PILARES CIRCULARES, PÉ-DIREITO SIMPLES, METÁLICA. AF_05/2024</t>
  </si>
  <si>
    <t>MONTAGEM E DESMONTAGEM DE FÔRMA DE PILARES CIRCULARES, PÉ-DIREITO SIMPLES, PLÁSTICA. AF_05/2024</t>
  </si>
  <si>
    <t>ADUELA/ GALERIA ABERTA PRE-MOLDADA DE CONCRETO ARMADO, SECAO QUADRANGULAR INTERNA DE 1,50 X 1,50 M (L X A), MISULA DE 20 X 20 CM, C = 1,00 M, ESPESSURA MIN = 15 CM, TB-45 E FCK DO CONCRETO = 30 MPA FORNECIMENTO E ASSENTAMENTO. AF_01/2023</t>
  </si>
  <si>
    <t>ADUELA/ GALERIA ABERTA PRE-MOLDADA DE CONCRETO ARMADO, SECAO QUADRANGULAR INTERNA DE 2,00 X 2,00 M (L X A), MISULA DE 20 X 20 CM, C = 1,00 M, ESPESSURA MIN = 15 CM, TB-45 E FCK DO CONCRETO = 30 MPA FORNECIMENTO E ASSENTAMENTO. AF_01/2023</t>
  </si>
  <si>
    <t>ADUELA/ GALERIA ABERTA PRE-MOLDADA DE CONCRETO ARMADO, SECAO QUADRANGULAR INTERNA DE 2,00 X 2,00 M (L X A), MISULA DE 20 X 20 CM, C = 1,00 M, ESPESSURA MIN = 20 CM, TB-45 E FCK DO CONCRETO = 30 MPA FORNECIMENTO E ASSENTAMENTO. AF_01/2023</t>
  </si>
  <si>
    <t>ADUELA/ GALERIA ABERTA PRE-MOLDADA DE CONCRETO ARMADO, SECAO QUADRANGULAR INTERNA DE 2,50 X 2,50 M (L X A), MISULA DE 20 X 20 CM, C = 1,00 M, ESPESSURA MIN = 15 CM, TB-45 E FCK DO CONCRETO = 30 MPA FORNECIMENTO E ASSENTAMENTO. AF_01/2023</t>
  </si>
  <si>
    <t>ADUELA/ GALERIA ABERTA PRE-MOLDADA DE CONCRETO ARMADO, SECAO QUADRANGULAR INTERNA DE 2,50 X 2,50 M (L X A), MISULA DE 20 X 20 CM, C = 1,00 M, ESPESSURA MIN = 20 CM, TB-45 E FCK DO CONCRETO = 30 MPA FORNECIMENTO E ASSENTAMENTO. AF_01/2023</t>
  </si>
  <si>
    <t>ADUELA/ GALERIA ABERTA PRE-MOLDADA DE CONCRETO ARMADO, SECAO QUADRANGULAR INTERNA DE 2,50 X 2,50 M (L X A), MISULA DE 20 X 20 CM, C = 1,00 M, ESPESSURA MIN = 25 CM, TB-45 E FCK DO CONCRETO = 30 MPA FORNECIMENTO E ASSENTAMENTO. AF_01/2023</t>
  </si>
  <si>
    <t>ADUELA/ GALERIA ABERTA PRE-MOLDADA DE CONCRETO ARMADO, SECAO QUADRANGULAR INTERNA DE 3,00 X 3,00 M (L X A), MISULA DE 20 X 20 CM, C = 1,00 M, ESPESSURA MIN = 20 CM, TB-45 E FCK DO CONCRETO = 30 MPA FORNECIMENTO E ASSENTAMENTO. AF_01/2023</t>
  </si>
  <si>
    <t>ADUELA/ GALERIA ABERTA PRE-MOLDADA DE CONCRETO ARMADO, SECAO QUADRANGULAR INTERNA DE 3,00 X 3,00 M (L X A), MISULA DE 20 X 20 CM, C = 1,00 M, ESPESSURA MIN = 25 CM, TB-45 E FCK DO CONCRETO = 30 MPA FORNECIMENTO E ASSENTAMENTO. AF_01/2023</t>
  </si>
  <si>
    <t>ADUELA/ GALERIA ABERTA PRE-MOLDADA DE CONCRETO ARMADO, SECAO QUADRANGULAR INTERNA DE 3,00 X 3,00 M (L X A), MISULA DE 20 X 20 CM, C = 1,00 M, ESPESSURA MIN = 35 CM, TB-45 E FCK DO CONCRETO = 30 MPA FORNECIMENTO E ASSENTAMENTO. AF_01/2023</t>
  </si>
  <si>
    <t>ADUELA/ GALERIA ABERTA PRE-MOLDADA DE CONCRETO ARMADO, SECAO RETANGULAR INTERNA DE 2,00 X 1,50 M (L X A), MISULA DE 20 X 20 CM, C = 1,00 M, ESPESSURA MIN = 20 CM, TB-45 E FCK DO CONCRETO = 30 MPA FORNECIMENTO E ASSENTAMENTO. AF_01/2023</t>
  </si>
  <si>
    <t>ADUELA/ GALERIA ABERTA PRE-MOLDADA DE CONCRETO ARMADO, SECAO RETANGULAR INTERNA DE 2,50 X 1,50 M (L X A), MISULA DE 20 X 20 CM, C = 1,00 M, ESPESSURA MIN = 15 CM, TB-45 E FCK DO CONCRETO = 30 MPA FORNECIMENTO E ASSENTAMENTO. AF_01/2023</t>
  </si>
  <si>
    <t>ADUELA/ GALERIA ABERTA PRE-MOLDADA DE CONCRETO ARMADO, SECAO RETANGULAR INTERNA DE 2,50 X 2,00 M (L X A), MISULA DE 20 X 20 CM, C = 1,00 M, ESPESSURA MIN = 15 CM, TB-45 E FCK DO CONCRETO = 30 MPA FORNECIMENTO E ASSENTAMENTO. AF_01/2023</t>
  </si>
  <si>
    <t>ADUELA/ GALERIA ABERTA PRE-MOLDADA DE CONCRETO ARMADO, SECAO RETANGULAR INTERNA DE 2,50 X 2,00 M (L X A), MISULA DE 20 X 20 CM, C = 1,00 M, ESPESSURA MIN = 20 CM, TB-45 E FCK DO CONCRETO = 30 MPA FORNECIMENTO E ASSENTAMENTO. AF_01/2023</t>
  </si>
  <si>
    <t>ADUELA/ GALERIA ABERTA PRE-MOLDADA DE CONCRETO ARMADO, SECAO RETANGULAR INTERNA DE 3,00 X 2,00 M (L X A), MISULA DE 20 X 20 CM, C = 1,00 M, ESPESSURA MIN = 15 CM, TB-45 E FCK DO CONCRETO = 30 MPA FORNECIMENTO E ASSENTAMENTO. AF_01/2023</t>
  </si>
  <si>
    <t>ADUELA/ GALERIA ABERTA PRE-MOLDADA DE CONCRETO ARMADO, SECAO RETANGULAR INTERNA DE 3,00 X 2,00 M (L X A), MISULA DE 20 X 20 CM, C = 1,00 M, ESPESSURA MIN = 20 CM, TB-45 E FCK DO CONCRETO = 30 MPA FORNECIMENTO E ASSENTAMENTO. AF_01/2023</t>
  </si>
  <si>
    <t>ADUELA/ GALERIA FECHADA PRE-MOLDADA DE CONCRETO ARMADO, SECAO QUADRANGULAR INTERNA DE 1,50 X 1,50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</si>
  <si>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15 CM, TB-45 E FCK DO CONCRETO = 30 MPA FORNECIMENTO E ASSENTAMENTO. AF_01/2023</t>
  </si>
  <si>
    <t>ADUELA/ GALERIA FECHADA PRE-MOLDADA DE CONCRETO ARMADO, SECAO QUADRANGULAR INTERNA DE 2,00 X 2,00 M (L X A), MISULA DE 20 X 20 CM, C = 1,00 M, ESPESSURA MIN = 20 CM, TB-45 E FCK DO CONCRETO = 30 MPA FORNECIMENTO E ASSENTAMENTO. AF_01/2023</t>
  </si>
  <si>
    <t>ADUELA/ GALERIA FECHADA PRE-MOLDADA DE CONCRETO ARMADO, SECAO QUADRANGULAR INTERNA DE 2,50 X 2,50 M (L X A), MISULA DE 20 X 20 CM, C = 1,00 M, ESPESSURA MIN = 15 CM, TB-45 E FCK DO CONCRETO = 30 MPA FORNECIMENTO E ASSENTAMENTO. AF_01/2023</t>
  </si>
  <si>
    <t>ADUELA/ GALERIA FECHADA PRE-MOLDADA DE CONCRETO ARMADO, SECAO QUADRANGULAR INTERNA DE 2,50 X 2,50 M (L X A), MISULA DE 20 X 20 CM, C = 1,00 M, ESPESSURA MIN = 20 CM, TB-45 E FCK DO CONCRETO = 30 MPA FORNECIMENTO E ASSENTAMENTO. AF_01/2023</t>
  </si>
  <si>
    <t>ADUELA/ GALERIA FECHADA PRE-MOLDADA DE CONCRETO ARMADO, SECAO QUADRANGULAR INTERNA DE 2,50 X 2,50 M (L X A), MISULA DE 20 X 20 CM, C = 1,00 M, ESPESSURA MIN = 25 CM, TB-45 E FCK DO CONCRETO = 30 MPA FORNECIMENTO E ASSENTAMENTO. AF_01/2023</t>
  </si>
  <si>
    <t>ADUELA/ GALERIA FECHADA PRE-MOLDADA DE CONCRETO ARMADO, SECAO QUADRANGULAR INTERNA DE 3,00 X 3,00 M (L X A), MISULA DE 20 X 20 CM, C = 1,00 M, ESPESSURA MIN = 20 CM, TB-45 E FCK DO CONCRETO = 30 MPA FORNECIMENTO E ASSENTAMENTO. AF_01/2023</t>
  </si>
  <si>
    <t>ADUELA/ GALERIA FECHADA PRE-MOLDADA DE CONCRETO ARMADO, SECAO QUADRANGULAR INTERNA DE 3,00 X 3,00 M (L X A), MISULA DE 20 X 20 CM, C = 1,00 M, ESPESSURA MIN = 25 CM, TB-45 E FCK DO CONCRETO = 30 MPA FORNECIMENTO E ASSENTAMENTO. AF_01/2023</t>
  </si>
  <si>
    <t>ADUELA/ GALERIA FECHADA PRE-MOLDADA DE CONCRETO ARMADO, SECAO QUADRANGULAR INTERNA DE 3,00 X 3,00 M (L X A), MISULA DE 20 X 20 CM, C = 1,00 M, ESPESSURA MIN = 35 CM, TB-45 E FCK DO CONCRETO = 30 MPA FORNECIMENTO E ASSENTAMENTO. AF_01/2023</t>
  </si>
  <si>
    <t>CORRIMÃO DUPLO, DIÂMETRO EXTERNO = 1 1/2", EM ALUMÍNIO. AF_04/2019</t>
  </si>
  <si>
    <t>CORRIMÃO DUPLO, DIÂMETRO EXTERNO = 1 1/2", EM AÇO GALVANIZADO. AF_04/2019</t>
  </si>
  <si>
    <t>CORRIMÃO DUPLO, DIÂMETRO EXTERNO = 1 1/2", EM AÇO INOX. AF_04/2019</t>
  </si>
  <si>
    <t>CORRIMÃO SIMPLES, DIÂMETRO EXTERNO = 1 1/2", EM AÇO INOX. AF_04/2019</t>
  </si>
  <si>
    <t>GUARDA-CORPO DE AÇO GALVANIZADO DE 1,10M DE ALTURA, MONTANTES TUBULARES DE 1.1/2 ESPAÇADOS DE 1,20M, TRAVESSA SUPERIOR DE 2, GRADIL FORMADO POR BARRAS CHATAS EM FERRO DE 32X4,8MM, FIXADO COM CHUMBADOR MECÂNICO. AF_04/2019_PS</t>
  </si>
  <si>
    <t>GUARDA-CORPO DE AÇO GALVANIZADO DE 1,10M DE ALTURA,DUPLO CORRIMÃO, MONTANTES TUBULARES DE 1.1/2" ESPAÇADOS 1,20M, TRAVESSA SUPERIOR DE 2", GRADIL DE BARRAS CHATAS DE 32X4,8MM, FIXADO COM CHUMBADOR MECÂNICO. AF_04/2019</t>
  </si>
  <si>
    <t>GUARDA-CORPO DE AÇO GALVANIZADO DE 1,10M, DUPLO CORRIMÃO, MONTANTES TUBULARES DE 1.1/2" ESPAÇADOS DE 1,20M, TRAVESSA SUPERIOR DE 2", GRADIL DE BARRAS CHATAS DE 32X4,8MM, FIXADO COM ADESIVO ESTRUTURAL EPOXI. AF_04/2019</t>
  </si>
  <si>
    <t>GUARDA-CORPO DE AÇO GALVANIZADO DE 1,10M, DUPLO CORRIMÃO, MONTANTES TUBULARES DE 1.1/4" ESPAÇADOS 1,20M, TRAVESSA SUPERIOR DE 1.1/2", GRADIL DE TUBOS HORIZONTAIS DE 1" E VERTICAIS DE 3/4", FIXADO COM CHUMBADOR MECÂNICO. AF_04/2019</t>
  </si>
  <si>
    <t>GUARDA-CORPO DE AÇO GALVANIZADO DE 1,10M, DUPLO CORRIMÃO, MONTANTES TUBULARES DE 1.1/4" ESPAÇADOS DE 1,20M, TRAVESSA SUPERIOR DE 1.1/2", GRADIL EM TUBOS HORIZONTAIS DE 1" E VERTICAIS DE 3/4", FIXADO COM ADESIVO ESTRUTURAL EPOXI. AF_04/2019</t>
  </si>
  <si>
    <t>GUARDA-CORPO DE AÇO GALVANIZADO DE 1,10M, DUPLO CORRIMÃO, MONTANTES TUBULARES DE 100X50MM ESPAÇADOS 1,20M, TRAVESSA SUPERIOR DE 3", GRADIL EM CANTONEIRA 51X51X4,8 MM E BARRAS CHATAS NA VERTICAL DE 32X4,8 MM, FIXADO COM CHUMBADOR MECÂNICO. AF_04/2019</t>
  </si>
  <si>
    <t>GUARDA-CORPO DE AÇO GALVANIZADO DE 1,10M, DUPLO CORRIMÃO, MONTANTES TUBULARES DE 100X50MM ESPAÇADOS DE 1,20M, TRAVESSA SUPERIOR DE 3?, GRADIL EM CANTONEIRA 51X51X4,8 MM E BARRAS CHATAS NA VERTICAL DE 32X4,8 MM, FIXADO COM ADESIVO EPOXI. AF_04/2019</t>
  </si>
  <si>
    <t>GUARDA-CORPO DE AÇO GALVANIZADO DE 1,10M, DUPLO CORRIMÃO, MONTANTES TUBULARES DE 30X30 MM ESPAÇADOS DE 1,20M, TRAVESSA SUPERIOR DE 1.1/2", GRADIL DE TUBOS HORIZONTAIS DE 25X25MM E VERTICAIS DE 20X20MM, FIXADO COM CHUMBADOR MECÂNICO. AF_04/2019</t>
  </si>
  <si>
    <t>GUARDA-CORPO DE AÇO GALVANIZADO DE 1,10M, DUPLO CORRIMÃO, MONTANTES TUBULARES DE 30X30 MM ESPAÇADOS DE 1,20M, TRAVESSA SUPERIOR DE 1.1/2", GRADIL EM TUBOS HORIZONTAIS DE 25X25MM E VERTICAIS DE 20X20MM, FIXADO COM ADESIVO ESTRUTURAL EPOXI. AF_04/2019</t>
  </si>
  <si>
    <t>GUARDA-CORPO DE AÇO GALVANIZADO DE 1,10M, MONTANTES TUBULARES DE 1.1/2" ESPAÇADOS 1,20M, TRAVESSA SUPERIOR DE 2", GRADIL FORMADO POR BARRAS CHATAS DE 32X4,8MM, FIXADO COM ADESIVO ESTRUTURAL EPOXI. AF_04/2019</t>
  </si>
  <si>
    <t>GUARDA-CORPO DE AÇO GALVANIZADO DE 1,10M, MONTANTES TUBULARES DE 1.1/4" ESPAÇADOS 1,20M, TRAVESSA SUPERIOR DE 1.1/2", GRADIL FORMADO POR TUBOS HORIZONTAIS DE 1" E VERTICAIS DE 3/4", FIXADO COM ADESIVO ESTRUTURAL EPOXI. AF_04/2019</t>
  </si>
  <si>
    <t>GUARDA-CORPO DE AÇO GALVANIZADO DE 1,10M, MONTANTES TUBULARES DE 100X50MM ESPAÇADOS 1,20M, TRAVESSA SUPERIOR DE 3", GRADIL COM CANTONEIRA 51X51X4,8 MM E BARRAS CHATAS NA VERTICAL DE 32X4,8 MM, FIXADO COM CHUMBADOR MECÂNICO. AF_04/2019</t>
  </si>
  <si>
    <t>GUARDA-CORPO DE AÇO GALVANIZADO DE 1,10M, MONTANTES TUBULARES DE 100X50MM ESPAÇADOS DE 1,20M, TRAVESSA SUPERIOR DE 3", GRADIL EM CANTONEIRA 51X51X4,8 MM E BARRAS CHATAS NA VERTICAL DE 32X4,8 MM, FIXADO COM ADESIVO ESTRUTURAL EPOXI. AF_04/2019</t>
  </si>
  <si>
    <t>GUARDA-CORPO DE AÇO GALVANIZADO DE 1,10M, MONTANTES TUBULARES DE 30X30 MM ESPAÇADOS 1,20M, TRAVESSA SUPERIOR DE 1.1/2", GRADIL DE TUBOS HORIZONTAIS DE 25X25MM E VERTICAIS DE 20X20MM, FIXADO COM ADESIVO ESTRUTURAL EPOXI. AF_04/2019</t>
  </si>
  <si>
    <t>GUARDA-CORPO DE AÇO GALVANIZADO DE 1,10M, MONTANTES TUBULARES DE 30X30 MM ESPAÇADOS 1,20M, TRAVESSA SUPERIOR DE 1.1/2", GRADIL FORMADO POR TUBOS HORIZONTAIS DE 25X25MM E VERTICAIS DE 20X20MM, FIXADO COM CHUMBADOR MECÂNICO. AF_04/2019</t>
  </si>
  <si>
    <t>GUARDA-CORPO PANORÂMICO COM PERFIS DE ALUMÍNIO E VIDRO LAMINADO 8 MM, FIXADO COM ADESIVO ESTRUTURAL EPOXI. AF_04/2019</t>
  </si>
  <si>
    <t>ASSENTAMENTO DE GUIA (MEIO-FIO), TIPO PAVER (FINCADINHA) EM TRECHO RETO, EM CONCRETO PRÉ-FABRICADO, DIMENSÕES 45X08X608X19 CM (COMPRIMENTO X BASE INFERIOR X BASE SUPERIOR X ALTURA), PARA DELIMITAÇÃO DE JARDINS, PRAÇAS OU PASSEIOS. AF_01/2024</t>
  </si>
  <si>
    <t>ASSENTAMENTO DE GUIA (MEIO-FIO), TIPO PAVER, FINCADINHA, EM TRECHO CURVO, EM CONCRETO PRÉ-FABRICADO, DIMENSÕES 45X08X08X19 CM (COMPRIMENTO X BASE INFERIOR X BASE SUPERIOR X ALTURA), PARA DELIMITAÇÃO DE JARDINS, PRAÇAS OU PASSEIOS. AF_01/2024</t>
  </si>
  <si>
    <t>EXECUÇÃO DE SARJETA DE CONCRETO USINADO, MOLDADA IN LOCO EM TRECHO CURVO, 30 CM BASE X 10 CM ALTURA. AF_01/2024</t>
  </si>
  <si>
    <t>EXECUÇÃO DE SARJETA DE CONCRETO USINADO, MOLDADA IN LOCO EM TRECHO CURVO, 30 CM BASE X 15 CM ALTURA. AF_01/2024</t>
  </si>
  <si>
    <t>EXECUÇÃO DE SARJETA DE CONCRETO USINADO, MOLDADA IN LOCO EM TRECHO CURVO, 45 CM BASE X 10 CM ALTURA. AF_01/2024</t>
  </si>
  <si>
    <t>EXECUÇÃO DE SARJETA DE CONCRETO USINADO, MOLDADA IN LOCO EM TRECHO CURVO, 45 CM BASE X 15 CM ALTURA. AF_01/2024</t>
  </si>
  <si>
    <t>EXECUÇÃO DE SARJETA DE CONCRETO USINADO, MOLDADA IN LOCO EM TRECHO CURVO, 60 CM BASE X 10 CM ALTURA. AF_01/2024</t>
  </si>
  <si>
    <t>EXECUÇÃO DE SARJETA DE CONCRETO USINADO, MOLDADA IN LOCO EM TRECHO CURVO, 60 CM BASE X 15 CM ALTURA. AF_01/2024</t>
  </si>
  <si>
    <t>EXECUÇÃO DE SARJETA DE CONCRETO USINADO, MOLDADA IN LOCO EM TRECHO RETO, 30 CM BASE X 10 CM ALTURA. AF_01/2024</t>
  </si>
  <si>
    <t>EXECUÇÃO DE SARJETA DE CONCRETO USINADO, MOLDADA IN LOCO EM TRECHO RETO, 30 CM BASE X 15 CM ALTURA. AF_01/2024</t>
  </si>
  <si>
    <t>EXECUÇÃO DE SARJETA DE CONCRETO USINADO, MOLDADA IN LOCO EM TRECHO RETO, 45 CM BASE X 10 CM ALTURA. AF_01/2024</t>
  </si>
  <si>
    <t>EXECUÇÃO DE SARJETA DE CONCRETO USINADO, MOLDADA IN LOCO EM TRECHO RETO, 45 CM BASE X 15 CM ALTURA. AF_01/2024</t>
  </si>
  <si>
    <t>EXECUÇÃO DE SARJETA DE CONCRETO USINADO, MOLDADA IN LOCO EM TRECHO RETO, 60 CM BASE X 10 CM ALTURA. AF_01/2024</t>
  </si>
  <si>
    <t>EXECUÇÃO DE SARJETA DE CONCRETO USINADO, MOLDADA IN LOCO EM TRECHO RETO, 60 CM BASE X 15 CM ALTURA. AF_01/2024</t>
  </si>
  <si>
    <t>EXECUÇÃO DE SARJETÃO DE CONCRETO USINADO, MOLDADA IN LOCO EM TRECHO RETO, 100 CM BASE X 20 CM ALTURA. AF_01/2024</t>
  </si>
  <si>
    <t>GUIA (MEIO-FIO) CONCRETO, MOLDADA IN LOCO EM TRECHO CURVO COM EXTRUSORA, 13 CM BASE X 22 CM ALTURA. AF_01/2024</t>
  </si>
  <si>
    <t>GUIA (MEIO-FIO) CONCRETO, MOLDADA IN LOCO EM TRECHO CURVO COM EXTRUSORA, 15 CM BASE X 30 CM ALTURA. AF_01/2024</t>
  </si>
  <si>
    <t>GUIA (MEIO-FIO) CONCRETO, MOLDADA IN LOCO EM TRECHO RETO COM EXTRUSORA, 13 CM BASE X 22 CM ALTURA. AF_01/2024</t>
  </si>
  <si>
    <t>GUIA (MEIO-FIO) CONCRETO, MOLDADA IN LOCO EM TRECHO RETO COM EXTRUSORA, 15 CM BASE X 30 CM ALTURA. AF_01/2024</t>
  </si>
  <si>
    <t>GUIA (MEIO-FIO) E SARJETA CONJUGADOS DE CONCRETO, MOLDADA IN LOCO EM TRECHO CURVO COM EXTRUSORA, 45 CM BASE (15 CM BASE DA GUIA + 30 CM BASE DA SARJETA) X 22 CM ALTURA. AF_01/2024</t>
  </si>
  <si>
    <t>GUIA (MEIO-FIO) E SARJETA CONJUGADOS DE CONCRETO, MOLDADA IN LOCO EM TRECHO CURVO COM EXTRUSORA, 60 CM BASE (15 CM BASE DA GUIA + 45 CM BASE DA SARJETA) X 26 CM ALTURA. AF_01/2024</t>
  </si>
  <si>
    <t>GUIA (MEIO-FIO) E SARJETA CONJUGADOS DE CONCRETO, MOLDADA IN LOCO EM TRECHO CURVO COM EXTRUSORA, 65 CM BASE (15 CM BASE DA GUIA + 50 CM BASE DA SARJETA) X 26 CM ALTURA. AF_01/2024</t>
  </si>
  <si>
    <t>GUIA (MEIO-FIO) E SARJETA CONJUGADOS DE CONCRETO, MOLDADA IN LOCO EM TRECHO RETO COM EXTRUSORA, 45 CM BASE (15 CM BASE DA GUIA + 30 CM BASE DA SARJETA) X 22 CM ALTURA. AF_01/2024</t>
  </si>
  <si>
    <t>GUIA (MEIO-FIO) E SARJETA CONJUGADOS DE CONCRETO, MOLDADA IN LOCO EM TRECHO RETO COM EXTRUSORA, 60 CM BASE (15 CM BASE DA GUIA + 45 CM BASE DA SARJETA) X 26 CM ALTURA. AF_01/2024</t>
  </si>
  <si>
    <t>GUIA (MEIO-FIO) E SARJETA CONJUGADOS DE CONCRETO, MOLDADA IN LOCO EM TRECHO RETO COM EXTRUSORA, 65 CM BASE (15 CM BASE DA GUIA + 50 CM BASE DA SARJETA) X 26 CM ALTURA. AF_01/2024</t>
  </si>
  <si>
    <t>BLOCO AUTÔNOMO DE ILUMINAÇÃO DE EMERGÊNCIA COM DOIS REFLETORES - FORNECIMENTO E INSTALAÇÃO. AF_09/2024</t>
  </si>
  <si>
    <t>CÂMERA DE MONITORAMENTO COM ATÉ 25 METROS DE ALCANCE TIPO BULLET - FORNECIMENTO E INSTALAÇÃO. AF_09/2024</t>
  </si>
  <si>
    <t>CÂMERA DE MONITORAMENTO COM ATÉ 25 METROS DE ALCANCE TIPO DOME - FORNECIMENTO E INSTALAÇÃO. AF_09/2024</t>
  </si>
  <si>
    <t>CÂMERA DE MONITORAMENTO COM MAIS DE 25 METROS DE ALCANCE TIPO BULLET - FORNECIMENTO E INSTALAÇÃO. AF_09/2024</t>
  </si>
  <si>
    <t>CÂMERA IP BULLET - FORNECIMENTO E INSTALAÇÃO. AF_09/2024</t>
  </si>
  <si>
    <t>CÂMERA IP DOME RESOLUCAO 1MP - FORNECIMENTO E INSTALAÇÃO. AF_09/2024</t>
  </si>
  <si>
    <t>CÂMERA IP SPEED DOME - FORNECIMENTO E INSTALAÇÃO. AF_09/2024</t>
  </si>
  <si>
    <t>CÂMERA IP WIFI - FORNECIMENTO E INSTALAÇÃO. AF_09/2024</t>
  </si>
  <si>
    <t>DRIVER SLIM PARA FITA LED - FORNECIMENTO E INSTALAÇÃO. AF_09/2024</t>
  </si>
  <si>
    <t>FITA LED - FORNECIMENTO E INSTALAÇÃO. AF_09/2024</t>
  </si>
  <si>
    <t>LUMINÁRIA LED DE EMBUTIR - QUADRADA 60X60CM, INCLUSO DRIVER - FORNECIMENTO E INSTALAÇÃO. AF_09/2024</t>
  </si>
  <si>
    <t>LUMINÁRIA LED DE SOBREPOR - QUADRADA *60X60*CM, INCLUSO DRIVER - FORNECIMENTO E INSTALAÇÃO. AF_09/2024</t>
  </si>
  <si>
    <t>LUMINÁRIA LED DE SOBREPOR HERMÉTICA - *60X15CM*, INCLUSO DRIVER - FORNECIMENTO E INSTALAÇÃO. AF_09/2024</t>
  </si>
  <si>
    <t>LUMINÁRIA TIPO CALHA, DE EMBUTIR, COM 1 LÂMPADA TUBULAR LED DE 18 W, SEM REATOR - FORNECIMENTO E INSTALAÇÃO. AF_09/2024</t>
  </si>
  <si>
    <t>LUMINÁRIA TIPO CALHA, DE EMBUTIR, COM 2 LÂMPADAS TUBULARES LED DE 18 W, SEM REATOR - FORNECIMENTO E INSTALAÇÃO. AF_09/2024</t>
  </si>
  <si>
    <t>LUMINÁRIA TIPO CALHA, DE EMBUTIR, COM 2 LÂMPADAS TUBULARES LED DE 9 W, SEM REATOR - FORNECIMENTO E INSTALAÇÃO. AF_09/2024</t>
  </si>
  <si>
    <t>LUMINÁRIA TIPO CALHA, DE EMBUTIR, PARA 1 LÂMPADA TUBULAR LED DE 36 W, SEM LÂMPADA E SEM REATOR - FORNECIMENTO E INSTALAÇÃO. AF_09/2024</t>
  </si>
  <si>
    <t>LUMINÁRIA TIPO CALHA, DE EMBUTIR, PARA 2 LÂMPADAS TUBULARES LED DE 36 W, SEM LÂMPADA E SEM REATOR - FORNECIMENTO E INSTALAÇÃO. AF_09/2024</t>
  </si>
  <si>
    <t>LUMINÁRIA TIPO CALHA, DE SOBREPOR, COM 1 LÂMPADA TUBULAR LED DE 18 W, SEM REATOR - FORNECIMENTO E INSTALAÇÃO. AF_09/2024</t>
  </si>
  <si>
    <t>LUMINÁRIA TIPO CALHA, DE SOBREPOR, COM 1 LÂMPADA TUBULAR LED DE 9 W SEM REATOR - FORNECIMENTO E INSTALAÇÃO. AF_09/2024</t>
  </si>
  <si>
    <t>LUMINÁRIA TIPO CALHA, DE SOBREPOR, COM 2 LÂMPADAS TUBULARES LED DE 18 W, SEM REATOR - FORNECIMENTO E INSTALAÇÃO. AF_09/2024</t>
  </si>
  <si>
    <t>LUMINÁRIA TIPO CALHA, DE SOBREPOR, COM 2 LÂMPADAS TUBULARES LED DE 9 W SEM REATOR - FORNECIMENTO E INSTALAÇÃO. AF_09/2024</t>
  </si>
  <si>
    <t>LUMINÁRIA TIPO CALHA, DE SOBREPOR, PARA 1 LÂMPADA TUBULAR LED DE 36 W, SEM LÂMPADA E SEM REATOR - FORNECIMENTO E INSTALAÇÃO. AF_09/2024</t>
  </si>
  <si>
    <t>LUMINÁRIA TIPO CALHA, DE SOBREPOR, PARA 2 LÂMPADAS TUBULARES LED DE 36 W, SEM LÂMPADA E SEM REATOR - FORNECIMENTO E INSTALAÇÃO. AF_09/2024</t>
  </si>
  <si>
    <t>LUMINÁRIA TIPO PLAFON QUADRADA, DE EMBUTIR, COM LED DE 12 W - FORNECIMENTO E INSTALAÇÃO. AF_09/2024</t>
  </si>
  <si>
    <t>LUMINÁRIA TIPO PLAFON QUADRADA, DE EMBUTIR, COM LED DE 18 W - FORNECIMENTO E INSTALAÇÃO. AF_09/2024</t>
  </si>
  <si>
    <t>LUMINÁRIA TIPO PLAFON QUADRADA, DE EMBUTIR, COM LED DE 24 W - FORNECIMENTO E INSTALAÇÃO. AF_09/2024</t>
  </si>
  <si>
    <t>LUMINÁRIA TIPO PLAFON QUADRADA, DE SOBREPOR, COM LED DE 12 W - FORNECIMENTO E INSTALAÇÃO. AF_09/2024</t>
  </si>
  <si>
    <t>LUMINÁRIA TIPO PLAFON QUADRADA, DE SOBREPOR, COM LED DE 18 W - FORNECIMENTO E INSTALAÇÃO. AF_09/2024</t>
  </si>
  <si>
    <t>LUMINÁRIA TIPO PLAFON QUADRADA, DE SOBREPOR, COM LED DE 24 W - FORNECIMENTO E INSTALAÇÃO. AF_09/2024</t>
  </si>
  <si>
    <t>LUMINÁRIA TIPO SPOT, DE EMBUTIR, COM 1 LÂMPADA LED PAR20 - FORNECIMENTO E INSTALAÇÃO. AF_09/2024</t>
  </si>
  <si>
    <t>LUMINÁRIA TIPO SPOT, DE SOBREPOR, COM 1 LÂMPADA LED PAR20 - FORNECIMENTO E INSTALAÇÃO. AF_09/2024</t>
  </si>
  <si>
    <t>PERFIL COM FITA LED - FORNECIMENTO E INSTALAÇÃO. AF_09/2024</t>
  </si>
  <si>
    <t>IMPERMEABILIZAÇÃO COM MANTA ASFÁLTICA COLADA COM ASFALTO DERRETIDO, DUAS CAMADAS, E = 3MM E E=4MM. AF_09/2023</t>
  </si>
  <si>
    <t>IMPERMEABILIZAÇÃO DE SUPERFÍCIE COM MANTA ASFÁLTICA COLADA COM ASFALTO DERRETIDO, UMA CAMADA, E=4MM. AF_09/2023</t>
  </si>
  <si>
    <t>IMPERMEABILIZAÇÃO DE SUPERFÍCIE COM MEMBRANA A BASE DE POLIURÉIA, 2 DEMÃOS. AF_09/2023</t>
  </si>
  <si>
    <t>TRATAMENTO DE RALO OU PONTO EMERGENTE COM MANTA ASFÁLTICA COLADA COM ASFÁLTO DERRETIDO, E=4MM. AF_09/2023</t>
  </si>
  <si>
    <t>TRATAMENTO DE RODAPÉ COM MANTA ASFÁLTICA COLADA COM ASFALTO DERRETIDO, E=4MM. AF_09/2023</t>
  </si>
  <si>
    <t>CAIXA ELÉTRICA 4"X2" AUTOTRAVANTE PARA FURO CIRCULAR ALTA (2,00 M DO PISO), PVC, INSTALADA EM PAREDE - FORNECIMENTO E INSTALAÇÃO. AF_03/2023</t>
  </si>
  <si>
    <t>CAIXA ELÉTRICA 4"X2" AUTOTRAVANTE PARA FURO CIRCULAR BAIXA (0,30 M DO PISO), PVC, INSTALADA EM PAREDE - FORNECIMENTO E INSTALAÇÃO. AF_03/2023</t>
  </si>
  <si>
    <t>CAIXA ELÉTRICA 4"X2" AUTOTRAVANTE PARA FURO CIRCULAR MÉDIA (1,30 M DO PISO), PVC, INSTALADA EM PAREDE - FORNECIMENTO E INSTALAÇÃO. AF_03/2023</t>
  </si>
  <si>
    <t>CAIXA ELÉTRICA 4"X4" AUTOTRAVANTE PARA FURO CIRCULAR ALTA (2,00 M DO PISO), PVC, INSTALADA EM PAREDE - FORNECIMENTO E INSTALAÇÃO. AF_03/2023</t>
  </si>
  <si>
    <t>CAIXA ELÉTRICA 4"X4" AUTOTRAVANTE PARA FURO CIRCULAR BAIXA (0,30 M DO PISO), PVC, INSTALADA EM PAREDE - FORNECIMENTO E INSTALAÇÃO. AF_03/2023</t>
  </si>
  <si>
    <t>CAIXA ELÉTRICA 4"X4" AUTOTRAVANTE PARA FURO CIRCULAR MÉDIA (1,30 M DO PISO), PVC, INSTALADA EM PAREDE - FORNECIMENTO E INSTALAÇÃO. AF_03/2023</t>
  </si>
  <si>
    <t>ELETRODUTO FLEXÍVEL CORRUGADO REFORÇADO, PVC, DN 20 MM (1/2"), PARA CIRCUITOS TERMINAIS, INSTALADO EM FORRO - FORNECIMENTO E INSTALAÇÃO. AF_03/2023</t>
  </si>
  <si>
    <t>ELETRODUTO FLEXÍVEL CORRUGADO REFORÇADO, PVC, DN 25 MM (3/4"), PARA CIRCUITOS TERMINAIS, INSTALADO EM FORRO - FORNECIMENTO E INSTALAÇÃO. AF_03/2023</t>
  </si>
  <si>
    <t>ELETRODUTO FLEXÍVEL CORRUGADO REFORÇADO, PVC, DN 32 MM (1"), PARA CIRCUITOS TERMINAIS, INSTALADO EM FORRO - FORNECIMENTO E INSTALAÇÃO. AF_03/2023</t>
  </si>
  <si>
    <t>ELETRODUTO FLEXÍVEL CORRUGADO, PEAD, DN 32 MM (1"), PARA CIRCUITOS TERMINAIS, INSTALADO EM FORRO - FORNECIMENTO E INSTALAÇÃO. AF_03/2023</t>
  </si>
  <si>
    <t>ELETRODUTO FLEXÍVEL CORRUGADO, PEAD, DN 32 MM (1"), PARA CIRCUITOS TERMINAIS, INSTALADO EM LAJE - FORNECIMENTO E INSTALAÇÃO. AF_03/2023</t>
  </si>
  <si>
    <t>ELETRODUTO FLEXÍVEL CORRUGADO, PEAD, DN 32 MM (1"), PARA CIRCUITOS TERMINAIS, INSTALADO EM PAREDE - FORNECIMENTO E INSTALAÇÃO. AF_03/2023</t>
  </si>
  <si>
    <t>ELETRODUTO FLEXÍVEL CORRUGADO, PEAD, DN 40 MM (1 1/4"), PARA CIRCUITOS TERMINAIS, INSTALADO EM FORRO - FORNECIMENTO E INSTALAÇÃO. AF_03/2023</t>
  </si>
  <si>
    <t>ELETRODUTO FLEXÍVEL CORRUGADO, PVC, DN 20 MM (1/2"), PARA CIRCUITOS TERMINAIS, INSTALADO EM FORRO - FORNECIMENTO E INSTALAÇÃO. AF_03/2023</t>
  </si>
  <si>
    <t>ELETRODUTO FLEXÍVEL CORRUGADO, PVC, DN 25 MM (3/4"), PARA CIRCUITOS TERMINAIS, INSTALADO EM FORRO - FORNECIMENTO E INSTALAÇÃO. AF_03/2023</t>
  </si>
  <si>
    <t>ELETRODUTO FLEXÍVEL CORRUGADO, PVC, DN 32 MM (1"), PARA CIRCUITOS TERMINAIS, INSTALADO EM FORRO - FORNECIMENTO E INSTALAÇÃO. AF_03/2023</t>
  </si>
  <si>
    <t>ELETRODUTO FLEXÍVEL LISO, PEAD, DN 32 MM (1"), PARA CIRCUITOS TERMINAIS, INSTALADO EM FORRO - FORNECIMENTO E INSTALAÇÃO. AF_03/2023</t>
  </si>
  <si>
    <t>ELETRODUTO FLEXÍVEL LISO, PEAD, DN 40 MM (1 1/4"), PARA CIRCUITOS TERMINAIS, INSTALADO EM FORRO - FORNECIMENTO E INSTALAÇÃO. AF_03/2023</t>
  </si>
  <si>
    <t>CONDULETE DE ALUMÍNIO, TIPO B, PARA ELETRODUTO DE AÇO GALVANIZADO DN 32 MM (1 1/4''), APARENTE - FORNECIMENTO E INSTALAÇÃO. AF_10/2022</t>
  </si>
  <si>
    <t>CONDULETE DE ALUMÍNIO, TIPO C, PARA ELETRODUTO DE AÇO GALVANIZADO DN 32 MM (1 1/4''), APARENTE - FORNECIMENTO E INSTALAÇÃO. AF_10/2022</t>
  </si>
  <si>
    <t>CONDULETE DE ALUMÍNIO, TIPO LB, PARA ELETRODUTO DE AÇO GALVANIZADO DN 20 MM (3/4''), APARENTE - FORNECIMENTO E INSTALAÇÃO. AF_10/2022</t>
  </si>
  <si>
    <t>CONDULETE DE ALUMÍNIO, TIPO LB, PARA ELETRODUTO DE AÇO GALVANIZADO DN 25 MM (1''), APARENTE - FORNECIMENTO E INSTALAÇÃO. AF_10/2022</t>
  </si>
  <si>
    <t>CONDULETE DE ALUMÍNIO, TIPO LB, PARA ELETRODUTO DE AÇO GALVANIZADO DN 32 MM (1 1/4''), APARENTE - FORNECIMENTO E INSTALAÇÃO. AF_10/2022</t>
  </si>
  <si>
    <t>CONDULETE DE ALUMÍNIO, TIPO LL, PARA ELETRODUTO DE AÇO GALVANIZADO DN 20 MM (3/4''), APARENTE - FORNECIMENTO E INSTALAÇÃO. AF_10/2022</t>
  </si>
  <si>
    <t>CONDULETE DE ALUMÍNIO, TIPO LL, PARA ELETRODUTO DE AÇO GALVANIZADO DN 25 MM (1''), APARENTE - FORNECIMENTO E INSTALAÇÃO. AF_10/2022</t>
  </si>
  <si>
    <t>CONDULETE DE ALUMÍNIO, TIPO LL, PARA ELETRODUTO DE AÇO GALVANIZADO DN 32 MM (1 1/4''), APARENTE - FORNECIMENTO E INSTALAÇÃO. AF_10/2022</t>
  </si>
  <si>
    <t>CONDULETE DE ALUMÍNIO, TIPO TB, PARA ELETRODUTO DE AÇO GALVANIZADO DN 20 MM (3/4''), APARENTE - FORNECIMENTO E INSTALAÇÃO. AF_10/2022</t>
  </si>
  <si>
    <t>CONDULETE DE ALUMÍNIO, TIPO TB, PARA ELETRODUTO DE AÇO GALVANIZADO DN 25 MM (1''), APARENTE - FORNECIMENTO E INSTALAÇÃO. AF_10/2022</t>
  </si>
  <si>
    <t>CONDULETE DE ALUMÍNIO, TIPO TB, PARA ELETRODUTO DE AÇO GALVANIZADO DN 32 MM (1 1/4''), APARENTE - FORNECIMENTO E INSTALAÇÃO. AF_10/2022</t>
  </si>
  <si>
    <t>CURVA 135 GRAUS PARA ELETRODUTO, AÇO GALVANIZADO, DN 20 MM (3/4''), APARENTE - FORNECIMENTO E INSTALAÇÃO. AF_10/2022</t>
  </si>
  <si>
    <t>CURVA 135 GRAUS PARA ELETRODUTO, AÇO GALVANIZADO, DN 25 MM (1''), APARENTE - FORNECIMENTO E INSTALAÇÃO. AF_10/2022</t>
  </si>
  <si>
    <t>CURVA 135 GRAUS PARA ELETRODUTO, AÇO GALVANIZADO, DN 32 MM (1 1/4''), APARENTE - FORNECIMENTO E INSTALAÇÃO. AF_10/2022</t>
  </si>
  <si>
    <t>CURVA 135 GRAUS PARA ELETRODUTO, AÇO GALVANIZADO, DN 40 MM (1 1/2''), APARENTE - FORNECIMENTO E INSTALAÇÃO. AF_10/2022</t>
  </si>
  <si>
    <t>CURVA 45 GRAUS PARA ELETRODUTO, AÇO GALVANIZADO, DN 20 MM (3/4''), APARENTE - FORNECIMENTO E INSTALAÇÃO. AF_10/2022</t>
  </si>
  <si>
    <t>CURVA 45 GRAUS PARA ELETRODUTO, AÇO GALVANIZADO, DN 25 MM (1''), APARENTE - FORNECIMENTO E INSTALAÇÃO. AF_10/2022</t>
  </si>
  <si>
    <t>CURVA 45 GRAUS PARA ELETRODUTO, AÇO GALVANIZADO, DN 32 MM (1 1/4''), APARENTE - FORNECIMENTO E INSTALAÇÃO. AF_10/2022</t>
  </si>
  <si>
    <t>CURVA 45 GRAUS PARA ELETRODUTO, AÇO GALVANIZADO, DN 40 MM (1 1/2''), APARENTE - FORNECIMENTO E INSTALAÇÃO. AF_10/2022</t>
  </si>
  <si>
    <t>CURVA 90 GRAUS PARA ELETRODUTO, AÇO GALVANIZADO, DN 20 MM (3/4''), APARENTE - FORNECIMENTO E INSTALAÇÃO. AF_10/2022</t>
  </si>
  <si>
    <t>CURVA 90 GRAUS PARA ELETRODUTO, AÇO GALVANIZADO, DN 25 MM (1"), APARENTE - FORNECIMENTO E INSTALAÇÃO. AF_10/2022</t>
  </si>
  <si>
    <t>CURVA 90 GRAUS PARA ELETRODUTO, AÇO GALVANIZADO, DN 32 MM (1 1/4''), APARENTE - FORNECIMENTO E INSTALAÇÃO. AF_10/2022</t>
  </si>
  <si>
    <t>CURVA 90 GRAUS PARA ELETRODUTO, AÇO GALVANIZADO, DN 40 MM (1 1/2''), APARENTE - FORNECIMENTO E INSTALAÇÃO. AF_10/2022</t>
  </si>
  <si>
    <t>CURVA 90 GRAUS PARA ELETRODUTO, PVC, SOLDÁVEL, DN 20 MM (1/2''), APARENTE - FORNECIMENTO E INSTALAÇÃO. AF_10/2022</t>
  </si>
  <si>
    <t>CURVA 90 GRAUS PARA ELETRODUTO, PVC, SOLDÁVEL, DN 25 MM (3/4''), APARENTE - FORNECIMENTO E INSTALAÇÃO. AF_10/2022</t>
  </si>
  <si>
    <t>CURVA 90 GRAUS PARA ELETRODUTO, PVC, SOLDÁVEL, DN 32 MM (1''), APARENTE - FORNECIMENTO E INSTALAÇÃO. AF_10/2022</t>
  </si>
  <si>
    <t>ELETRODUTO RIGIDO, EM ACO ZINCADO OU GALVANIZADO, TIPO PESADO, DN=1 1/2", APARENTE - FORNECIMENTO E INSTALAÇÃO. AF_10/2022</t>
  </si>
  <si>
    <t>ELETRODUTO RIGIDO, EM ACO ZINCADO OU GALVANIZADO, TIPO PESADO, DN=1 1/4", APARENTE- FORNECIMENTO E INSTALAÇÃO. AF_10/2022</t>
  </si>
  <si>
    <t>ELETRODUTO RIGIDO, EM ACO ZINCADO OU GALVANIZADO, TIPO PESADO, DN=1", APARENTE - FORNECIMENTO E INSTALAÇÃO. AF_10/2022</t>
  </si>
  <si>
    <t>ELETRODUTO RIGIDO, EM ACO ZINCADO OU GALVANIZADO, TIPO PESADO, DN=3/4", APARENTE - FORNECIMENTO E INSTALAÇÃO. AF_10/2022</t>
  </si>
  <si>
    <t>ELETRODUTO RÍGIDO SOLDÁVEL, PVC, DN 20 MM (1/2"), APARENTE - FORNECIMENTO E INSTALAÇÃO. AF_10/2022</t>
  </si>
  <si>
    <t>ELETRODUTO RÍGIDO SOLDÁVEL, PVC, DN 25 MM (3/4"), APARENTE - FORNECIMENTO E INSTALAÇÃO. AF_10/2022</t>
  </si>
  <si>
    <t>ELETRODUTO RÍGIDO SOLDÁVEL, PVC, DN 32 MM (1"), APARENTE - FORNECIMENTO E INSTALAÇÃO. AF_10/2022</t>
  </si>
  <si>
    <t>LUVA DE EMENDA PARA ELETRODUTO, AÇO GALVANIZADO, DN 20 MM (3/4''), APARENTE - FORNECIMENTO E INSTALAÇÃO. AF_10/2022</t>
  </si>
  <si>
    <t>LUVA DE EMENDA PARA ELETRODUTO, AÇO GALVANIZADO, DN 25 MM (1''), APARENTE - FORNECIMENTO E INSTALAÇÃO. AF_10/2022</t>
  </si>
  <si>
    <t>LUVA DE EMENDA PARA ELETRODUTO, AÇO GALVANIZADO, DN 32 MM (1 1/4''), APARENTE - FORNECIMENTO E INSTALAÇÃO. AF_10/2022</t>
  </si>
  <si>
    <t>LUVA DE EMENDA PARA ELETRODUTO, AÇO GALVANIZADO, DN 40 MM (1 1/2''), APARENTE - FORNECIMENTO E INSTALAÇÃO. AF_10/2022</t>
  </si>
  <si>
    <t>LUVA PARA ELETRODUTO, PVC, SOLDÁVEL, DN 20 MM (1/2''), APARENTE - FORNECIMENTO E INSTALAÇÃO. AF_10/2022</t>
  </si>
  <si>
    <t>LUVA PARA ELETRODUTO, PVC, SOLDÁVEL, DN 25 MM (3/4''), APARENTE - FORNECIMENTO E INSTALAÇÃO. AF_10/2022</t>
  </si>
  <si>
    <t>LUVA PARA ELETRODUTO, PVC, SOLDÁVEL, DN 32 MM (1''), APARENTE - FORNECIMENTO E INSTALAÇÃO. AF_10/2022</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</si>
  <si>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</si>
  <si>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</si>
  <si>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</si>
  <si>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</si>
  <si>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CONECTOR CUNHA, PARA REDES AÉREAS DE DISTRIBUIÇÃO DE ENERGIA ELÉTRICA DE BAIXA TENSÃO - FORNECIMENTO E INSTALAÇÃO. AF_07/2020</t>
  </si>
  <si>
    <t>CONECTOR H, PARA REDES AÉREAS DE DISTRIBUIÇÃO DE ENERGIA ELÉTRICA DE BAIXA TENSÃO - FORNECIMENTO E INSTALAÇÃO. AF_07/2020</t>
  </si>
  <si>
    <t>CONECTOR PERFURANTE, PARA REDES AÉREAS DE DISTRIBUIÇÃO DE ENERGIA ELÉTRICA DE BAIXA TENSÃO - FORNECIMENTO E INSTALAÇÃO. AF_07/2020</t>
  </si>
  <si>
    <t>ADAPTADOR COM FLANGE E ANEL DE VEDAÇÃO, PVC, SOLDÁVEL, DN 20 MM X 1/2", INSTALADO EM RESERVAÇÃO PREDIAL DE ÁGUA - FORNECIMENTO E INSTALAÇÃO. AF_04/2024</t>
  </si>
  <si>
    <t>ADAPTADOR COM FLANGE E ANEL DE VEDAÇÃO, PVC, SOLDÁVEL, DN 25 MM X 3/4", INSTALADO EM RESERVAÇÃO PREDIAL DE ÁGUA - FORNECIMENTO E INSTALAÇÃO. AF_04/2024</t>
  </si>
  <si>
    <t>ADAPTADOR CURTO COM BOLSA E ROSCA PARA REGISTRO, PVC, SOLDÁVEL, DN 25 MM X 3/4", INSTALADO EM RESERVAÇÃO PREDIAL DE ÁGUA - FORNECIMENTO E INSTALAÇÃO. AF_04/2024</t>
  </si>
  <si>
    <t>CONECTOR EM BRONZE/LATÃO, DN 104 MM X 4", SEM ANEL DE SOLDA, BOLSA X ROSCA, INSTALADO EM RESERVAÇÃO PREDIAL DE ÁGUA - FORNECIMENTO E INSTALAÇÃO. AF_04/2024</t>
  </si>
  <si>
    <t>CONECTOR EM BRONZE/LATÃO, DN 54 MM X 2", SEM ANEL DE SOLDA, BOLSA X ROSCA, INSTALADO EM RESERVAÇÃO PREDIAL DE ÁGUA - FORNECIMENTO E INSTALAÇÃO. AF_04/2024</t>
  </si>
  <si>
    <t>CONECTOR EM BRONZE/LATÃO, DN 66 MM X 2 1/2", SEM ANEL DE SOLDA, BOLSA X ROSCA, INSTALADO EM RESERVAÇÃO PREDIAL DE ÁGUA - FORNECIMENTO E INSTALAÇÃO. AF_04/2024</t>
  </si>
  <si>
    <t>CONECTOR EM BRONZE/LATÃO, DN 79 MM X 3", SEM ANEL DE SOLDA, BOLSA X ROSCA, INSTALADO EM RESERVAÇÃO PREDIAL DE ÁGUA - FORNECIMENTO E INSTALAÇÃO. AF_04/2024</t>
  </si>
  <si>
    <t>CURVA 90 GRAUS, CPVC, SOLDÁVEL, DN 114 MM, INSTALADO EM RESERVAÇÃO PREDIAL DE ÁGUA - FORNECIMENTO E INSTALAÇÃO. AF_04/2024</t>
  </si>
  <si>
    <t>CURVA 90 GRAUS, CPVC, SOLDÁVEL, DN 35 MM, INSTALADO EM RESERVAÇÃO PREDIAL DE ÁGUA - FORNECIMENTO E INSTALAÇÃO. AF_04/2024</t>
  </si>
  <si>
    <t>CURVA 90 GRAUS, CPVC, SOLDÁVEL, DN 42 MM, INSTALADO EM RESERVAÇÃO PREDIAL DE ÁGUA - FORNECIMENTO E INSTALAÇÃO. AF_04/2024</t>
  </si>
  <si>
    <t>CURVA 90 GRAUS, CPVC, SOLDÁVEL, DN 54 MM, INSTALADO EM RESERVAÇÃO PREDIAL DE ÁGUA - FORNECIMENTO E INSTALAÇÃO. AF_04/2024</t>
  </si>
  <si>
    <t>CURVA 90 GRAUS, CPVC, SOLDÁVEL, DN 73 MM, INSTALADO EM RESERVAÇÃO PREDIAL DE ÁGUA - FORNECIMENTO E INSTALAÇÃO. AF_04/2024</t>
  </si>
  <si>
    <t>CURVA 90 GRAUS, CPVC, SOLDÁVEL, DN 89 MM, INSTALADO EM RESERVAÇÃO PREDIAL DE ÁGUA - FORNECIMENTO E INSTALAÇÃO. AF_04/2024</t>
  </si>
  <si>
    <t>CURVA 90 GRAUS, PVC, SOLDÁVEL, DN 25 MM, INSTALADO EM RESERVAÇÃO PREDIAL DE ÁGUA - FORNECIMENTO E INSTALAÇÃO. AF_04/2024</t>
  </si>
  <si>
    <t>CURVA EM COBRE, DN 104 MM, 45 GRAUS, SEM ANEL DE SOLDA, BOLSA X BOLSA, INSTALADO EM RESERVAÇÃO PREDIAL DE ÁGUA - FORNECIMENTO E INSTALAÇÃO. AF_04/2024</t>
  </si>
  <si>
    <t>CURVA EM COBRE, DN 79 MM, 45 GRAUS, SEM ANEL DE SOLDA, BOLSA X BOLSA, INSTALADO EM RESERVAÇÃO PREDIAL DE ÁGUA - FORNECIMENTO E INSTALAÇÃO. AF_04/2024</t>
  </si>
  <si>
    <t>FLANGE CURTA EM COBRE, DN 104 MM X 4", INSTALADO EM RESERVAÇÃO PREDIAL DE ÁGUA - FORNECIMENTO E INSTALAÇÃO. AF_04/2024</t>
  </si>
  <si>
    <t>FLANGE CURTA EM COBRE, DN 54 MM X 2", INSTALADO EM RESERVAÇÃO PREDIAL DE ÁGUA - FORNECIMENTO E INSTALAÇÃO. AF_04/2024</t>
  </si>
  <si>
    <t>FLANGE CURTA EM COBRE, DN 66 MM X 2 1/2", INSTALADO EM RESERVAÇÃO PREDIAL DE ÁGUA - FORNECIMENTO E INSTALAÇÃO. AF_04/2024</t>
  </si>
  <si>
    <t>FLANGE CURTA EM COBRE, DN 79 MM X 3", INSTALADO EM RESERVAÇÃO PREDIAL DE ÁGUA - FORNECIMENTO E INSTALAÇÃO. AF_04/2024</t>
  </si>
  <si>
    <t>JOELHO 90 GRAUS COM BUCHA DE LATÃO, PVC, SOLDÁVEL, DN 25 MM X 3/4", INSTALADO EM RESERVAÇÃO PREDIAL DE ÁGUA - FORNECIMENTO E INSTALAÇÃO. AF_04/2024</t>
  </si>
  <si>
    <t>LUVA PVC, SOLDÁVEL, DN 25 MM, INSTALADO EM RESERVAÇÃO PREDIAL DE ÁGUA - FORNECIMENTO E INSTALAÇÃO. AF_04/2024</t>
  </si>
  <si>
    <t>TUBO, PPR, DN 110 MM, CLASSE PN 12, INSTALADO EM RESERVAÇÃO PREDIAL DE ÁGUA - FORNECIMENTO E INSTALAÇÃO. AF_04/2024</t>
  </si>
  <si>
    <t>TUBO, PPR, DN 110 MM, CLASSE PN 25, INSTALADO EM RESERVAÇÃO PREDIAL DE ÁGUA - FORNECIMENTO E INSTALAÇÃO. AF_04/2024</t>
  </si>
  <si>
    <t>TUBO, PPR, DN 20 MM, CLASSE PN 20, INSTALADO EM RESERVAÇÃO PREDIAL DE ÁGUA - FORNECIMENTO E INSTALAÇÃO. AF_04/2024</t>
  </si>
  <si>
    <t>TUBO, PPR, DN 20 MM, CLASSE PN 25, INSTALADO EM RESERVAÇÃO PREDIAL DE ÁGUA - FORNECIMENTO E INSTALAÇÃO. AF_04/2024</t>
  </si>
  <si>
    <t>TUBO, PPR, DN 25 MM, CLASSE PN 20, INSTALADO EM RESERVAÇÃO PREDIAL DE ÁGUA - FORNECIMENTO E INSTALAÇÃO. AF_04/2024</t>
  </si>
  <si>
    <t>TUBO, PPR, DN 25 MM, CLASSE PN 25, INSTALADO EM RESERVAÇÃO PREDIAL DE ÁGUA - FORNECIMENTO E INSTALAÇÃO. AF_04/2024</t>
  </si>
  <si>
    <t>TUBO, PPR, DN 32 MM, CLASSE PN 12, INSTALADO EM RESERVAÇÃO PREDIAL DE ÁGUA - FORNECIMENTO E INSTALAÇÃO. AF_04/2024</t>
  </si>
  <si>
    <t>TUBO, PPR, DN 32 MM, CLASSE PN 25, INSTALADO EM RESERVAÇÃO PREDIAL DE ÁGUA - FORNECIMENTO E INSTALAÇÃO. AF_04/2024</t>
  </si>
  <si>
    <t>TUBO, PPR, DN 40 MM, CLASSE PN 12, INSTALADO EM RESERVAÇÃO PREDIAL DE ÁGUA - FORNECIMENTO E INSTALAÇÃO. AF_04/2024</t>
  </si>
  <si>
    <t>TUBO, PPR, DN 40 MM, CLASSE PN 25, INSTALADO EM RESERVAÇÃO PREDIAL DE ÁGUA - FORNECIMENTO E INSTALAÇÃO. AF_04/2024</t>
  </si>
  <si>
    <t>TUBO, PPR, DN 50 MM, CLASSE PN 12, INSTALADO EM RESERVAÇÃO PREDIAL DE ÁGUA - FORNECIMENTO E INSTALAÇÃO. AF_04/2024</t>
  </si>
  <si>
    <t>TUBO, PPR, DN 50 MM, CLASSE PN 25, INSTALADO EM RESERVAÇÃO PREDIAL DE ÁGUA - FORNECIMENTO E INSTALAÇÃO. AF_04/2024</t>
  </si>
  <si>
    <t>TUBO, PPR, DN 63 MM, CLASSE PN 12, INSTALADO EM RESERVAÇÃO PREDIAL DE ÁGUA - FORNECIMENTO E INSTALAÇÃO. AF_04/2024</t>
  </si>
  <si>
    <t>TUBO, PPR, DN 63 MM, CLASSE PN 25, INSTALADO EM RESERVAÇÃO PREDIAL DE ÁGUA - FORNECIMENTO E INSTALAÇÃO. AF_04/2024</t>
  </si>
  <si>
    <t>TUBO, PPR, DN 75 MM, CLASSE PN 12, INSTALADO EM RESERVAÇÃO PREDIAL DE ÁGUA - FORNECIMENTO E INSTALAÇÃO. AF_04/2024</t>
  </si>
  <si>
    <t>TUBO, PPR, DN 75 MM, CLASSE PN 25, INSTALADO EM RESERVAÇÃO PREDIAL DE ÁGUA - FORNECIMENTO E INSTALAÇÃO. AF_04/2024</t>
  </si>
  <si>
    <t>TUBO, PPR, DN 90 MM, CLASSE PN 12, INSTALADO EM RESERVAÇÃO PREDIAL DE ÁGUA - FORNECIMENTO E INSTALAÇÃO. AF_04/2024</t>
  </si>
  <si>
    <t>TUBO, PPR, DN 90 MM, CLASSE PN 25, INSTALADO EM RESERVAÇÃO PREDIAL DE ÁGUA - FORNECIMENTO E INSTALAÇÃO. AF_04/2024</t>
  </si>
  <si>
    <t>TUBO, PVC, SOLDÁVEL, DE 25MM, INSTALADO EM RESERVAÇÃO PREDIAL DE ÁGUA - FORNECIMENTO E INSTALAÇÃO. AF_04/2024</t>
  </si>
  <si>
    <t>TÊ COM BUCHA DE LATÃO NA BOLSA CENTRAL, PVC, SOLDÁVEL, DN 25 MM X 3/4", INSTALADO EM RESERVAÇÃO PREDIAL DE ÁGUA - FORNECIMENTO E INSTALAÇÃO. AF_04/2024</t>
  </si>
  <si>
    <t>TÊ DE REDUÇÃO, PVC, SOLDÁVEL, DN 32 MM X 25 MM, INSTALADO EM RESERVAÇÃO PREDIAL DE ÁGUA - FORNECIMENTO E INSTALAÇÃO. AF_04/2024</t>
  </si>
  <si>
    <t>TÊ, PVC, SOLDÁVEL, DN 25 MM INSTALADO EM RESERVAÇÃO PREDIAL DE ÁGUA - FORNECIMENTO E INSTALAÇÃO. AF_04/2024</t>
  </si>
  <si>
    <t>UNIÃO FLANGE, PPR, COM PARAFUSOS, DN 50 MM, INSTALADO EM RESERVAÇÃO PREDIAL DE ÁGUA - FORNECIMENTO E INSTALAÇÃO. AF_04/2024</t>
  </si>
  <si>
    <t>UNIÃO FLANGE, PPR, COM PARAFUSOS, DN 63 MM, INSTALADO EM RESERVAÇÃO PREDIAL DE ÁGUA - FORNECIMENTO E INSTALAÇÃO. AF_04/2024</t>
  </si>
  <si>
    <t>UNIÃO FLANGE, PPR, COM PARAFUSOS, DN 75 MM, INSTALADO EM RESERVAÇÃO PREDIAL DE ÁGUA - FORNECIMENTO E INSTALAÇÃO. AF_04/2024</t>
  </si>
  <si>
    <t>UNIÃO FLANGE, PPR, COM PARAFUSOS, DN 90 MM, INSTALADO EM RESERVAÇÃO PREDIAL DE ÁGUA - FORNECIMENTO E INSTALAÇÃO. AF_04/2024</t>
  </si>
  <si>
    <t>CONEXÃO FIXA, ROSCA MACHO, PARA INSTALAÇÕES EM PEX ÁGUA, DN 16 MM X 1/2", COM ANEL DESLIZANTE - FORNECIMENTO E INSTALAÇÃO. AF_02/2023</t>
  </si>
  <si>
    <t>CONEXÃO FIXA, ROSCA MACHO, PARA INSTALAÇÕES EM PEX ÁGUA, DN 16 MM X 3/4", COM ANEL DESLIZANTE - FORNECIMENTO E INSTALAÇÃO. AF_02/2023</t>
  </si>
  <si>
    <t>CONEXÃO FIXA, ROSCA MACHO, PARA INSTALAÇÕES EM PEX ÁGUA, DN 20 MM X 1/2", COM ANEL DESLIZANTE - FORNECIMENTO E INSTALAÇÃO. AF_02/2023</t>
  </si>
  <si>
    <t>CONEXÃO FIXA, ROSCA MACHO, PARA INSTALAÇÕES EM PEX ÁGUA, DN 20 MM X 3/4", COM ANEL DESLIZANTE - FORNECIMENTO E INSTALAÇÃO. AF_02/2023</t>
  </si>
  <si>
    <t>CONEXÃO FIXA, ROSCA MACHO, PARA INSTALAÇÕES EM PEX ÁGUA, DN 25 MM X 1", COM ANEL DESLIZANTE - FORNECIMENTO E INSTALAÇÃO. AF_02/2023</t>
  </si>
  <si>
    <t>CONEXÃO FIXA, ROSCA MACHO, PARA INSTALAÇÕES EM PEX ÁGUA, DN 25 MM X 1/2", COM ANEL DESLIZANTE - FORNECIMENTO E INSTALAÇÃO. AF_02/2023</t>
  </si>
  <si>
    <t>CONEXÃO FIXA, ROSCA MACHO, PARA INSTALAÇÕES EM PEX ÁGUA, DN 25 MM X 3/4", COM ANEL DESLIZANTE - FORNECIMENTO E INSTALAÇÃO. AF_02/2023</t>
  </si>
  <si>
    <t>CONEXÃO FIXA, ROSCA MACHO, PARA INSTALAÇÕES EM PEX ÁGUA, DN 32 MM X 1", COM ANEL DESLIZANTE - FORNECIMENTO E INSTALAÇÃO. AF_02/2023</t>
  </si>
  <si>
    <t>CONEXÃO MÓVEL, ROSCA FÊMEA, PARA INSTALAÇÕES EM PEX ÁGUA, DN 16 MM X 1/2", COM ANEL DESLIZANTE - FORNECIMENTO E INSTALAÇÃO. AF_02/2023</t>
  </si>
  <si>
    <t>CONEXÃO MÓVEL, ROSCA FÊMEA, PARA INSTALAÇÕES EM PEX ÁGUA, DN 20 MM X 1/2", COM ANEL DESLIZANTE - FORNECIMENTO E INSTALAÇÃO. AF_02/2023</t>
  </si>
  <si>
    <t>CONEXÃO MÓVEL, ROSCA FÊMEA, PARA INSTALAÇÕES EM PEX ÁGUA, DN 20 MM X 3/4", COM ANEL DESLIZANTE - FORNECIMENTO E INSTALAÇÃO. AF_02/2023</t>
  </si>
  <si>
    <t>CONEXÃO MÓVEL, ROSCA FÊMEA, PARA INSTALAÇÕES EM PEX ÁGUA, DN 25 MM X 1", COM ANEL DESLIZANTE - FORNECIMENTO E INSTALAÇÃO. AF_02/2023</t>
  </si>
  <si>
    <t>CONEXÃO MÓVEL, ROSCA FÊMEA, PARA INSTALAÇÕES EM PEX ÁGUA, DN 25 MM X 3/4", COM ANEL DESLIZANTE - FORNECIMENTO E INSTALAÇÃO. AF_02/2023</t>
  </si>
  <si>
    <t>CONEXÃO MÓVEL, ROSCA FÊMEA, PARA INSTALAÇÕES EM PEX ÁGUA, DN 32 MM X 1", COM ANEL DESLIZANTE - FORNECIMENTO E INSTALAÇÃO. AF_02/2023</t>
  </si>
  <si>
    <t>JOELHO 90 GRAUS, ROSCA FÊMEA TERMINAL, PARA INSTALAÇÕES EM PEX ÁGUA, DN 25 MM X 3/4", FIXAÇÃO DAS CONEXÕES POR CRIMPAGEM - FORNECIMENTO E INSTALAÇÃO. AF_02/2023</t>
  </si>
  <si>
    <t>JOELHO 90 GRAUS, ROSCA MACHO TERMINAL, PARA INSTALAÇÕES EM PEX ÁGUA, DN 16 MM X 1/2", COM ANEL DESLIZANTE - FORNECIMENTO E INSTALAÇÃO. AF_02/2023</t>
  </si>
  <si>
    <t>JOELHO 90 GRAUS, ROSCA MACHO TERMINAL, PARA INSTALAÇÕES EM PEX ÁGUA, DN 20 MM X 1/2", FIXAÇÃO DAS CONEXÕES POR CRIMPAGEM - FORNECIMENTO E INSTALAÇÃO. AF_02/2023</t>
  </si>
  <si>
    <t>JOELHO 90 GRAUS, ROSCA MACHO TERMINAL, PARA INSTALAÇÕES EM PEX ÁGUA, DN 20 MM X 3/4", FIXAÇÃO DAS CONEXÕES POR CRIMPAGEM - FORNECIMENTO E INSTALAÇÃO. AF_02/2023</t>
  </si>
  <si>
    <t>JOELHO 90 GRAUS, ROSCA MACHO TERMINAL, PARA INSTALAÇÕES EM PEX ÁGUA, DN 25 MM X 1", COM ANEL DESLIZANTE - FORNECIMENTO E INSTALAÇÃO. AF_02/2023</t>
  </si>
  <si>
    <t>JOELHO 90 GRAUS, ROSCA MACHO TERMINAL, PARA INSTALAÇÕES EM PEX ÁGUA, DN 25 MM X 1/2", COM ANEL DESLIZANTE - FORNECIMENTO E INSTALAÇÃO. AF_02/2023</t>
  </si>
  <si>
    <t>JOELHO 90 GRAUS, ROSCA MACHO TERMINAL, PARA INSTALAÇÕES EM PEX ÁGUA, DN 25 MM X 3/4", FIXAÇÃO DAS CONEXÕES POR CRIMPAGEM - FORNECIMENTO E INSTALAÇÃO. AF_02/2023</t>
  </si>
  <si>
    <t>JOELHO 90 GRAUS, ROSCA MACHO TERMINAL, PARA INSTALAÇÕES EM PEX ÁGUA, DN 32 MM X 1", COM ANEL DESLIZANTE - FORNECIMENTO E INSTALAÇÃO. AF_02/2023</t>
  </si>
  <si>
    <t>JOELHO ROSCA FÊMEA MÓVEL, PARA INSTALAÇÕES EM PEX ÁGUA, DN 16 MM X 1/2", COM ANEL DESLIZANTE - FORNECIMENTO E INSTALAÇÃO. AF_02/2023</t>
  </si>
  <si>
    <t>JOELHO ROSCA FÊMEA MÓVEL, PARA INSTALAÇÕES EM PEX ÁGUA, DN 20 MM X 1/2", COM ANEL DESLIZANTE - FORNECIMENTO E INSTALAÇÃO. AF_02/2023</t>
  </si>
  <si>
    <t>JOELHO ROSCA FÊMEA MÓVEL, PARA INSTALAÇÕES EM PEX ÁGUA, DN 25 MM X 3/4", COM ANEL DESLIZANTE - FORNECIMENTO E INSTALAÇÃO. AF_02/2023</t>
  </si>
  <si>
    <t>JOELHO, ROSCA FÊMEA, COM BASE FIXA, PARA INSTALAÇÕES EM PEX ÁGUA, DN 16 MM X 3/4", FIXAÇÃO DAS CONEXÕES POR CRIMPAGEM - FORNECIMENTO E INSTALAÇÃO. AF_02/2023</t>
  </si>
  <si>
    <t>JOELHO, ROSCA FÊMEA, COM BASE FIXA, PARA INSTALAÇÕES EM PEX ÁGUA, DN 20 MM X 3/4", FIXAÇÃO DAS CONEXÕES POR CRIMPAGEM - FORNECIMENTO E INSTALAÇÃO. AF_02/2023</t>
  </si>
  <si>
    <t>JOELHO, ROSCA FÊMEA, COM BASE FIXA, PARA INSTALAÇÕES EM PEX ÁGUA, DN 25 MM X 1/2", FIXAÇÃO DAS CONEXÕES POR CRIMPAGEM - FORNECIMENTO E INSTALAÇÃO. AF_02/2023</t>
  </si>
  <si>
    <t>LUVA DE REDUÇÃO, PARA INSTALAÇÕES EM PEX ÁGUA, DN 32 X 20 MM, FIXAÇÃO DAS CONEXÕES POR CRIMPAGEM - FORNECIMENTO E INSTALAÇÃO. AF_02/2023</t>
  </si>
  <si>
    <t>LUVA, PARA INSTALAÇÕES EM PEX ÁGUA, DN 16 MM, COM ANEL DESLIZANTE - FORNECIMENTO E INSTALAÇÃO. AF_02/2023</t>
  </si>
  <si>
    <t>LUVA, PARA INSTALAÇÕES EM PEX ÁGUA, DN 20 MM, COM ANEL DESLIZANTE - FORNECIMENTO E INSTALAÇÃO. AF_02/2023</t>
  </si>
  <si>
    <t>LUVA, PARA INSTALAÇÕES EM PEX ÁGUA, DN 25 MM, COM ANEL DESLIZANTE - FORNECIMENTO E INSTALAÇÃO. AF_02/2023</t>
  </si>
  <si>
    <t>LUVA, PARA INSTALAÇÕES EM PEX ÁGUA, DN 32 MM, COM ANEL DESLIZANTE - FORNECIMENTO E INSTALAÇÃO. AF_02/2023</t>
  </si>
  <si>
    <t>TAMPÃO / CAP, ROSCA FÊMEA, PARA INSTALAÇÕES EM PEX ÁGUA, DN 1/2" - FORNECIMENTO E INSTALAÇÃO. AF_02/2023</t>
  </si>
  <si>
    <t>TAMPÃO / CAP, ROSCA FÊMEA, PARA INSTALAÇÕES EM PEX ÁGUA, DN 3/4" - FORNECIMENTO E INSTALAÇÃO. AF_02/2023</t>
  </si>
  <si>
    <t>TAMPÃO / CAP, ROSCA MACHO, PARA INSTALAÇÕES EM PEX ÁGUA, DN 1/2" - FORNECIMENTO E INSTALAÇÃO. AF_02/2023</t>
  </si>
  <si>
    <t>TÊ DE REDUÇÃO, PARA INSTALAÇÕES EM PEX ÁGUA, DN 16 X 20 X 16 MM, COM ANEL DESLIZANTE - FORNECIMENTO E INSTALAÇÃO. AF_02/2023</t>
  </si>
  <si>
    <t>TÊ DE REDUÇÃO, PARA INSTALAÇÕES EM PEX ÁGUA, DN 16 X 25 X 16 MM, COM ANEL DESLIZANTE - FORNECIMENTO E INSTALAÇÃO. AF_02/2023</t>
  </si>
  <si>
    <t>TÊ DE REDUÇÃO, PARA INSTALAÇÕES EM PEX ÁGUA, DN 20 X 16 X 16 MM, COM ANEL DESLIZANTE - FORNECIMENTO E INSTALAÇÃO. AF_02/2023</t>
  </si>
  <si>
    <t>TÊ DE REDUÇÃO, PARA INSTALAÇÕES EM PEX ÁGUA, DN 20 X 16 X 20 MM, COM ANEL DESLIZANTE - FORNECIMENTO E INSTALAÇÃO. AF_02/2023</t>
  </si>
  <si>
    <t>TÊ DE REDUÇÃO, PARA INSTALAÇÕES EM PEX ÁGUA, DN 20 X 20 X 16 MM, COM ANEL DESLIZANTE - FORNECIMENTO E INSTALAÇÃO. AF_02/2023</t>
  </si>
  <si>
    <t>TÊ DE REDUÇÃO, PARA INSTALAÇÕES EM PEX ÁGUA, DN 20 X 25 X 20 MM, COM ANEL DESLIZANTE - FORNECIMENTO E INSTALAÇÃO. AF_02/2023</t>
  </si>
  <si>
    <t>TÊ DE REDUÇÃO, PARA INSTALAÇÕES EM PEX ÁGUA, DN 25 X 16 X 16 MM, COM ANEL DESLIZANTE - FORNECIMENTO E INSTALAÇÃO. AF_02/2023</t>
  </si>
  <si>
    <t>TÊ DE REDUÇÃO, PARA INSTALAÇÕES EM PEX ÁGUA, DN 25 X 16 X 20 MM, COM ANEL DESLIZANTE - FORNECIMENTO E INSTALAÇÃO. AF_02/2023</t>
  </si>
  <si>
    <t>TÊ DE REDUÇÃO, PARA INSTALAÇÕES EM PEX ÁGUA, DN 25 X 16 X 25 MM, COM ANEL DESLIZANTE - FORNECIMENTO E INSTALAÇÃO. AF_02/2023</t>
  </si>
  <si>
    <t>TÊ DE REDUÇÃO, PARA INSTALAÇÕES EM PEX ÁGUA, DN 25 X 20 X 20 MM, COM ANEL DESLIZANTE - FORNECIMENTO E INSTALAÇÃO. AF_02/2023</t>
  </si>
  <si>
    <t>TÊ DE REDUÇÃO, PARA INSTALAÇÕES EM PEX ÁGUA, DN 25 X 20 X 25 MM, COM ANEL DESLIZANTE - FORNECIMENTO E INSTALAÇÃO. AF_02/2023</t>
  </si>
  <si>
    <t>TÊ DE REDUÇÃO, PARA INSTALAÇÕES EM PEX ÁGUA, DN 25 X 32 X 25 MM, COM ANEL DESLIZANTE - FORNECIMENTO E INSTALAÇÃO. AF_02/2023</t>
  </si>
  <si>
    <t>TÊ DE REDUÇÃO, PARA INSTALAÇÕES EM PEX ÁGUA, DN 32 X 20 X 32 MM, COM ANEL DESLIZANTE - FORNECIMENTO E INSTALAÇÃO. AF_02/2023</t>
  </si>
  <si>
    <t>TÊ DE REDUÇÃO, PARA INSTALAÇÕES EM PEX ÁGUA, DN 32 X 25 X 25 MM, COM ANEL DESLIZANTE - FORNECIMENTO E INSTALAÇÃO. AF_02/2023</t>
  </si>
  <si>
    <t>TÊ DE REDUÇÃO, PARA INSTALAÇÕES EM PEX ÁGUA, DN 32 X 25 X 32 MM, COM ANEL DESLIZANTE - FORNECIMENTO E INSTALAÇÃO. AF_02/2023</t>
  </si>
  <si>
    <t>TÊ MISTURADOR, PARA INSTALAÇÕES EM PEX ÁGUA, DN 16 MM X 1/2", COM ANEL DESLIZANTE - FORNECIMENTO E INSTALAÇÃO. AF_02/2023</t>
  </si>
  <si>
    <t>TÊ MISTURADOR, PARA INSTALAÇÕES EM PEX ÁGUA, DN 20 MM X 3/4", COM ANEL DESLIZANTE - FORNECIMENTO E INSTALAÇÃO. AF_02/2023</t>
  </si>
  <si>
    <t>TÊ ROSCA FÊMEA, PARA INSTALAÇÕES EM PEX ÁGUA, DN 20 MM X 3/4", COM ANEL DESLIZANTE - FORNECIMENTO E INSTALAÇÃO. AF_02/2023</t>
  </si>
  <si>
    <t>TÊ ROSCA FÊMEA, PARA INSTALAÇÕES EM PEX ÁGUA, DN 25 MM X 1/2", COM ANEL DESLIZANTE - FORNECIMENTO E INSTALAÇÃO. AF_02/2023</t>
  </si>
  <si>
    <t>TÊ ROSCA MACHO, PARA INSTALAÇÕES EM PEX ÁGUA, DN 16 MM X 1/2", COM ANEL DESLIZANTE - FORNECIMENTO E INSTALAÇÃO. AF_02/2023</t>
  </si>
  <si>
    <t>TÊ ROSCA MACHO, PARA INSTALAÇÕES EM PEX ÁGUA, DN 20 MM X 1/2", COM ANEL DESLIZANTE - FORNECIMENTO E INSTALAÇÃO. AF_02/2023</t>
  </si>
  <si>
    <t>TÊ ROSCA MACHO, PARA INSTALAÇÕES EM PEX ÁGUA, DN 20 MM X 3/4", COM ANEL DESLIZANTE - FORNECIMENTO E INSTALAÇÃO. AF_02/2023</t>
  </si>
  <si>
    <t>TÊ ROSCA MACHO, PARA INSTALAÇÕES EM PEX ÁGUA, DN 25 MM X 3/4", COM ANEL DESLIZANTE - FORNECIMENTO E INSTALAÇÃO. AF_02/2023</t>
  </si>
  <si>
    <t>TÊ ROSCA MACHO, PARA INSTALAÇÕES EM PEX ÁGUA, DN 32 MM X 3/4", COM ANEL DESLIZANTE - FORNECIMENTO E INSTALAÇÃO. AF_02/2023</t>
  </si>
  <si>
    <t>BUCHA DE REDUÇÃO, PPR, 32 X 25, CLASSE PN 25, INSTALADO EM PRUMADA DE ÁGUA FORNECIMENTO E INSTALAÇÃO . AF_08/2022</t>
  </si>
  <si>
    <t>BUCHA DE REDUÇÃO, PPR, 32 X 25, CLASSE PN 25, INSTALADO EM RAMAL DE DISTRIBUIÇÃO DE ÁGUA FORNECIMENTO E INSTALAÇÃO. AF_08/2022</t>
  </si>
  <si>
    <t>BUCHA DE REDUÇÃO, PPR, 40 X 25, CLASSE PN 25, INSTALADO EM PRUMADA DE ÁGUA FORNECIMENTO E INSTALAÇÃO . AF_08/2022</t>
  </si>
  <si>
    <t>BUCHA DE REDUÇÃO, PPR, 40 X 25, CLASSE PN 25, INSTALADO EM RAMAL DE DISTRIBUIÇÃO DE ÁGUA FORNECIMENTO E INSTALAÇÃO. AF_08/2022</t>
  </si>
  <si>
    <t>CONECTOR FÊMEA, PPR, 25 X 1/2", CLASSE PN 25, INSTALADO EM PRUMADA DE ÁGUA FORNECIMENTO E INSTALAÇÃO . AF_08/2022</t>
  </si>
  <si>
    <t>CONECTOR FÊMEA, PPR, 25 X 1/2, CLASSE PN 25, INSTALADO EM RAMAL DE DISTRIBUIÇÃO DE ÁGUA FORNECIMENTO E INSTALAÇÃO. AF_08/2022</t>
  </si>
  <si>
    <t>CONECTOR FÊMEA, PPR, 25 X 1/2, CLASSE PN 25, INSTALADO EM RAMAL OU SUB-RAMAL DE ÁGUA FORNECIMENTO E INSTALAÇÃO. AF_08/2022</t>
  </si>
  <si>
    <t>CONECTOR FÊMEA, PPR, 32 X 3/4", CLASSE PN 25, INSTALADO EM RAMAL DE DISTRIBUIÇÃO DE ÁGUA FORNECIMENTO E INSTALAÇÃO. AF_08/2022</t>
  </si>
  <si>
    <t>CONECTOR MACHO, PPR, 25 X 1/2", CLASSE PN 25, INSTALADO EM PRUMADA DE ÁGUA FORNECIMENTO E INSTALAÇÃO . AF_08/2022</t>
  </si>
  <si>
    <t>CONECTOR MACHO, PPR, 25 X 1/2, CLASSE PN 25, INSTALADO EM RAMAL DE DISTRIBUIÇÃO DE ÁGUA FORNECIMENTO E INSTALAÇÃO. AF_08/2022</t>
  </si>
  <si>
    <t>CONECTOR MACHO, PPR, 25 X 1/2, CLASSE PN 25, INSTALADO EM RAMAL OU SUB-RAMAL DE ÁGUA FORNECIMENTO E INSTALAÇÃO. AF_08/2022</t>
  </si>
  <si>
    <t>CONECTOR MACHO, PPR, 32 X 3/4", CLASSE PN 25, INSTALADO EM RAMAL DE DISTRIBUIÇÃO DE ÁGUA FORNECIMENTO E INSTALAÇÃO. AF_08/2022</t>
  </si>
  <si>
    <t>JOELHO 45 GRAUS, PPR, DN 25 MM, CLASSE PN 25, INSTALADO EM PRUMADA DE ÁGUA FORNECIMENTO E INSTALAÇÃO . AF_08/2022</t>
  </si>
  <si>
    <t>JOELHO 45 GRAUS, PPR, DN 25 MM, CLASSE PN 25, INSTALADO EM RAMAL DE DISTRIBUIÇÃO DE ÁGUA FORNECIMENTO E INSTALAÇÃO. AF_08/2022</t>
  </si>
  <si>
    <t>JOELHO 45 GRAUS, PPR, DN 25 MM, CLASSE PN 25, INSTALADO EM RAMAL OU SUB-RAMAL DE ÁGUA FORNECIMENTO E INSTALAÇÃO. AF_08/2022</t>
  </si>
  <si>
    <t>JOELHO 45 GRAUS, PPR, DN 32 MM, CLASSE PN 25, INSTALADO EM PRUMADA DE ÁGUA FORNECIMENTO E INSTALAÇÃO . AF_08/2022</t>
  </si>
  <si>
    <t>JOELHO 45 GRAUS, PPR, DN 40 MM, CLASSE PN 25, INSTALADO EM PRUMADA DE ÁGUA FORNECIMENTO E INSTALAÇÃO . AF_08/2022</t>
  </si>
  <si>
    <t>JOELHO 45 GRAUS, PPR, DN 50 MM, CLASSE PN 25, INSTALADO EM PRUMADA DE ÁGUA FORNECIMENTO E INSTALAÇÃO . AF_08/2022</t>
  </si>
  <si>
    <t>JOELHO 45 GRAUS, PPR, DN 63 MM, CLASSE PN 25, INSTALADO EM PRUMADA DE ÁGUA FORNECIMENTO E INSTALAÇÃO . AF_08/2022</t>
  </si>
  <si>
    <t>JOELHO 45 GRAUS, PPR, DN 75 MM, CLASSE PN 25, INSTALADO EM PRUMADA DE ÁGUA FORNECIMENTO E INSTALAÇÃO . AF_08/2022</t>
  </si>
  <si>
    <t>JOELHO 90 GRAUS, PPR, DN 110 MM, CLASSE PN 25, INSTALADO EM PRUMADA DE ÁGUA FORNECIMENTO E INSTALAÇÃO . AF_08/2022</t>
  </si>
  <si>
    <t>JOELHO 90 GRAUS, PPR, DN 25 MM, CLASSE PN 25, INSTALADO EM PRUMADA DE ÁGUA FORNECIMENTO E INSTALAÇÃO . AF_08/2022</t>
  </si>
  <si>
    <t>JOELHO 90 GRAUS, PPR, DN 25 MM, CLASSE PN 25, INSTALADO EM RAMAL DE DISTRIBUIÇÃO FORNECIMENTO E INSTALAÇÃO. AF_08/2022</t>
  </si>
  <si>
    <t>JOELHO 90 GRAUS, PPR, DN 25 MM, CLASSE PN 25, INSTALADO EM RAMAL OU SUB-RAMAL DE ÁGUA FORNECIMENTO E INSTALAÇÃO. AF_08/2022</t>
  </si>
  <si>
    <t>JOELHO 90 GRAUS, PPR, DN 32 MM, CLASSE PN 25, INSTALADO EM PRUMADA DE ÁGUA FORNECIMENTO E INSTALAÇÃO . AF_08/2022</t>
  </si>
  <si>
    <t>JOELHO 90 GRAUS, PPR, DN 40 MM, CLASSE PN 25, INSTALADO EM PRUMADA DE ÁGUA FORNECIMENTO E INSTALAÇÃO . AF_08/2022</t>
  </si>
  <si>
    <t>JOELHO 90 GRAUS, PPR, DN 50 MM, CLASSE PN 25, INSTALADO EM PRUMADA DE ÁGUA FORNECIMENTO E INSTALAÇÃO . AF_08/2022</t>
  </si>
  <si>
    <t>JOELHO 90 GRAUS, PPR, DN 63 MM, CLASSE PN 25, INSTALADO EM PRUMADA DE ÁGUA FORNECIMENTO E INSTALAÇÃO . AF_08/2022</t>
  </si>
  <si>
    <t>JOELHO 90 GRAUS, PPR, DN 75 MM, CLASSE PN 25, INSTALADO EM PRUMADA DE ÁGUA FORNECIMENTO E INSTALAÇÃO . AF_08/2022</t>
  </si>
  <si>
    <t>JOELHO 90 GRAUS, PPR, DN 90 MM, CLASSE PN 25, INSTALADO EM PRUMADA DE ÁGUA FORNECIMENTO E INSTALAÇÃO . AF_08/2022</t>
  </si>
  <si>
    <t>LUVA, PPR, DN 110 MM, CLASSE PN 25, INSTALADO EM PRUMADA DE ÁGUA FORNECIMENTO E INSTALAÇÃO. AF_08/2022</t>
  </si>
  <si>
    <t>LUVA, PPR, DN 25 MM, CLASSE PN 25, INSTALADO EM PRUMADA DE ÁGUA FORNECIMENTO E INSTALAÇÃO . AF_08/2022</t>
  </si>
  <si>
    <t>LUVA, PPR, DN 25 MM, CLASSE PN 25, INSTALADO EM RAMAL DE DISTRIBUIÇÃO DE ÁGUA FORNECIMENTO E INSTALAÇÃO. AF_08/2022</t>
  </si>
  <si>
    <t>LUVA, PPR, DN 25 MM, CLASSE PN 25, INSTALADO EM RAMAL OU SUB-RAMAL DE ÁGUA FORNECIMENTO E INSTALAÇÃO. AF_08/2022</t>
  </si>
  <si>
    <t>LUVA, PPR, DN 32 MM, CLASSE PN 25, INSTALADO EM PRUMADA DE ÁGUA FORNECIMENTO E INSTALAÇÃO. AF_08/2022</t>
  </si>
  <si>
    <t>LUVA, PPR, DN 32 MM, CLASSE PN 25, INSTALADO EM RAMAL DE DISTRIBUIÇÃO DE ÁGUA FORNECIMENTO E INSTALAÇÃO. AF_08/2022</t>
  </si>
  <si>
    <t>LUVA, PPR, DN 40 MM, CLASSE PN 25, INSTALADO EM PRUMADA DE ÁGUA FORNECIMENTO E INSTALAÇÃO. AF_08/2022</t>
  </si>
  <si>
    <t>LUVA, PPR, DN 40 MM, CLASSE PN 25, INSTALADO EM RAMAL DE DISTRIBUIÇÃO DE ÁGUA FORNECIMENTO E INSTALAÇÃO. AF_08/2022</t>
  </si>
  <si>
    <t>LUVA, PPR, DN 50 MM, CLASSE PN 25, INSTALADO EM PRUMADA DE ÁGUA FORNECIMENTO E INSTALAÇÃO. AF_08/2022</t>
  </si>
  <si>
    <t>LUVA, PPR, DN 63 MM, CLASSE PN 25, INSTALADO EM PRUMADA DE ÁGUA FORNECIMENTO E INSTALAÇÃO. AF_08/2022</t>
  </si>
  <si>
    <t>LUVA, PPR, DN 75 MM, CLASSE PN 25, INSTALADO EM PRUMADA DE ÁGUA FORNECIMENTO E INSTALAÇÃO. AF_08/2022</t>
  </si>
  <si>
    <t>LUVA, PPR, DN 90 MM, CLASSE PN 25, INSTALADO EM PRUMADA DE ÁGUA FORNECIMENTO E INSTALAÇÃO. AF_08/2022</t>
  </si>
  <si>
    <t>TUBO, PPR, DN 110, CLASSE PN 12, INSTALADO EM PRUMADA DE ÁGUA FORNECIMENTO E INSTALAÇÃO. AF_08/2022</t>
  </si>
  <si>
    <t>TUBO, PPR, DN 110, CLASSE PN 25, INSTALADO EM PRUMADA DE ÁGUA FORNECIMENTO E INSTALAÇÃO. AF_08/2022</t>
  </si>
  <si>
    <t>TUBO, PPR, DN 25, CLASSE PN 20, INSTALADO EM PRUMADA DE ÁGUA FORNECIMENTO E INSTALAÇÃO. AF_08/2022</t>
  </si>
  <si>
    <t>TUBO, PPR, DN 25, CLASSE PN 20, INSTALADO EM RAMAL DE DISTRIBUIÇÃO DE ÁGUA FORNECIMENTO E INSTALAÇÃO. AF_08/2022</t>
  </si>
  <si>
    <t>TUBO, PPR, DN 25, CLASSE PN 20, INSTALADO EM RAMAL OU SUB-RAMAL DE ÁGUA FORNECIMENTO E INSTALAÇÃO. AF_08/2022</t>
  </si>
  <si>
    <t>TUBO, PPR, DN 25, CLASSE PN 25 INSTALADO EM RAMAL OU SUB-RAMAL DE ÁGUA FORNECIMENTO E INSTALAÇÃO. AF_08/2022</t>
  </si>
  <si>
    <t>TUBO, PPR, DN 25, CLASSE PN 25, INSTALADO EM PRUMADA DE ÁGUA FORNECIMENTO E INSTALAÇÃO. AF_08/2022</t>
  </si>
  <si>
    <t>TUBO, PPR, DN 25, CLASSE PN 25, INSTALADO EM RAMAL DE DISTRIBUIÇÃO DE ÁGUA FORNECIMENTO E INSTALAÇÃO. AF_08/2022</t>
  </si>
  <si>
    <t>TUBO, PPR, DN 32, CLASSE PN 12, INSTALADO EM PRUMADA DE ÁGUA FORNECIMENTO E INSTALAÇÃO. AF_08/2022</t>
  </si>
  <si>
    <t>TUBO, PPR, DN 32, CLASSE PN 12, INSTALADO EM RAMAL DE DISTRIBUIÇÃO DE ÁGUA FORNECIMENTO E INSTALAÇÃO. AF_08/2022</t>
  </si>
  <si>
    <t>TUBO, PPR, DN 32, CLASSE PN 25, INSTALADO EM PRUMADA DE ÁGUA FORNECIMENTO E INSTALAÇÃO. AF_08/2022</t>
  </si>
  <si>
    <t>TUBO, PPR, DN 32, CLASSE PN 25, INSTALADO EM RAMAL DE DISTRIBUIÇÃO DE ÁGUA FORNECIMENTO E INSTALAÇÃO. AF_08/2022</t>
  </si>
  <si>
    <t>TUBO, PPR, DN 40, CLASSE PN 12, INSTALADO EM PRUMADA DE ÁGUA FORNECIMENTO E INSTALAÇÃO. AF_08/2022</t>
  </si>
  <si>
    <t>TUBO, PPR, DN 40, CLASSE PN 12, INSTALADO EM RAMAL DE DISTRIBUIÇÃO DE ÁGUA FORNECIMENTO E INSTALAÇÃO. AF_08/2022</t>
  </si>
  <si>
    <t>TUBO, PPR, DN 40, CLASSE PN 25, INSTALADO EM PRUMADA DE ÁGUA FORNECIMENTO E INSTALAÇÃO. AF_08/2022</t>
  </si>
  <si>
    <t>TUBO, PPR, DN 40, CLASSE PN 25, INSTALADO EM RAMAL DE DISTRIBUIÇÃO DE ÁGUA FORNECIMENTO E INSTALAÇÃO. AF_08/2022</t>
  </si>
  <si>
    <t>TUBO, PPR, DN 50, CLASSE PN 12, INSTALADO EM PRUMADA DE ÁGUA FORNECIMENTO E INSTALAÇÃO. AF_08/2022</t>
  </si>
  <si>
    <t>TUBO, PPR, DN 50, CLASSE PN 25, INSTALADO EM PRUMADA DE ÁGUA FORNECIMENTO E INSTALAÇÃO. AF_08/2022</t>
  </si>
  <si>
    <t>TUBO, PPR, DN 63, CLASSE PN 12, INSTALADO EM PRUMADA DE ÁGUA FORNECIMENTO E INSTALAÇÃO. AF_08/2022</t>
  </si>
  <si>
    <t>TUBO, PPR, DN 63, CLASSE PN 25, INSTALADO EM PRUMADA DE ÁGUA FORNECIMENTO E INSTALAÇÃO. AF_08/2022</t>
  </si>
  <si>
    <t>TUBO, PPR, DN 75, CLASSE PN 12, INSTALADO EM PRUMADA DE ÁGUA FORNECIMENTO E INSTALAÇÃO. AF_08/2022</t>
  </si>
  <si>
    <t>TUBO, PPR, DN 75, CLASSE PN 25, INSTALADO EM PRUMADA DE ÁGUA FORNECIMENTO E INSTALAÇÃO. AF_08/2022</t>
  </si>
  <si>
    <t>TUBO, PPR, DN 90, CLASSE PN 12, INSTALADO EM PRUMADA DE ÁGUA FORNECIMENTO E INSTALAÇÃO. AF_08/2022</t>
  </si>
  <si>
    <t>TUBO, PPR, DN 90, CLASSE PN 25, INSTALADO EM PRUMADA DE ÁGUA FORNECIMENTO E INSTALAÇÃO. AF_08/2022</t>
  </si>
  <si>
    <t>TÊ MISTURADOR, PPR, 25 X 3/4, CLASSE PN 25, INSTALADO EM RAMAL OU SUB-RAMAL DE ÁGUA FORNECIMENTO E INSTALAÇÃO. AF_08/2022</t>
  </si>
  <si>
    <t>TÊ NORMAL, PPR, DN 110 MM, CLASSE PN 25, INSTALADO EM PRUMADA DE ÁGUA FORNECIMENTO E INSTALAÇÃO . AF_08/2022</t>
  </si>
  <si>
    <t>TÊ NORMAL, PPR, DN 25 MM, CLASSE PN 25, INSTALADO EM PRUMADA DE ÁGUA FORNECIMENTO E INSTALAÇÃO . AF_08/2022</t>
  </si>
  <si>
    <t>TÊ NORMAL, PPR, DN 25 MM, CLASSE PN 25, INSTALADO EM RAMAL DE DISTRIBUIÇÃO DE ÁGUA FORNECIMENTO E INSTALAÇÃO. AF_08/2022</t>
  </si>
  <si>
    <t>TÊ NORMAL, PPR, DN 25 MM, CLASSE PN 25, INSTALADO EM RAMAL OU SUB-RAMAL DE ÁGUA FORNECIMENTO E INSTALAÇÃO. AF_08/2022</t>
  </si>
  <si>
    <t>TÊ NORMAL, PPR, DN 32 MM, CLASSE PN 25, INSTALADO EM PRUMADA DE ÁGUA FORNECIMENTO E INSTALAÇÃO . AF_08/2022</t>
  </si>
  <si>
    <t>TÊ NORMAL, PPR, DN 32 MM, CLASSE PN 25, INSTALADO EM RAMAL DE DISTRIBUIÇÃO DE ÁGUA FORNECIMENTO E INSTALAÇÃO. AF_08/2022</t>
  </si>
  <si>
    <t>TÊ NORMAL, PPR, DN 40 MM, CLASSE PN 25, INSTALADO EM PRUMADA DE ÁGUA FORNECIMENTO E INSTALAÇÃO . AF_08/2022</t>
  </si>
  <si>
    <t>TÊ NORMAL, PPR, DN 40 MM, CLASSE PN 25, INSTALADO EM RAMAL DE DISTRIBUIÇÃO DE ÁGUA FORNECIMENTO E INSTALAÇÃO. AF_08/2022</t>
  </si>
  <si>
    <t>TÊ NORMAL, PPR, DN 50 MM, CLASSE PN 25, INSTALADO EM PRUMADA DE ÁGUA FORNECIMENTO E INSTALAÇÃO . AF_08/2022</t>
  </si>
  <si>
    <t>TÊ NORMAL, PPR, DN 63 MM, CLASSE PN 25, INSTALADO EM PRUMADA DE ÁGUA FORNECIMENTO E INSTALAÇÃO . AF_08/2022</t>
  </si>
  <si>
    <t>TÊ NORMAL, PPR, DN 75 MM, CLASSE PN 25, INSTALADO EM PRUMADA DE ÁGUA FORNECIMENTO E INSTALAÇÃO . AF_08/2022</t>
  </si>
  <si>
    <t>TÊ NORMAL, PPR, DN 90 MM, CLASSE PN 25, INSTALADO EM PRUMADA DE ÁGUA FORNECIMENTO E INSTALAÇÃO . AF_08/2022</t>
  </si>
  <si>
    <t>RALO LINEAR, EM PVC COM GRELHA INOX, JUNTA SOLDÁVEL, FORNECIDO E INSTALADO EM RAMAL DE DESCARGA OU EM RAMAL DE ESGOTO SANITÁRIO. AF_08/2022</t>
  </si>
  <si>
    <t>ADAPTADOR CURTO COM BOLSA E ROSCA PARA REGISTRO, PVC, SOLDÁVEL, DN 20MM X 1/2, INSTALADO EM RAMAL OU SUB-RAMAL DE ÁGUA - FORNECIMENTO E INSTALAÇÃO. AF_06/2022</t>
  </si>
  <si>
    <t>ADAPTADOR CURTO COM BOLSA E ROSCA PARA REGISTRO, PVC, SOLDÁVEL, DN 25MM X 3/4, INSTALADO EM RAMAL DE DISTRIBUIÇÃO DE ÁGUA - FORNECIMENTO E INSTALAÇÃO. AF_06/2022</t>
  </si>
  <si>
    <t>ADAPTADOR CURTO COM BOLSA E ROSCA PARA REGISTRO, PVC, SOLDÁVEL, DN 25MM X 3/4, INSTALADO EM RAMAL OU SUB-RAMAL DE ÁGUA - FORNECIMENTO E INSTALAÇÃO. AF_06/2022</t>
  </si>
  <si>
    <t>ADAPTADOR CURTO COM BOLSA E ROSCA PARA REGISTRO, PVC, SOLDÁVEL, DN 32MM X 1, INSTALADO EM PRUMADA DE ÁGUA - FORNECIMENTO E INSTALAÇÃO. AF_06/2022</t>
  </si>
  <si>
    <t>ADAPTADOR CURTO COM BOLSA E ROSCA PARA REGISTRO, PVC, SOLDÁVEL, DN 32MM X 1, INSTALADO EM RAMAL DE DISTRIBUIÇÃO DE ÁGUA - FORNECIMENTO E INSTALAÇÃO. AF_06/2022</t>
  </si>
  <si>
    <t>ADAPTADOR CURTO COM BOLSA E ROSCA PARA REGISTRO, PVC, SOLDÁVEL, DN 32MM X 1, INSTALADO EM RAMAL OU SUB-RAMAL DE ÁGUA - FORNECIMENTO E INSTALAÇÃO. AF_06/2022</t>
  </si>
  <si>
    <t>ADAPTADOR CURTO COM BOLSA E ROSCA PARA REGISTRO, PVC, SOLDÁVEL, DN 40MM X 1.1/2, INSTALADO EM PRUMADA DE ÁGUA - FORNECIMENTO E INSTALAÇÃO. AF_06/2022</t>
  </si>
  <si>
    <t>ADAPTADOR CURTO COM BOLSA E ROSCA PARA REGISTRO, PVC, SOLDÁVEL, DN 40MM X 1.1/4, INSTALADO EM PRUMADA DE ÁGUA - FORNECIMENTO E INSTALAÇÃO. AF_06/2022</t>
  </si>
  <si>
    <t>ADAPTADOR CURTO COM BOLSA E ROSCA PARA REGISTRO, PVC, SOLDÁVEL, DN 50MM X 1.1/2, INSTALADO EM PRUMADA DE ÁGUA - FORNECIMENTO E INSTALAÇÃO. AF_06/2022</t>
  </si>
  <si>
    <t>ADAPTADOR CURTO COM BOLSA E ROSCA PARA REGISTRO, PVC, SOLDÁVEL, DN 50MM X 1.1/4, INSTALADO EM PRUMADA DE ÁGUA - FORNECIMENTO E INSTALAÇÃO. AF_06/2022</t>
  </si>
  <si>
    <t>ADAPTADOR CURTO COM BOLSA E ROSCA PARA REGISTRO, PVC, SOLDÁVEL, DN 60MM X 2, INSTALADO EM PRUMADA DE ÁGUA - FORNECIMENTO E INSTALAÇÃO. AF_06/2022</t>
  </si>
  <si>
    <t>ADAPTADOR CURTO COM BOLSA E ROSCA PARA REGISTRO, PVC, SOLDÁVEL, DN 85MM X 3, INSTALADO EM PRUMADA DE ÁGUA - FORNECIMENTO E INSTALAÇÃO. AF_06/2022</t>
  </si>
  <si>
    <t>BUCHA DE REDUÇÃO, LONGA, PVC, SOLDÁVEL, DN 50 X 32 MM, INSTALADO EM PRUMADA DE ÁGUA - FORNECIMENTO E INSTALAÇÃO. AF_06/2022</t>
  </si>
  <si>
    <t>BUCHA DE REDUÇÃO, LONGA, PVC, SOLDÁVEL, DN 50 X 32 MM, INSTALADO EM RAMAL DE DISTRIBUIÇÃO DE ÁGUA - FORNECIMENTO E INSTALAÇÃO. AF_06/2022</t>
  </si>
  <si>
    <t>CURVA DE TRANSPOSIÇÃO, PVC, SOLDÁVEL, DN 20MM, INSTALADO EM RAMAL DE DISTRIBUIÇÃO DE ÁGUA FORNECIMENTO E INSTALAÇÃO. AF_06/2022</t>
  </si>
  <si>
    <t>CURVA DE TRANSPOSIÇÃO, PVC, SOLDÁVEL, DN 25MM, INSTALADO EM PRUMADA DE ÁGUA - FORNECIMENTO E INSTALAÇÃO. AF_06/2022</t>
  </si>
  <si>
    <t>CURVA DE TRANSPOSIÇÃO, PVC, SOLDÁVEL, DN 25MM, INSTALADO EM RAMAL DE DISTRIBUIÇÃO DE ÁGUA FORNECIMENTO E INSTALAÇÃO. AF_06/2022</t>
  </si>
  <si>
    <t>CURVA DE TRANSPOSIÇÃO, PVC, SOLDÁVEL, DN 25MM, INSTALADO EM RAMAL OU SUB-RAMAL DE ÁGUA FORNECIMENTO E INSTALAÇÃO. AF_06/2022</t>
  </si>
  <si>
    <t>CURVA DE TRANSPOSIÇÃO, PVC, SOLDÁVEL, DN 32MM, INSTALADO EM PRUMADA DE ÁGUA FORNECIMENTO E INSTALAÇÃO. AF_06/2022</t>
  </si>
  <si>
    <t>CURVA DE TRANSPOSIÇÃO, PVC, SOLDÁVEL, DN 32MM, INSTALADO EM RAMAL DE DISTRIBUIÇÃO DE ÁGUA FORNECIMENTO E INSTALAÇÃO. AF_06/2022</t>
  </si>
  <si>
    <t>CURVA DE TRANSPOSIÇÃO, PVC, SOLDÁVEL, DN 32MM, INSTALADO EM RAMAL OU SUB-RAMAL DE ÁGUA FORNECIMENTO E INSTALAÇÃO. AF_06/2022</t>
  </si>
  <si>
    <t>JOELHO 90 GRAUS COM BUCHA DE LATÃO, PVC, SOLDÁVEL, DN 25MM, X 1/2 INSTALADO EM RAMAL OU SUB-RAMAL DE ÁGUA - FORNECIMENTO E INSTALAÇÃO. AF_06/2022</t>
  </si>
  <si>
    <t>JOELHO 90 GRAUS COM BUCHA DE LATÃO, PVC, SOLDÁVEL, DN 25MM, X 3/4 INSTALADO EM RAMAL OU SUB-RAMAL DE ÁGUA - FORNECIMENTO E INSTALAÇÃO. AF_06/2022</t>
  </si>
  <si>
    <t>JOELHO 90 GRAUS, PVC, SOLDÁVEL, DN 25MM, X 3/4 INSTALADO EM RAMAL DE DISTRIBUIÇÃO DE ÁGUA - FORNECIMENTO E INSTALAÇÃO. AF_06/2022</t>
  </si>
  <si>
    <t>LUVA COM BUCHA DE LATÃO, PVC, SOLDÁVEL, DN 25MM X 3/4, INSTALADO EM RAMAL DE DISTRIBUIÇÃO DE ÁGUA - FORNECIMENTO E INSTALAÇÃO. AF_06/2022</t>
  </si>
  <si>
    <t>LUVA COM BUCHA DE LATÃO, PVC, SOLDÁVEL, DN 25MM X 3/4, INSTALADO EM RAMAL OU SUB-RAMAL DE ÁGUA - FORNECIMENTO E INSTALAÇÃO. AF_06/2022</t>
  </si>
  <si>
    <t>LUVA COM BUCHA DE LATÃO, PVC, SOLDÁVEL, DN 32MM X 1, INSTALADO EM RAMAL DE DISTRIBUIÇÃO DE ÁGUA FORNECIMENTO E INSTALAÇÃO. AF_06/2022</t>
  </si>
  <si>
    <t>LUVA COM BUCHA DE LATÃO, PVC, SOLDÁVEL, DN 32MM X 1, INSTALADO EM RAMAL OU SUB-RAMAL DE ÁGUA FORNECIMENTO E INSTALAÇÃO. AF_06/2022</t>
  </si>
  <si>
    <t>LUVA COM ROSCA, PVC, SOLDÁVEL, DN 40MM X 1.1/4, INSTALADO EM PRUMADA DE ÁGUA - FORNECIMENTO E INSTALAÇÃO. AF_06/2022</t>
  </si>
  <si>
    <t>LUVA COM ROSCA, PVC, SOLDÁVEL, DN 50MM X 1.1/2, INSTALADO EM PRUMADA DE ÁGUA - FORNECIMENTO E INSTALAÇÃO. AF_06/2022</t>
  </si>
  <si>
    <t>LUVA DE CORRER, PVC, SOLDÁVEL, DN 32MM, INSTALADO EM RAMAL DE DISTRIBUIÇÃO DE ÁGUA FORNECIMENTO E INSTALAÇÃO. AF_06/2022</t>
  </si>
  <si>
    <t>LUVA DE CORRER, PVC, SOLDÁVEL, DN 32MM, INSTALADO EM RAMAL OU SUB-RAMAL DE ÁGUA FORNECIMENTO E INSTALAÇÃO. AF_06/2022</t>
  </si>
  <si>
    <t>LUVA DE CORRER, PVC, SOLDÁVEL, DN 40MM, INSTALADO EM PRUMADA DE ÁGUA FORNECIMENTO E INSTALAÇÃO. AF_06/2022</t>
  </si>
  <si>
    <t>LUVA DE CORRER, PVC, SOLDÁVEL, DN 60MM, INSTALADO EM PRUMADA DE ÁGUA FORNECIMENTO E INSTALAÇÃO. AF_06/2022</t>
  </si>
  <si>
    <t>LUVA DE REDUÇÃO, PVC, SOLDÁVEL, DN 50MM X 25MM, INSTALADO EM PRUMADA DE ÁGUA FORNECIMENTO E INSTALAÇÃO. AF_06/2022</t>
  </si>
  <si>
    <t>LUVA DE REDUÇÃO, PVC, SOLDÁVEL, DN 50MM X 25MM, INSTALADO EM RAMAL DE DISTRIBUIÇÃO DE ÁGUA FORNECIMENTO E INSTALAÇÃO. AF_06/2022</t>
  </si>
  <si>
    <t>LUVA SOLDÁVEL E COM BUCHA DE LATÃO, PVC, SOLDÁVEL, DN 32MM X 1, INSTALADO EM PRUMADA DE ÁGUA FORNECIMENTO E INSTALAÇÃO. AF_06/2022</t>
  </si>
  <si>
    <t>LUVA SOLDÁVEL E COM ROSCA, PVC, SOLDÁVEL, DN 25MM X 3/4, INSTALADO EM RAMAL OU SUB-RAMAL DE ÁGUA - FORNECIMENTO E INSTALAÇÃO. AF_06/2022</t>
  </si>
  <si>
    <t>LUVA SOLDÁVEL E COM ROSCA, PVC, SOLDÁVEL, DN 32MM X 1, INSTALADO EM PRUMADA DE ÁGUA - FORNECIMENTO E INSTALAÇÃO. AF_06/2022</t>
  </si>
  <si>
    <t>LUVA SOLDÁVEL E COM ROSCA, PVC, SOLDÁVEL, DN 32MM X 1, INSTALADO EM RAMAL DE DISTRIBUIÇÃO DE ÁGUA - FORNECIMENTO E INSTALAÇÃO. AF_06/2022</t>
  </si>
  <si>
    <t>LUVA SOLDÁVEL E COM ROSCA, PVC, SOLDÁVEL, DN 32MM X 1, INSTALADO EM RAMAL OU SUB-RAMAL DE ÁGUA - FORNECIMENTO E INSTALAÇÃO. AF_06/2022</t>
  </si>
  <si>
    <t>TÊ COM BUCHA DE LATÃO NA BOLSA CENTRAL, PVC, SOLDÁVEL, DN 20MM X 1/2, INSTALADO EM RAMAL OU SUB-RAMAL DE ÁGUA - FORNECIMENTO E INSTALAÇÃO. AF_06/2022</t>
  </si>
  <si>
    <t>TÊ COM BUCHA DE LATÃO NA BOLSA CENTRAL, PVC, SOLDÁVEL, DN 25MM X 1/2, INSTALADO EM RAMAL OU SUB-RAMAL DE ÁGUA - FORNECIMENTO E INSTALAÇÃO. AF_06/2022</t>
  </si>
  <si>
    <t>TÊ COM BUCHA DE LATÃO NA BOLSA CENTRAL, PVC, SOLDÁVEL, DN 25MM X 3/4, INSTALADO EM RAMAL OU SUB-RAMAL DE ÁGUA - FORNECIMENTO E INSTALAÇÃO. AF_06/2022</t>
  </si>
  <si>
    <t>TÊ COM BUCHA DE LATÃO NA BOLSA CENTRAL, PVC, SOLDÁVEL, DN 32MM X 3/4, INSTALADO EM RAMAL DE DISTRIBUIÇÃO DE ÁGUA - FORNECIMENTO E INSTALAÇÃO. AF_06/2022</t>
  </si>
  <si>
    <t>TÊ COM BUCHA DE LATÃO NA BOLSA CENTRAL, PVC, SOLDÁVEL, DN 32MM X 3/4, INSTALADO EM RAMAL OU SUB-RAMAL DE ÁGUA - FORNECIMENTO E INSTALAÇÃO. AF_06/2022</t>
  </si>
  <si>
    <t>TÊ SOLDÁVEL E COM ROSCA NA BOLSA CENTRAL, PVC, SOLDÁVEL, DN 20MM X 1/2, INSTALADO EM RAMAL DE DISTRIBUIÇÃO DE ÁGUA - FORNECIMENTO E INSTALAÇÃO. AF_06/2022</t>
  </si>
  <si>
    <t>ADAPTADOR, CPVC, SOLDÁVEL, DN 22MM, INSTALADO EM RAMAL DE DISTRIBUIÇÃO DE ÁGUA FORNECIMENTO E INSTALAÇÃO. AF_06/2022</t>
  </si>
  <si>
    <t>ADAPTADOR, CPVC, SOLDÁVEL, DN15MM, INSTALADO EM RAMAL OU SUB-RAMAL DE ÁGUA FORNECIMENTO E INSTALAÇÃO. AF_06/2022</t>
  </si>
  <si>
    <t>ADAPTADOR, CPVC, SOLDÁVEL, DN22MM, INSTALADO EM RAMAL OU SUB-RAMAL DE ÁGUA FORNECIMENTO E INSTALAÇÃO. AF_06/2022</t>
  </si>
  <si>
    <t>BUCHA DE REDUÇÃO, CPVC, SOLDÁVEL, DN22MM X 15MM, INSTALADO EM RAMAL OU SUB-RAMAL DE ÁGUA FORNECIMENTO E INSTALAÇÃO. AF_06/2022</t>
  </si>
  <si>
    <t>BUCHA DE REDUÇÃO, CPVC, SOLDÁVEL, DN28MM X 22MM, INSTALADO EM RAMAL OU SUB-RAMAL DE ÁGUA FORNECIMENTO E INSTALAÇÃO. AF_06/2022</t>
  </si>
  <si>
    <t>BUCHA DE REDUÇÃO, CPVC, SOLDÁVEL, DN35MM X 28MM, INSTALADO EM RAMAL OU SUB-RAMAL DE ÁGUA FORNECIMENTO E INSTALAÇÃO. AF_06/2022</t>
  </si>
  <si>
    <t>CONECTOR, CPVC, SOLDÁVEL, DN 15MM X 1/2, INSTALADO EM RAMAL OU SUB-RAMAL DE ÁGUA FORNECIMENTO E INSTALAÇÃO. AF_06/2022</t>
  </si>
  <si>
    <t>CONECTOR, CPVC, SOLDÁVEL, DN 22MM X 1/2, INSTALADO EM RAMAL OU SUB-RAMAL DE ÁGUA FORNECIMENTO E INSTALAÇÃO. AF_06/2022</t>
  </si>
  <si>
    <t>CONECTOR, CPVC, SOLDÁVEL, DN 28MM X 1, INSTALADO EM RAMAL DE DISTRIBUIÇÃO DE ÁGUA FORNECIMENTO E INSTALAÇÃO. AF_06/2022</t>
  </si>
  <si>
    <t>CONECTOR, CPVC, SOLDÁVEL, DN 28MM X 1, INSTALADO EM RAMAL OU SUB-RAMAL DE ÁGUA FORNECIMENTO E INSTALAÇÃO. AF_06/2022</t>
  </si>
  <si>
    <t>CONECTOR, CPVC, SOLDÁVEL, DN 35MM X 1 1/4, INSTALADO EM PRUMADA DE ÁGUA FORNECIMENTO E INSTALAÇÃO. AF_06/2022</t>
  </si>
  <si>
    <t>CONECTOR, CPVC, SOLDÁVEL, DN 35MM X 1 1/4, INSTALADO EM RAMAL DE DISTRIBUIÇÃO DE ÁGUA - FORNECIMENTO E INSTALAÇÃO. AF_06/2022</t>
  </si>
  <si>
    <t>CONECTOR, CPVC, SOLDÁVEL, DN 35MM X 1 1/4, INSTALADO EM RAMAL OU SUB-RAMAL DE ÁGUA FORNECIMENTO E INSTALAÇÃO. AF_06/2022</t>
  </si>
  <si>
    <t>CONECTOR, CPVC, SOLDÁVEL, DN 42MM X 1.1/2, INSTALADO EM PRUMADA DE ÁGUA FORNECIMENTO E INSTALAÇÃO. AF_06/2022</t>
  </si>
  <si>
    <t>CURVA 90 GRAUS, CPVC, SOLDÁVEL, DN 28MM, INSTALADO EM RAMAL DE DISTRIBUIÇÃO DE ÁGUA FORNECIMENTO E INSTALAÇÃO. AF_06/2022</t>
  </si>
  <si>
    <t>CURVA 90 GRAUS, CPVC, SOLDÁVEL, DN 28MM, INSTALADO EM RAMAL OU SUB-RAMAL DE ÁGUA FORNECIMENTO E INSTALAÇÃO. AF_06/2022</t>
  </si>
  <si>
    <t>CURVA DE TRANSPOSIÇÃO, CPVC, SOLDÁVEL, DN 22MM, INSTALADO EM RAMAL DE DISTRIBUIÇÃO DE ÁGUA FORNECIMENTO E INSTALAÇÃO. AF_06/2022</t>
  </si>
  <si>
    <t>CURVA DE TRANSPOSIÇÃO, CPVC, SOLDÁVEL, DN15MM, INSTALADO EM RAMAL OU SUB-RAMAL DE ÁGUA FORNECIMENTO E INSTALAÇÃO. AF_06/2022</t>
  </si>
  <si>
    <t>CURVA DE TRANSPOSIÇÃO, CPVC, SOLDÁVEL, DN22MM, INSTALADO EM RAMAL OU SUB-RAMAL DE ÁGUA FORNECIMENTO E INSTALAÇÃO. AF_06/2022</t>
  </si>
  <si>
    <t>JOELHO 45 GRAUS, CPVC, SOLDÁVEL, DN 22MM, INSTALADO EM RAMAL DE DISTRIBUIÇÃO DE ÁGUA FORNECIMENTO E INSTALAÇÃO. AF_06/2022</t>
  </si>
  <si>
    <t>JOELHO 45 GRAUS, CPVC, SOLDÁVEL, DN 28MM, INSTALADO EM RAMAL DE DISTRIBUIÇÃO DE ÁGUA FORNECIMENTO E INSTALAÇÃO. AF_06/2022</t>
  </si>
  <si>
    <t>JOELHO 45 GRAUS, CPVC, SOLDÁVEL, DN 28MM, INSTALADO EM RAMAL OU SUB-RAMAL DE ÁGUA FORNECIMENTO E INSTALAÇÃO. AF_06/2022</t>
  </si>
  <si>
    <t>JOELHO 45 GRAUS, CPVC, SOLDÁVEL, DN 35MM, INSTALADO EM RAMAL DE DISTRIBUIÇÃO DE ÁGUA FORNECIMENTO E INSTALAÇÃO. AF_06/2022</t>
  </si>
  <si>
    <t>JOELHO 45 GRAUS, CPVC, SOLDÁVEL, DN 35MM, INSTALADO EM RAMAL OU SUB-RAMAL DE ÁGUA FORNECIMENTO E INSTALAÇÃO. AF_06/2022</t>
  </si>
  <si>
    <t>JOELHO 45 GRAUS, CPVC, SOLDÁVEL, DN 42MM, INSTALADO EM PRUMADA DE ÁGUA FORNECIMENTO E INSTALAÇÃO. AF_06/2022</t>
  </si>
  <si>
    <t>JOELHO 45 GRAUS, CPVC, SOLDÁVEL, DN 54MM, INSTALADO EM PRUMADA DE ÁGUA FORNECIMENTO E INSTALAÇÃO. AF_06/2022</t>
  </si>
  <si>
    <t>JOELHO 45 GRAUS, CPVC, SOLDÁVEL, DN 73MM, INSTALADO EM PRUMADA DE ÁGUA FORNECIMENTO E INSTALAÇÃO. AF_06/2022</t>
  </si>
  <si>
    <t>JOELHO 45 GRAUS, CPVC, SOLDÁVEL, DN 89MM, INSTALADO EM PRUMADA DE ÁGUA FORNECIMENTO E INSTALAÇÃO. AF_06/2022</t>
  </si>
  <si>
    <t>JOELHO 90 GRAUS, CPVC, SOLDÁVEL, DN 22MM, INSTALADO EM RAMAL DE DISTRIBUIÇÃO DE ÁGUA FORNECIMENTO E INSTALAÇÃO. AF_06/2022</t>
  </si>
  <si>
    <t>JOELHO 90 GRAUS, CPVC, SOLDÁVEL, DN 28MM, INSTALADO EM RAMAL DE DISTRIBUIÇÃO DE ÁGUA FORNECIMENTO E INSTALAÇÃO. AF_06/2022</t>
  </si>
  <si>
    <t>JOELHO 90 GRAUS, CPVC, SOLDÁVEL, DN 35MM, INSTALADO EM PRUMADA DE ÁGUA FORNECIMENTO E INSTALAÇÃO. AF_06/2022</t>
  </si>
  <si>
    <t>JOELHO 90 GRAUS, CPVC, SOLDÁVEL, DN 35MM, INSTALADO EM RAMAL DE DISTRIBUIÇÃO DE ÁGUA FORNECIMENTO E INSTALAÇÃO. AF_06/2022</t>
  </si>
  <si>
    <t>JOELHO 90 GRAUS, CPVC, SOLDÁVEL, DN 35MM, INSTALADO EM RAMAL OU SUB-RAMAL DE ÁGUA FORNECIMENTO E INSTALAÇÃO. AF_06/2022</t>
  </si>
  <si>
    <t>JOELHO 90 GRAUS, CPVC, SOLDÁVEL, DN 42MM, INSTALADO EM PRUMADA DE ÁGUA FORNECIMENTO E INSTALAÇÃO. AF_06/2022</t>
  </si>
  <si>
    <t>JOELHO 90 GRAUS, CPVC, SOLDÁVEL, DN 54MM, INSTALADO EM PRUMADA DE ÁGUA FORNECIMENTO E INSTALAÇÃO. AF_06/2022</t>
  </si>
  <si>
    <t>JOELHO 90 GRAUS, CPVC, SOLDÁVEL, DN 73MM, INSTALADO EM PRUMADA DE ÁGUA FORNECIMENTO E INSTALAÇÃO. AF_06/2022</t>
  </si>
  <si>
    <t>JOELHO 90 GRAUS, CPVC, SOLDÁVEL, DN 89MM, INSTALADO EM PRUMADA DE ÁGUA FORNECIMENTO E INSTALAÇÃO. AF_06/2022</t>
  </si>
  <si>
    <t>LUVA DE CORRER, CPVC, SOLDÁVEL, DN 15MM, INSTALADO EM RAMAL OU SUB-RAMAL DE ÁGUA FORNECIMENTO E INSTALAÇÃO. AF_06/2022</t>
  </si>
  <si>
    <t>LUVA DE CORRER, CPVC, SOLDÁVEL, DN 22MM, INSTALADO EM RAMAL DE DISTRIBUIÇÃO DE ÁGUA FORNECIMENTO E INSTALAÇÃO. AF_12/2014</t>
  </si>
  <si>
    <t>LUVA DE CORRER, CPVC, SOLDÁVEL, DN 22MM, INSTALADO EM RAMAL OU SUB-RAMAL DE ÁGUA FORNECIMENTO E INSTALAÇÃO. AF_06/2022</t>
  </si>
  <si>
    <t>LUVA DE CORRER, CPVC, SOLDÁVEL, DN 28MM, INSTALADO EM RAMAL DE DISTRIBUIÇÃO DE ÁGUA FORNECIMENTO E INSTALAÇÃO. AF_06/2022</t>
  </si>
  <si>
    <t>LUVA DE CORRER, CPVC, SOLDÁVEL, DN 28MM, INSTALADO EM RAMAL OU SUB-RAMAL DE ÁGUA FORNECIMENTO E INSTALAÇÃO. AF_06/2022</t>
  </si>
  <si>
    <t>LUVA DE CORRER, CPVC, SOLDÁVEL, DN 35MM, INSTALADO EM PRUMADA DE ÁGUA FORNECIMENTO E INSTALAÇÃO. AF_06/2022</t>
  </si>
  <si>
    <t>LUVA DE CORRER, CPVC, SOLDÁVEL, DN 35MM, INSTALADO EM RAMAL OU SUB-RAMAL DE ÁGUA FORNECIMENTO E INSTALAÇÃO. AF_06/2022</t>
  </si>
  <si>
    <t>LUVA DE CORRER, CPVC, SOLDÁVEL, DN 42MM, INSTALADO EM PRUMADA DE ÁGUA FORNECIMENTO E INSTALAÇÃO. AF_06/2022</t>
  </si>
  <si>
    <t>LUVA DE TRANSIÇÃO, CPVC, SOLDÁVEL, DN 22MM X 25MM, INSTALADO EM RAMAL DE DISTRIBUIÇÃO DE ÁGUA FORNECIMENTO E INSTALAÇÃO. AF_06/2022</t>
  </si>
  <si>
    <t>LUVA DE TRANSIÇÃO, CPVC, SOLDÁVEL, DN 54MM X 2, INSTALADO EM PRUMADA DE ÁGUA FORNECIMENTO E INSTALAÇÃO. AF_06/2022</t>
  </si>
  <si>
    <t>LUVA DE TRANSIÇÃO, CPVC, SOLDÁVEL, DN42MM X 1.1/2, INSTALADO EM PRUMADA DE ÁGUA FORNECIMENTO E INSTALAÇÃO. AF_06/2022</t>
  </si>
  <si>
    <t>LUVA, CPVC, SOLDÁVEL, DN 22MM, INSTALADO EM RAMAL DE DISTRIBUIÇÃO DE ÁGUA FORNECIMENTO E INSTALAÇÃO. AF_06/2022</t>
  </si>
  <si>
    <t>LUVA, CPVC, SOLDÁVEL, DN 22MM, INSTALADO EM RAMAL OU SUB-RAMAL DE ÁGUA FORNECIMENTO E INSTALAÇÃO. AF_06/2022</t>
  </si>
  <si>
    <t>LUVA, CPVC, SOLDÁVEL, DN 28MM, INSTALADO EM RAMAL DE DISTRIBUIÇÃO DE ÁGUA FORNECIMENTO E INSTALAÇÃO. AF_06/2022</t>
  </si>
  <si>
    <t>LUVA, CPVC, SOLDÁVEL, DN 28MM, INSTALADO EM RAMAL OU SUB-RAMAL DE ÁGUA FORNECIMENTO E INSTALAÇÃO. AF_06/2022</t>
  </si>
  <si>
    <t>LUVA, CPVC, SOLDÁVEL, DN 35MM, INSTALADO EM PRUMADA DE ÁGUA FORNECIMENTO E INSTALAÇÃO. AF_06/2022</t>
  </si>
  <si>
    <t>LUVA, CPVC, SOLDÁVEL, DN 35MM, INSTALADO EM RAMAL OU SUB-RAMAL DE ÁGUA FORNECIMENTO E INSTALAÇÃO. AF_06/2022</t>
  </si>
  <si>
    <t>LUVA, CPVC, SOLDÁVEL, DN 42MM, INSTALADO EM PRUMADA DE ÁGUA FORNECIMENTO E INSTALAÇÃO. AF_06/2022</t>
  </si>
  <si>
    <t>LUVA, CPVC, SOLDÁVEL, DN 54MM, INSTALADO EM PRUMADA DE ÁGUA FORNECIMENTO E INSTALAÇÃO. AF_06/2022</t>
  </si>
  <si>
    <t>LUVA, CPVC, SOLDÁVEL, DN 73MM, INSTALADO EM PRUMADA DE ÁGUA FORNECIMENTO E INSTALAÇÃO. AF_06/2022</t>
  </si>
  <si>
    <t>LUVA, CPVC, SOLDÁVEL, DN 89MM, INSTALADO EM PRUMADA DE ÁGUA FORNECIMENTO E INSTALAÇÃO. AF_06/2022</t>
  </si>
  <si>
    <t>TE DE TRANSIÇÃO, CPVC, SOLDÁVEL, DN 15MM X 1/2, INSTALADO EM RAMAL OU SUB-RAMAL DE ÁGUA FORNECIMENTO E INSTALAÇÃO. AF_06/2022</t>
  </si>
  <si>
    <t>TE DE TRANSIÇÃO, CPVC, SOLDÁVEL, DN 22MM X 1/2, INSTALADO EM RAMAL OU SUB-RAMAL DE ÁGUA FORNECIMENTO E INSTALAÇÃO. AF_06/2022</t>
  </si>
  <si>
    <t>TE, CPVC, SOLDÁVEL, DN 42MM, INSTALADO EM PRUMADA DE ÁGUA FORNECIMENTO E INSTALAÇÃO. AF_06/2022</t>
  </si>
  <si>
    <t>TE, CPVC, SOLDÁVEL, DN 42MM, INSTALADO EM RAMAL DE DISTRIBUIÇÃO DE ÁGUA - FORNECIMENTO E INSTALAÇÃO. AF_06/2022</t>
  </si>
  <si>
    <t>TUBO, CPVC, SOLDÁVEL, DN 35MM, INSTALADO EM PRUMADA DE ÁGUA FORNECIMENTO E INSTALAÇÃO. AF_06/2022</t>
  </si>
  <si>
    <t>TUBO, CPVC, SOLDÁVEL, DN 35MM, INSTALADO EM RAMAL DE DISTRIBUIÇÃO DE ÁGUA FORNECIMENTO E INSTALAÇÃO. AF_06/2022</t>
  </si>
  <si>
    <t>TUBO, CPVC, SOLDÁVEL, DN 35MM, INSTALADO EM RAMAL OU SUB-RAMAL DE ÁGUA FORNECIMENTO E INSTALAÇÃO. AF_06/2022</t>
  </si>
  <si>
    <t>TUBO, CPVC, SOLDÁVEL, DN 42MM, INSTALADO EM PRUMADA DE ÁGUA FORNECIMENTO E INSTALAÇÃO. AF_06/2022</t>
  </si>
  <si>
    <t>TUBO, CPVC, SOLDÁVEL, DN 54MM, INSTALADO EM PRUMADA DE ÁGUA FORNECIMENTO E INSTALAÇÃO. AF_06/2022</t>
  </si>
  <si>
    <t>TUBO, CPVC, SOLDÁVEL, DN 73MM, INSTALADO EM PRUMADA DE ÁGUA FORNECIMENTO E INSTALAÇÃO. AF_06/2022</t>
  </si>
  <si>
    <t>TUBO, CPVC, SOLDÁVEL, DN 89MM, INSTALADO EM PRUMADA DE ÁGUA FORNECIMENTO E INSTALAÇÃO. AF_06/2022</t>
  </si>
  <si>
    <t>TÊ MISTURADOR, CPVC, SOLDÁVEL, DN15MM, INSTALADO EM RAMAL OU SUB-RAMAL DE ÁGUA FORNECIMENTO E INSTALAÇÃO. AF_06/2022</t>
  </si>
  <si>
    <t>TÊ MISTURADOR, CPVC, SOLDÁVEL, DN22MM, INSTALADO EM RAMAL OU SUB-RAMAL DE ÁGUA FORNECIMENTO E INSTALAÇÃO. AF_06/2022</t>
  </si>
  <si>
    <t>TÊ, CPVC, SOLDÁVEL, DN 35MM, INSTALADO EM PRUMADA DE ÁGUA FORNECIMENTO E INSTALAÇÃO. AF_06/2022</t>
  </si>
  <si>
    <t>TÊ, CPVC, SOLDÁVEL, DN 54 MM, INSTALADO EM PRUMADA DE ÁGUA FORNECIMENTO E INSTALAÇÃO. AF_06/2022</t>
  </si>
  <si>
    <t>TÊ, CPVC, SOLDÁVEL, DN 73MM, INSTALADO EM PRUMADA DE ÁGUA FORNECIMENTO E INSTALAÇÃO. AF_06/2022</t>
  </si>
  <si>
    <t>TÊ, CPVC, SOLDÁVEL, DN 89MM, INSTALADO EM PRUMADA DE ÁGUA FORNECIMENTO E INSTALAÇÃO. AF_06/2022</t>
  </si>
  <si>
    <t>TÊ, CPVC, SOLDÁVEL, DN28MM, INSTALADO EM RAMAL OU SUB-RAMAL DE ÁGUA FORNECIMENTO E INSTALAÇÃO. AF_06/2022</t>
  </si>
  <si>
    <t>TÊ, CPVC, SOLDÁVEL, DN35MM, INSTALADO EM RAMAL OU SUB-RAMAL DE ÁGUA FORNECIMENTO E INSTALAÇÃO. AF_06/2022</t>
  </si>
  <si>
    <t>UNIÃO, CPVC, SOLDÁVEL, DN 22MM, INSTALADO EM RAMAL DE DISTRIBUIÇÃO DE ÁGUA FORNECIMENTO E INSTALAÇÃO. AF_06/2022</t>
  </si>
  <si>
    <t>UNIÃO, CPVC, SOLDÁVEL, DN 28MM, INSTALADO EM RAMAL DE DISTRIBUIÇÃO DE ÁGUA FORNECIMENTO E INSTALAÇÃO. AF_06/2022</t>
  </si>
  <si>
    <t>UNIÃO, CPVC, SOLDÁVEL, DN 42MM, INSTALADO EM RAMAL DE DISTRIBUIÇÃO DE ÁGUA FORNECIMENTO E INSTALAÇÃO. AF_06/2022</t>
  </si>
  <si>
    <t>UNIÃO, CPVC, SOLDÁVEL, DN 54MM, INSTALADO EM PRUMADA DE ÁGUA FORNECIMENTO E INSTALAÇÃO. AF_06/2022</t>
  </si>
  <si>
    <t>UNIÃO, CPVC, SOLDÁVEL, DN 73MM, INSTALADO EM PRUMADA DE ÁGUA FORNECIMENTO E INSTALAÇÃO. AF_06/2022</t>
  </si>
  <si>
    <t>UNIÃO, CPVC, SOLDÁVEL, DN 89MM, INSTALADO EM PRUMADA DE ÁGUA FORNECIMENTO E INSTALAÇÃO. AF_06/2022</t>
  </si>
  <si>
    <t>UNIÃO, CPVC, SOLDÁVEL, DN15MM, INSTALADO EM RAMAL OU SUB-RAMAL DE ÁGUA FORNECIMENTO E INSTALAÇÃO. AF_06/2022</t>
  </si>
  <si>
    <t>UNIÃO, CPVC, SOLDÁVEL, DN22MM, INSTALADO EM RAMAL OU SUB-RAMAL DE ÁGUA FORNECIMENTO E INSTALAÇÃO. AF_06/2022</t>
  </si>
  <si>
    <t>UNIÃO, CPVC, SOLDÁVEL, DN28MM, INSTALADO EM RAMAL OU SUB-RAMAL DE ÁGUA FORNECIMENTO E INSTALAÇÃO. AF_06/2022</t>
  </si>
  <si>
    <t>UNIÃO, CPVC, SOLDÁVEL, DN35MM, INSTALADO EM PRUMADA DE ÁGUA FORNECIMENTO E INSTALAÇÃO. AF_06/2022</t>
  </si>
  <si>
    <t>UNIÃO, CPVC, SOLDÁVEL, DN35MM, INSTALADO EM RAMAL OU SUB-RAMAL DE ÁGUA FORNECIMENTO E INSTALAÇÃO. AF_06/2022</t>
  </si>
  <si>
    <t>UNIÃO, CPVC, SOLDÁVEL, DN42MM, INSTALADO EM PRUMADA DE ÁGUA FORNECIMENTO E INSTALAÇÃO. AF_06/2022</t>
  </si>
  <si>
    <t>BOX FRONTAL DE CORRER, COM VIDRO TEMPERADO 8 MM, 190X100CM, 1 FOLHA FIXA, 1 FOLHA MÓVEL, PERFIS E FERRAGENS EM ALUMÍNIO. AF_01/2021</t>
  </si>
  <si>
    <t>DIVISORIA (N2) - PAINEL/VIDRO - PAINEL C/ MSO/COMEIA E=35MM - PERFIS SIMPLES ACO GALVANIZADO PINTADO. AF_04/2021</t>
  </si>
  <si>
    <t>DIVISORIA (N2) - PAINEL/VIDRO - PAINEL DE PVC E=35MM - PERFIS SIMPLES ACO GALVANIZADO PINTADO. AF_01/2021</t>
  </si>
  <si>
    <t>DIVISORIA (N2) - PAINEL/VIDRO - PAINEL MDF/VIDRO 6 MM, LINHA 90 MM - PERFIS DE ALUMÍNIO EXTRUDADO. AF_01/2021</t>
  </si>
  <si>
    <t>DIVISORIA (N3) - PAINEL/VIDRO/PAINEL MSO/COMEIA E=35MM - PERFIS SIMPLES ACO GALVANIZADO PINTADO. AF_04/2021</t>
  </si>
  <si>
    <t>DIVISORIA (N3) - PAINEL/VIDRO/PAINEL PVC E=35MM - PERFIS SIMPLES ACO GALVANIZADO PINTADO. AF_01/2021</t>
  </si>
  <si>
    <t>DIVISORIA CEGA (N1) - PAINEL MDF, LINHA 90 MM - PERFIS DE ALUMÍNIO EXTRUDADO. AF_01/2021</t>
  </si>
  <si>
    <t>DIVISORIA CEGA (N1) - PAINEL MSO/COMEIA E=35MM - PERFIS SIMPLES ACO GALVANIZADO PINTADO. AF_04/2021</t>
  </si>
  <si>
    <t>DIVISORIA CEGA (N1) - PAINEL PVC E=35MM - PERFIS SIMPLES ACO GALVANIZADO PINTADO. AF_01/2021</t>
  </si>
  <si>
    <t>DIVISÓRIA (N3) - PAINEL/VIDRO/PAINEL MDF, LINHA 90 MM - PERFIS DE ALUMINIO EXTRUDADO. AF_01/2021</t>
  </si>
  <si>
    <t>DIVISÓRIA EM VIDRO TEMPERADO 10 MM COM PORTA DE CORRER, INCLUSIVE FERRAGENS. AF_01/2021</t>
  </si>
  <si>
    <t>DIVISÓRIA SANITÁRIA, TIPO CABINE, EM PAINÉIS DE PVC, INCLUSIVE ESTRUTURA, PORTA E FERRAGENS. AF_01/2021</t>
  </si>
  <si>
    <t>DIVISÓRIA SANITÁRIA, TIPO CABINE, EM PAINÉIS ESTRUTURAIS TS, INCLUSIVE ESTRUTURA, PORTA E FERRAGENS. AF_01/2021</t>
  </si>
  <si>
    <t>PORTA DE CABINE SANITÁRIA EM VIDRO TEMPERADO 8MM, INCLUSIVE DOBRADIÇAS, BATENTE, TRINCO E CONTRA-TRINCO. AF_01/2021</t>
  </si>
  <si>
    <t>PORTA PARA DIVISÓRIA MDF/VIDRO 6 MM, LINHA 90 MM, 0,80 X 2,10 M - PERFIS DE ALUMINIO EXTRUDADO, INCLUSO PORTAL, BATENTES, DOBRADIÇAS E FECHADURA. AF_01/2021</t>
  </si>
  <si>
    <t>PORTA/PAINEL CEGO PARA DIVISÓRIA (N1) - PAINEL CEGO MSO/COMEIA E=35MM, S/ BONECA, INCLUSO BATENTE, TESTEIRO, DOBRADIÇAS E FECHADURA. AF_01/2021</t>
  </si>
  <si>
    <t>PORTA/PAINEL CEGO PARA DIVISÓRIA (N1) PVC E=35MM, S/ BONECA, INCLUSO BATENTE, TESTEIRO, DOBRADIÇAS E FECHADURA. AF_01/2021</t>
  </si>
  <si>
    <t>PORTA/PAINEL PARA DIVISÓRIA MDF, LINHA 90 MM, *0,80 X 2,10* M - PERFIS DE ALUMINIO EXTRUDADO, INCLUSO PORTAL, BATENTES, DOBRADIÇAS E FECHADURA. AF_01/2021</t>
  </si>
  <si>
    <t>PORTA/VIDRO PARA DIVISÓRIA (N2) - PAINEL C/ MSO/COMEIA E=35MM, S/ BONECA, INCLUSO BATENTE, TESTEIRO, DOBRADIÇAS E FECHADURA. AF_01/2021</t>
  </si>
  <si>
    <t>PORTA/VIDRO PARA DIVISÓRIA (N2) - PAINEL DE PVC E=35MM, S/ BONECA, INCLUSO BATENTE, TESTEIRO, DOBRADIÇAS E FECHADURA. AF_01/2021</t>
  </si>
  <si>
    <t>LUVA COM REDUÇÃO, EM AÇO, CONEXÃO SOLDADA, DN 25 X 20 MM (1 X 3/4"), INSTALADO EM REDE DE ALIMENTAÇÃO PARA HIDRANTE - FORNECIMENTO E INSTALAÇÃO. AF_10/2020</t>
  </si>
  <si>
    <t>LUVA COM REDUÇÃO, EM AÇO, CONEXÃO SOLDADA, DN 32 X 25 MM (1 1/4" X 1"), INSTALADO EM REDE DE ALIMENTAÇÃO PARA HIDRANTE - FORNECIMENTO E INSTALAÇÃO. AF_10/2020</t>
  </si>
  <si>
    <t>LUVA COM REDUÇÃO, EM AÇO, CONEXÃO SOLDADA, DN 32 X 25 MM (1 1/4" X 1"), INSTALADO EM REDE DE ALIMENTAÇÃO PARA SPRINKLER - FORNECIMENTO E INSTALAÇÃO. AF_10/2020</t>
  </si>
  <si>
    <t>LUVA COM REDUÇÃO, EM AÇO, CONEXÃO SOLDADA, DN 40 X 32 MM (1 1/2" X 1 1/4"), INSTALADO EM REDE DE ALIMENTAÇÃO PARA HIDRANTE - FORNECIMENTO E INSTALAÇÃO. AF_10/2020</t>
  </si>
  <si>
    <t>LUVA COM REDUÇÃO, EM AÇO, CONEXÃO SOLDADA, DN 40 X 32 MM (1 1/2" X 1 1/4"), INSTALADO EM REDE DE ALIMENTAÇÃO PARA SPRINKLER - FORNECIMENTO E INSTALAÇÃO. AF_10/2020</t>
  </si>
  <si>
    <t>LUVA COM REDUÇÃO, EM AÇO, CONEXÃO SOLDADA, DN 50 X 40 MM (2 X 1 1/2"), INSTALADO EM PRUMADAS - FORNECIMENTO E INSTALAÇÃO. AF_10/2020</t>
  </si>
  <si>
    <t>TUBO DE AÇO GALVANIZADO COM COSTURA, CLASSE MÉDIA, CONEXÃO ROSQUEADA, DN 25 (1"), INSTALADO EM RAMAIS E SUB-RAMAIS DE GÁS - FORNECIMENTO E INSTALAÇÃO. AF_10/2020</t>
  </si>
  <si>
    <t>TUBO DE AÇO PRETO SEM COSTURA, CLASSE MÉDIA, CONEXÃO SOLDADA, DN 25 (1"), INSTALADO EM RAMAIS E SUB-RAMAIS DE GÁS - FORNECIMENTO E INSTALAÇÃO. AF_10/2020</t>
  </si>
  <si>
    <t>CONEXÃO FIXA, ROSCA FÊMEA, METÁLICA, PARA INSTALAÇÕES EM PEX MULTICAMADA, DN 16MM X 1/2", CONEXÃO POR CRIMPAGEM - FORNECIMENTO E INSTALAÇÃO. AF_01/2020</t>
  </si>
  <si>
    <t>CONEXÃO FIXA, ROSCA FÊMEA, METÁLICA, PARA INSTALAÇÕES EM PEX MULTICAMADA, DN 20MM X 3/4", CONEXÃO POR CRIMPAGEM - FORNECIMENTO E INSTALAÇÃO. AF_01/2020</t>
  </si>
  <si>
    <t>CONEXÃO FIXA, ROSCA FÊMEA, METÁLICA, PARA INSTALAÇÕES EM PEX MULTICAMADA, DN 26MM X 1", CONEXÃO POR CRIMPAGEM - FORNECIMENTO E INSTALAÇÃO. AF_01/2020</t>
  </si>
  <si>
    <t>CONEXÃO FIXA, ROSCA FÊMEA, METÁLICA, PARA INSTALAÇÕES EM PEX MULTICAMADA, DN 32MM X 1 1/4", CONEXÃO POR CRIMPAGEM - FORNECIMENTO E INSTALAÇÃO. AF_01/2020</t>
  </si>
  <si>
    <t>CONEXÃO FIXA, ROSCA MACHO, METÁLICA, PARA INSTALAÇÕES EM PEX MULTICAMADA, DN 16MM X 1/2", CONEXÃO POR CRIMPAGEM - FORNECIMENTO E INSTALAÇÃO. AF_01/2020</t>
  </si>
  <si>
    <t>CONEXÃO FIXA, ROSCA MACHO, METÁLICA, PARA INSTALAÇÕES EM PEX MULTICAMADA, DN 20MM X 3/4", CONEXÃO POR CRIMPAGEM - FORNECIMENTO E INSTALAÇÃO. AF_01/2020</t>
  </si>
  <si>
    <t>CONEXÃO FIXA, ROSCA MACHO, METÁLICA, PARA INSTALAÇÕES EM PEX MULTICAMADA, DN 26MM X 1", CONEXÃO POR CRIMPAGEM - FORNECIMENTO E INSTALAÇÃO. AF_01/2020</t>
  </si>
  <si>
    <t>CONEXÃO FIXA, ROSCA MACHO, METÁLICA, PARA INSTALAÇÕES EM PEX MULTICAMADA, DN 32MM X 1 1/4", CONEXÃO POR CRIMPAGEM - FORNECIMENTO E INSTALAÇÃO. AF_01/2020</t>
  </si>
  <si>
    <t>FIXAÇÃO DE TUBOS VERTICAIS DE MULTICAMADA, DIÂMETROS MENORES OU IGUAIS A 32 MM, COM ABRAÇADEIRA TIPO SUPORTE MÚLTIPLO, FIXADA EM PAREDE EXTERNA - FORNECIMENTO E INSTALAÇÃO. AF_01/2020</t>
  </si>
  <si>
    <t>JOELHO 90 GRAUS, PARA INSTALAÇÕES EM PEX MULTICAMADA, DN 16 MM, CONEXÃO POR CRIMPAGEM - FORNECIMENTO E INSTALAÇÃO. AF_01/2020</t>
  </si>
  <si>
    <t>JOELHO 90 GRAUS, PARA INSTALAÇÕES EM PEX MULTICAMADA, DN 20 MM, CONEXÃO POR CRIMPAGEM - FORNECIMENTO E INSTALAÇÃO. AF_01/2020</t>
  </si>
  <si>
    <t>JOELHO 90 GRAUS, PARA INSTALAÇÕES EM PEX MULTICAMADA, DN 26 MM, CONEXÃO POR CRIMPAGEM - FORNECIMENTO E INSTALAÇÃO. AF_01/2020</t>
  </si>
  <si>
    <t>JOELHO 90 GRAUS, PARA INSTALAÇÕES EM PEX MULTICAMADA, DN 32 MM, CONEXÃO POR CRIMPAGEM - FORNECIMENTO E INSTALAÇÃO. AF_01/2020</t>
  </si>
  <si>
    <t>JOELHO 90 GRAUS, ROSCA FÊMEA, PARA INSTALAÇÕES EM PEX MULTICAMADA, DN 16 MM X 1/2'', CONEXÃO POR CRIMPAGEM - FORNECIMENTO E INSTALAÇÃO. AF_01/2020</t>
  </si>
  <si>
    <t>JOELHO 90 GRAUS, ROSCA FÊMEA, PARA INSTALAÇÕES EM PEX MULTICAMADA, DN 20 MM X 3/4", CONEXÃO POR CRIMPAGEM - FORNECIMENTO E INSTALAÇÃO. AF_01/2020</t>
  </si>
  <si>
    <t>JOELHO 90 GRAUS, ROSCA FÊMEA, PARA INSTALAÇÕES EM PEX MULTICAMADA, DN 25 MM X 1'', CONEXÃO POR CRIMPAGEM - FORNECIMENTO E INSTALAÇÃO. AF_01/2020</t>
  </si>
  <si>
    <t>JOELHO 90 GRAUS, ROSCA FÊMEA, PARA INSTALAÇÕES EM PEX MULTICAMADA, DN 32 MM X 1 1/4'', CONEXÃO POR CRIMPAGEM - FORNECIMENTO E INSTALAÇÃO. AF_01/2020</t>
  </si>
  <si>
    <t>JOELHO 90 GRAUS, ROSCA MACHO, PARA INSTALAÇÕES EM PEX MULTICAMADA, DN 16 MM X 1/2'', CONEXÃO POR CRIMPAGEM - FORNECIMENTO E INSTALAÇÃO. AF_01/2020</t>
  </si>
  <si>
    <t>JOELHO 90 GRAUS, ROSCA MACHO, PARA INSTALAÇÕES EM PEX MULTICAMADA, DN 20 MM X 3/4", CONEXÃO POR CRIMPAGEM - FORNECIMENTO E INSTALAÇÃO. AF_01/2020</t>
  </si>
  <si>
    <t>JOELHO 90 GRAUS, ROSCA MACHO, PARA INSTALAÇÕES EM PEX MULTICAMADA, DN 25 MM X 1'', CONEXÃO POR CRIMPAGEM - FORNECIMENTO E INSTALAÇÃO. AF_01/2020</t>
  </si>
  <si>
    <t>JOELHO 90 GRAUS, ROSCA MACHO, PARA INSTALAÇÕES EM PEX MULTICAMADA, DN 32 MM X 1 1/4'', CONEXÃO POR CRIMPAGEM - FORNECIMENTO E INSTALAÇÃO. AF_01/2020</t>
  </si>
  <si>
    <t>KIT CAVALETE PARA GÁS - COM MEDIDOR E REGULADOR - ENTRADA INDIVIDUAL PRINCIPAL, EM AÇO GALVANIZADO DN 15 E 25 MM (1/2" E 1") - FORNECIMENTO E INSTALAÇÃO. AF_01/2020</t>
  </si>
  <si>
    <t>KIT CAVALETE PARA GÁS - SEM MEDIDOR COM REGULADOR - ENTRADA INDIVIDUAL PRINCIPAL, EM AÇO GALVANIZADO DN 15 E 25 MM (1/2" E 1") - FORNECIMENTO E INSTALAÇÃO. AF_01/2020</t>
  </si>
  <si>
    <t>LUVA DE REDUÇÃO PARA INSTALAÇÕES EM PEX MULTICAMADA, DN 20 X 16 MM, CONEXÃO POR CRIMPAGEM - FORNECIMENTO E INSTALAÇÃO. AF_01/2020</t>
  </si>
  <si>
    <t>LUVA DE REDUÇÃO PARA INSTALAÇÕES EM PEX MULTICAMADA, DN 26 X 20 MM, CONEXÃO POR CRIMPAGEM - FORNECIMENTO E INSTALAÇÃO. AF_01/2020</t>
  </si>
  <si>
    <t>LUVA DE REDUÇÃO PARA INSTALAÇÕES EM PEX MULTICAMADA, DN 32 X 26 MM, CONEXÃO POR CRIMPAGEM - FORNECIMENTO E INSTALAÇÃO. AF_01/2020</t>
  </si>
  <si>
    <t>LUVA PARA INSTALAÇÕES EM PEX MULTICAMADA, DN 16 MM, CONEXÃO POR CRIMPAGEM - FORNECIMENTO E INSTALAÇÃO. AF_01/2020</t>
  </si>
  <si>
    <t>LUVA PARA INSTALAÇÕES EM PEX MULTICAMADA, DN 20 MM, CONEXÃO POR CRIMPAGEM - FORNECIMENTO E INSTALAÇÃO. AF_01/2020</t>
  </si>
  <si>
    <t>LUVA PARA INSTALAÇÕES EM PEX MULTICAMADA, DN 26 MM, CONEXÃO POR CRIMPAGEM - FORNECIMENTO E INSTALAÇÃO. AF_01/2020</t>
  </si>
  <si>
    <t>LUVA PARA INSTALAÇÕES EM PEX MULTICAMADA, DN 32 MM, CONEXÃO POR CRIMPAGEM - FORNECIMENTO E INSTALAÇÃO. AF_01/2020</t>
  </si>
  <si>
    <t>TUBO, PEX, MULTICAMADA, COM PROTEÇÃO UV, DN 16, INSTALADO EM IMPLANTAÇÃO DE INSTALAÇÕES DE GÁS - FORNECIMENTO E INSTALAÇÃO. AF_01/2020</t>
  </si>
  <si>
    <t>TUBO, PEX, MULTICAMADA, COM PROTEÇÃO UV, DN 16, INSTALADO EM PRUMADA DE INSTALAÇÕES DE GÁS - FORNECIMENTO E INSTALAÇÃO. AF_01/2020</t>
  </si>
  <si>
    <t>TUBO, PEX, MULTICAMADA, COM PROTEÇÃO UV, DN 20, INSTALADO EM IMPLANTAÇÃO DE INSTALAÇÕES DE GÁS - FORNECIMENTO E INSTALAÇÃO. AF_01/2020</t>
  </si>
  <si>
    <t>TUBO, PEX, MULTICAMADA, COM PROTEÇÃO UV, DN 20, INSTALADO EM PRUMADA DE INSTALAÇÕES DE GÁS - FORNECIMENTO E INSTALAÇÃO. AF_01/2020</t>
  </si>
  <si>
    <t>TUBO, PEX, MULTICAMADA, COM PROTEÇÃO UV, DN 25, INSTALADO EM PRUMADA DE INSTALAÇÕES DE GÁS - FORNECIMENTO E INSTALAÇÃO. AF_01/2020</t>
  </si>
  <si>
    <t>TUBO, PEX, MULTICAMADA, COM PROTEÇÃO UV, DN 26, INSTALADO EM IMPLANTAÇÃO DE INSTALAÇÕES DE GÁS - FORNECIMENTO E INSTALAÇÃO. AF_01/2020</t>
  </si>
  <si>
    <t>TUBO, PEX, MULTICAMADA, COM PROTEÇÃO UV, DN 32, INSTALADO EM IMPLANTAÇÃO DE INSTALAÇÕES DE GÁS - FORNECIMENTO E INSTALAÇÃO. AF_01/2020</t>
  </si>
  <si>
    <t>TUBO, PEX, MULTICAMADA, COM PROTEÇÃO UV, DN 32, INSTALADO EM PRUMADA DE INSTALAÇÕES DE GÁS - FORNECIMENTO E INSTALAÇÃO. AF_01/2020</t>
  </si>
  <si>
    <t>TÊ, PARA INSTALAÇÕES EM PEX MULTICAMADA, DN 16 MM, CONEXÃO POR CRIMPAGEM - FORNECIMENTO E INSTALAÇÃO. AF_01/2020</t>
  </si>
  <si>
    <t>TÊ, PARA INSTALAÇÕES EM PEX MULTICAMADA, DN 20 MM, CONEXÃO POR CRIMPAGEM - FORNECIMENTO E INSTALAÇÃO. AF_01/2020</t>
  </si>
  <si>
    <t>TÊ, PARA INSTALAÇÕES EM PEX MULTICAMADA, DN 26 MM, CONEXÃO POR CRIMPAGEM - FORNECIMENTO E INSTALAÇÃO. AF_01/2020</t>
  </si>
  <si>
    <t>TÊ, PARA INSTALAÇÕES EM PEX MULTICAMADA, DN 32 MM, CONEXÃO POR CRIMPAGEM - FORNECIMENTO E INSTALAÇÃO. AF_01/2020</t>
  </si>
  <si>
    <t>AR CONDICIONADO JANELA, 10000 BTU/H, CICLO FRIO - FORNECIMENTO E INSTALAÇÃO. AF_11/2021</t>
  </si>
  <si>
    <t>AR CONDICIONADO JANELA, 12000 BTU/H, CICLO FRIO - FORNECIMENTO E INSTALAÇÃO. AF_11/2021</t>
  </si>
  <si>
    <t>AR CONDICIONADO JANELA, 7500 BTU/H, CICLO FRIO - FORNECIMENTO E INSTALAÇÃO. AF_11/2021</t>
  </si>
  <si>
    <t>AR CONDICIONADO SPLIT DUTO, 18000 BTU/H, CICLO QUENTE/FRIO - FORNECIMENTO E INSTALAÇÃO. AF_11/2021</t>
  </si>
  <si>
    <t>AR CONDICIONADO SPLIT DUTO, 24000 BTU/H, CICLO QUENTE/FRIO - FORNECIMENTO E INSTALAÇÃO. AF_11/2021</t>
  </si>
  <si>
    <t>AR CONDICIONADO SPLIT DUTO, 36000 BTU/H, CICLO QUENTE/FRIO - FORNECIMENTO E INSTALAÇÃO. AF_11/2021</t>
  </si>
  <si>
    <t>DAMPER DE REGULAGEM PARA SISTEMA DE AR CONDICIONADO, 1000X500 MM - FORNECIMENTO E INSTALAÇÃO. AF_11/2021</t>
  </si>
  <si>
    <t>DIFUSOR PARA SISTEMA DE AR CONDICIONADO, 400X400 MM - FORNECIMENTO E INSTALAÇÃO. AF_11/2021</t>
  </si>
  <si>
    <t>GRELHA PARA SISTEMA DE AR CONDICIONADO, 400X400 MM - FORNECIMENTO E INSTALAÇÃO. AF_11/2021</t>
  </si>
  <si>
    <t>TUBO EM COBRE FLEXÍVEL, DN 1/2", COM ISOLAMENTO, INSTALADO EM FORRO, PARA RAMAL DE ALIMENTAÇÃO DE AR CONDICIONADO, INCLUSO FIXADOR. AF_11/2021</t>
  </si>
  <si>
    <t>TUBO EM COBRE FLEXÍVEL, DN 1/4", COM ISOLAMENTO, INSTALADO EM FORRO, PARA RAMAL DE ALIMENTAÇÃO DE AR CONDICIONADO, INCLUSO FIXADOR. AF_11/2021</t>
  </si>
  <si>
    <t>TUBO EM COBRE FLEXÍVEL, DN 3/8", COM ISOLAMENTO, INSTALADO EM FORRO, PARA RAMAL DE ALIMENTAÇÃO DE AR CONDICIONADO, INCLUSO FIXADOR. AF_11/2021</t>
  </si>
  <si>
    <t>TUBO EM COBRE FLEXÍVEL, DN 5/8", COM ISOLAMENTO, INSTALADO EM FORRO, PARA RAMAL DE ALIMENTAÇÃO DE AR CONDICIONADO, INCLUSO FIXADOR. AF_11/2021</t>
  </si>
  <si>
    <t>COTOVELO EM COBRE, DN 15 MM, 90 GRAUS, SEM ANEL DE SOLDA, INSTALADO EM RAMAL DE DISTRIBUIÇÃO FORNECIMENTO E INSTALAÇÃO. AF_04/2022</t>
  </si>
  <si>
    <t>CURVA EM COBRE, DN 35 MM, 45 GRAUS, SEM ANEL DE SOLDA, BOLSA X BOLSA, INSTALADO EM PRUMADA DE HIDRÁULICA PREDIAL - FORNECIMENTO E INSTALAÇÃO. AF_04/2022</t>
  </si>
  <si>
    <t>LUVA PASSANTE EM COBRE, DN 28 MM, SEM ANEL DE SOLDA, INSTALADO EM RAMAL E SUB-RAMAL DE HIDRÁULICA PREDIAL - FORNECIMENTO E INSTALAÇÃO. AF_04/2022</t>
  </si>
  <si>
    <t>INSTALAÇÃO DE CATRACA ELETRÔNICA. AF_03/2024</t>
  </si>
  <si>
    <t>PAREDE DE MADEIRA OSB PARA CONSTRUÇÃO TEMPORÁRIA EM CHAPA DUPLA, EXTERNA, COM ÁREA LÍQUIDA MAIOR OU IGUAL A QUE 6 M², COM VÃO. AF_03/2024</t>
  </si>
  <si>
    <t>PAREDE DE MADEIRA OSB PARA CONSTRUÇÃO TEMPORÁRIA EM CHAPA DUPLA, EXTERNA, COM ÁREA LÍQUIDA MENOR QUE 6 M², COM VÃO. AF_03/2024</t>
  </si>
  <si>
    <t>PAREDE DE MADEIRA OSB PARA CONSTRUÇÃO TEMPORÁRIA EM CHAPA DUPLA, EXTERNA, SEM VÃO. AF_03/2024</t>
  </si>
  <si>
    <t>PAREDE DE MADEIRA OSB PARA CONSTRUÇÃO TEMPORÁRIA EM CHAPA DUPLA, INTERNA, COM ÁREA LÍQUIDA MAIOR OU IGUAL A 6 M², COM VÃO. AF_03/2024</t>
  </si>
  <si>
    <t>PAREDE DE MADEIRA OSB PARA CONSTRUÇÃO TEMPORÁRIA EM CHAPA DUPLA, INTERNA, COM ÁREA LÍQUIDA MENOR QUE 6 M², COM VÃO. AF_03/2024</t>
  </si>
  <si>
    <t>PAREDE DE MADEIRA OSB PARA CONSTRUÇÃO TEMPORÁRIA EM CHAPA DUPLA, INTERNA, SEM VÃO. AF_03/2024</t>
  </si>
  <si>
    <t>PAREDE DE MADEIRA OSB PARA CONSTRUÇÃO TEMPORÁRIA EM CHAPA SIMPLES, EXTERNA, COM ÁREA LÍQUIDA MAIOR OU IGUAL A 6 M², COM VÃO. AF_03/2024</t>
  </si>
  <si>
    <t>PAREDE DE MADEIRA OSB PARA CONSTRUÇÃO TEMPORÁRIA EM CHAPA SIMPLES, EXTERNA, COM ÁREA LÍQUIDA MENOR QUE 6 M², COM VÃO. AF_03/2024</t>
  </si>
  <si>
    <t>PAREDE DE MADEIRA OSB PARA CONSTRUÇÃO TEMPORÁRIA EM CHAPA SIMPLES, EXTERNA, SEM VÃO. AF_03/2024</t>
  </si>
  <si>
    <t>PAREDE DE MADEIRA OSB PARA CONSTRUÇÃO TEMPORÁRIA EM CHAPA SIMPLES, INTERNA, COM ÁREA LÍQUIDA MAIOR OU IGUAL A 6 M², COM VÃO. AF_03/2024</t>
  </si>
  <si>
    <t>PAREDE DE MADEIRA OSB PARA CONSTRUÇÃO TEMPORÁRIA EM CHAPA SIMPLES, INTERNA, COM ÁREA LÍQUIDA MENOR QUE 6 M², COM VÃO. AF_03/2024</t>
  </si>
  <si>
    <t>PAREDE DE MADEIRA OSB PARA CONSTRUÇÃO TEMPORÁRIA EM CHAPA SIMPLES, INTERNA, SEM VÃO. AF_03/2024</t>
  </si>
  <si>
    <t>TAPUME COM CHAPA METÁLICA. AF_03/2024</t>
  </si>
  <si>
    <t>TAPUME EM CHAPA DE MADEIRA OSB. AF_03/2024</t>
  </si>
  <si>
    <t>COLAR DE TOMADA, FERRO FUNDIDO, COM PARAFUSOS, DN 50 MM X 3/4", PARA LIGAÇÃO PREDIAL DE ÁGUA. AF_06/2022</t>
  </si>
  <si>
    <t>COLAR TOMADA EM FERRO FUNDIDO, COM PARAFUSOS, SAIDA COM ROSCA, DN 75 MM X 3/4", PARA LIGACAO PREDIAL DE AGUA. AF_06/2022</t>
  </si>
  <si>
    <t>REGISTRO ESFERA, LATÃO NIQUELADO, COM ROSCA, 3/4", PARA LIGAÇÃO PREDIAL DE ÁGUA. AF_06/2022</t>
  </si>
  <si>
    <t>TÊ DE REDUÇÃO, PVC OCRE, JUNTA ELÁSTICA, DN 150 X 100 MM, PARA COLETOR PREDIAL DE ESGOTO. AF_06/2022</t>
  </si>
  <si>
    <t>TÊ DE REDUÇÃO, PVC OCRE, JUNTA ELÁSTICA, DN 300 X 100 MM, PARA COLETOR PREDIAL DE ESGOTO. AF_06/2022</t>
  </si>
  <si>
    <t>TÊ DE REDUÇÃO, PVC OCRE, JUNTA ELÁSTICA, DN 300 X 150 MM, PARA COLETOR PREDIAL DE ESGOTO. AF_06/2022</t>
  </si>
  <si>
    <t>TÊ DE SERVIÇO INTEGRADO, POLIPROPILENO, PARA TUBOS EM PEAD, 63 MM X 32 MM, PARA LIGAÇÃO PREDIAL DE ÁGUA. AF_06/2022</t>
  </si>
  <si>
    <t>TÊ DE SERVIÇO INTEGRADO, POLIPROPILENO, PARA TUBOS EM PEAD, 90 MM X 20 MM, PARA LIGAÇÃO PREDIAL DE ÁGUA. AF_06/2022</t>
  </si>
  <si>
    <t>TÊ DE SERVIÇO INTEGRADO, POLIPROPILENO, PARA TUBOS EM PEAD, 90 MM X 32 MM, PARA LIGAÇÃO PREDIAL DE ÁGUA. AF_06/2022</t>
  </si>
  <si>
    <t>LIMPEZA DE PISO UTILIZANDO DETERGENTE NEUTRO E ESCOVAÇÃO . AF_04/2019</t>
  </si>
  <si>
    <t>CURSO DE CAPACITAÇÃO PARA INSTALADOR DE PISO ELEVADO (ENCARGOS COMPLEMENTARES) - HORISTA</t>
  </si>
  <si>
    <t>CURSO DE CAPACITAÇÃO PARA MONTADOR DE FÔRMAS DO SISTEMA DE PAREDES DE CONCRETO (ENCARGOS COMPLEMENTARES) - HORISTA</t>
  </si>
  <si>
    <t>CURSO DE CAPACITAÇÃO PARA MONTADOR DE TUBO AÇO/EQUIPAMENTOS (ENCARGOS COMPLEMENTARES) - HORISTA</t>
  </si>
  <si>
    <t>CURSO DE CAPACITAÇÃO PARA MOTORISTA DE CAMINHÃO (ENCARGOS COMPLEMENTARES) - MENSALISTA</t>
  </si>
  <si>
    <t>CURSO DE CAPACITAÇÃO PARA SOLDADOR A (PARA SOLDA A SER TESTADA COM RAIOS X) (ENCARGOS COMPLEMENTARES) - HORISTA</t>
  </si>
  <si>
    <t>INSTALADOR DE PISO ELEVADO COM ENCARGOS COMPLEMENTARES</t>
  </si>
  <si>
    <t>MONTADOR DE FÔRMAS DO SISTEMA DE PAREDES DE CONCRETO COM ENCARGOS COMPLEMENTARES</t>
  </si>
  <si>
    <t>LOCAÇÃO COM USO EXCLUSIVO DE EQUIPAMENTO TOPOGRÁFICO. AF_03/2024</t>
  </si>
  <si>
    <t>LOCAÇÃO CONVENCIONAL DE OBRA, UTILIZANDO GABARITO DE TÁBUAS CORRIDAS PONTALETADAS A CADA 1,50M - 2 UTILIZAÇÕES. AF_03/2024</t>
  </si>
  <si>
    <t>LOCAÇÃO CONVENCIONAL DE OBRA, UTILIZANDO GABARITO DE TÁBUAS CORRIDAS PONTALETADAS A CADA 2,00M - 2 UTILIZAÇÕES. AF_03/2024</t>
  </si>
  <si>
    <t>LOCAÇÃO DE PAVIMENTAÇÃO. AF_03/2024</t>
  </si>
  <si>
    <t>LOCAÇÃO DE PONTO PARA REFERÊNCIA TOPOGRÁFICA. AF_03/2024</t>
  </si>
  <si>
    <t>MARCAÇÃO DE PONTOS EM GABARITO OU CAVALETE, COM USO DE ESTAÇÃO TOTAL. AF_03/2024</t>
  </si>
  <si>
    <t>ASSENTO SANITÁRIO PARA PCD - FORNECIMENTO E INSTALACAO. AF_01/2020</t>
  </si>
  <si>
    <t>BANCADA GRANITO CINZA 150 X 60 CM, COM CUBA DE EMBUTIR DE AÇO, VÁLVULA AMERICANA EM METAL, SIFÃO FLEXÍVEL EM PVC, ENGATE FLEXÍVEL 30 CM, TORNEIRA CROMADA LONGA, DE PAREDE, 1/2" OU 3/4", P/ COZINHA, PADRÃO POPULAR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</si>
  <si>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</si>
  <si>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MÁRMORE BRANCO 150 X 60 CM, COM CUBA DE EMBUTIR DE AÇO, VÁLVULA AMERICANA E SIFÃO TIPO GARRAFA EM METAL, ENGATE FLEXÍVEL 30 CM, TORNEIRA CROMADA, DE MESA, 1/2" OU 3/4", PARA PIA COZINHA, PADRÃO ALTO - FORNEC.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</si>
  <si>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</si>
  <si>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</si>
  <si>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</si>
  <si>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</si>
  <si>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</si>
  <si>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</si>
  <si>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</si>
  <si>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ENGATE FLEXÍVEL EM INOX, 1/2 X 30CM - FORNECIMENTO E INSTALAÇÃO. AF_01/2020</t>
  </si>
  <si>
    <t>ENGATE FLEXÍVEL EM INOX, 1/2 X 40CM - FORNECIMENTO E INSTALAÇÃO. AF_01/2020</t>
  </si>
  <si>
    <t>SIFÃO DO TIPO FLEXÍVEL EM PVC 1 X 1.1/2 - FORNECIMENTO E INSTALAÇÃO. AF_01/2020</t>
  </si>
  <si>
    <t>SIFÃO DO TIPO GARRAFA/COPO EM PVC 1.1/4 X 1.1/2" - FORNECIMENTO E INSTALAÇÃO. AF_01/2020</t>
  </si>
  <si>
    <t>TANQUE DE MÁRMORE SINTÉTICO COM COLUNA, 22L OU EQUIVALENTE FORNECIMENTO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</si>
  <si>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</si>
  <si>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</si>
  <si>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SANITÁRIO SIFONADO COM CAIXA ACOPLADA LOUÇA BRANCA - PADRÃO MÉDIO, INCLUSO ENGATE FLEXÍVEL EM METAL CROMADO, 1/2 X 40CM - FORNECIMENTO E INSTALAÇÃO. AF_01/2020</t>
  </si>
  <si>
    <t>VASO SANITÁRIO SIFONADO COM CAIXA ACOPLADA LOUÇA BRANCA, INCLUSO ENGATE FLEXÍVEL EM PLÁSTICO BRANCO, 1/2 X 40CM - FORNECIMENTO E INSTALAÇÃO. AF_01/2020</t>
  </si>
  <si>
    <t>ABRAÇADEIRA DE FIXAÇÃO DE BRAÇOS DE LUMINÁRIAS DE 2" - FORNECIMENTO E INSTALAÇÃO. AF_02/2025</t>
  </si>
  <si>
    <t>ABRAÇADEIRA DE FIXAÇÃO DE BRAÇOS DE LUMINÁRIAS DE 3" - FORNECIMENTO E INSTALAÇÃO. AF_02/2025</t>
  </si>
  <si>
    <t>ABRAÇADEIRA DE FIXAÇÃO DE BRAÇOS DE LUMINÁRIAS DE 4" - FORNECIMENTO E INSTALAÇÃO. AF_02/2025</t>
  </si>
  <si>
    <t>BRAÇO PARA ILUMINAÇÃO PÚBLICA, EM TUBO DE AÇO GALVANIZADO, COMPRIMENTO DE 1,20 M, PARA FIXAÇÃO EM POSTE DE CONCRETO - FORNECIMENTO E INSTALAÇÃO. AF_02/2025</t>
  </si>
  <si>
    <t>BRAÇO PARA ILUMINAÇÃO PÚBLICA, EM TUBO DE AÇO GALVANIZADO, COMPRIMENTO DE 1,20 M, PARA FIXAÇÃO EM POSTE METÁLICO - FORNECIMENTO E INSTALAÇÃO. AF_02/2025</t>
  </si>
  <si>
    <t>BRAÇO PARA ILUMINAÇÃO PÚBLICA, EM TUBO DE AÇO GALVANIZADO, COMPRIMENTO DE 1,50 M, PARA FIXAÇÃO EM POSTE DE CONCRETO - FORNECIMENTO E INSTALAÇÃO. AF_02/2025_PS</t>
  </si>
  <si>
    <t>BRAÇO PARA ILUMINAÇÃO PÚBLICA, EM TUBO DE AÇO GALVANIZADO, COMPRIMENTO DE 1,50 M, PARA FIXAÇÃO EM POSTE METÁLICO - FORNECIMENTO E INSTALAÇÃO. AF_02/2025_PS</t>
  </si>
  <si>
    <t>BRAÇO PARA ILUMINAÇÃO PÚBLICA, EM TUBO DE AÇO GALVANIZADO, COMPRIMENTO DE 3,50 M, PARA FIXAÇÃO EM POSTE DE CONCRETO - FORNECIMENTO E INSTALAÇÃO. AF_02/2025</t>
  </si>
  <si>
    <t>BRAÇO PARA ILUMINAÇÃO PÚBLICA, EM TUBO DE AÇO GALVANIZADO, COMPRIMENTO DE 3,50 M, PARA FIXAÇÃO EM POSTE METÁLICO - FORNECIMENTO E INSTALAÇÃO. AF_02/2025</t>
  </si>
  <si>
    <t>LUMINÁRIA DE LED PARA ILUMINAÇÃO PÚBLICA, 1000 W - FORNECIMENTO E INSTALAÇÃO. AF_02/2025</t>
  </si>
  <si>
    <t>LUMINÁRIA DE LED PARA ILUMINAÇÃO PÚBLICA, DE 138 W ATÉ 180 W - FORNECIMENTO E INSTALAÇÃO. AF_02/2025_PS</t>
  </si>
  <si>
    <t>LUMINÁRIA DE LED PARA ILUMINAÇÃO PÚBLICA, DE 181 W ATÉ 239 W - FORNECIMENTO E INSTALAÇÃO. AF_02/2025_PS</t>
  </si>
  <si>
    <t>LUMINÁRIA DE LED PARA ILUMINAÇÃO PÚBLICA, DE 240 W ATÉ 350 W - FORNECIMENTO E INSTALAÇÃO. AF_02/2025_PS</t>
  </si>
  <si>
    <t>LUMINÁRIA DE LED PARA ILUMINAÇÃO PÚBLICA, DE 33 W ATÉ 50 W - FORNECIMENTO E INSTALAÇÃO. AF_02/2025_PS</t>
  </si>
  <si>
    <t>LUMINÁRIA DE LED PARA ILUMINAÇÃO PÚBLICA, DE 51 W ATÉ 67 W - FORNECIMENTO E INSTALAÇÃO. AF_02/2025_PS</t>
  </si>
  <si>
    <t>LUMINÁRIA DE LED PARA ILUMINAÇÃO PÚBLICA, DE 68 W ATÉ 97 W - FORNECIMENTO E INSTALAÇÃO. AF_02/2025_PS</t>
  </si>
  <si>
    <t>LUMINÁRIA DE LED PARA ILUMINAÇÃO PÚBLICA, DE 98 W ATÉ 137 W - FORNECIMENTO E INSTALAÇÃO. AF_02/2025_PS</t>
  </si>
  <si>
    <t>LUMINÁRIA REFLETOR LED PARA ILUMINAÇÃO PÚBLICA, 1000 W - FORNECIMENTO E INSTALAÇÃO. AF_02/2025</t>
  </si>
  <si>
    <t>LUMINÁRIA REFLETOR LED PARA ILUMINAÇÃO PÚBLICA, 200 W - FORNECIMENTO E INSTALAÇÃO. AF_02/2025</t>
  </si>
  <si>
    <t>LUMINÁRIA REFLETOR LED PARA ILUMINAÇÃO PÚBLICA, 50 W - FORNECIMENTO E INSTALAÇÃO. AF_02/2025</t>
  </si>
  <si>
    <t>LUMINÁRIA REFLETOR LED PARA ILUMINAÇÃO PÚBLICA, 600 W - FORNECIMENTO E INSTALAÇÃO. AF_02/2025</t>
  </si>
  <si>
    <t>RELÉ FOTOELÉTRICO PARA COMANDO DE ILUMINAÇÃO EXTERNA 1000 W - FORNECIMENTO E INSTALAÇÃO. AF_02/2025</t>
  </si>
  <si>
    <t>SUBSTITUIÇÃO DE LUMINÁRIA DE VAPOR DE MERCÚRIO/VAPOR DE SÓDIO POR LUMINÁRIA DE LED PARA ILUMINAÇÃO PÚBLICA (NÃO INCLUI FORNECIMENTO). AF_02/2025_PS</t>
  </si>
  <si>
    <t>SUBSTITUIÇÃO DE LUMINÁRIA REFLETOR LED PARA ILUMINAÇÃO PÚBLICA (NÃO INCLUI FORNECIMENTO). AF_02/2025</t>
  </si>
  <si>
    <t>SUBSTITUIÇÃO DE LÂMPADA PARA ILUMINAÇÃO PÚBLICA (NÃO INCLUI FORNECIMENTO). AF_02/2025_PS</t>
  </si>
  <si>
    <t>SUBSTITUIÇÃO DE REATOR PARA ILUMINAÇÃO PÚBLICA (NÃO INCLUI FORNECIMENTO). AF_02/2025_PS</t>
  </si>
  <si>
    <t>SUBSTITUIÇÃO DE RELÉ FOTOELÉTRICO PARA COMANDO DE ILUMINAÇÃO EXTERNA 1000 W - FORNECIMENTO E INSTALAÇÃO. AF_02/2025_PS</t>
  </si>
  <si>
    <t>EMBOÇO OU MASSA ÚNICA EM ARGAMASSA TRAÇO 1:2:8, PREPARO MECÂNICA COM BETONEIRA 400 L, APLICADA COM PROJETOR TIPO CANEQUINHA EM SUPERFÍCIES INTERNAS DA SACADA, ESPESSURA DE 25 MM, SEM USO DE TELA METÁLICA. AF_08/2022</t>
  </si>
  <si>
    <t>INSTALAÇÃO DE BALIZADOR METÁLICO COM LED, EM ALUMÍNIO COM DIFUSOR EM POLICARBONATO E DIMENSÕES 6,2 CM X30 CM, COM PINTURA ELETROSTÁTICA, SOBRE PISO DE CONCRETO EXISTENTE. AF_11/2021</t>
  </si>
  <si>
    <t>INSTALAÇÃO DE BALIZADOR METÁLICO, MODELO OLEGÁRIO, EM TUBO DE AÇO GALVANIZADO ESPESSURA 3" E DIMENSÕES 9 CM X 78,5 CM, COM PINTURA ELETROSTÁTICA, SOBRE PISO DE CONCRETO EXISTENTE. AF_11/2021</t>
  </si>
  <si>
    <t>INSTALAÇÃO DE BALIZADOR METÁLICO, MODELO OLEGÁRIO, EM TUBO DE AÇO GALVANIZADO ESPESSURA 3" E DIMENSÕES 9 CM X 78,5 CM, COM PINTURA ELETROSTÁTICA, SOBRE SOLO. AF_11/2021</t>
  </si>
  <si>
    <t>INSTALAÇÃO DE BALIZADOR PRÉ-FABRICADO DE CONCRETO, DIMENSÕES 30 CM X 60 CM, SOBRE PISO DE CONCRETO EXISTENTE. AF_11/2021</t>
  </si>
  <si>
    <t>INSTALAÇÃO DE BALIZADOR PRÉ-FABRICADO DE CONCRETO, DIMENSÕES 30 CM X 60 CM, SOBRE SOLO. AF_11/2021</t>
  </si>
  <si>
    <t>INSTALAÇÃO DE BANCO CIRCULAR PRÉ-FABRICADO DE CONCRETO, DIMENSÕES 60 CM X 40 CM. AF_11/2021</t>
  </si>
  <si>
    <t>INSTALAÇÃO DE BANCO METÁLICO SEM ENCOSTO, EM TUBOS E CHAPAS DE AÇO CARBONO, PINTURA POR PROCESSO ELETROSTÁTICO, DIMENSÕES 49 CM X 157 CM X 34 CM, SOBRE PISO DE CONCRETO EXISTENTE. AF_11/2021</t>
  </si>
  <si>
    <t>INSTALAÇÃO DE BANCO PRÉ-FABRICADO DE CONCRETO COM ENCOSTO, DIMENSÕES 180 CM X 64 CM X 89 CM, SOBRE PISO DE CONCRETO EXISTENTE. AF_11/2021</t>
  </si>
  <si>
    <t>INSTALAÇÃO DE BANCO PRÉ-FABRICADO DE CONCRETO COM ENCOSTO, DIMENSÕES 180 CM X 64 CM X 89 CM, SOBRE SOLO. AF_11/2021</t>
  </si>
  <si>
    <t>INSTALAÇÃO DE BANCO PRÉ-FABRICADO DE CONCRETO SEM ENCOSTO, DIMENSÕES 115 CM X 50 CM X 45 CM, SOBRE PISO DE CONCRETO EXISTENTE. AF_11/2021</t>
  </si>
  <si>
    <t>INSTALAÇÃO DE BANCO PRÉ-FABRICADO DE CONCRETO SEM ENCOSTO, DIMENSÕES 115 CM X 50 CM X 45 CM, SOBRE SOLO. AF_11/2021</t>
  </si>
  <si>
    <t>INSTALAÇÃO DE BICICLETÁRIO MODELO U INVERTIDO, DIMENSÕES 110 CM X 78 CM EM TUBO CIRCULAR DE AÇO Ø 2'' COM PINTURA ELETROSTÁTICA, FIXADO COM CONCRETO, SOBRE SOLO. AF_11/2021</t>
  </si>
  <si>
    <t>INSTALAÇÃO DE BICICLETÁRIO MODELO U INVERTIDO, DIMENSÕES 82 CM X 78 CM EM TUBO CIRCULAR DE AÇO Ø 2'' COM PINTURA ELETROSTÁTICA, FIXADO COM CHUMBADOR MECÂNICO, SOBRE PISO DE CONCRETO EXISTENTE. AF_11/2021</t>
  </si>
  <si>
    <t>INSTALAÇÃO DE BICICLETÁRIO MODELO U INVERTIDO, DIMENSÕES 82 CM X 78 CM EM TUBO CIRCULAR DE AÇO Ø 2'' COM PINTURA ELETROSTÁTICA, FIXADO COM CONCRETO, SOBRE PISO DE CONCRETO EXISTENTE. AF_11/2021</t>
  </si>
  <si>
    <t>INSTALAÇÃO DE CONJUNTO COM MESA E QUATRO BANCOS PRÉ-FABRICADO DE CONCRETO, DIMENSÕES 90 CM X 95 CM (MESA) E 20 CM X 60 CM (BANCO), SOBRE PISO DE CONCRETO EXISTENTE. AF_11/2021</t>
  </si>
  <si>
    <t>INSTALAÇÃO DE CONJUNTO COM MESA E QUATRO BANCOS PRÉ-FABRICADO DE CONCRETO, DIMENSÕES 90 CM X 95 CM (MESA) E 20 CM X 60 CM (BANCO), SOBRE SOLO. AF_11/2021</t>
  </si>
  <si>
    <t>INSTALAÇÃO DE FLOREIRA CIRCULAR PRÉ-FABRICADO DE CONCRETO, DIMENSÕES 60 CM X 40 CM. AF_11/2021</t>
  </si>
  <si>
    <t>INSTALAÇÃO DE LIXEIRA PRÉ-FABRICADA DE CONCRETO, VOLUME MÍNIMO DE 120 L. AF_11/2021</t>
  </si>
  <si>
    <t>MONTAGEM E DESMONTAGEM DE GRUA ASCENSIONAL, UTILIZAÇÃO DE GUINDASTE AUTOPROPELIDO 90T. AF_03/2024</t>
  </si>
  <si>
    <t>MONTAGEM E DESMONTAGEM DE GRUA ASCENSIONAL, UTILIZAÇÃO DE GUINDASTE DERRICK. AF_03/2024</t>
  </si>
  <si>
    <t>PLANTIO DE ARBUSTO OU CERCA VIVA. AF_07/2024</t>
  </si>
  <si>
    <t>PLANTIO DE ESPÉCIE VEGETAL, TIPO COMIGO-NINGUÉM-PODE OU EQUIVALENTE, COM ALTURA DE MUDA MAIOR QUE 0,50 M E MENOR OU IGUAL A 1,00 M. AF_07/2024</t>
  </si>
  <si>
    <t>PLANTIO DE ESPÉCIE VEGETAL, TIPO COMIGO-NINGUÉM-PODE OU EQUIVALENTE, COM ALTURA DE MUDA MAIOR QUE 1,00 M. AF_07/2024</t>
  </si>
  <si>
    <t>PLANTIO DE ESPÉCIE VEGETAL, TIPO COMIGO-NINGUÉM-PODE OU EQUIVALENTE, COM ALTURA DE MUDA MENOR OU IGUAL A 0,50 M. AF_07/2024</t>
  </si>
  <si>
    <t>PLANTIO DE PALMEIRA COM ALTURA DE MUDA MAIOR QUE 2,00 M E MENOR OU IGUAL A 4,00 M. AF_07/2024</t>
  </si>
  <si>
    <t>PLANTIO DE PALMEIRA COM ALTURA DE MUDA MAIOR QUE 4,00 M . AF_07/2024</t>
  </si>
  <si>
    <t>PLANTIO DE ÁRVORE FRUTÍFERA COM ALTURA DE MUDA MAIOR QUE 2,00 M E MENOR OU IGUAL A 4,00 M. AF_07/2024</t>
  </si>
  <si>
    <t>PLANTIO DE ÁRVORE FRUTÍFERA COM ALTURA DE MUDA MAIOR QUE 4,00 M. AF_07/2024</t>
  </si>
  <si>
    <t>PLANTIO DE ÁRVORE FRUTÍFERA COM ALTURA DE MUDA MENOR OU IGUAL A 2,00 M. AF_07/2024</t>
  </si>
  <si>
    <t>PLANTIO DE ÁRVORE ORNAMENTAL COM ALTURA DE MUDA MAIOR QUE 4,00 M. AF_07/2024</t>
  </si>
  <si>
    <t>ARMAÇÃO DO SISTEMA DE PAREDES DE CONCRETO, EXECUTADA COMO ARMADURA NEGATIVA DE LAJES, TELA L-196. AF_12/2024</t>
  </si>
  <si>
    <t>ARMAÇÃO DO SISTEMA DE PAREDES DE CONCRETO, EXECUTADA COMO ARMADURA NEGATIVA DE LAJES, TELA T-138. AF_12/2024</t>
  </si>
  <si>
    <t>ARMAÇÃO DO SISTEMA DE PAREDES DE CONCRETO, EXECUTADA COMO ARMADURA NEGATIVA DE LAJES, TELA T-159. AF_12/2024</t>
  </si>
  <si>
    <t>ARMAÇÃO DO SISTEMA DE PAREDES DE CONCRETO, EXECUTADA EM PAREDES DE EDIFICAÇÕES UNIFAMILIARES, TELA Q-75. AF_12/2024</t>
  </si>
  <si>
    <t>CONCRETAGEM DE EDIFICAÇÕES (PAREDES E LAJES) FEITAS COM SISTEMA DE FÔRMAS MANUSEÁVEIS, COM CONCRETO USINADO AUTOADENSÁVEL REFORÇADO COM FIBRAS DE POLIPROPILENO, FCK 25 MPA - LANÇAMENTO E ACABAMENTO. AF_09/2024</t>
  </si>
  <si>
    <t>CONCRETAGEM DE ESCADAS EM EDIFICAÇÕES MULTIFAMILIARES FEITAS COM SISTEMA DE FÔRMAS MANUSEÁVEIS COM CONCRETO USINADO AUTOADENSÁVEL REFORÇADO COM FIBRAS DE POLIPROPILENO, FCK 25 MPA - LANÇAMENTO E ACABAMENTO. AF_09/2024</t>
  </si>
  <si>
    <t>CONCRETAGEM DE PLATIBANDA EM EDIFICAÇÕES MULTIFAMILIARES FEITAS COM SISTEMA DE FÔRMAS MANUSEÁVEIS, COM CONCRETO USINADO AUTOADENSÁVEL REFORÇADO COM FIBRAS DE POLIPROPILENO, FCK 25 MPA - LANÇAMENTO E ACABAMENTO. AF_09/2024</t>
  </si>
  <si>
    <t>CONCRETAGEM DE PLATIBANDA EM EDIFICAÇÕES UNIFAMILIARES FEITAS COM SISTEMA DE FÔRMAS MANUSEÁVEIS, COM CONCRETO USINADO AUTOADENSÁVEL REFORÇADO COM FIBRAS DE POLIPROPILENO, FCK 25 MPA - LANÇAMENTO E ACABAMENTO. AF_09/2024</t>
  </si>
  <si>
    <t>FÔRMAS MANUSEÁVEIS DA ALUMÍNIO PARA PAREDES DE CONCRETO MOLDADAS IN LOCO, EM PLATIBANDA. AF_11/2024</t>
  </si>
  <si>
    <t>FÔRMAS MANUSEÁVEIS DE ALUMÍNIO PARA PAREDES DE CONCRETO MOLDADAS IN LOCO, DE EDIFICAÇÕES DE MÚLTIPLOS PAVIMENTOS, EM LAJES. AF_11/2024</t>
  </si>
  <si>
    <t>FÔRMAS MANUSEÁVEIS DE ALUMÍNIO PARA PAREDES DE CONCRETO MOLDADAS IN LOCO, DE EDIFICAÇÕES DE MÚLTIPLOS PAVIMENTOS, EM PAREDES. AF_11/2024</t>
  </si>
  <si>
    <t>FÔRMAS MANUSEÁVEIS DE ALUMÍNIO PARA PAREDES DE CONCRETO MOLDADAS IN LOCO, DE EDIFICAÇÕES UNIFAMILIARES, EM LAJES. AF_11/2024</t>
  </si>
  <si>
    <t>FÔRMAS MANUSEÁVEIS DE ALUMÍNIO PARA PAREDES DE CONCRETO MOLDADAS IN LOCO, DE EDIFICAÇÕES UNIFAMILIARES, EM PAREDES. AF_11/2024</t>
  </si>
  <si>
    <t>FÔRMAS MANUSEÁVEIS DE PLÁSTICO ESTRUTURADO EM AÇO PARA PAREDES DE CONCRETO MOLDADAS IN LOCO, DE EDIFICAÇÕES DE MÚLTIPLOS PAVIMENTOS, EM LAJES. AF_11/2024</t>
  </si>
  <si>
    <t>FÔRMAS MANUSEÁVEIS DE PLÁSTICO ESTRUTURADO EM AÇO PARA PAREDES DE CONCRETO MOLDADAS IN LOCO, DE EDIFICAÇÕES DE MÚLTIPLOS PAVIMENTOS, EM PLATIBANDA. AF_11/2024</t>
  </si>
  <si>
    <t>FÔRMAS MANUSEÁVEIS DE PLÁSTICO ESTRUTURADO EM AÇO PARA PAREDES DE CONCRETO MOLDADAS IN LOCO, DE EDIFICAÇÕES MÚLTIPLOS PAVIMENTOS, EM PAREDES. AF_11/2024</t>
  </si>
  <si>
    <t>FÔRMAS MANUSEÁVEIS DE PLÁSTICO ESTRUTURADO EM AÇO PARA PAREDES DE CONCRETO MOLDADAS IN LOCO, DE EDIFICAÇÕES UNIFAMILIARES, EM LAJES. AF_11/2024</t>
  </si>
  <si>
    <t>FÔRMAS MANUSEÁVEIS DE PLÁSTICO ESTRUTURADO EM AÇO PARA PAREDES DE CONCRETO MOLDADAS IN LOCO, DE EDIFICAÇÕES UNIFAMILIARES, EM PAREDES. AF_11/2024</t>
  </si>
  <si>
    <t>INSTALAÇÃO DE ISOLAMENTO COM LÃ DE PET EM PAREDE DRYWALL. AF_07/2023</t>
  </si>
  <si>
    <t>INSTALAÇÃO DE ISOLAMENTO COM LÃ DE VIDRO EM PAREDE DRYWALL. AF_07/2023</t>
  </si>
  <si>
    <t>PAREDE COM SISTEMA EM CHAPAS DE GESSO PARA DRYWALL, USO INTERNO, COM UMA FACE SIMPLES E OUTRA FACE DUPLA E ESTRUTURA METÁLICA COM GUIAS DUPLAS PARA PAREDES COM ÁREA LÍQUIDA MAIOR OU IGUAL A 6 M2, COM VÃOS. AF_07/2023_PS</t>
  </si>
  <si>
    <t>INSTALAÇÃO DE BALANÇO DE 2 LUGARES COM ESTRUTURA DE MADEIRA TRATADA, INSTALADO SOBRE PISO DE CONCRETO EXISTENTE. AF_10/2021</t>
  </si>
  <si>
    <t>INSTALAÇÃO DE BALANÇO DE 2 LUGARES COM ESTRUTURA DE MADEIRA TRATADA, INSTALADO SOBRE SOLO. AF_10/2021</t>
  </si>
  <si>
    <t>INSTALAÇÃO DE BALANÇO DE 2 LUGARES COM ESTRUTURA METÁLICA EM TUBOS DE AÇO CARBONO, INSTALADO SOBRE PISO DE CONCRETO EXISTENTE. AF_10/2021</t>
  </si>
  <si>
    <t>INSTALAÇÃO DE BALANÇO DE 2 LUGARES COM ESTRUTURA METÁLICA EM TUBOS DE AÇO CARBONO, INSTALADO SOBRE SOLO. AF_10/2021</t>
  </si>
  <si>
    <t>INSTALAÇÃO DE CASINHA DE MADEIRA TRATADA COM RAMPA ESCALADA, ESCORREGADOR E ESCADA MARINHEIRO, INSTALADO SOBRE PISO DE CONCRETO EXISTENTE. AF_10/2021</t>
  </si>
  <si>
    <t>INSTALAÇÃO DE CASINHA DE MADEIRA TRATADA COM RAMPA ESCALADA, ESCORREGADOR E ESCADA MARINHEIRO, INSTALADO SOBRE SOLO. AF_10/2021</t>
  </si>
  <si>
    <t>INSTALAÇÃO DE ESCORREGADOR DE MADEIRA TRATADA, INSTALADO SOBRE PISO DE CONCRETO EXISTENTE. AF_10/2021</t>
  </si>
  <si>
    <t>INSTALAÇÃO DE ESCORREGADOR DE MADEIRA TRATADA, INSTALADO SOBRE SOLO. AF_10/2021</t>
  </si>
  <si>
    <t>INSTALAÇÃO DE ESCORREGADOR METÁLICO EM TUBOS E CHAPAS DE AÇO CARBONO, INSTALADO SOBRE PISO DE CONCRETO EXISTENTE. AF_10/2021</t>
  </si>
  <si>
    <t>INSTALAÇÃO DE ESCORREGADOR METÁLICO EM TUBOS E CHAPAS DE AÇO CARBONO, INSTALADO SOBRE SOLO. AF_10/2021</t>
  </si>
  <si>
    <t>INSTALAÇÃO DE GAIOLA LABIRINTO METÁLICA EM TUBOS DE AÇO CARBONO, INSTALADA SOBRE PISO DE CONCRETO EXISTENTE. AF_10/2021</t>
  </si>
  <si>
    <t>INSTALAÇÃO DE GAIOLA LABIRINTO METÁLICA EM TUBOS DE AÇO CARBONO, INSTALADO SOBRE SOLO. AF_10/2021</t>
  </si>
  <si>
    <t>INSTALAÇÃO DE GANGORRA SIMPLES DE MADEIRA TRATADA, INSTALADA SOBRE PISO DE CONCRETO EXISTENTE. AF_10/2021</t>
  </si>
  <si>
    <t>INSTALAÇÃO DE GANGORRA SIMPLES DE MADEIRA TRATADA, INSTALADA SOBRE SOLO. AF_10/2021</t>
  </si>
  <si>
    <t>INSTALAÇÃO DE GANGORRA SIMPLES METÁLICA EM TUBOS DE AÇO CARBONO, INSTALADA SOBRE PISO DE CONCRETO EXISTENTE. AF_10/2021</t>
  </si>
  <si>
    <t>INSTALAÇÃO DE GANGORRA SIMPLES METÁLICA EM TUBOS DE AÇO CARBONO, INSTALADA SOBRE SOLO. AF_10/2021</t>
  </si>
  <si>
    <t>INSTALAÇÃO DE GIRA-GIRA METÁLICO EM TUBOS DE AÇO CARBONO, INSTALADO SOBRE PISO DE CONCRETO EXISTENTE. AF_10/2021</t>
  </si>
  <si>
    <t>INSTALAÇÃO DE GIRA-GIRA METÁLICO EM TUBOS DE AÇO CARBONO, INSTALADO SOBRE SOLO. AF_10/2021</t>
  </si>
  <si>
    <t>EXECUÇÃO DE PASSEIO (CALÇADA) COM CONCRETO MOLDADO IN LOCO, FEITO EM OBRA, ACABAMENTO ESTAMPADO, ESPESSURA 6 CM, ARMADO. AF_08/2022</t>
  </si>
  <si>
    <t>EXECUÇÃO DE PASSEIO (CALÇADA) COM CONCRETO MOLDADO IN LOCO, FEITO EM OBRA, ACABAMENTO ESTAMPADO, ESPESSURA 6 CM, NÃO ARMADO. AF_08/2022</t>
  </si>
  <si>
    <t>EXECUÇÃO DE PASSEIO (CALÇADA) COM CONCRETO MOLDADO IN LOCO, FEITO EM OBRA, ACABAMENTO ESTAMPADO, ESPESSURA 8 CM, ARMADO. AF_08/2022</t>
  </si>
  <si>
    <t>EXECUÇÃO DE PASSEIO (CALÇADA) COM CONCRETO MOLDADO IN LOCO, FEITO EM OBRA, ACABAMENTO ESTAMPADO, ESPESSURA 8 CM, NÃO ARMADO. AF_08/2022</t>
  </si>
  <si>
    <t>EXECUÇÃO DE PASSEIO (CALÇADA) COM CONCRETO MOLDADO IN LOCO, USINADO, ACABAMENTO ESTAMPADO, ESPESSURA 6 CM, ARMADO. AF_08/2022</t>
  </si>
  <si>
    <t>EXECUÇÃO DE PASSEIO (CALÇADA) COM CONCRETO MOLDADO IN LOCO, USINADO, ACABAMENTO ESTAMPADO, ESPESSURA 6 CM, NÃO ARMADO. AF_08/2022</t>
  </si>
  <si>
    <t>EXECUÇÃO DE PASSEIO (CALÇADA) COM CONCRETO MOLDADO IN LOCO, USINADO, ACABAMENTO ESTAMPADO, ESPESSURA 8 CM, ARMADO. AF_08/2022</t>
  </si>
  <si>
    <t>EXECUÇÃO DE PASSEIO (CALÇADA) COM CONCRETO MOLDADO IN LOCO, USINADO, ACABAMENTO ESTAMPADO, ESPESSURA 8 CM, NÃO ARMADO. AF_08/2022</t>
  </si>
  <si>
    <t>EXECUÇÃO DE PASSEIO (CALÇADA) COM PLACAS DE CONCRETO PRÉ-FABRICADAS, ASSENTADAS COM ARGAMASSA, PLACAS DE 100 X 100 CM, NÃO ARMADO. AF_08/2022</t>
  </si>
  <si>
    <t>EXECUÇÃO DE PASSEIO (CALÇADA) COM PLACAS DE CONCRETO PRÉ-FABRICADAS, ASSENTADAS COM ARGAMASSA, PLACAS DE 40 X 40 CM, NÃO ARMADO. AF_08/2022</t>
  </si>
  <si>
    <t>EXECUÇÃO DE PAVIMENTO EM PARALELEPÍPEDOS, REJUNTAMENTO COM PEDRISCO E EMULSÃO ASFÁLTICA. AF_05/2020</t>
  </si>
  <si>
    <t>EXECUÇÃO DE PAVIMENTO EM PEDRAS POLIÉDRICAS, REJUNTAMENTO COM PEDRISCO E EMULSÃO ASFÁLTICA. AF_05/2020</t>
  </si>
  <si>
    <t>EXECUÇÃO DE PASSEIO COM PLACAS DE CONCRETO PERMEÁVEL (DRENANTE), PRÉ-FABRICADAS, DE 40 X 40 CM, ESPESSURA 6 CM. AF_10/2022</t>
  </si>
  <si>
    <t>EXECUÇÃO DE PASSEIO EM PISO INTERTRAVADO, COM BLOCO DE CONCRETO PERMEÁVEL (DRENANTE) 16 FACES DE 22 X 11 CM, ESPESSURA 6 CM. AF_10/2022</t>
  </si>
  <si>
    <t>EXECUÇÃO DE PASSEIO EM PISO INTERTRAVADO, COM BLOCO DE CONCRETO PERMEÁVEL RETANGULAR DE 20 X 10 CM, ESPESSURA 6 CM. AF_10/2022</t>
  </si>
  <si>
    <t>EXECUÇÃO DE PASSEIO EM PISO INTERTRAVADO, COM BLOCO PODOTÁTIL (ALERTA OU DIRECIONAL) QUADRADO DE 20 X 20 CM, ESPESSURA 6 CM. AF_10/2022</t>
  </si>
  <si>
    <t>EXECUÇÃO DE PASSEIO EM PISO INTERTRAVADO, COM BLOCO PODOTÁTIL (ALERTA OU DIRECIONAL) RETANGULAR DE 20 X 10 CM, ESPESSURA 6 CM. AF_10/2022</t>
  </si>
  <si>
    <t>EXECUÇÃO DE PASSEIO EM PISO INTERTRAVADO, COM BLOCO RAQUETE 22 X 13,5 CM, ESPESSURA 6 CM. AF_10/2022</t>
  </si>
  <si>
    <t>EXECUÇÃO DE PAVIMENTO COM PLACAS DE CONCRETO PERMEÁVEL (DRENANTE), PRÉ-FABRICADAS, DE 40 X 40 CM, ESPESSURA 6 CM. AF_10/2022</t>
  </si>
  <si>
    <t>EXECUÇÃO DE PAVIMENTO COM PLACAS DE CONCRETO PERMEÁVEL (DRENANTE), PRÉ-FABRICADAS, DE 40 X 40 CM, ESPESSURA 8 CM. AF_10/2022</t>
  </si>
  <si>
    <t>EXECUÇÃO DE PAVIMENTO EM PISO INTERTRAVADO, COM BLOCO DE CONCRETO PERMEÁVEL (DRENANTE) 16 FACES DE 22 X 11 CM, ESPESSURA 6 CM. AF_10/2022</t>
  </si>
  <si>
    <t>EXECUÇÃO DE PAVIMENTO EM PISO INTERTRAVADO, COM BLOCO DE CONCRETO PERMEÁVEL (DRENANTE) 16 FACES DE 22 X 11 CM, ESPESSURA 8 CM. AF_10/2022</t>
  </si>
  <si>
    <t>EXECUÇÃO DE PAVIMENTO EM PISO INTERTRAVADO, COM BLOCO DE CONCRETO PERMEÁVEL (DRENANTE) RETANGULAR DE 20 X 10 CM, ESPESSURA 6 CM. AF_10/2022</t>
  </si>
  <si>
    <t>EXECUÇÃO DE PAVIMENTO EM PISO INTERTRAVADO, COM BLOCO DE CONCRETO PERMEÁVEL (DRENANTE) RETANGULAR DE 20 X 10 CM, ESPESSURA 8 CM. AF_10/2022</t>
  </si>
  <si>
    <t>EXECUÇÃO DE PAVIMENTO EM PISO INTERTRAVADO, COM BLOCO PODOTÁTIL (ALERTA OU DIRECIONAL) QUADRADO DE 20 X 20 CM, ESPESSURA 6 CM. AF_10/2022</t>
  </si>
  <si>
    <t>EXECUÇÃO DE PAVIMENTO EM PISO INTERTRAVADO, COM BLOCO PODOTÁTIL (ALERTA OU DIRECIONAL) RETANGULAR DE 20 X 10 CM, ESPESSURA 6 CM. AF_10/2022</t>
  </si>
  <si>
    <t>EXECUÇÃO DE PAVIMENTO EM PISO INTERTRAVADO, COM BLOCO RAQUETE 22 X 13,5 CM, ESPESSURA 6 CM. AF_10/2022</t>
  </si>
  <si>
    <t>EXECUÇÃO DE PISO INDUSTRIAL REFORÇADO COM FIBRAS, FCK = 30 MPA, ESPESSURA DE 12,0 CM. AF_04/2022</t>
  </si>
  <si>
    <t>EXECUÇÃO DE PISO INDUSTRIAL REFORÇADO COM FIBRAS, FCK = 30 MPA, ESPESSURA DE 14,0 CM. AF_04/2022</t>
  </si>
  <si>
    <t>EXECUÇÃO DE PISO INDUSTRIAL REFORÇADO COM FIBRAS, FCK = 30 MPA, ESPESSURA DE 16,0 CM. AF_04/2022</t>
  </si>
  <si>
    <t>EXECUÇÃO DE PISO INDUSTRIAL REFORÇADO COM FIBRAS, FCK = 30 MPA, ESPESSURA DE 18,0 CM. AF_04/2022</t>
  </si>
  <si>
    <t>EXECUÇÃO DE PISO INDUSTRIAL REFORÇADO COM FIBRAS, FCK = 30 MPA, ESPESSURA DE 20,0 CM. AF_04/2022</t>
  </si>
  <si>
    <t>CHAPIM SOBRE MUROS LINEARES, EM CONCRETO PRÉ-MOLDADO, COMPRIMENTO DE ATÉ 6 M, ASSENTADO COM ARGAMASSA 1:6 COM ADITIVO. AF_11/2020</t>
  </si>
  <si>
    <t>CHAPIM SOBRE MUROS LINEARES, EM CONCRETO PRÉ-MOLDADO, COMPRIMENTO MAIOR QUE 6 M, ASSENTADO COM ARGAMASSA 1:6 COM ADITIVO. AF_11/2020</t>
  </si>
  <si>
    <t>CHAPIM SOBRE MUROS NÃO LINEARES, EM CONCRETO PRÉ-MOLDADO, COMPRIMENTO DE ATÉ 6 M, ASSENTADO COM ARGAMASSA 1:6 COM ADITIVO. AF_11/2020</t>
  </si>
  <si>
    <t>CHAPIM SOBRE MUROS NÃO LINEARES, EM CONCRETO PRÉ-MOLDADO, COMPRIMENTO MAIOR QUE 6 M, ASSENTADO COM ARGAMASSA 1:6 COM ADITIVO. AF_11/2020</t>
  </si>
  <si>
    <t>PEITORIL LINEAR EM CONCRETO PRÉ-MOLDADO, COMPRIMENTO DE ATÉ 2 M, ASSENTADO COM ARGAMASSA 1:6 COM ADITIVO. AF_11/2020</t>
  </si>
  <si>
    <t>PEITORIL LINEAR EM CONCRETO PRÉ-MOLDADO, COMPRIMENTO MAIOR QUE 2 M, ASSENTADO COM ARGAMASSA 1:6 COM ADITIVO. AF_11/2020</t>
  </si>
  <si>
    <t>PEITORIL LINEAR EM GRANITO OU MÁRMORE, L = 15CM, ASSENTADO COM ARGAMASSA 1:6 COM ADITIVO. AF_11/2020</t>
  </si>
  <si>
    <t>FACHADA CORTINA EM VIDRO NO SISTEMA STICK, CONSIDERANDO MODULAÇÃO DE 1,25 X 3,20 M, COM ABERTURA, ACABAMENTO ANODIZADO OU PINTADO - FORNECIMENTO E INSTALAÇÃO. AF_06/2022</t>
  </si>
  <si>
    <t>FACHADA CORTINA EM VIDRO NO SISTEMA STICK, CONSIDERANDO MODULAÇÃO DE 1,25 X 3,20 M, SEM ABERTURA, ACABAMENTO ANODIZADO OU PINTADO - FORNECIMENTO E INSTALAÇÃO. AF_06/2022</t>
  </si>
  <si>
    <t>FACHADA CORTINA EM VIDRO NO SISTEMA UNITIZADO, CONSIDERANDO MODULAÇÃO DE 1,25 X 3,20 M, COM ABERTURA, ACABAMENTO ANODIZADO OU PINTADO - FORNECIMENTO E INSTALAÇÃO. AF_06/2022</t>
  </si>
  <si>
    <t>FACHADA CORTINA EM VIDRO NO SISTEMA UNITIZADO, CONSIDERANDO MODULAÇÃO DE 1,25 X 3,20 M, SEM ABERTURA, ACABAMENTO ANODIZADO OU PINTADO - FORNECIMENTO E INSTALAÇÃO. AF_06/2022</t>
  </si>
  <si>
    <t>FACHADA EM VIDRO NO SISTEMA SPIDER GLASS, CONSIDERANDO MÓDULOS DE 2,00 X 2,50 M, FIXADO EM ESTRUTURA METÁLICA FORNECIMENTO E INSTALAÇÃO. AF_06/2022</t>
  </si>
  <si>
    <t>PERFURAÇÃO HORIZONTAL DIRECIONAL E INSTALAÇÃO DE TUBULAÇÃO PEAD 110 MM, EM SOLO DE 1ª CATEGORIA. AF_01/2022</t>
  </si>
  <si>
    <t>PERFURAÇÃO HORIZONTAL DIRECIONAL E INSTALAÇÃO DE TUBULAÇÃO PEAD 110 MM, EM SOLO DE 2ª CATEGORIA. AF_01/2022</t>
  </si>
  <si>
    <t>PERFURAÇÃO HORIZONTAL DIRECIONAL E INSTALAÇÃO DE TUBULAÇÃO PEAD 110 MM, EM SOLO MOLE. AF_01/2022</t>
  </si>
  <si>
    <t>PERFURAÇÃO HORIZONTAL DIRECIONAL E INSTALAÇÃO DE TUBULAÇÃO PEAD 160 MM, EM SOLO DE 1ª CATEGORIA. AF_01/2022</t>
  </si>
  <si>
    <t>PERFURAÇÃO HORIZONTAL DIRECIONAL E INSTALAÇÃO DE TUBULAÇÃO PEAD 160 MM, EM SOLO DE 2ª CATEGORIA. AF_01/2022</t>
  </si>
  <si>
    <t>PERFURAÇÃO HORIZONTAL DIRECIONAL E INSTALAÇÃO DE TUBULAÇÃO PEAD 160 MM, EM SOLO MOLE. AF_01/2022</t>
  </si>
  <si>
    <t>PERFURAÇÃO HORIZONTAL DIRECIONAL E INSTALAÇÃO DE TUBULAÇÃO PEAD 180 MM, EM SOLO DE 1ª CATEGORIA. AF_01/2022</t>
  </si>
  <si>
    <t>PERFURAÇÃO HORIZONTAL DIRECIONAL E INSTALAÇÃO DE TUBULAÇÃO PEAD 180 MM, EM SOLO DE 2ª CATEGORIA. AF_01/2022</t>
  </si>
  <si>
    <t>PERFURAÇÃO HORIZONTAL DIRECIONAL E INSTALAÇÃO DE TUBULAÇÃO PEAD 180 MM, EM SOLO MOLE. AF_01/2022</t>
  </si>
  <si>
    <t>PERFURAÇÃO HORIZONTAL DIRECIONAL E INSTALAÇÃO DE TUBULAÇÃO PEAD 20 MM, EM SOLO DE 1ª CATEGORIA. AF_01/2022</t>
  </si>
  <si>
    <t>PERFURAÇÃO HORIZONTAL DIRECIONAL E INSTALAÇÃO DE TUBULAÇÃO PEAD 20 MM, EM SOLO DE 2ª CATEGORIA. AF_01/2022</t>
  </si>
  <si>
    <t>PERFURAÇÃO HORIZONTAL DIRECIONAL E INSTALAÇÃO DE TUBULAÇÃO PEAD 20 MM, EM SOLO MOLE. AF_01/2022</t>
  </si>
  <si>
    <t>PERFURAÇÃO HORIZONTAL DIRECIONAL E INSTALAÇÃO DE TUBULAÇÃO PEAD 200 MM, EM SOLO DE 1ª CATEGORIA. AF_01/2022</t>
  </si>
  <si>
    <t>PERFURAÇÃO HORIZONTAL DIRECIONAL E INSTALAÇÃO DE TUBULAÇÃO PEAD 200 MM, EM SOLO DE 2ª CATEGORIA. AF_01/2022</t>
  </si>
  <si>
    <t>PERFURAÇÃO HORIZONTAL DIRECIONAL E INSTALAÇÃO DE TUBULAÇÃO PEAD 200 MM, EM SOLO MOLE. AF_01/2022</t>
  </si>
  <si>
    <t>PERFURAÇÃO HORIZONTAL DIRECIONAL E INSTALAÇÃO DE TUBULAÇÃO PEAD 225 MM, EM SOLO DE 1ª CATEGORIA. AF_01/2022</t>
  </si>
  <si>
    <t>PERFURAÇÃO HORIZONTAL DIRECIONAL E INSTALAÇÃO DE TUBULAÇÃO PEAD 225 MM, EM SOLO DE 2ª CATEGORIA. AF_01/2022</t>
  </si>
  <si>
    <t>PERFURAÇÃO HORIZONTAL DIRECIONAL E INSTALAÇÃO DE TUBULAÇÃO PEAD 225 MM, EM SOLO MOLE. AF_01/2022</t>
  </si>
  <si>
    <t>PERFURAÇÃO HORIZONTAL DIRECIONAL E INSTALAÇÃO DE TUBULAÇÃO PEAD 250 MM, EM SOLO DE 1ª CATEGORIA. AF_01/2022</t>
  </si>
  <si>
    <t>PERFURAÇÃO HORIZONTAL DIRECIONAL E INSTALAÇÃO DE TUBULAÇÃO PEAD 250 MM, EM SOLO DE 2ª CATEGORIA. AF_01/2022</t>
  </si>
  <si>
    <t>PERFURAÇÃO HORIZONTAL DIRECIONAL E INSTALAÇÃO DE TUBULAÇÃO PEAD 250 MM, EM SOLO MOLE. AF_01/2022</t>
  </si>
  <si>
    <t>PERFURAÇÃO HORIZONTAL DIRECIONAL E INSTALAÇÃO DE TUBULAÇÃO PEAD 280 MM, EM SOLO DE 1ª CATEGORIA. AF_01/2022</t>
  </si>
  <si>
    <t>PERFURAÇÃO HORIZONTAL DIRECIONAL E INSTALAÇÃO DE TUBULAÇÃO PEAD 280 MM, EM SOLO DE 2ª CATEGORIA. AF_01/2022</t>
  </si>
  <si>
    <t>PERFURAÇÃO HORIZONTAL DIRECIONAL E INSTALAÇÃO DE TUBULAÇÃO PEAD 280 MM, EM SOLO MOLE. AF_01/2022</t>
  </si>
  <si>
    <t>PERFURAÇÃO HORIZONTAL DIRECIONAL E INSTALAÇÃO DE TUBULAÇÃO PEAD 315 MM, EM SOLO DE 1ª CATEGORIA. AF_01/2022</t>
  </si>
  <si>
    <t>PERFURAÇÃO HORIZONTAL DIRECIONAL E INSTALAÇÃO DE TUBULAÇÃO PEAD 315 MM, EM SOLO DE 2ª CATEGORIA. AF_01/2022</t>
  </si>
  <si>
    <t>PERFURAÇÃO HORIZONTAL DIRECIONAL E INSTALAÇÃO DE TUBULAÇÃO PEAD 315 MM, EM SOLO MOLE. AF_01/2022</t>
  </si>
  <si>
    <t>PERFURAÇÃO HORIZONTAL DIRECIONAL E INSTALAÇÃO DE TUBULAÇÃO PEAD 32 MM, EM SOLO DE 1ª CATEGORIA. AF_01/2022</t>
  </si>
  <si>
    <t>PERFURAÇÃO HORIZONTAL DIRECIONAL E INSTALAÇÃO DE TUBULAÇÃO PEAD 32 MM, EM SOLO DE 2ª CATEGORIA. AF_01/2022</t>
  </si>
  <si>
    <t>PERFURAÇÃO HORIZONTAL DIRECIONAL E INSTALAÇÃO DE TUBULAÇÃO PEAD 32 MM, EM SOLO MOLE. AF_01/2022</t>
  </si>
  <si>
    <t>PERFURAÇÃO HORIZONTAL DIRECIONAL E INSTALAÇÃO DE TUBULAÇÃO PEAD 355 MM, EM SOLO DE 1ª CATEGORIA. AF_01/2022</t>
  </si>
  <si>
    <t>PERFURAÇÃO HORIZONTAL DIRECIONAL E INSTALAÇÃO DE TUBULAÇÃO PEAD 355 MM, EM SOLO DE 2ª CATEGORIA. AF_01/2022</t>
  </si>
  <si>
    <t>PERFURAÇÃO HORIZONTAL DIRECIONAL E INSTALAÇÃO DE TUBULAÇÃO PEAD 355 MM, EM SOLO MOLE. AF_01/2022</t>
  </si>
  <si>
    <t>PERFURAÇÃO HORIZONTAL DIRECIONAL E INSTALAÇÃO DE TUBULAÇÃO PEAD 400 MM, EM SOLO DE 1ª CATEGORIA. AF_01/2022</t>
  </si>
  <si>
    <t>PERFURAÇÃO HORIZONTAL DIRECIONAL E INSTALAÇÃO DE TUBULAÇÃO PEAD 400 MM, EM SOLO DE 2ª CATEGORIA. AF_01/2022</t>
  </si>
  <si>
    <t>PERFURAÇÃO HORIZONTAL DIRECIONAL E INSTALAÇÃO DE TUBULAÇÃO PEAD 400 MM, EM SOLO MOLE. AF_01/2022</t>
  </si>
  <si>
    <t>PERFURAÇÃO HORIZONTAL DIRECIONAL E INSTALAÇÃO DE TUBULAÇÃO PEAD 450 MM, EM SOLO DE 1ª CATEGORIA. AF_01/2022</t>
  </si>
  <si>
    <t>PERFURAÇÃO HORIZONTAL DIRECIONAL E INSTALAÇÃO DE TUBULAÇÃO PEAD 450 MM, EM SOLO DE 2ª CATEGORIA. AF_01/2022</t>
  </si>
  <si>
    <t>PERFURAÇÃO HORIZONTAL DIRECIONAL E INSTALAÇÃO DE TUBULAÇÃO PEAD 450 MM, EM SOLO MOLE. AF_01/2022</t>
  </si>
  <si>
    <t>PERFURAÇÃO HORIZONTAL DIRECIONAL E INSTALAÇÃO DE TUBULAÇÃO PEAD 50 MM, EM SOLO DE 1ª CATEGORIA. AF_01/2022</t>
  </si>
  <si>
    <t>PERFURAÇÃO HORIZONTAL DIRECIONAL E INSTALAÇÃO DE TUBULAÇÃO PEAD 50 MM, EM SOLO DE 2ª CATEGORIA. AF_01/2022</t>
  </si>
  <si>
    <t>PERFURAÇÃO HORIZONTAL DIRECIONAL E INSTALAÇÃO DE TUBULAÇÃO PEAD 50 MM, EM SOLO MOLE. AF_01/2022</t>
  </si>
  <si>
    <t>PERFURAÇÃO HORIZONTAL DIRECIONAL E INSTALAÇÃO DE TUBULAÇÃO PEAD 500 MM, EM SOLO DE 1ª CATEGORIA. AF_01/2022</t>
  </si>
  <si>
    <t>PERFURAÇÃO HORIZONTAL DIRECIONAL E INSTALAÇÃO DE TUBULAÇÃO PEAD 500 MM, EM SOLO DE 2ª CATEGORIA. AF_01/2022</t>
  </si>
  <si>
    <t>PERFURAÇÃO HORIZONTAL DIRECIONAL E INSTALAÇÃO DE TUBULAÇÃO PEAD 500 MM, EM SOLO MOLE. AF_01/2022</t>
  </si>
  <si>
    <t>PERFURAÇÃO HORIZONTAL DIRECIONAL E INSTALAÇÃO DE TUBULAÇÃO PEAD 560 MM, EM SOLO DE 1ª CATEGORIA. AF_01/2022</t>
  </si>
  <si>
    <t>PERFURAÇÃO HORIZONTAL DIRECIONAL E INSTALAÇÃO DE TUBULAÇÃO PEAD 560 MM, EM SOLO DE 2ª CATEGORIA. AF_01/2022</t>
  </si>
  <si>
    <t>PERFURAÇÃO HORIZONTAL DIRECIONAL E INSTALAÇÃO DE TUBULAÇÃO PEAD 560 MM, EM SOLO MOLE. AF_01/2022</t>
  </si>
  <si>
    <t>PERFURAÇÃO HORIZONTAL DIRECIONAL E INSTALAÇÃO DE TUBULAÇÃO PEAD 63 MM, EM SOLO DE 1ª CATEGORIA. AF_01/2022</t>
  </si>
  <si>
    <t>PERFURAÇÃO HORIZONTAL DIRECIONAL E INSTALAÇÃO DE TUBULAÇÃO PEAD 63 MM, EM SOLO DE 2ª CATEGORIA. AF_01/2022</t>
  </si>
  <si>
    <t>PERFURAÇÃO HORIZONTAL DIRECIONAL E INSTALAÇÃO DE TUBULAÇÃO PEAD 63 MM, EM SOLO MOLE. AF_01/2022</t>
  </si>
  <si>
    <t>PERFURAÇÃO HORIZONTAL DIRECIONAL E INSTALAÇÃO DE TUBULAÇÃO PEAD 630 MM, EM SOLO DE 1ª CATEGORIA. AF_01/2022</t>
  </si>
  <si>
    <t>PERFURAÇÃO HORIZONTAL DIRECIONAL E INSTALAÇÃO DE TUBULAÇÃO PEAD 630 MM, EM SOLO DE 2ª CATEGORIA. AF_01/2022</t>
  </si>
  <si>
    <t>PERFURAÇÃO HORIZONTAL DIRECIONAL E INSTALAÇÃO DE TUBULAÇÃO PEAD 630 MM, EM SOLO MOLE. AF_01/2022</t>
  </si>
  <si>
    <t>PERFURAÇÃO HORIZONTAL DIRECIONAL E INSTALAÇÃO DE TUBULAÇÃO PEAD 710 MM, EM SOLO DE 1ª CATEGORIA. AF_01/2022</t>
  </si>
  <si>
    <t>PERFURAÇÃO HORIZONTAL DIRECIONAL E INSTALAÇÃO DE TUBULAÇÃO PEAD 710 MM, EM SOLO DE 2ª CATEGORIA. AF_01/2022</t>
  </si>
  <si>
    <t>PERFURAÇÃO HORIZONTAL DIRECIONAL E INSTALAÇÃO DE TUBULAÇÃO PEAD 710 MM, EM SOLO MOLE. AF_01/2022</t>
  </si>
  <si>
    <t>PERFURAÇÃO HORIZONTAL DIRECIONAL E INSTALAÇÃO DE TUBULAÇÃO PEAD 75 MM, EM SOLO DE 1ª CATEGORIA. AF_01/2022</t>
  </si>
  <si>
    <t>PERFURAÇÃO HORIZONTAL DIRECIONAL E INSTALAÇÃO DE TUBULAÇÃO PEAD 75 MM, EM SOLO DE 2ª CATEGORIA. AF_01/2022</t>
  </si>
  <si>
    <t>PERFURAÇÃO HORIZONTAL DIRECIONAL E INSTALAÇÃO DE TUBULAÇÃO PEAD 75 MM, EM SOLO MOLE. AF_01/2022</t>
  </si>
  <si>
    <t>PERFURAÇÃO HORIZONTAL DIRECIONAL E INSTALAÇÃO DE TUBULAÇÃO PEAD 800 MM, EM SOLO DE 1ª CATEGORIA. AF_01/2022</t>
  </si>
  <si>
    <t>PERFURAÇÃO HORIZONTAL DIRECIONAL E INSTALAÇÃO DE TUBULAÇÃO PEAD 800 MM, EM SOLO DE 2ª CATEGORIA. AF_01/2022</t>
  </si>
  <si>
    <t>PERFURAÇÃO HORIZONTAL DIRECIONAL E INSTALAÇÃO DE TUBULAÇÃO PEAD 800 MM, EM SOLO MOLE. AF_01/2022</t>
  </si>
  <si>
    <t>PERFURAÇÃO HORIZONTAL DIRECIONAL E INSTALAÇÃO DE TUBULAÇÃO PEAD 90 MM, EM SOLO DE 1ª CATEGORIA. AF_01/2022</t>
  </si>
  <si>
    <t>PERFURAÇÃO HORIZONTAL DIRECIONAL E INSTALAÇÃO DE TUBULAÇÃO PEAD 90 MM, EM SOLO DE 2ª CATEGORIA. AF_01/2022</t>
  </si>
  <si>
    <t>PERFURAÇÃO HORIZONTAL DIRECIONAL E INSTALAÇÃO DE TUBULAÇÃO PEAD 90 MM, EM SOLO MOLE. AF_01/2022</t>
  </si>
  <si>
    <t>EMASSAMENTO COM MASSA LÁTEX, APLICAÇÃO EM PAREDE, DUAS DEMÃOS, LIXAMENTO MECANIZADO. AF_04/2023</t>
  </si>
  <si>
    <t>EMASSAMENTO COM MASSA LÁTEX, APLICAÇÃO EM PAREDE, UMA DEMÃO, LIXAMENTO MECANIZADO. AF_04/2023</t>
  </si>
  <si>
    <t>EMASSAMENTO COM MASSA LÁTEX, APLICAÇÃO EM TETO, DUAS DEMÃOS, LIXAMENTO MECANIZADO. AF_04/2023</t>
  </si>
  <si>
    <t>EMASSAMENTO COM MASSA LÁTEX, APLICAÇÃO EM TETO, UMA DEMÃO, LIXAMENTO MECANIZADO. AF_04/2023</t>
  </si>
  <si>
    <t>FUNDO SELADOR ACRÍLICO, APLICAÇÃO MECÂNICA EM PAREDE, UMA DEMÃO. AF_04/2023</t>
  </si>
  <si>
    <t>FUNDO SELADOR ACRÍLICO, APLICAÇÃO MECÂNICA EM TETO, UMA DEMÃO. AF_04/2023</t>
  </si>
  <si>
    <t>PINTURA LÁTEX ACRÍLICA ECONÔMICA, APLICAÇÃO MECÂNICA EM PAREDES, DUAS DEMÃOS. AF_04/2023</t>
  </si>
  <si>
    <t>PINTURA LÁTEX ACRÍLICA ECONÔMICA, APLICAÇÃO MECÂNICA EM TETO, DUAS DEMÃOS. AF_04/2023</t>
  </si>
  <si>
    <t>PINTURA FUNDO NIVELADOR ACRÍLICO BRANCO EM MADEIRA. AF_01/2021</t>
  </si>
  <si>
    <t>PINTURA FUNDO NIVELADOR ALQUÍDICO INCOLOR EM MADEIRA. AF_01/2021</t>
  </si>
  <si>
    <t>PINTURA FUNDO NIVELADOR POLIURETÂNICO BRANCO EM MADEIRA. AF_01/2021</t>
  </si>
  <si>
    <t>PINTURA FUNDO NIVELADOR POLIURETÂNICO INCOLOR EM MADEIRA. AF_01/2021</t>
  </si>
  <si>
    <t>PINTURA TINTA DE ACABAMENTO (PIGMENTADA) ESMALTE BASE ÁGUA EM MADEIRA, 1 DEMÃO. AF_01/2021</t>
  </si>
  <si>
    <t>PINTURA TINTA DE ACABAMENTO (PIGMENTADA) ESMALTE BASE ÁGUA EM MADEIRA, 2 DEMÃOS. AF_01/2021</t>
  </si>
  <si>
    <t>PINTURA TINTA DE ACABAMENTO (PIGMENTADA) ESMALTE BASE ÁGUA EM MADEIRA, 3 DEMÃOS. AF_01/2021</t>
  </si>
  <si>
    <t>PINTURA TINTA DE ACABAMENTO (PIGMENTADA) POLIURETÂNICA EM MADEIRA, 1 DEMÃO. AF_01/2021</t>
  </si>
  <si>
    <t>PINTURA TINTA DE ACABAMENTO (PIGMENTADA) POLIURETÂNICA EM MADEIRA, 2 DEMÃOS. AF_01/2021</t>
  </si>
  <si>
    <t>PINTURA TINTA DE ACABAMENTO (PIGMENTADA) POLIURETÂNICA EM MADEIRA, 3 DEMÃOS. AF_01/2021</t>
  </si>
  <si>
    <t>PINTURA VERNIZ (INCOLOR) POLIURETÂNICO (RESINA POLIURETÂNICA) EM MADEIRA, 1 DEMÃO. AF_01/2021</t>
  </si>
  <si>
    <t>PINTURA VERNIZ (INCOLOR) POLIURETÂNICO (RESINA POLIURETÂNICA) EM MADEIRA, 2 DEMÃOS. AF_01/2021</t>
  </si>
  <si>
    <t>PINTURA VERNIZ (INCOLOR) POLIURETÂNICO (RESINA POLIURETÂNICA) EM MADEIRA, 3 DEMÃOS. AF_01/2021</t>
  </si>
  <si>
    <t>PINTURA COM TINTA ALQUÍDICA DE ACABAMENTO (ESMALTE SINTÉTICO BRILHANTE) PULVERIZADA SOBRE PERFIL METÁLICO EXECUTADO EM FÁBRICA (POR DEMÃO). AF_01/2020_PE</t>
  </si>
  <si>
    <t>PINTURA COM TINTA ALQUÍDICA DE ACABAMENTO (ESMALTE SINTÉTICO BRILHANTE) PULVERIZADA SOBRE SUPERFÍCIES METÁLICAS (EXCETO PERFIL) EXECUTADO EM OBRA (POR DEMÃO). AF_01/2020_PE</t>
  </si>
  <si>
    <t>PINTURA COM TINTA EPOXÍDICA DE FUNDO E ACABAMENTO APLICADA A ROLO OU PINCEL SOBRE PERFIL METÁLICO EXECUTADO EM FÁBRICA (POR DEMÃO). AF_01/2020</t>
  </si>
  <si>
    <t>PINTURA COM TINTA EPOXÍDICA DE FUNDO E ACABAMENTO PULVERIZADA SOBRE PERFIL METÁLICO EXECUTADO EM FÁBRICA (POR DEMÃO). AF_01/2020</t>
  </si>
  <si>
    <t>PINTURA COM TINTA POLIURETÂNICA DE ACABAMENTO APLICADA A ROLO OU PINCEL SOBRE PERFIL METÁLICO EXECUTADO EM FÁBRICA (02 DEMÃOS). AF_01/2020</t>
  </si>
  <si>
    <t>PINTURA COM TINTA POLIURETÂNICA DE ACABAMENTO APLICADA A ROLO OU PINCEL SOBRE PERFIL METÁLICO EXECUTADO EM FÁBRICA (POR DEMÃO). AF_01/2020</t>
  </si>
  <si>
    <t>PINTURA COM TINTA POLIURETÂNICA DE ACABAMENTO PULVERIZADA SOBRE PERFIL METÁLICO EXECUTADO EM FÁBRICA (02 DEMÃOS). AF_01/2020</t>
  </si>
  <si>
    <t>PINTURA COM TINTA POLIURETÂNICA DE ACABAMENTO PULVERIZADA SOBRE PERFIL METÁLICO EXECUTADO EM FÁBRICA (POR DEMÃO). AF_01/2020</t>
  </si>
  <si>
    <t>PINTURA DE DEMARCAÇÃO DE VAGA COM TINTA ACRÍLICA, E = 10 CM, APLICAÇÃO MECÂNICA COM DEMARCADORA A TRAÇÃO MANUAL. AF_05/2021</t>
  </si>
  <si>
    <t>PINTURA DE EIXO VIÁRIO COM TINTA RETRORREFLETIVA A BASE DE RESINA ACRÍLICA COM MICROESFERAS DE VIDRO, E = 10 CM, APLICAÇÃO MECÂNICA COM DEMARCADORA A TRAÇÃO MANUAL. AF_05/2021</t>
  </si>
  <si>
    <t>PINTURA DE EIXO VIÁRIO SOBRE ASFALTO COM TINTA RETRORREFLETIVA A BASE DE RESINA ACRÍLICA COM MICROESFERAS DE VIDRO, E = 10 CM, APLICAÇÃO MECÂNICA COM DEMARCADORA AUTOPROPELIDA. AF_05/2021</t>
  </si>
  <si>
    <t>PINTURA DE FAIXA DE PEDESTRE OU ZEBRADA COM TINTA ACRÍLICA, E = 30 CM, APLICAÇÃO MANUAL. AF_05/2021</t>
  </si>
  <si>
    <t>PINTURA DE FAIXA DE PEDESTRE OU ZEBRADA COM TINTA ACRÍLICA, E = 30 CM, APLICAÇÃO MECÂNICA COM DEMARCADORA A TRAÇÃO MANUAL. AF_05/2021</t>
  </si>
  <si>
    <t>PINTURA DE FAIXA DE PEDESTRE OU ZEBRADA COM TINTA EPÓXI, E = 30 CM, APLICAÇÃO MANUAL. AF_05/2021</t>
  </si>
  <si>
    <t>PINTURA DE FAIXA DE PEDESTRE OU ZEBRADA COM TINTA RETRORREFLETIVA A BASE DE RESINA ACRÍLICA COM MICROESFERAS DE VIDRO, E = 30 CM, APLICAÇÃO MECÂNICA COM DEMARCADORA A TRAÇÃO MANUAL. AF_05/2021</t>
  </si>
  <si>
    <t>PINTURA DE NÚMEROS E LETRAS PARA SINALIZAÇÃO HORIZONTAL, ALTURA 100 MM, APLICADOR SPRAY E MOLDE PLÁSTICO. AF_05/2021</t>
  </si>
  <si>
    <t>PINTURA DE PISO COM TINTA ACRÍLICA, APLICAÇÃO MECÂNICA, 2 DEMÃOS, INCLUSO FUNDO PREPARADOR. AF_05/2021</t>
  </si>
  <si>
    <t>PINTURA DE PISO COM TINTA EPÓXI, APLICAÇÃO MECÂNICA, 2 DEMÃOS. AF_05/2021</t>
  </si>
  <si>
    <t>PINTURA DE PISO DE PEDRAS DECORATIVAS COM VERNIZ DE POLIURETANO FOSCO, APLICAÇÃO MANUAL, 3 DEMÃOS. AF_05/2021</t>
  </si>
  <si>
    <t>PINTURA DE SÍMBOLO "BICICLETA" COM TINTA ACRÍLICA, UTILIZAÇÃO DE MOLDE PLÁSTICO E APLICAÇÃO MECÂNICA, 150X60 CM. AF_05/2021</t>
  </si>
  <si>
    <t>PINTURA DE SÍMBOLO "DEFICIENTE FÍSICO" COM TINTA ACRÍLICA, UTILIZAÇÃO DE MOLDE PLÁSTICO E APLICAÇÃO MECÂNICA, 120X120 CM. AF_05/2021</t>
  </si>
  <si>
    <t>PINTURA DE SÍMBOLO "GESTANTE" COM TINTA ACRÍLICA, UTILIZAÇÃO DE MOLDE PLÁSTICO E APLICAÇÃO MECÂNICA, 120X120 CM. AF_05/2021</t>
  </si>
  <si>
    <t>PINTURA DE SÍMBOLO "IDOSO" COM TINTA ACRÍLICA, UTILIZAÇÃO DE MOLDE PLÁSTICO E APLICAÇÃO MECÂNICA, 120X120 CM. AF_05/2021</t>
  </si>
  <si>
    <t>PINTURA DE SÍMBOLO "PEDESTRE" COM TINTA ACRÍLICA, UTILIZAÇÃO DE MOLDE PLÁSTICO E APLICAÇÃO MECÂNICA, 130X90 CM. AF_05/2021</t>
  </si>
  <si>
    <t>ACABAMENTO PARA PISO EM TACO DE MADEIRA. AF_09/2020</t>
  </si>
  <si>
    <t>PISO ELEVADO COM ESTRUTURA EM AÇO, COMPOSTO SOMENTE POR PEDESTAIS. AF_09/2020</t>
  </si>
  <si>
    <t>PISO ELEVADO COM ESTRUTURA EM PLÁSTICO, COM REVESTIMENTO EM PORCELANATO. AF_09/2020</t>
  </si>
  <si>
    <t>PISO ELEVADO COM ESTRUTURA EM PLÁSTICO, PARA RECEBER REVESTIMENTO TEXTIL. AF_09/2020</t>
  </si>
  <si>
    <t>PISO EM PEDRA ASSENTADO SOBRE ARGAMASSA 1:3 (CIMENTO E AREIA). AF_09/2020</t>
  </si>
  <si>
    <t>PISO LAMINADO EM AMBIENTES INTERNOS. AF_09/2020</t>
  </si>
  <si>
    <t>PISO PODOTÁTIL, DIRECIONAL OU ALERTA, SOLIDARIZADO AO PISO EXISTENTE (ELEMENTOS DISCRETOS). AF_05/2020</t>
  </si>
  <si>
    <t>PISO VINÍLICO FLEXÍVEL EM MANTA, PADRÃO LISO, ESPESSURA 2 MM, FIXADO COM COLA. AF_09/2020</t>
  </si>
  <si>
    <t>RODAPÉ VINÍLICO FLEXÍVEL EM MANTA, ALTURA 10 CM. AF_09/2020</t>
  </si>
  <si>
    <t>ASSENTAMENTO DE POSTE DE CONCRETO COM COMPRIMENTO NOMINAL DE 10 M, CARGA NOMINAL DE 1000 DAN, ENGASTAMENTO BASE CONCRETADA COM 1 M DE CONCRETO E 0,6 M DE SOLO (NÃO INCLUI FORNECIMENTO). AF_04/2025</t>
  </si>
  <si>
    <t>ASSENTAMENTO DE POSTE DE CONCRETO COM COMPRIMENTO NOMINAL DE 10 M, CARGA NOMINAL DE 300 DAN, ENGASTAMENTO BASE CONCRETADA COM 1 M DE CONCRETO E 0,6 M DE SOLO (NÃO INCLUI FORNECIMENTO). AF_04/2025</t>
  </si>
  <si>
    <t>ASSENTAMENTO DE POSTE DE CONCRETO COM COMPRIMENTO NOMINAL DE 10 M, CARGA NOMINAL DE 600 DAN, ENGASTAMENTO BASE CONCRETADA COM 1 M DE CONCRETO E 0,6 M DE SOLO (NÃO INCLUI FORNECIMENTO). AF_04/2025</t>
  </si>
  <si>
    <t>ASSENTAMENTO DE POSTE DE CONCRETO COM COMPRIMENTO NOMINAL DE 10 M, CARGA NOMINAL MAIOR QUE 1000 DAN, ENGASTAMENTO SIMPLES COM 1,6 M DE SOLO (NÃO INCLUI FORNECIMENTO). AF_04/2025</t>
  </si>
  <si>
    <t>ASSENTAMENTO DE POSTE DE CONCRETO COM COMPRIMENTO NOMINAL DE 10 M, CARGA NOMINAL MENOR OU IGUAL A 1000 DAN, ENGASTAMENTO SIMPLES COM 1,6 M DE SOLO (NÃO INCLUI FORNECIMENTO). AF_04/2025</t>
  </si>
  <si>
    <t>ASSENTAMENTO DE POSTE DE CONCRETO COM COMPRIMENTO NOMINAL DE 10,5 M, CARGA NOMINAL DE 1000 DAN, ENGASTAMENTO BASE CONCRETADA COM 1 M DE CONCRETO E 0,65 M DE SOLO (NÃO INCLUI FORNECIMENTO). AF_04/2025</t>
  </si>
  <si>
    <t>ASSENTAMENTO DE POSTE DE CONCRETO COM COMPRIMENTO NOMINAL DE 10,5 M, CARGA NOMINAL DE 300 DAN, ENGASTAMENTO BASE CONCRETADA COM 1 M DE CONCRETO E 0,65 M DE SOLO (NÃO INCLUI FORNECIMENTO). AF_04/2025</t>
  </si>
  <si>
    <t>ASSENTAMENTO DE POSTE DE CONCRETO COM COMPRIMENTO NOMINAL DE 10,5 M, CARGA NOMINAL DE 600 DAN, ENGASTAMENTO BASE CONCRETADA COM 1 M DE CONCRETO E 0,65 M DE SOLO (NÃO INCLUI FORNECIMENTO). AF_04/2025</t>
  </si>
  <si>
    <t>ASSENTAMENTO DE POSTE DE CONCRETO COM COMPRIMENTO NOMINAL DE 10,5 M, CARGA NOMINAL MAIOR QUE 1000 DAN, ENGASTAMENTO SIMPLES COM 1,65 M DE SOLO (NÃO INCLUI FORNECIMENTO). AF_04/2025</t>
  </si>
  <si>
    <t>ASSENTAMENTO DE POSTE DE CONCRETO COM COMPRIMENTO NOMINAL DE 10,5 M, CARGA NOMINAL MENOR OU IGUAL A 1000 DAN, ENGASTAMENTO SIMPLES COM 1,65 M DE SOLO (NÃO INCLUI FORNECIMENTO). AF_04/2025</t>
  </si>
  <si>
    <t>ASSENTAMENTO DE POSTE DE CONCRETO COM COMPRIMENTO NOMINAL DE 11 M, CARGA NOMINAL DE 1000 DAN, ENGASTAMENTO BASE CONCRETADA COM 1 M DE CONCRETO E 0,7 M DE SOLO (NÃO INCLUI FORNECIMENTO). AF_04/2025</t>
  </si>
  <si>
    <t>ASSENTAMENTO DE POSTE DE CONCRETO COM COMPRIMENTO NOMINAL DE 11 M, CARGA NOMINAL DE 300 DAN, ENGASTAMENTO BASE CONCRETADA COM 1 M DE CONCRETO E 0,7 M DE SOLO (NÃO INCLUI FORNECIMENTO). AF_04/2025</t>
  </si>
  <si>
    <t>ASSENTAMENTO DE POSTE DE CONCRETO COM COMPRIMENTO NOMINAL DE 11 M, CARGA NOMINAL DE 400 DAN, ENGASTAMENTO BASE CONCRETADA COM 1 M DE CONCRETO E 0,7 M DE SOLO (NÃO INCLUI FORNECIMENTO). AF_04/2025</t>
  </si>
  <si>
    <t>ASSENTAMENTO DE POSTE DE CONCRETO COM COMPRIMENTO NOMINAL DE 11 M, CARGA NOMINAL DE 600 DAN, ENGASTAMENTO BASE CONCRETADA COM 1 M DE CONCRETO E 0,7 M DE SOLO (NÃO INCLUI FORNECIMENTO). AF_04/2025</t>
  </si>
  <si>
    <t>ASSENTAMENTO DE POSTE DE CONCRETO COM COMPRIMENTO NOMINAL DE 11 M, CARGA NOMINAL MAIOR QUE 1000 DAN, ENGASTAMENTO SIMPLES COM 1,7 M DE SOLO (NÃO INCLUI FORNECIMENTO). AF_04/2025</t>
  </si>
  <si>
    <t>ASSENTAMENTO DE POSTE DE CONCRETO COM COMPRIMENTO NOMINAL DE 11 M, CARGA NOMINAL MENOR OU IGUAL A 1000 DAN, ENGASTAMENTO SIMPLES COM 1,7 M DE SOLO (NÃO INCLUI FORNECIMENTO). AF_04/2025</t>
  </si>
  <si>
    <t>ASSENTAMENTO DE POSTE DE CONCRETO COM COMPRIMENTO NOMINAL DE 12 M, CARGA NOMINAL DE 1000 DAN, ENGASTAMENTO BASE CONCRETADA COM 1 M DE CONCRETO E 0,8 M DE SOLO (NÃO INCLUI FORNECIMENTO). AF_04/2025</t>
  </si>
  <si>
    <t>ASSENTAMENTO DE POSTE DE CONCRETO COM COMPRIMENTO NOMINAL DE 12 M, CARGA NOMINAL DE 400 DAN, ENGASTAMENTO BASE CONCRETADA COM 1 M DE CONCRETO E 0,8 M DE SOLO (NÃO INCLUI FORNECIMENTO). AF_04/2025</t>
  </si>
  <si>
    <t>ASSENTAMENTO DE POSTE DE CONCRETO COM COMPRIMENTO NOMINAL DE 12 M, CARGA NOMINAL DE 600 DAN, ENGASTAMENTO BASE CONCRETADA COM 1 M DE CONCRETO E 0,8 M DE SOLO (NÃO INCLUI FORNECIMENTO). AF_04/2025</t>
  </si>
  <si>
    <t>ASSENTAMENTO DE POSTE DE CONCRETO COM COMPRIMENTO NOMINAL DE 12 M, CARGA NOMINAL MAIOR QUE 1000 DAN, ENGASTAMENTO SIMPLES COM 1,8 M DE SOLO (NÃO INCLUI FORNECIMENTO). AF_04/2025</t>
  </si>
  <si>
    <t>ASSENTAMENTO DE POSTE DE CONCRETO COM COMPRIMENTO NOMINAL DE 12 M, CARGA NOMINAL MENOR OU IGUAL A 1000 DAN, ENGASTAMENTO SIMPLES COM 1,8 M DE SOLO (NÃO INCLUI FORNECIMENTO). AF_04/2025</t>
  </si>
  <si>
    <t>ASSENTAMENTO DE POSTE DE CONCRETO COM COMPRIMENTO NOMINAL DE 13 M, CARGA NOMINAL DE 1000 DAN, ENGASTAMENTO BASE CONCRETADA COM 1 M DE CONCRETO E 0,9 M DE SOLO - SOMENTE INSTALAÇÃO, SEM FORNECIMENTO. AF_04/2025</t>
  </si>
  <si>
    <t>ASSENTAMENTO DE POSTE DE CONCRETO COM COMPRIMENTO NOMINAL DE 13 M, CARGA NOMINAL DE 600 DAN, ENGASTAMENTO BASE CONCRETADA COM 1 M DE CONCRETO E 0,9 M DE SOLO (NÃO INCLUI FORNECIMENTO). AF_04/2025</t>
  </si>
  <si>
    <t>ASSENTAMENTO DE POSTE DE CONCRETO COM COMPRIMENTO NOMINAL DE 13 M, CARGA NOMINAL MAIOR QUE 1000 DAN, ENGASTAMENTO SIMPLES COM 1,9 M DE SOLO (NÃO INCLUI FORNECIMENTO). AF_04/2025</t>
  </si>
  <si>
    <t>ASSENTAMENTO DE POSTE DE CONCRETO COM COMPRIMENTO NOMINAL DE 13 M, CARGA NOMINAL MENOR OU IGUAL A 1000 DAN, ENGASTAMENTO SIMPLES COM 1,9 M DE SOLO (NÃO INCLUI FORNECIMENTO). AF_04/2025</t>
  </si>
  <si>
    <t>ASSENTAMENTO DE POSTE DE CONCRETO COM COMPRIMENTO NOMINAL DE 13,5 M, CARGA NOMINAL MAIOR QUE 1000 DAN, ENGASTAMENTO SIMPLES COM 1,95 M DE SOLO (NÃO INCLUI FORNECIMENTO). AF_04/2025</t>
  </si>
  <si>
    <t>ASSENTAMENTO DE POSTE DE CONCRETO COM COMPRIMENTO NOMINAL DE 13,5 M, CARGA NOMINAL MENOR OU IGUAL A 1000 DAN, ENGASTAMENTO SIMPLES COM 1,95 M DE SOLO (NÃO INCLUI FORNECIMENTO). AF_04/2025</t>
  </si>
  <si>
    <t>ASSENTAMENTO DE POSTE DE CONCRETO COM COMPRIMENTO NOMINAL DE 14 M, CARGA NOMINAL MAIOR QUE 1000 DAN, ENGASTAMENTO SIMPLES COM 2 M DE SOLO (NÃO INCLUI FORNECIMENTO). AF_04/2025</t>
  </si>
  <si>
    <t>ASSENTAMENTO DE POSTE DE CONCRETO COM COMPRIMENTO NOMINAL DE 14 M, CARGA NOMINAL MENOR OU IGUAL A 1000 DAN, ENGASTAMENTO SIMPLES COM 2 M DE SOLO (NÃO INCLUI FORNECIMENTO). AF_04/2025</t>
  </si>
  <si>
    <t>ASSENTAMENTO DE POSTE DE CONCRETO COM COMPRIMENTO NOMINAL DE 15 M, CARGA NOMINAL MAIOR QUE 1000 DAN, ENGASTAMENTO SIMPLES COM 2,1 M DE SOLO (NÃO INCLUI FORNECIMENTO). AF_04/2025</t>
  </si>
  <si>
    <t>ASSENTAMENTO DE POSTE DE CONCRETO COM COMPRIMENTO NOMINAL DE 15 M, CARGA NOMINAL MENOR OU IGUAL A 1000 DAN, ENGASTAMENTO SIMPLES COM 2,1 M DE SOLO (NÃO INCLUI FORNECIMENTO). AF_04/2025</t>
  </si>
  <si>
    <t>ASSENTAMENTO DE POSTE DE CONCRETO COM COMPRIMENTO NOMINAL DE 18 M, CARGA NOMINAL MAIOR QUE 1000 DAN, ENGASTAMENTO SIMPLES COM 2,4 M DE SOLO (NÃO INCLUI FORNECIMENTO). AF_04/2025</t>
  </si>
  <si>
    <t>ASSENTAMENTO DE POSTE DE CONCRETO COM COMPRIMENTO NOMINAL DE 18 M, CARGA NOMINAL MENOR OU IGUAL A 1000 DAN, ENGASTAMENTO SIMPLES COM 2,4 M DE SOLO (NÃO INCLUI FORNECIMENTO). AF_04/2025</t>
  </si>
  <si>
    <t>ASSENTAMENTO DE POSTE DE CONCRETO COM COMPRIMENTO NOMINAL DE 20 M, CARGA NOMINAL MAIOR QUE 1000, ENGASTAMENTO SIMPLES COM 2,6 M DE SOLO (NÃO INCLUI FORNECIMENTO). AF_04/2025</t>
  </si>
  <si>
    <t>ASSENTAMENTO DE POSTE DE CONCRETO COM COMPRIMENTO NOMINAL DE 20 M, CARGA NOMINAL MENOR OU IGUAL A 1000 DAN, ENGASTAMENTO SIMPLES COM 2,6 M DE SOLO (NÃO INCLUI FORNECIMENTO). AF_04/2025</t>
  </si>
  <si>
    <t>ASSENTAMENTO DE POSTE DE CONCRETO COM COMPRIMENTO NOMINAL DE 9 M, CARGA NOMINAL DE 1000 DAN, ENGASTAMENTO BASE CONCRETADA COM 1 M DE CONCRETO E 0,5 M DE SOLO (NÃO INCLUI FORNECIMENTO). AF_04/2025</t>
  </si>
  <si>
    <t>ASSENTAMENTO DE POSTE DE CONCRETO COM COMPRIMENTO NOMINAL DE 9 M, CARGA NOMINAL DE 150 DAN, ENGASTAMENTO BASE CONCRETADA COM 1 M DE CONCRETO E 0,5 M DE SOLO (NÃO INCLUI FORNECIMENTO). AF_04/2025</t>
  </si>
  <si>
    <t>ASSENTAMENTO DE POSTE DE CONCRETO COM COMPRIMENTO NOMINAL DE 9 M, CARGA NOMINAL DE 300 DAN, ENGASTAMENTO BASE CONCRETADA COM 1 M DE CONCRETO E 0,5 M DE SOLO (NÃO INCLUI FORNECIMENTO). AF_04/2025</t>
  </si>
  <si>
    <t>ASSENTAMENTO DE POSTE DE CONCRETO COM COMPRIMENTO NOMINAL DE 9 M, CARGA NOMINAL DE 400 DAN, ENGASTAMENTO BASE CONCRETADA COM 1 M DE CONCRETO E 0,5 M DE SOLO (NÃO INCLUI FORNECIMENTO). AF_04/2025</t>
  </si>
  <si>
    <t>ASSENTAMENTO DE POSTE DE CONCRETO COM COMPRIMENTO NOMINAL DE 9 M, CARGA NOMINAL DE 600 DAN, ENGASTAMENTO BASE CONCRETADA COM 1 M DE CONCRETO E 0,5 M DE SOLO (NÃO INCLUI FORNECIMENTO). AF_04/2025</t>
  </si>
  <si>
    <t>ASSENTAMENTO DE POSTE DE CONCRETO COM COMPRIMENTO NOMINAL DE 9 M, CARGA NOMINAL MENOR OU IGUAL A 1000 DAN, ENGASTAMENTO SIMPLES COM 1,5 M DE SOLO (NÃO INCLUI FORNECIMENTO). AF_04/2025</t>
  </si>
  <si>
    <t>CORDOALHA DE ACO 7,9 (5/16) 7*2,64MM ZINCAGEM TIPO A E 13% DE IACS - FORNECIMENTO E INSTALAÇÃO. AF_04/2025</t>
  </si>
  <si>
    <t>CORDOALHA DE ACO 7,9 (5/16) 7*2,64MM ZINCAGEM TIPO B E 13% DE IACS - FORNECIMENTO E INSTALAÇÃO. AF_04/2025</t>
  </si>
  <si>
    <t>CORDOALHA DE ACO 9,5 (3/8) 7*3,05MM ZINCAGEM TIPO A E 13% DE IACS - FORNECIMENTO E INSTALAÇÃO. AF_04/2025</t>
  </si>
  <si>
    <t>CORDOALHA DE ACO 9,5(3/8) 7*3,05MM ZINCAGEM TIPO B E 13% DE IACS - FORNECIMENTO E INSTALAÇÃO. AF_04/2025</t>
  </si>
  <si>
    <t>ESTRUTURA DE ESTAIAMENTO PARA POSTES DE CONCRETO ANCORA CONCRETO - FORNECIMENTO E INSTALAÇÃO. AF_04/2025</t>
  </si>
  <si>
    <t>ESTRUTURA DE ESTAIAMENTO PARA POSTES DE CONCRETO CRUZETA A POSTE M3 E B3 - FORNECIMENTO E INSTALAÇÃO. AF_04/2025</t>
  </si>
  <si>
    <t>ESTRUTURA DE ESTAIAMENTO PARA POSTES DE CONCRETO CRUZETA A POSTE N3 - FORNECIMENTO E INSTALAÇÃO. AF_04/2025</t>
  </si>
  <si>
    <t>ESTRUTURA DE ESTAIAMENTO PARA POSTES DE CONCRETO HTE - FORNECIMENTO E INSTALAÇÃO. AF_04/2025</t>
  </si>
  <si>
    <t>ESTRUTURA DE ESTAIAMENTO PARA POSTES DE CONCRETO POSTE A POSTE - FORNECIMENTO E INSTALAÇÃO. AF_04/2025</t>
  </si>
  <si>
    <t>POSTE DE AÇO CÔNICO CONTÍNUO CURVO DUPLO, ENGASTAMENTO SIMPLES COM 1 M DE SOLO, H=6M - FORNECIMENTO E INSTALAÇÃO. AF_04/2025</t>
  </si>
  <si>
    <t>POSTE DE AÇO CÔNICO CONTÍNUO CURVO DUPLO, ENGASTAMENTO SIMPLES COM 1 M DE SOLO, H=7M - FORNECIMENTO E INSTALAÇÃO. AF_04/2025</t>
  </si>
  <si>
    <t>POSTE DE AÇO CÔNICO CONTÍNUO CURVO DUPLO, ENGASTAMENTO SIMPLES COM 1 M DE SOLO, H=8M - FORNECIMENTO E INSTALAÇÃO. AF_04/2025</t>
  </si>
  <si>
    <t>POSTE DE AÇO CÔNICO CONTÍNUO CURVO DUPLO, ENGASTAMENTO SIMPLES COM 1 M DE SOLO, H=9M - FORNECIMENTO E INSTALAÇÃO. AF_04/2025</t>
  </si>
  <si>
    <t>POSTE DE AÇO CÔNICO CONTÍNUO CURVO DUPLO, FLANGEADO, H=6M - FORNECIMENTO E INSTALAÇÃO. AF_04/2025</t>
  </si>
  <si>
    <t>POSTE DE AÇO CÔNICO CONTÍNUO CURVO DUPLO, FLANGEADO, H=7M - FORNECIMENTO E INSTALAÇÃO. AF_04/2025</t>
  </si>
  <si>
    <t>POSTE DE AÇO CÔNICO CONTÍNUO CURVO DUPLO, FLANGEADO, H=8M - FORNECIMENTO E INSTALAÇÃO. AF_04/2025</t>
  </si>
  <si>
    <t>POSTE DE AÇO CÔNICO CONTÍNUO CURVO DUPLO, FLANGEADO, H=9M - FORNECIMENTO E INSTALAÇÃO. AF_04/2025</t>
  </si>
  <si>
    <t>POSTE DE AÇO CÔNICO CONTÍNUO CURVO SIMPLES, ENGASTAMENTO SIMPLES COM 0,5 M DE SOLO, H=5M - FORNECIMENTO E INSTALAÇÃO. AF_04/2025</t>
  </si>
  <si>
    <t>POSTE DE AÇO CÔNICO CONTÍNUO CURVO SIMPLES, ENGASTAMENTO SIMPLES COM 1 M DE SOLO, H=6M - FORNECIMENTO E INSTALAÇÃO. AF_04/2025</t>
  </si>
  <si>
    <t>POSTE DE AÇO CÔNICO CONTÍNUO CURVO SIMPLES, ENGASTAMENTO SIMPLES COM 1 M DE SOLO, H=7M - FORNECIMENTO E INSTALAÇÃO. AF_04/2025</t>
  </si>
  <si>
    <t>POSTE DE AÇO CÔNICO CONTÍNUO CURVO SIMPLES, ENGASTAMENTO SIMPLES COM 1 M DE SOLO, H=8M - FORNECIMENTO E INSTALAÇÃO. AF_04/2025</t>
  </si>
  <si>
    <t>POSTE DE AÇO CÔNICO CONTÍNUO CURVO SIMPLES, ENGASTAMENTO SIMPLES COM 1 M DE SOLO, H=9M - FORNECIMENTO E INSTALAÇÃO. AF_04/2025</t>
  </si>
  <si>
    <t>POSTE DE AÇO CÔNICO CONTÍNUO CURVO SIMPLES, FLANGEADO, H=5M - FORNECIMENTO E INSTALAÇÃO. AF_04/2025</t>
  </si>
  <si>
    <t>POSTE DE AÇO CÔNICO CONTÍNUO CURVO SIMPLES, FLANGEADO, H=6M - FORNECIMENTO E INSTALAÇÃO. AF_04/2025</t>
  </si>
  <si>
    <t>POSTE DE AÇO CÔNICO CONTÍNUO CURVO SIMPLES, FLANGEADO, H=7M - FORNECIMENTO E INSTALAÇÃO. AF_04/2025</t>
  </si>
  <si>
    <t>POSTE DE AÇO CÔNICO CONTÍNUO CURVO SIMPLES, FLANGEADO, H=8M - FORNECIMENTO E INSTALAÇÃO. AF_04/2025</t>
  </si>
  <si>
    <t>POSTE DE AÇO CÔNICO CONTÍNUO CURVO SIMPLES, FLANGEADO, H=9M - FORNECIMENTO E INSTALAÇÃO. AF_04/2025</t>
  </si>
  <si>
    <t>POSTE DE AÇO CÔNICO CONTÍNUO RETO, ENGASTAMENTO SIMPLES COM 0,5 M DE SOLO, H=5M - FORNECIMENTO E INSTALAÇÃO. AF_04/2025</t>
  </si>
  <si>
    <t>POSTE DE AÇO CÔNICO CONTÍNUO RETO, ENGASTAMENTO SIMPLES COM 1 M DE SOLO, H=6M - FORNECIMENTO E INSTALAÇÃO. AF_04/2025</t>
  </si>
  <si>
    <t>POSTE DE AÇO CÔNICO CONTÍNUO RETO, ENGASTAMENTO SIMPLES COM 1 M DE SOLO, H=7M - FORNECIMENTO E INSTALAÇÃO. AF_04/2025</t>
  </si>
  <si>
    <t>POSTE DE AÇO CÔNICO CONTÍNUO RETO, ENGASTAMENTO SIMPLES COM 1 M DE SOLO, H=8M - FORNECIMENTO E INSTALAÇÃO. AF_04/2025</t>
  </si>
  <si>
    <t>POSTE DE AÇO CÔNICO CONTÍNUO RETO, ENGASTAMENTO SIMPLES COM 1 M DE SOLO, H=9M - FORNECIMENTO E INSTALAÇÃO. AF_04/2025</t>
  </si>
  <si>
    <t>POSTE DE AÇO CÔNICO CONTÍNUO RETO, FLANGEADO, H=5M - FORNECIMENTO E INSTALAÇÃO. AF_04/2025</t>
  </si>
  <si>
    <t>POSTE DE AÇO CÔNICO CONTÍNUO RETO, FLANGEADO, H=6M - FORNECIMENTO E INSTALAÇÃO. AF_04/2025</t>
  </si>
  <si>
    <t>POSTE DE AÇO CÔNICO CONTÍNUO RETO, FLANGEADO, H=7M - FORNECIMENTO E INSTALAÇÃO. AF_04/2025</t>
  </si>
  <si>
    <t>POSTE DE AÇO CÔNICO CONTÍNUO RETO, FLANGEADO, H=8M - FORNECIMENTO E INSTALAÇÃO. AF_04/2025</t>
  </si>
  <si>
    <t>POSTE DE AÇO CÔNICO CONTÍNUO RETO, FLANGEADO, H=9M - FORNECIMENTO E INSTALAÇÃO. AF_04/2025</t>
  </si>
  <si>
    <t>POSTE DECORATIVO PARA JARDIM EM AÇO TUBULAR, H = *2,5* M, SEM LUMINÁRIA - FORNECIMENTO E INSTALAÇÃO. AF_04/2025</t>
  </si>
  <si>
    <t>ACRÉSCIMO PARA POÇO DE VISITA CIRCULAR PARA ESGOTO, EM ALVENARIA COM TIJOLOS CERÂMICOS MACIÇOS, DIÂMETRO INTERNO = 1 M. AF_12/2020</t>
  </si>
  <si>
    <t>ACRÉSCIMO PARA POÇO DE VISITA CIRCULAR PARA ESGOTO, EM ALVENARIA COM TIJOLOS CERÂMICOS MACIÇOS, DIÂMETRO INTERNO = 1,5 M. AF_12/2020</t>
  </si>
  <si>
    <t>ACRÉSCIMO PARA POÇO DE VISITA CIRCULAR PARA ESGOTO, EM CONCRETO PRÉ-MOLDADO, DIÂMETRO INTERNO = 1,5 M. AF_12/2020</t>
  </si>
  <si>
    <t>BASE PARA POCO DE VISITA RETANGULAR PARA ESGOTO E DRENAGEM, EM CONCRETO ESTRUTURAL, DIMENSÕES INTERNAS DE 90X150 M, PROFUNDIDADE DE 1,25 M, EXCLUINDO TAMPÃO. AF_12/2020</t>
  </si>
  <si>
    <t>BASE PARA POÇO DE VISITA CIRCULAR PARA DRENAGEM, EM ALVENARIA COM TIJOLOS CERÂMICOS MACIÇOS, DIÂMETRO INTERNO = 0,80 M, PROFUNDIDADE = 1,40 M, EXCLUINDO TAMPÃO. AF_12/2020</t>
  </si>
  <si>
    <t>BASE PARA POÇO DE VISITA CIRCULAR PARA DRENAGEM, EM ALVENARIA COM TIJOLOS CERÂMICOS MACIÇOS, DIÂMETRO INTERNO = 1,0 M, PROFUNDIDADE = 1,40 M, EXCLUINDO TAMPÃO. AF_12/2020</t>
  </si>
  <si>
    <t>BASE PARA POÇO DE VISITA CIRCULAR PARA DRENAGEM, EM ALVENARIA COM TIJOLOS CERÂMICOS MACIÇOS, DIÂMETRO INTERNO = 1,2 M, PROFUNDIDADE = 1,40 M, EXCLUINDO TAMPÃO. AF_12/2020</t>
  </si>
  <si>
    <t>BASE PARA POÇO DE VISITA CIRCULAR PARA DRENAGEM, EM ALVENARIA COM TIJOLOS CERÂMICOS MACIÇOS, DIÂMETRO INTERNO = 1,50 M, PROFUNDIDADE = 1,40 M, EXCLUINDO TAMPÃO. AF_12/2020</t>
  </si>
  <si>
    <t>BASE PARA POÇO DE VISITA CIRCULAR PARA DRENAGEM, EM CONCRETO PRÉ-MOLDADO, DIÂMETRO INTERNO = 0,80 M, PROFUNDIDADE = 1,35 M, EXCLUINDO TAMPÃO. AF_12/2020</t>
  </si>
  <si>
    <t>BASE PARA POÇO DE VISITA CIRCULAR PARA DRENAGEM, EM CONCRETO PRÉ-MOLDADO, DIÂMETRO INTERNO = 1,0 M, PROFUNDIDADE = 1,35 M, EXCLUINDO TAMPÃO. AF_05/2018</t>
  </si>
  <si>
    <t>BASE PARA POÇO DE VISITA CIRCULAR PARA DRENAGEM, EM CONCRETO PRÉ-MOLDADO, DIÂMETRO INTERNO = 1,20 M, PROFUNDIDADE = 1,60 M, EXCLUINDO TAMPÃO. AF_05/2021</t>
  </si>
  <si>
    <t>BASE PARA POÇO DE VISITA CIRCULAR PARA DRENAGEM, EM CONCRETO PRÉ-MOLDADO, DIÂMETRO INTERNO = 1,50 M, PROFUNDIDADE = 1,35 M, EXCLUINDO TAMPÃO. AF_12/2020</t>
  </si>
  <si>
    <t>BASE PARA POÇO DE VISITA CIRCULAR PARA ESGOTO, EM ALVENARIA COM TIJOLOS CERÂMICOS MACIÇOS, DIÂMETRO INTERNO = 0,80 M, PROFUNDIDADE = 1,40 M, EXCLUINDO TAMPÃO. AF_12/2020</t>
  </si>
  <si>
    <t>BASE PARA POÇO DE VISITA CIRCULAR PARA ESGOTO, EM ALVENARIA COM TIJOLOS CERÂMICOS MACIÇOS, DIÂMETRO INTERNO = 1,0 M, PROFUNDIDADE = 1,40 M, EXCLUINDO TAMPÃO. AF_12/2020</t>
  </si>
  <si>
    <t>BASE PARA POÇO DE VISITA CIRCULAR PARA ESGOTO, EM ALVENARIA COM TIJOLOS CERÂMICOS MACIÇOS, DIÂMETRO INTERNO = 1,20 M, PROFUNDIDADE = 1,40 M, EXCLUINDO TAMPÃO. AF_12/2020</t>
  </si>
  <si>
    <t>BASE PARA POÇO DE VISITA CIRCULAR PARA ESGOTO, EM ALVENARIA COM TIJOLOS CERÂMICOS MACIÇOS, DIÂMETRO INTERNO = 1,50 M, PROFUNDIDADE = 1,40 M, EXCLUINDO TAMPÃO. AF_12/2020</t>
  </si>
  <si>
    <t>BASE PARA POÇO DE VISITA CIRCULAR PARA ESGOTO, EM CONCRETO PRÉ-MOLDADO, DIÂMETRO INTERNO = 0,80 M, PROFUNDIDADE = 1,35 M, EXCLUINDO TAMPÃO. AF_12/2020</t>
  </si>
  <si>
    <t>BASE PARA POÇO DE VISITA CIRCULAR PARA ESGOTO, EM CONCRETO PRÉ-MOLDADO, DIÂMETRO INTERNO = 1,0 M, PROFUNDIDADE = 1,35 M, EXCLUINDO TAMPÃO. AF_12/2020</t>
  </si>
  <si>
    <t>BASE PARA POÇO DE VISITA CIRCULAR PARA ESGOTO, EM CONCRETO PRÉ-MOLDADO, DIÂMETRO INTERNO = 1,20 M, PROFUNDIDADE = 1,60 M, EXCLUINDO TAMPÃO. AF_12/2020</t>
  </si>
  <si>
    <t>BASE PARA POÇO DE VISITA CIRCULAR PARA ESGOTO, EM CONCRETO PRÉ-MOLDADO, DIÂMETRO INTERNO = 1,50 M, PROFUNDIDADE = 1,35 M, EXCLUINDO TAMPÃO. AF_12/2020</t>
  </si>
  <si>
    <t>BASE PARA POÇO DE VISITA RETANGULAR PARA DRENAGEM, EM ALVENARIA COM BLOCOS DE CONCRETO, DIMENSÕES INTERNAS = 1,5X1,5 M, PROFUNDIDADE = 1,40 M, EXCLUINDO TAMPÃO. AF_12/2020</t>
  </si>
  <si>
    <t>BASE PARA POÇO DE VISITA RETANGULAR PARA DRENAGEM, EM ALVENARIA COM BLOCOS DE CONCRETO, DIMENSÕES INTERNAS = 1,5X2 M, PROFUNDIDADE = 1,40 M, EXCLUINDO TAMPÃO. AF_12/2020</t>
  </si>
  <si>
    <t>BASE PARA POÇO DE VISITA RETANGULAR PARA DRENAGEM, EM ALVENARIA COM BLOCOS DE CONCRETO, DIMENSÕES INTERNAS = 1,5X2,5 M, PROFUNDIDADE = 1,40 M, EXCLUINDO TAMPÃO. AF_12/2020</t>
  </si>
  <si>
    <t>BASE PARA POÇO DE VISITA RETANGULAR PARA DRENAGEM, EM ALVENARIA COM BLOCOS DE CONCRETO, DIMENSÕES INTERNAS = 1,5X3 M, PROFUNDIDADE = 1,40 M, EXCLUINDO TAMPÃO. AF_12/2020</t>
  </si>
  <si>
    <t>BASE PARA POÇO DE VISITA RETANGULAR PARA DRENAGEM, EM ALVENARIA COM BLOCOS DE CONCRETO, DIMENSÕES INTERNAS = 1,5X3,5 M, PROFUNDIDADE = 1,40 M, EXCLUINDO TAMPÃO. AF_12/2020</t>
  </si>
  <si>
    <t>BASE PARA POÇO DE VISITA RETANGULAR PARA DRENAGEM, EM ALVENARIA COM BLOCOS DE CONCRETO, DIMENSÕES INTERNAS = 1,5X4 M, PROFUNDIDADE = 1,40 M, EXCLUINDO TAMPÃO. AF_12/2020</t>
  </si>
  <si>
    <t>BASE PARA POÇO DE VISITA RETANGULAR PARA DRENAGEM, EM ALVENARIA COM BLOCOS DE CONCRETO, DIMENSÕES INTERNAS = 1X1 M, PROFUNDIDADE = 1,40 M, EXCLUINDO TAMPÃO. AF_12/2020</t>
  </si>
  <si>
    <t>BASE PARA POÇO DE VISITA RETANGULAR PARA DRENAGEM, EM ALVENARIA COM BLOCOS DE CONCRETO, DIMENSÕES INTERNAS = 1X1,5 M, PROFUNDIDADE = 1,40 M, EXCLUINDO TAMPÃO. AF_12/2020</t>
  </si>
  <si>
    <t>BASE PARA POÇO DE VISITA RETANGULAR PARA DRENAGEM, EM ALVENARIA COM BLOCOS DE CONCRETO, DIMENSÕES INTERNAS = 1X2 M, PROFUNDIDADE = 1,40 M, EXCLUINDO TAMPÃO. AF_12/2020</t>
  </si>
  <si>
    <t>BASE PARA POÇO DE VISITA RETANGULAR PARA DRENAGEM, EM ALVENARIA COM BLOCOS DE CONCRETO, DIMENSÕES INTERNAS = 1X2,5 M, PROFUNDIDADE = 1,40 M, EXCLUINDO TAMPÃO. AF_12/2020</t>
  </si>
  <si>
    <t>BASE PARA POÇO DE VISITA RETANGULAR PARA DRENAGEM, EM ALVENARIA COM BLOCOS DE CONCRETO, DIMENSÕES INTERNAS = 1X3 M, PROFUNDIDADE = 1,40 M, EXCLUINDO TAMPÃO. AF_12/2020</t>
  </si>
  <si>
    <t>BASE PARA POÇO DE VISITA RETANGULAR PARA DRENAGEM, EM ALVENARIA COM BLOCOS DE CONCRETO, DIMENSÕES INTERNAS = 1X3,5 M, PROFUNDIDADE = 1,40 M, EXCLUINDO TAMPÃO. AF_12/2020</t>
  </si>
  <si>
    <t>BASE PARA POÇO DE VISITA RETANGULAR PARA DRENAGEM, EM ALVENARIA COM BLOCOS DE CONCRETO, DIMENSÕES INTERNAS = 1X4 M, PROFUNDIDADE = 1,40 M, EXCLUINDO TAMPÃO. AF_12/2020</t>
  </si>
  <si>
    <t>BASE PARA POÇO DE VISITA RETANGULAR PARA DRENAGEM, EM ALVENARIA COM BLOCOS DE CONCRETO, DIMENSÕES INTERNAS = 2,5X2,5 M, PROFUNDIDADE = 1,40 M, EXCLUINDO TAMPÃO. AF_12/2020</t>
  </si>
  <si>
    <t>BASE PARA POÇO DE VISITA RETANGULAR PARA DRENAGEM, EM ALVENARIA COM BLOCOS DE CONCRETO, DIMENSÕES INTERNAS = 2,5X3 M, PROFUNDIDADE = 1,40 M, EXCLUINDO TAMPÃO. AF_12/2020</t>
  </si>
  <si>
    <t>BASE PARA POÇO DE VISITA RETANGULAR PARA DRENAGEM, EM ALVENARIA COM BLOCOS DE CONCRETO, DIMENSÕES INTERNAS = 2,5X3,5 M, PROFUNDIDADE = 1,40 M, EXCLUINDO TAMPÃO. AF_12/2020</t>
  </si>
  <si>
    <t>BASE PARA POÇO DE VISITA RETANGULAR PARA DRENAGEM, EM ALVENARIA COM BLOCOS DE CONCRETO, DIMENSÕES INTERNAS = 2,5X4 M, PROFUNDIDADE = 1,40 M, EXCLUINDO TAMPÃO. AF_12/2020</t>
  </si>
  <si>
    <t>BASE PARA POÇO DE VISITA RETANGULAR PARA DRENAGEM, EM ALVENARIA COM BLOCOS DE CONCRETO, DIMENSÕES INTERNAS = 2X2 M, PROFUNDIDADE = 1,40 M, EXCLUINDO TAMPÃO. AF_12/2020</t>
  </si>
  <si>
    <t>BASE PARA POÇO DE VISITA RETANGULAR PARA DRENAGEM, EM ALVENARIA COM BLOCOS DE CONCRETO, DIMENSÕES INTERNAS = 2X2,5 M, PROFUNDIDADE = 1,40 M, EXCLUINDO TAMPÃO. AF_12/2020</t>
  </si>
  <si>
    <t>BASE PARA POÇO DE VISITA RETANGULAR PARA DRENAGEM, EM ALVENARIA COM BLOCOS DE CONCRETO, DIMENSÕES INTERNAS = 2X3 M, PROFUNDIDADE = 1,40 M, EXCLUINDO TAMPÃO. AF_12/2020</t>
  </si>
  <si>
    <t>BASE PARA POÇO DE VISITA RETANGULAR PARA DRENAGEM, EM ALVENARIA COM BLOCOS DE CONCRETO, DIMENSÕES INTERNAS = 2X3,5 M, PROFUNDIDADE = 1,40 M, EXCLUINDO TAMPÃO. AF_12/2020</t>
  </si>
  <si>
    <t>BASE PARA POÇO DE VISITA RETANGULAR PARA DRENAGEM, EM ALVENARIA COM BLOCOS DE CONCRETO, DIMENSÕES INTERNAS = 2X4 M, PROFUNDIDADE = 1,40 M, EXCLUINDO TAMPÃO. AF_12/2020</t>
  </si>
  <si>
    <t>BASE PARA POÇO DE VISITA RETANGULAR PARA DRENAGEM, EM ALVENARIA COM BLOCOS DE CONCRETO, DIMENSÕES INTERNAS = 3,5X3,5 M, PROFUNDIDADE = 1,40 M, EXCLUINDO TAMPÃO. AF_12/2020</t>
  </si>
  <si>
    <t>BASE PARA POÇO DE VISITA RETANGULAR PARA DRENAGEM, EM ALVENARIA COM BLOCOS DE CONCRETO, DIMENSÕES INTERNAS = 3,5X4 M, PROFUNDIDADE = 1,40 M, EXCLUINDO TAMPÃO. AF_12/2020</t>
  </si>
  <si>
    <t>BASE PARA POÇO DE VISITA RETANGULAR PARA DRENAGEM, EM ALVENARIA COM BLOCOS DE CONCRETO, DIMENSÕES INTERNAS = 3X3 M, PROFUNDIDADE = 1,40 M, EXCLUINDO TAMPÃO. AF_12/2020</t>
  </si>
  <si>
    <t>BASE PARA POÇO DE VISITA RETANGULAR PARA DRENAGEM, EM ALVENARIA COM BLOCOS DE CONCRETO, DIMENSÕES INTERNAS = 3X3,5 M, PROFUNDIDADE = 1,40 M, EXCLUINDO TAMPÃO. AF_12/2020</t>
  </si>
  <si>
    <t>BASE PARA POÇO DE VISITA RETANGULAR PARA DRENAGEM, EM ALVENARIA COM BLOCOS DE CONCRETO, DIMENSÕES INTERNAS = 3X4 M, PROFUNDIDADE = 1,40 M, EXCLUINDO TAMPÃO. AF_12/2020</t>
  </si>
  <si>
    <t>BASE PARA POÇO DE VISITA RETANGULAR PARA DRENAGEM, EM ALVENARIA COM BLOCOS DE CONCRETO, DIMENSÕES INTERNAS = 4X4 M, PROFUNDIDADE = 1,40 M, EXCLUINDO TAMPÃO. AF_12/2020</t>
  </si>
  <si>
    <t>BASE PARA POÇO DE VISITA RETANGULAR PARA ESGOTO, EM ALVENARIA COM BLOCOS DE CONCRETO, DIMENSÕES INTERNAS = 1,5X1,5 M, PROFUNDIDADE = 1,45 M, EXCLUINDO TAMPÃO . AF_12/2020</t>
  </si>
  <si>
    <t>BASE PARA POÇO DE VISITA RETANGULAR PARA ESGOTO, EM ALVENARIA COM BLOCOS DE CONCRETO, DIMENSÕES INTERNAS = 1,5X2 M, PROFUNDIDADE = 1,40 M, EXCLUINDO TAMPÃO. AF_12/2020</t>
  </si>
  <si>
    <t>BASE PARA POÇO DE VISITA RETANGULAR PARA ESGOTO, EM ALVENARIA COM BLOCOS DE CONCRETO, DIMENSÕES INTERNAS = 1,5X2,5 M, PROFUNDIDADE = 1,40 M, EXCLUINDO TAMPÃO. AF_12/2020</t>
  </si>
  <si>
    <t>BASE PARA POÇO DE VISITA RETANGULAR PARA ESGOTO, EM ALVENARIA COM BLOCOS DE CONCRETO, DIMENSÕES INTERNAS = 1,5X3 M, PROFUNDIDADE = 1,40 M, EXCLUINDO TAMPÃO. AF_12/2020</t>
  </si>
  <si>
    <t>BASE PARA POÇO DE VISITA RETANGULAR PARA ESGOTO, EM ALVENARIA COM BLOCOS DE CONCRETO, DIMENSÕES INTERNAS = 1,5X3,5 M, PROFUNDIDADE = 1,40 M, EXCLUINDO TAMPÃO. AF_12/2020</t>
  </si>
  <si>
    <t>BASE PARA POÇO DE VISITA RETANGULAR PARA ESGOTO, EM ALVENARIA COM BLOCOS DE CONCRETO, DIMENSÕES INTERNAS = 1,5X4 M, PROFUNDIDADE = 1,40 M, EXCLUINDO TAMPÃO. AF_12/2020</t>
  </si>
  <si>
    <t>BASE PARA POÇO DE VISITA RETANGULAR PARA ESGOTO, EM ALVENARIA COM BLOCOS DE CONCRETO, DIMENSÕES INTERNAS = 1X1 M, PROFUNDIDADE = 1,40 M, EXCLUINDO TAMPÃO. AF_12/2020</t>
  </si>
  <si>
    <t>BASE PARA POÇO DE VISITA RETANGULAR PARA ESGOTO, EM ALVENARIA COM BLOCOS DE CONCRETO, DIMENSÕES INTERNAS = 1X1,5 M, PROFUNDIDADE = 1,40 M, EXCLUINDO TAMPÃO. AF_12/2020</t>
  </si>
  <si>
    <t>BASE PARA POÇO DE VISITA RETANGULAR PARA ESGOTO, EM ALVENARIA COM BLOCOS DE CONCRETO, DIMENSÕES INTERNAS = 1X2 M, PROFUNDIDADE = 1,40 M, EXCLUINDO TAMPÃO. AF_12/2020</t>
  </si>
  <si>
    <t>BASE PARA POÇO DE VISITA RETANGULAR PARA ESGOTO, EM ALVENARIA COM BLOCOS DE CONCRETO, DIMENSÕES INTERNAS = 1X2,5 M, PROFUNDIDADE = 1,40 M, EXCLUINDO TAMPÃO. AF_12/2020</t>
  </si>
  <si>
    <t>BASE PARA POÇO DE VISITA RETANGULAR PARA ESGOTO, EM ALVENARIA COM BLOCOS DE CONCRETO, DIMENSÕES INTERNAS = 1X3 M, PROFUNDIDADE = 1,40 M, EXCLUINDO TAMPÃO. AF_12/2020</t>
  </si>
  <si>
    <t>BASE PARA POÇO DE VISITA RETANGULAR PARA ESGOTO, EM ALVENARIA COM BLOCOS DE CONCRETO, DIMENSÕES INTERNAS = 1X3,5 M, PROFUNDIDADE = 1,40 M, EXCLUINDO TAMPÃO. AF_12/2020</t>
  </si>
  <si>
    <t>BASE PARA POÇO DE VISITA RETANGULAR PARA ESGOTO, EM ALVENARIA COM BLOCOS DE CONCRETO, DIMENSÕES INTERNAS = 1X4 M, PROFUNDIDADE = 1,40 M, EXCLUINDO TAMPÃO. AF_12/2020</t>
  </si>
  <si>
    <t>BASE PARA POÇO DE VISITA RETANGULAR PARA ESGOTO, EM ALVENARIA COM BLOCOS DE CONCRETO, DIMENSÕES INTERNAS = 2,5X2,5 M, PROFUNDIDADE = 1,40 M, EXCLUINDO TAMPÃO. AF_12/2020</t>
  </si>
  <si>
    <t>BASE PARA POÇO DE VISITA RETANGULAR PARA ESGOTO, EM ALVENARIA COM BLOCOS DE CONCRETO, DIMENSÕES INTERNAS = 2,5X3 M, PROFUNDIDADE = 1,40 M, EXCLUINDO TAMPÃO. AF_12/2020</t>
  </si>
  <si>
    <t>BASE PARA POÇO DE VISITA RETANGULAR PARA ESGOTO, EM ALVENARIA COM BLOCOS DE CONCRETO, DIMENSÕES INTERNAS = 2,5X3,5 M, PROFUNDIDADE = 1,40 M, EXCLUINDO TAMPÃO. AF_12/2020</t>
  </si>
  <si>
    <t>BASE PARA POÇO DE VISITA RETANGULAR PARA ESGOTO, EM ALVENARIA COM BLOCOS DE CONCRETO, DIMENSÕES INTERNAS = 2,5X4 M, PROFUNDIDADE = 1,40 M, EXCLUINDO TAMPÃO. AF_12/2020</t>
  </si>
  <si>
    <t>BASE PARA POÇO DE VISITA RETANGULAR PARA ESGOTO, EM ALVENARIA COM BLOCOS DE CONCRETO, DIMENSÕES INTERNAS = 2X2 M, PROFUNDIDADE = 1,40 M, EXCLUINDO TAMPÃO. AF_12/2020</t>
  </si>
  <si>
    <t>BASE PARA POÇO DE VISITA RETANGULAR PARA ESGOTO, EM ALVENARIA COM BLOCOS DE CONCRETO, DIMENSÕES INTERNAS = 2X2,5 M, PROFUNDIDADE = 1,40 M, EXCLUINDO TAMPÃO. AF_12/2020</t>
  </si>
  <si>
    <t>BASE PARA POÇO DE VISITA RETANGULAR PARA ESGOTO, EM ALVENARIA COM BLOCOS DE CONCRETO, DIMENSÕES INTERNAS = 2X3 M, PROFUNDIDADE = 1,40 M, EXCLUINDO TAMPÃO. AF_12/2020</t>
  </si>
  <si>
    <t>BASE PARA POÇO DE VISITA RETANGULAR PARA ESGOTO, EM ALVENARIA COM BLOCOS DE CONCRETO, DIMENSÕES INTERNAS = 2X3,5 M, PROFUNDIDADE = 1,40 M, EXCLUINDO TAMPÃO. AF_12/2020</t>
  </si>
  <si>
    <t>BASE PARA POÇO DE VISITA RETANGULAR PARA ESGOTO, EM ALVENARIA COM BLOCOS DE CONCRETO, DIMENSÕES INTERNAS = 2X4 M, PROFUNDIDADE = 1,40 M, EXCLUINDO TAMPÃO. AF_12/2020</t>
  </si>
  <si>
    <t>BASE PARA POÇO DE VISITA RETANGULAR PARA ESGOTO, EM ALVENARIA COM BLOCOS DE CONCRETO, DIMENSÕES INTERNAS = 3,5X3,5 M, PROFUNDIDADE = 1,40 M, EXCLUINDO TAMPÃO. AF_12/2020</t>
  </si>
  <si>
    <t>BASE PARA POÇO DE VISITA RETANGULAR PARA ESGOTO, EM ALVENARIA COM BLOCOS DE CONCRETO, DIMENSÕES INTERNAS = 3,5X4 M, PROFUNDIDADE = 1,40 M, EXCLUINDO TAMPÃO. AF_12/2020</t>
  </si>
  <si>
    <t>BASE PARA POÇO DE VISITA RETANGULAR PARA ESGOTO, EM ALVENARIA COM BLOCOS DE CONCRETO, DIMENSÕES INTERNAS = 3X3 M, PROFUNDIDADE = 1,40 M, EXCLUINDO TAMPÃO. AF_12/2020</t>
  </si>
  <si>
    <t>BASE PARA POÇO DE VISITA RETANGULAR PARA ESGOTO, EM ALVENARIA COM BLOCOS DE CONCRETO, DIMENSÕES INTERNAS = 3X3,5 M, PROFUNDIDADE = 1,40 M, EXCLUINDO TAMPÃO. AF_12/2020</t>
  </si>
  <si>
    <t>BASE PARA POÇO DE VISITA RETANGULAR PARA ESGOTO, EM ALVENARIA COM BLOCOS DE CONCRETO, DIMENSÕES INTERNAS = 3X4 M, PROFUNDIDADE = 1,40 M, EXCLUINDO TAMPÃO. AF_12/2020</t>
  </si>
  <si>
    <t>BASE PARA POÇO DE VISITA RETANGULAR PARA ESGOTO, EM ALVENARIA COM BLOCOS DE CONCRETO, DIMENSÕES INTERNAS = 4X4 M, PROFUNDIDADE = 1,45 M, EXCLUINDO TAMPÃO. AF_12/2020</t>
  </si>
  <si>
    <t>POÇO DE INSPEÇÃO CIRCULAR PARA DRENAGEM, EM ALVENARIA COM TIJOLOS CERÂMICOS MACIÇOS, DIÂMETRO INTERNO = 0,60 M, PROFUNDIDADE = 0,95 M, EXCLUINDO TAMPÃO. AF_12/2020</t>
  </si>
  <si>
    <t>POÇO DE INSPEÇÃO CIRCULAR PARA DRENAGEM, EM ALVENARIA COM TIJOLOS CERÂMICOS MACIÇOS, DIÂMETRO INTERNO = 0,60 M, PROFUNDIDADE = 1,45 M, EXCLUINDO TAMPÃO. AF_12/2020</t>
  </si>
  <si>
    <t>POÇO DE INSPEÇÃO CIRCULAR PARA DRENAGEM, EM CONCRETO PRÉ-MOLDADO, DIÂMETRO INTERNO = 0,60 M, PROFUNDIDADE = 0,90 M, EXCLUINDO TAMPÃO. AF_12/2020</t>
  </si>
  <si>
    <t>POÇO DE INSPEÇÃO CIRCULAR PARA DRENAGEM, EM CONCRETO PRÉ-MOLDADO, DIÂMETRO INTERNO = 0,60 M, PROFUNDIDADE = 1,40 M, EXCLUINDO TAMPÃO. AF_12/2020</t>
  </si>
  <si>
    <t>POÇO DE INSPEÇÃO CIRCULAR PARA ESGOTO, EM ALVENARIA COM TIJOLOS CERÂMICOS MACIÇOS, DIÂMETRO INTERNO = 0,60 M, PROFUNDIDADE = 0,95 M, EXCLUINDO TAMPÃO. AF_12/2020</t>
  </si>
  <si>
    <t>POÇO DE INSPEÇÃO CIRCULAR PARA ESGOTO, EM ALVENARIA COM TIJOLOS CERÂMICOS MACIÇOS, DIÂMETRO INTERNO = 0,60 M, PROFUNDIDADE = 1,45 M, EXCLUINDO TAMPÃO. AF_12/2020</t>
  </si>
  <si>
    <t>POÇO DE INSPEÇÃO CIRCULAR PARA ESGOTO, EM CONCRETO PRÉ-MOLDADO, DIÂMETRO INTERNO = 0,60 M, PROFUNDIDADE = 0,90 M, EXCLUINDO TAMPÃO. AF_12/2020</t>
  </si>
  <si>
    <t>POÇO DE INSPEÇÃO CIRCULAR PARA ESGOTO, EM CONCRETO PRÉ-MOLDADO, DIÂMETRO INTERNO = 0,60 M, PROFUNDIDADE = 1,40 M, EXCLUINDO TAMPÃO. AF_12/2020</t>
  </si>
  <si>
    <t>ARGAMASSA DE ASSENTAMENTO DE ALVENARIA DE VEDAÇÃO E REVESTIMENTO INTERNO, TRAÇO EM VOLUME SECO 1:1:3:3,8 (CIMENTO:CAL:AREIA NATURAL MÉDIA:AREIA RECICLADA), COM USO DE AGREGADO RECICLADO MISTO (ARM) - PREPARO MANUAL. AF_11/2023</t>
  </si>
  <si>
    <t>ARGAMASSA DE ASSENTAMENTO DE ALVENARIA DE VEDAÇÃO E REVESTIMENTO INTERNO, TRAÇO EM VOLUME SECO 1:1:3:3,8 (CIMENTO:CAL:AREIAS NATURAL MÉDIA: RECICLADA), COM USO DE AGREGADO RECICLADO CIMENTÍCIO OU DE CONCRETO (ARCI/ARCO) - PREPARO MANUAL. AF_11/2023</t>
  </si>
  <si>
    <t>ARGAMASSA PARA ALVENARIA DE VEDAÇÃO E REVESTIMENTO INTERNO, TRAÇO EM VOLUME SECO 1:1:3:3,8 (CIMENTO:CAL:AREIA MÉDIA:AREIA RECICLADA), COM AGREGADO RECICLADO CIMENTÍCIO OU DE CONCRETO - PREPARO MECÂNICO COM MISTURADOR HORIZONTAL DE 600 KG. AF_11/2023</t>
  </si>
  <si>
    <t>ARGAMASSA PARA ALVENARIA DE VEDAÇÃO E REVESTIMENTO INTERNO, TRAÇO EM VOLUME SECO 1:1:3:3,8 (CIMENTO:CAL:AREIA MÉDIA:AREIA RECICLADA), COM USO DE AGREGADO RECICLADO MISTO - PREPARO MECÂNICO COM MISTURADOR HORIZONTAL DE 600 KG. AF_11/2023</t>
  </si>
  <si>
    <t>ARGAMASSA PARA CONTRAPISO, TRAÇO EM VOLUME SECO 1:2:2,5 (CIMENTO:AREIA NATURAL MÉDIA:AREIA RECICLADA), COM USO DE AGREGADO RECICLADO CIMENTÍCIO OU DE CONCRETO (ARCI/ARCO) - PREPARO MANUAL. AF_11/2023</t>
  </si>
  <si>
    <t>ARGAMASSA PARA CONTRAPISO, TRAÇO EM VOLUME SECO 1:2:2,5 (CIMENTO:AREIA NATURAL MÉDIA:AREIA RECICLADA), COM USO DE AGREGADO RECICLADO CIMENTÍCIO OU DE CONCRETO (ARCI/ARCO) - PREPARO MECÂNICO COM MISTURADOR DE EIXO HORIZONTAL DE 600 KG. AF_11/2023</t>
  </si>
  <si>
    <t>ARGAMASSA PARA CONTRAPISO, TRAÇO EM VOLUME SECO 1:2:2,5 (CIMENTO:AREIA NATURAL MÉDIA:AREIA RECICLADA), COM USO DE AGREGADO RECICLADO MISTO (ARM) - PREPARO MANUAL. AF_11/2023</t>
  </si>
  <si>
    <t>ARGAMASSA PARA CONTRAPISO, TRAÇO EM VOLUME SECO 1:2:2,5 (CIMENTO:AREIA NATURAL MÉDIA:AREIA RECICLADA), COM USO DE AGREGADO RECICLADO MISTO (ARM) - PREPARO MECÂNICO COM MISTURADOR DE EIXO HORIZONTAL DE 600 KG. AF_11/2023</t>
  </si>
  <si>
    <t>CONCRETO MAGRO PARA LASTRO, TRAÇO EM MASSA SECA 1:3,4:3,5 (CIMENTO:AREIA RECICLADA:BRITA 1 RECICLADA), COM USO DE AGREGADO RECICLADO CIMENTÍCIO OU DE CONCRETO (ARCI/ARCO) - PREPARO MANUAL. AF_11/2023</t>
  </si>
  <si>
    <t>CONCRETO MAGRO PARA LASTRO, TRAÇO EM MASSA SECA 1:3,4:3,5 (CIMENTO:AREIA RECICLADA:BRITA 1 RECICLADA), COM USO DE AGREGADO RECICLADO CIMENTÍCIO OU DE CONCRETO (ARCI/ARCO) - PREPARO MECÂNICO COM BETONEIRA 600 L. AF_11/2023</t>
  </si>
  <si>
    <t>CONCRETO MAGRO PARA LASTRO, TRAÇO EM MASSA SECA 1:3,4:3,5 (CIMENTO:AREIA RECICLADA:BRITA 1 RECICLADA), COM USO DE AGREGADO RECICLADO MISTO (ARM) - PREPARO MANUAL. AF_11/2023</t>
  </si>
  <si>
    <t>CONCRETO MAGRO PARA LASTRO, TRAÇO EM MASSA SECA 1:3,4:3,5 (CIMENTO:AREIA RECICLADA:BRITA 1 RECICLADA), COM USO DE AGREGADO RECICLADO MISTO (ARM) - PREPARO MECÂNICO COM BETONEIRA 600 L. AF_11/2023</t>
  </si>
  <si>
    <t>ASSENTO COM ENCOSTO PARA ARQUIBANCADA - FORNECIMENTO E INSTALAÇÃO. AF_03/2022</t>
  </si>
  <si>
    <t>ASSENTO SEM ENCOSTO PARA ARQUIBANCADA - FORNECIMENTO E INSTALAÇÃO. AF_03/2022</t>
  </si>
  <si>
    <t>PAR DE ESTRUTURAS PARA TABELA DE BASQUETE EM TRELIÇA METÁLICA AÉREA, EXCETO TABELA, ARO E REDE - FORNECIMENTO E INSTALAÇÃO. AF_03/2022</t>
  </si>
  <si>
    <t>PAR DE ESTRUTURAS PARA TABELA DE BASQUETE EM TRELIÇA METÁLICA FIXADA NO PISO, EXCETO TABELA, ARO E REDE - FORNECIMENTO E INSTALAÇÃO. AF_03/2022</t>
  </si>
  <si>
    <t>PAR DE ESTRUTURAS PARA TABELA DE BASQUETE METÁLICA TUBULAR CHUMBADA COM CONCRETO NO PISO, EXCETO TABELA, ARO E REDE - FORNECIMENTO E INSTALAÇÃO. AF_03/2022</t>
  </si>
  <si>
    <t>PAR DE POSTES E REDE DE VÔLEI - FORNECIMENTO E INSTALAÇÃO. AF_03/2022</t>
  </si>
  <si>
    <t>PAR DE TABELAS DE BASQUETE DE ACRÍLICO, COM AROS E REDES - FORNECIMENTO E INSTALAÇÃO. AF_03/2022</t>
  </si>
  <si>
    <t>PAR DE TABELAS DE BASQUETE DE VIDRO TEMPERADO, COM AROS E REDES - FORNECIMENTO E INSTALAÇÃO. AF_03/2022</t>
  </si>
  <si>
    <t>PAR DE TRAVES E REDES DE FUTSAL - FORNECIMENTO E INSTALAÇÃO. AF_03/2022</t>
  </si>
  <si>
    <t>PISO ASFÁLTICO PARA QUADRA POLIESPORTIVA - FORNECIMENTO E INSTALAÇÃO. AF_03/2022</t>
  </si>
  <si>
    <t>PISO DE GRAMA SINTÉTICA PARA QUADRA POLIESPORTIVA - FORNECIMENTO E INSTALAÇÃO. AF_03/2022</t>
  </si>
  <si>
    <t>PISO DE MADEIRA COM AMORTECEDORES DE BORRACHA PARA QUADRA POLIESPORTIVA - FORNECIMENTO E INSTALAÇÃO. AF_03/2022</t>
  </si>
  <si>
    <t>PISO DE POLIURETANO PARA QUADRA POLIESPORTIVA - FORNECIMENTO E INSTALAÇÃO. AF_03/2022</t>
  </si>
  <si>
    <t>PISO MODULAR DE POLIPROPILENO PARA QUADRA POLIESPORTIVA - FORNECIMENTO E INSTALAÇÃO. AF_03/2022</t>
  </si>
  <si>
    <t>PISO MODULAR INTERNO DE POLIPROPILENO PARA QUADRA POLIESPORTIVA - FORNECIMENTO E INSTALAÇÃO. AF_03/2022</t>
  </si>
  <si>
    <t>REDE DE PROTEÇÃO HORIZONTAL PARA QUADRA POLIESPORTIVA - FORNECIMENTO E INSTALAÇÃO. AF_03/2022</t>
  </si>
  <si>
    <t>REDE DE PROTEÇÃO VERTICAL PARA QUADRA POLIESPORTIVA - FORNECIMENTO E INSTALAÇÃO. AF_03/2022</t>
  </si>
  <si>
    <t>ARMAÇÃO PARA EXECUÇÃO DE RADIER, PISO DE CONCRETO OU LAJE SOBRE SOLO, COM USO DE TELA Q-246. AF_09/2021</t>
  </si>
  <si>
    <t>ARMAÇÃO PARA EXECUÇÃO DE RADIER, PISO DE CONCRETO OU LAJE SOBRE SOLO, COM USO DE TELA Q-396. AF_09/2021</t>
  </si>
  <si>
    <t>EXECUÇÃO DE LAJE SOBRE SOLO, ESPESSURA DE 10 CM, FCK = 30 MPA, COM USO DE FORMAS METÁLICAS. AF_09/2021</t>
  </si>
  <si>
    <t>EXECUÇÃO DE LAJE SOBRE SOLO, ESPESSURA DE 15 CM, FCK = 30 MPA, COM USO DE FORMAS METÁLICAS. AF_09/2021</t>
  </si>
  <si>
    <t>EXECUÇÃO DE LAJE SOBRE SOLO, ESPESSURA DE 20 CM, FCK = 30 MPA, COM USO DE FORMAS METÁLICAS. AF_09/2021</t>
  </si>
  <si>
    <t>EXECUÇÃO DE LAJE SOBRE SOLO, ESPESSURA DE 25 CM, FCK = 30 MPA, COM USO DE FORMAS METÁLICAS. AF_09/2021</t>
  </si>
  <si>
    <t>EXECUÇÃO DE LAJE SOBRE SOLO, ESPESSURA DE 30 CM, FCK = 30 MPA, COM USO DE FORMAS METÁLICAS. AF_09/2021</t>
  </si>
  <si>
    <t>EXECUÇÃO DE PISO DE CONCRETO, COM ACABAMENTO SUPERFICIAL, ESPESSURA DE 15 CM, FCK = 30 MPA, COM USO DE FORMAS METÁLICAS. AF_09/2021</t>
  </si>
  <si>
    <t>EXECUÇÃO DE PISO DE CONCRETO, COM ACABAMENTO SUPERFICIAL, ESPESSURA DE 20 CM, FCK = 30 MPA, COM USO DE FORMAS EM MADEIRA SERRADA. AF_09/2021</t>
  </si>
  <si>
    <t>EXECUÇÃO DE PISO DE CONCRETO, COM ACABAMENTO SUPERFICIAL, ESPESSURA DE 20 CM, FCK = 30 MPA, COM USO DE FORMAS METÁLICAS. AF_09/2021</t>
  </si>
  <si>
    <t>EXECUÇÃO DE PISO DE CONCRETO, COM ACABAMENTO SUPERFICIAL, ESPESSURA DE 25 CM, FCK = 30 MPA, COM USO DE FORMAS EM MADEIRA SERRADA. AF_09/2021</t>
  </si>
  <si>
    <t>EXECUÇÃO DE PISO DE CONCRETO, COM ACABAMENTO SUPERFICIAL, ESPESSURA DE 25 CM, FCK = 30 MPA, COM USO DE FORMAS METÁLICAS. AF_09/2021</t>
  </si>
  <si>
    <t>EXECUÇÃO DE PISO DE CONCRETO, SEM ACABAMENTO SUPERFICIAL, ESPESSURA DE 15 CM, FCK = 30 MPA, COM USO DE FORMAS METÁLICAS. AF_09/2021</t>
  </si>
  <si>
    <t>EXECUÇÃO DE PISO DE CONCRETO, SEM ACABAMENTO SUPERFICIAL, ESPESSURA DE 20 CM, FCK = 30 MPA, COM USO DE FORMAS EM MADEIRA SERRADA. AF_09/2021</t>
  </si>
  <si>
    <t>EXECUÇÃO DE PISO DE CONCRETO, SEM ACABAMENTO SUPERFICIAL, ESPESSURA DE 20 CM, FCK = 30 MPA, COM USO DE FORMAS METÁLICAS. AF_09/2021</t>
  </si>
  <si>
    <t>EXECUÇÃO DE PISO DE CONCRETO, SEM ACABAMENTO SUPERFICIAL, ESPESSURA DE 25 CM, FCK = 30 MPA, COM USO DE FORMAS EM MADEIRA SERRADA. AF_09/2021</t>
  </si>
  <si>
    <t>EXECUÇÃO DE PISO DE CONCRETO, SEM ACABAMENTO SUPERFICIAL, ESPESSURA DE 25 CM, FCK = 30 MPA, COM USO DE FORMAS METÁLICAS. AF_09/2021</t>
  </si>
  <si>
    <t>EXECUÇÃO DE RADIER, ESPESSURA DE 10 CM, FCK = 30 MPA, COM USO DE FORMAS METÁLICAS. AF_09/2021</t>
  </si>
  <si>
    <t>EXECUÇÃO DE RADIER, ESPESSURA DE 15 CM, FCK = 30 MPA, COM USO DE FORMAS METÁLICAS. AF_09/2021</t>
  </si>
  <si>
    <t>EXECUÇÃO DE RADIER, ESPESSURA DE 20 CM, FCK = 30 MPA, COM USO DE FORMAS METÁLICAS. AF_09/2021</t>
  </si>
  <si>
    <t>EXECUÇÃO DE RADIER, ESPESSURA DE 25 CM, FCK = 30 MPA, COM USO DE FORMAS METÁLICAS. AF_09/2021</t>
  </si>
  <si>
    <t>EXECUÇÃO DE RADIER, ESPESSURA DE 30 CM, FCK = 30 MPA, COM USO DE FORMAS METÁLICAS. AF_09/2021</t>
  </si>
  <si>
    <t>MONTAGEM E DESMONTAGEM DE FORMA PARA RADIER, PISO DE CONCRETO OU LAJE SOBRE SOLO, COM SISTEMA DE FORMAS MANUSEÁVEIS METÁLICAS. AF_09/2021</t>
  </si>
  <si>
    <t>CHUMBAMENTO PONTUAL DE ABERTURA EM LAJE COM PASSAGEM DE 1 TUBO COM DIÂMETRO DE 50 MM. AF_09/2023</t>
  </si>
  <si>
    <t>CHUMBAMENTO PONTUAL DE ABERTURA EM LAJE COM PASSAGEM DE 5 TUBOS COM DIÂMETROS DE 50 MM. AF_09/2023</t>
  </si>
  <si>
    <t>FIXAÇÃO DE DUTOS FLEXÍVEIS CIRCULARES, DIÂMETRO 109 MM OU 4", COM ABRAÇADEIRA METÁLICA FLEXÍVEL FIXADA DIRETAMENTE NA LAJE, SOMENTE MÃO DE OBRA. AF_09/2023</t>
  </si>
  <si>
    <t>FIXAÇÃO DE DUTOS FLEXÍVEIS CIRCULARES, DIÂMETRO 109 MM OU 4", COM ABRAÇADEIRA METÁLICA FLEXÍVEL FIXADA DIRETAMENTE NA LAJE. AF_09/2023</t>
  </si>
  <si>
    <t>FIXAÇÃO DE TUBOS HORIZONTAIS DE PPR DIÂMETROS MENORES OU IGUAIS A 40 MM, COM ABRAÇADEIRA METÁLICA RÍGIDA TIPO D COM PARAFUSO DE FIXAÇÃO 1 1/4", FIXADA DIRETAMENTE NA LAJE OU PAREDE. AF_09/2023</t>
  </si>
  <si>
    <t>FIXAÇÃO DE TUBOS HORIZONTAIS DE PVC ÁGUA/PVC ESGOTO/PVC PLUVIAL/CPVC/PPR/COBRE OU AÇO, DIÂMETROS MAIORES QUE 40 MM E MENORES OU IGUAIS A 75 MM, COM ABRAÇADEIRA TIPO D COM PARAFUSO DE FIXAÇÃO 2 1/2", FIXADA DIRETAMENTE NA LAJE OU PAREDE. AF_09/2023</t>
  </si>
  <si>
    <t>FIXAÇÃO DE TUBOS HORIZONTAIS DE PVC ÁGUA/PVC ESGOTO/PVC PLUVIAL/CPVC/PPR/COBRE OU AÇO, DIÂMETROS MAIORES QUE 75 MM E MENORES OU IGUAIS A 100 MM, COM ABRAÇADEIRA TIPO D COM PARAFUSO DE FIXAÇÃO 4", FIXADA DIRETAMENTE NA LAJE OU PAREDE. AF_09/2023</t>
  </si>
  <si>
    <t>FIXAÇÃO DE TUBOS HORIZONTAIS DE PVC ÁGUA/PVC ESGOTO/PVC PLUVIAL/CPVC/PPR/COBRE OU AÇO, DIÂMETROS MENORES OU IGUAIS A 40 MM, COM ABRAÇADEIRA METÁLICA RÍGIDA TIPO D COM PARAFUSO DE FIXAÇÃO 1 1/4", FIXADA DIRETAMENTE NA LAJE OU PAREDE. AF_09/2023</t>
  </si>
  <si>
    <t>EXECUÇÃO DE IMPRIMAÇÃO IMPERMEABILIZANTE COM ASFALTO DILUÍDO CM-30, PARA O FECHAMENTO DE VALAS. AF_05/2021</t>
  </si>
  <si>
    <t>EXECUÇÃO DE PINTURA DE LIGAÇÃO COM EMULSÃO ASFÁLTICA RR-2C, PARA O FECHAMENTO DE VALAS. AF_12/2020</t>
  </si>
  <si>
    <t>EXECUÇÃO DE TAPA BURACO COM APLICAÇÃO DE CONCRETO ASFÁLTICO (AQUISIÇÃO EM USINA) E PINTURA DE LIGAÇÃO. AF_12/2020</t>
  </si>
  <si>
    <t>EXECUÇÃO DE TAPA BURACO COM APLICAÇÃO DE CONCRETO ASFÁLTICO (USINAGEM PRÓPRIA) E PINTURA DE LIGAÇÃO. AF_12/2020</t>
  </si>
  <si>
    <t>EXECUÇÃO DE TAPA BURACO COM APLICAÇÃO DE PRÉ MISTURADO A FRIO (AQUISIÇÃO EM USINA) E PINTURA DE LIGAÇÃO. AF_12/2020</t>
  </si>
  <si>
    <t>EXECUÇÃO DE TAPA BURACO COM APLICAÇÃO DE PRÉ MISTURADO A FRIO (USINAGEM PRÓPRIA) E PINTURA DE LIGAÇÃO. AF_12/2020</t>
  </si>
  <si>
    <t>REASSENTAMENTO DE BLOCOS 16 FACES PARA PISO INTERTRAVADO, ESPESSURA DE 4 CM, EM CALÇADA, COM REAPROVEITAMENTO DOS BLOCOS 16 FACES - INCLUSO RETIRADA E COLOCAÇÃO DO MATERIAL. AF_12/2020</t>
  </si>
  <si>
    <t>REASSENTAMENTO DE BLOCOS RETANGULAR PARA PISO INTERTRAVADO, ESPESSURA DE 4 CM, EM CALÇADA, COM REAPROVEITAMENTO DOS BLOCOS RETANGULAR - INCLUSO RETIRADA E COLOCAÇÃO DO MATERIAL. AF_12/2020</t>
  </si>
  <si>
    <t>REASSENTAMENTO DE PARALELEPÍPEDOS, REJUNTAMENTO COM PEDRISCO E EMULSÃO ASFÁLTICA, COM REAPROVEITAMENTO DOS PARALELEPÍPEDOS - INCLUSO RETIRADA E COLOCAÇÃO DO MATERIAL. AF_12/2020</t>
  </si>
  <si>
    <t>REASSENTAMENTO DE PEDRAS POLIÉDRICAS, REJUNTAMENTO COM PEDRISCO E EMULSÃO ASFÁLTICA, COM REAPROVEITAMENTO DAS PEDRAS POLIÉDRICAS - INCLUSO RETIRADA E COLOCAÇÃO DO MATERIAL. AF_12/2020</t>
  </si>
  <si>
    <t>REASSENTAMENTO DE PEDRAS POLIÉDRICAS, REJUNTAMENTO COM PÓ DE PEDRA, COM REAPROVEITAMENTO DAS PEDRAS POLIÉDRICAS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</si>
  <si>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</si>
  <si>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</si>
  <si>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REVESTIMENTO EM CONCRETO ASFÁLTICO (USINAGEM PRÓPRIA), PARA O FECHAMENTO DE VALAS - INCLUSO DEMOLIÇÃO DO PAVIMENTO. AF_12/2020</t>
  </si>
  <si>
    <t>RECOMPOSIÇÃO DE REVESTIMENTO EM PRÉ MISTURADO A FRIO (AQUISIÇÃO EM USINA), PARA FECHAMENTO DE VALAS - INCLUSO DEMOLIÇÃO DO PAVIMENTO. AF_12/2020</t>
  </si>
  <si>
    <t>RECOMPOSIÇÃO DE REVESTIMENTO EM PRÉ MISTURADO A FRIO (USINAGEM PRÓPRIA), PARA FECHAMENTO DE VALAS - INCLUSO DEMOLIÇÃO DO PAVIMENTO. AF_12/2020</t>
  </si>
  <si>
    <t>ELETRODUTO FLEXÍVEL CORRUGADO, PEAD, DN 125 (5"), PARA REDE ENTERRADA DE DISTRIBUIÇÃO DE ENERGIA ELÉTRICA - FORNECIMENTO E INSTALAÇÃO. AF_12/2021</t>
  </si>
  <si>
    <t>ELETRODUTO FLEXÍVEL CORRUGADO, PEAD, DN 150 (6"), PARA REDE ENTERRADA DE DISTRIBUIÇÃO DE ENERGIA ELÉTRICA - FORNECIMENTO E INSTALAÇÃO. AF_12/2021</t>
  </si>
  <si>
    <t>ELETRODUTO FLEXÍVEL CORRUGADO, PEAD, DN 175 (7"), PARA REDE ENTERRADA DE DISTRIBUIÇÃO DE ENERGIA ELÉTRICA - FORNECIMENTO E INSTALAÇÃO. AF_12/2021</t>
  </si>
  <si>
    <t>ELETRODUTO FLEXÍVEL CORRUGADO, PEAD, DN 200 (8"), PARA REDE ENTERRADA DE DISTRIBUIÇÃO DE ENERGIA ELÉTRICA - FORNECIMENTO E INSTALAÇÃO. AF_12/2021</t>
  </si>
  <si>
    <t>FITA DE SINALIZAÇÃO SUBTERRÂNEA PARA REDE ENTERRADA DE DISTRIBUIÇÃO DE ENERGIA ELÉTRICA - FORNECIMENTO E INSTALAÇÃO. AF_12/2021</t>
  </si>
  <si>
    <t>EXECUÇÃO DE JUNTA SOLDADA POR ELETROFUSÃO, DE TUBO OU CONEXÃO EM PEAD LISO PARA REDE DE ÁGUA OU ESGOTO, DIÂMETRO DE 1000 MM (NÃO INCLUI O FORNECIMENTO DE TUBO E CONEXÃO). AF_12/2021</t>
  </si>
  <si>
    <t>EXECUÇÃO DE JUNTA SOLDADA POR ELETROFUSÃO, DE TUBO OU CONEXÃO EM PEAD LISO PARA REDE DE ÁGUA OU ESGOTO, DIÂMETRO DE 110 MM (NÃO INCLUI O FORNECIMENTO DE TUBO E CONEXÃO). AF_12/2021</t>
  </si>
  <si>
    <t>EXECUÇÃO DE JUNTA SOLDADA POR ELETROFUSÃO, DE TUBO OU CONEXÃO EM PEAD LISO PARA REDE DE ÁGUA OU ESGOTO, DIÂMETRO DE 1200 MM (NÃO INCLUI O FORNECIMENTO DE TUBO E CONEXÃO). AF_12/2021</t>
  </si>
  <si>
    <t>EXECUÇÃO DE JUNTA SOLDADA POR ELETROFUSÃO, DE TUBO OU CONEXÃO EM PEAD LISO PARA REDE DE ÁGUA OU ESGOTO, DIÂMETRO DE 1400 MM (NÃO INCLUI O FORNECIMENTO DE TUBO E CONEXÃO). AF_12/2021</t>
  </si>
  <si>
    <t>EXECUÇÃO DE JUNTA SOLDADA POR ELETROFUSÃO, DE TUBO OU CONEXÃO EM PEAD LISO PARA REDE DE ÁGUA OU ESGOTO, DIÂMETRO DE 160 MM (NÃO INCLUI O FORNECIMENTO DE TUBO E CONEXÃO). AF_12/2021</t>
  </si>
  <si>
    <t>EXECUÇÃO DE JUNTA SOLDADA POR ELETROFUSÃO, DE TUBO OU CONEXÃO EM PEAD LISO PARA REDE DE ÁGUA OU ESGOTO, DIÂMETRO DE 1600 MM (NÃO INCLUI O FORNECIMENTO DE TUBO E CONEXÃO). AF_12/2021</t>
  </si>
  <si>
    <t>EXECUÇÃO DE JUNTA SOLDADA POR ELETROFUSÃO, DE TUBO OU CONEXÃO EM PEAD LISO PARA REDE DE ÁGUA OU ESGOTO, DIÂMETRO DE 180 MM (NÃO INCLUI O FORNECIMENTO DE TUBO E CONEXÃO). AF_12/2021</t>
  </si>
  <si>
    <t>EXECUÇÃO DE JUNTA SOLDADA POR ELETROFUSÃO, DE TUBO OU CONEXÃO EM PEAD LISO PARA REDE DE ÁGUA OU ESGOTO, DIÂMETRO DE 20 MM (NÃO INCLUI O FORNECIMENTO DE TUBO E CONEXÃO). AF_12/2021</t>
  </si>
  <si>
    <t>EXECUÇÃO DE JUNTA SOLDADA POR ELETROFUSÃO, DE TUBO OU CONEXÃO EM PEAD LISO PARA REDE DE ÁGUA OU ESGOTO, DIÂMETRO DE 200 MM (NÃO INCLUI O FORNECIMENTO DE TUBO E CONEXÃO). AF_12/2021</t>
  </si>
  <si>
    <t>EXECUÇÃO DE JUNTA SOLDADA POR ELETROFUSÃO, DE TUBO OU CONEXÃO EM PEAD LISO PARA REDE DE ÁGUA OU ESGOTO, DIÂMETRO DE 225 MM (NÃO INCLUI O FORNECIMENTO DE TUBO E CONEXÃO). AF_12/2021</t>
  </si>
  <si>
    <t>EXECUÇÃO DE JUNTA SOLDADA POR ELETROFUSÃO, DE TUBO OU CONEXÃO EM PEAD LISO PARA REDE DE ÁGUA OU ESGOTO, DIÂMETRO DE 250 MM (NÃO INCLUI O FORNECIMENTO DE TUBO E CONEXÃO). AF_12/2021</t>
  </si>
  <si>
    <t>EXECUÇÃO DE JUNTA SOLDADA POR ELETROFUSÃO, DE TUBO OU CONEXÃO EM PEAD LISO PARA REDE DE ÁGUA OU ESGOTO, DIÂMETRO DE 280 MM (NÃO INCLUI O FORNECIMENTO DE TUBO E CONEXÃO). AF_12/2021</t>
  </si>
  <si>
    <t>EXECUÇÃO DE JUNTA SOLDADA POR ELETROFUSÃO, DE TUBO OU CONEXÃO EM PEAD LISO PARA REDE DE ÁGUA OU ESGOTO, DIÂMETRO DE 315 MM (NÃO INCLUI O FORNECIMENTO DE TUBO E CONEXÃO). AF_12/2021</t>
  </si>
  <si>
    <t>EXECUÇÃO DE JUNTA SOLDADA POR ELETROFUSÃO, DE TUBO OU CONEXÃO EM PEAD LISO PARA REDE DE ÁGUA OU ESGOTO, DIÂMETRO DE 32 MM (NÃO INCLUI O FORNECIMENTO DE TUBO E CONEXÃO). AF_12/2021</t>
  </si>
  <si>
    <t>EXECUÇÃO DE JUNTA SOLDADA POR ELETROFUSÃO, DE TUBO OU CONEXÃO EM PEAD LISO PARA REDE DE ÁGUA OU ESGOTO, DIÂMETRO DE 355 MM (NÃO INCLUI O FORNECIMENTO DE TUBO E CONEXÃO). AF_12/2021</t>
  </si>
  <si>
    <t>EXECUÇÃO DE JUNTA SOLDADA POR ELETROFUSÃO, DE TUBO OU CONEXÃO EM PEAD LISO PARA REDE DE ÁGUA OU ESGOTO, DIÂMETRO DE 400 MM (NÃO INCLUI O FORNECIMENTO DE TUBO E CONEXÃO). AF_12/2021</t>
  </si>
  <si>
    <t>EXECUÇÃO DE JUNTA SOLDADA POR ELETROFUSÃO, DE TUBO OU CONEXÃO EM PEAD LISO PARA REDE DE ÁGUA OU ESGOTO, DIÂMETRO DE 450 MM (NÃO INCLUI O FORNECIMENTO DE TUBO E CONEXÃO). AF_12/2021</t>
  </si>
  <si>
    <t>EXECUÇÃO DE JUNTA SOLDADA POR ELETROFUSÃO, DE TUBO OU CONEXÃO EM PEAD LISO PARA REDE DE ÁGUA OU ESGOTO, DIÂMETRO DE 500 MM (NÃO INCLUI O FORNECIMENTO DE TUBO E CONEXÃO). AF_12/2021</t>
  </si>
  <si>
    <t>EXECUÇÃO DE JUNTA SOLDADA POR ELETROFUSÃO, DE TUBO OU CONEXÃO EM PEAD LISO PARA REDE DE ÁGUA OU ESGOTO, DIÂMETRO DE 560 MM (NÃO INCLUI O FORNECIMENTO DE TUBO E CONEXÃO). AF_12/2021</t>
  </si>
  <si>
    <t>EXECUÇÃO DE JUNTA SOLDADA POR ELETROFUSÃO, DE TUBO OU CONEXÃO EM PEAD LISO PARA REDE DE ÁGUA OU ESGOTO, DIÂMETRO DE 63 MM (NÃO INCLUI O FORNECIMENTO DE TUBO E CONEXÃO). AF_12/2021</t>
  </si>
  <si>
    <t>EXECUÇÃO DE JUNTA SOLDADA POR ELETROFUSÃO, DE TUBO OU CONEXÃO EM PEAD LISO PARA REDE DE ÁGUA OU ESGOTO, DIÂMETRO DE 630 MM (NÃO INCLUI O FORNECIMENTO DE TUBO E CONEXÃO). AF_12/2021</t>
  </si>
  <si>
    <t>EXECUÇÃO DE JUNTA SOLDADA POR ELETROFUSÃO, DE TUBO OU CONEXÃO EM PEAD LISO PARA REDE DE ÁGUA OU ESGOTO, DIÂMETRO DE 710 MM (NÃO INCLUI O FORNECIMENTO DE TUBO E CONEXÃO). AF_12/2021</t>
  </si>
  <si>
    <t>EXECUÇÃO DE JUNTA SOLDADA POR ELETROFUSÃO, DE TUBO OU CONEXÃO EM PEAD LISO PARA REDE DE ÁGUA OU ESGOTO, DIÂMETRO DE 800 MM (NÃO INCLUI O FORNECIMENTO DE TUBO E CONEXÃO). AF_12/2021</t>
  </si>
  <si>
    <t>EXECUÇÃO DE JUNTA SOLDADA POR ELETROFUSÃO, DE TUBO OU CONEXÃO EM PEAD LISO PARA REDE DE ÁGUA OU ESGOTO, DIÂMETRO DE 90 MM (NÃO INCLUI O FORNECIMENTO DE TUBO E CONEXÃO). AF_12/2021</t>
  </si>
  <si>
    <t>EXECUÇÃO DE JUNTA SOLDADA POR ELETROFUSÃO, DE TUBO OU CONEXÃO EM PEAD LISO PARA REDE DE ÁGUA OU ESGOTO, DIÂMETRO DE 900 MM (NÃO INCLUI O FORNECIMENTO DE TUBO E CONEXÃO). AF_12/2021</t>
  </si>
  <si>
    <t>EXECUÇÃO DE JUNTA SOLDADA POR TERMOFUSÃO, DE TUBO OU CONEXÃO EM PEAD LISO PARA REDE DE ÁGUA OU ESGOTO, DIÂMETRO DE 1000 MM (NÃO INCLUI O FORNECIMENTO DE TUBO E CONEXÃO). AF_12/2021</t>
  </si>
  <si>
    <t>EXECUÇÃO DE JUNTA SOLDADA POR TERMOFUSÃO, DE TUBO OU CONEXÃO EM PEAD LISO PARA REDE DE ÁGUA OU ESGOTO, DIÂMETRO DE 1200 MM (NÃO INCLUI O FORNECIMENTO DE TUBO E CONEXÃO). AF_12/2021</t>
  </si>
  <si>
    <t>EXECUÇÃO DE JUNTA SOLDADA POR TERMOFUSÃO, DE TUBO OU CONEXÃO EM PEAD LISO PARA REDE DE ÁGUA OU ESGOTO, DIÂMETRO DE 160 MM (NÃO INCLUI O FORNECIMENTO DE TUBO E CONEXÃO). AF_12/2021</t>
  </si>
  <si>
    <t>EXECUÇÃO DE JUNTA SOLDADA POR TERMOFUSÃO, DE TUBO OU CONEXÃO EM PEAD LISO PARA REDE DE ÁGUA OU ESGOTO, DIÂMETRO DE 180 MM (NÃO INCLUI O FORNECIMENTO DE TUBO E CONEXÃO). AF_12/2021</t>
  </si>
  <si>
    <t>EXECUÇÃO DE JUNTA SOLDADA POR TERMOFUSÃO, DE TUBO OU CONEXÃO EM PEAD LISO PARA REDE DE ÁGUA OU ESGOTO, DIÂMETRO DE 200 MM (NÃO INCLUI O FORNECIMENTO DE TUBO E CONEXÃO). AF_12/2021</t>
  </si>
  <si>
    <t>EXECUÇÃO DE JUNTA SOLDADA POR TERMOFUSÃO, DE TUBO OU CONEXÃO EM PEAD LISO PARA REDE DE ÁGUA OU ESGOTO, DIÂMETRO DE 225 MM (NÃO INCLUI O FORNECIMENTO DE TUBO E CONEXÃO). AF_12/2021</t>
  </si>
  <si>
    <t>EXECUÇÃO DE JUNTA SOLDADA POR TERMOFUSÃO, DE TUBO OU CONEXÃO EM PEAD LISO PARA REDE DE ÁGUA OU ESGOTO, DIÂMETRO DE 250 MM (NÃO INCLUI O FORNECIMENTO DE TUBO E CONEXÃO). AF_12/2021</t>
  </si>
  <si>
    <t>EXECUÇÃO DE JUNTA SOLDADA POR TERMOFUSÃO, DE TUBO OU CONEXÃO EM PEAD LISO PARA REDE DE ÁGUA OU ESGOTO, DIÂMETRO DE 280 MM (NÃO INCLUI O FORNECIMENTO DE TUBO E CONEXÃO). AF_12/2021</t>
  </si>
  <si>
    <t>EXECUÇÃO DE JUNTA SOLDADA POR TERMOFUSÃO, DE TUBO OU CONEXÃO EM PEAD LISO PARA REDE DE ÁGUA OU ESGOTO, DIÂMETRO DE 315 MM (NÃO INCLUI O FORNECIMENTO DE TUBO E CONEXÃO). AF_12/2021</t>
  </si>
  <si>
    <t>EXECUÇÃO DE JUNTA SOLDADA POR TERMOFUSÃO, DE TUBO OU CONEXÃO EM PEAD LISO PARA REDE DE ÁGUA OU ESGOTO, DIÂMETRO DE 355 MM (NÃO INCLUI O FORNECIMENTO DE TUBO E CONEXÃO). AF_12/2021</t>
  </si>
  <si>
    <t>EXECUÇÃO DE JUNTA SOLDADA POR TERMOFUSÃO, DE TUBO OU CONEXÃO EM PEAD LISO PARA REDE DE ÁGUA OU ESGOTO, DIÂMETRO DE 400 MM (NÃO INCLUI O FORNECIMENTO DE TUBO E CONEXÃO). AF_12/2021</t>
  </si>
  <si>
    <t>EXECUÇÃO DE JUNTA SOLDADA POR TERMOFUSÃO, DE TUBO OU CONEXÃO EM PEAD LISO PARA REDE DE ÁGUA OU ESGOTO, DIÂMETRO DE 450 MM (NÃO INCLUI O FORNECIMENTO DE TUBO E CONEXÃO). AF_12/2021</t>
  </si>
  <si>
    <t>EXECUÇÃO DE JUNTA SOLDADA POR TERMOFUSÃO, DE TUBO OU CONEXÃO EM PEAD LISO PARA REDE DE ÁGUA OU ESGOTO, DIÂMETRO DE 500 MM (NÃO INCLUI O FORNECIMENTO DE TUBO E CONEXÃO). AF_12/2021</t>
  </si>
  <si>
    <t>EXECUÇÃO DE JUNTA SOLDADA POR TERMOFUSÃO, DE TUBO OU CONEXÃO EM PEAD LISO PARA REDE DE ÁGUA OU ESGOTO, DIÂMETRO DE 560 MM (NÃO INCLUI O FORNECIMENTO DE TUBO E CONEXÃO). AF_12/2021</t>
  </si>
  <si>
    <t>EXECUÇÃO DE JUNTA SOLDADA POR TERMOFUSÃO, DE TUBO OU CONEXÃO EM PEAD LISO PARA REDE DE ÁGUA OU ESGOTO, DIÂMETRO DE 630 MM (NÃO INCLUI O FORNECIMENTO DE TUBO E CONEXÃO). AF_12/2021</t>
  </si>
  <si>
    <t>EXECUÇÃO DE JUNTA SOLDADA POR TERMOFUSÃO, DE TUBO OU CONEXÃO EM PEAD LISO PARA REDE DE ÁGUA OU ESGOTO, DIÂMETRO DE 710 MM (NÃO INCLUI O FORNECIMENTO DE TUBO E CONEXÃO). AF_12/2021</t>
  </si>
  <si>
    <t>EXECUÇÃO DE JUNTA SOLDADA POR TERMOFUSÃO, DE TUBO OU CONEXÃO EM PEAD LISO PARA REDE DE ÁGUA OU ESGOTO, DIÂMETRO DE 800 MM (NÃO INCLUI O FORNECIMENTO DE TUBO E CONEXÃO). AF_12/2021</t>
  </si>
  <si>
    <t>EXECUÇÃO DE JUNTA SOLDADA POR TERMOFUSÃO, DE TUBO OU CONEXÃO EM PEAD LISO PARA REDE DE ÁGUA OU ESGOTO, DIÂMETRO DE 900 MM (NÃO INCLUI O FORNECIMENTO DE TUBO E CONEXÃO). AF_12/2021</t>
  </si>
  <si>
    <t>TUBO PEAD LISO PARA REDE DE ÁGUA OU ESGOTO, DIÂMETRO DE 1200 MM, JUNTA SOLDADA (NÃO INCLUI A EXECUÇÃO DE SOLDA) - FORNECIMENTO E ASSENTAMENTO. AF_12/2021</t>
  </si>
  <si>
    <t>TUBO PEAD LISO PARA REDE DE ÁGUA OU ESGOTO, DIÂMETRO DE 1400 MM, JUNTA SOLDADA (NÃO INCLUI A EXECUÇÃO DE SOLDA) - FORNECIMENTO E ASSENTAMENTO. AF_12/2021</t>
  </si>
  <si>
    <t>TUBO PEAD LISO PARA REDE DE ÁGUA OU ESGOTO, DIÂMETRO DE 1600 MM, JUNTA SOLDADA (NÃO INCLUI A EXECUÇÃO DE SOLDA) - FORNECIMENTO E ASSENTAMENTO. AF_12/2021</t>
  </si>
  <si>
    <t>TUBO PEAD LISO PARA REDE DE ÁGUA OU ESGOTO, DIÂMETRO DE 180 MM, JUNTA SOLDADA (NÃO INCLUI A EXECUÇÃO DE SOLDA) - FORNECIMENTO E ASSENTAMENTO. AF_12/2021</t>
  </si>
  <si>
    <t>TUBO PEAD LISO PARA REDE DE ÁGUA OU ESGOTO, DIÂMETRO DE 225 MM, JUNTA SOLDADA (NÃO INCLUI A EXECUÇÃO DE SOLDA) - FORNECIMENTO E ASSENTAMENTO. AF_12/2021</t>
  </si>
  <si>
    <t>TUBO PEAD LISO PARA REDE DE ÁGUA OU ESGOTO, DIÂMETRO DE 250 MM, JUNTA SOLDADA (NÃO INCLUI A EXECUÇÃO DE SOLDA) - FORNECIMENTO E ASSENTAMENTO. AF_12/2021</t>
  </si>
  <si>
    <t>TUBO PEAD LISO PARA REDE DE ÁGUA OU ESGOTO, DIÂMETRO DE 280 MM, JUNTA SOLDADA (NÃO INCLUI A EXECUÇÃO DE SOLDA) - FORNECIMENTO E ASSENTAMENTO. AF_12/2021</t>
  </si>
  <si>
    <t>TUBO PEAD LISO PARA REDE DE ÁGUA OU ESGOTO, DIÂMETRO DE 355 MM, JUNTA SOLDADA (NÃO INCLUI A EXECUÇÃO DE SOLDA) - FORNECIMENTO E ASSENTAMENTO. AF_12/2021</t>
  </si>
  <si>
    <t>TUBO PEAD LISO PARA REDE DE ÁGUA OU ESGOTO, DIÂMETRO DE 450 MM, JUNTA SOLDADA (NÃO INCLUI A EXECUÇÃO DE SOLDA) - FORNECIMENTO E ASSENTAMENTO. AF_12/2021</t>
  </si>
  <si>
    <t>TUBO PEAD LISO PARA REDE DE ÁGUA OU ESGOTO, DIÂMETRO DE 560 MM, JUNTA SOLDADA (NÃO INCLUI A EXECUÇÃO DE SOLDA) - FORNECIMENTO E ASSENTAMENTO. AF_12/2021</t>
  </si>
  <si>
    <t>TUBO PEAD LISO PARA REDE DE ÁGUA OU ESGOTO, DIÂMETRO DE 63 MM, JUNTA SOLDADA (NÃO INCLUI A EXECUÇÃO DE SOLDA) - FORNECIMENTO E ASSENTAMENTO. AF_12/2021</t>
  </si>
  <si>
    <t>TUBO PEAD LISO PARA REDE DE ÁGUA OU ESGOTO, DIÂMETRO DE 710 MM, JUNTA SOLDADA (NÃO INCLUI A EXECUÇÃO DE SOLDA) - FORNECIMENTO E ASSENTAMENTO. AF_12/2021</t>
  </si>
  <si>
    <t>TUBO PEAD LISO PARA REDE DE ÁGUA OU ESGOTO, DIÂMETRO DE 90 MM, JUNTA SOLDADA (NÃO INCLUI A EXECUÇÃO DE SOLDA) - FORNECIMENTO E ASSENTAMENTO. AF_12/2021</t>
  </si>
  <si>
    <t>REVESTIMENTO CERÂMICO PARA PAREDES EXTERNAS, COM PLACAS TIPO GRÊS OU SEMIGRÊS, FORMATO MENOR OU IGUAL A 200 CM2, ALINHADAS A PRUMO, APLICADO EM SUPERFÍCIES INTERNAS DE SACADA. AF_02/2023</t>
  </si>
  <si>
    <t>REVESTIMENTO CERÂMICO PARA PAREDES EXTERNAS, COM PLACAS TIPO GRÊS OU SEMIGRÊS, FORMATO MENOR OU IGUAL A 200 CM2, DISPOSTAS EM AMARRAÇÃO, APLICADO EM SUPERFÍCIES INTERNAS DE SACADA. AF_02/2023</t>
  </si>
  <si>
    <t>REVESTIMENTO CERÂMICO PARA PAREDES INTERNAS COM PLACAS TIPO ESMALTADA DE DIMENSÕES 20X20 CM APLICADAS NA ALTURA INTEIRA DAS PAREDES. AF_02/2023_PE</t>
  </si>
  <si>
    <t>FORNECIMENTO E INSTALAÇÃO DE BALIZADOR SOBRE ASFALTO. AF_03/2022</t>
  </si>
  <si>
    <t>FORNECIMENTO E INSTALAÇÃO DE BARREIRA DE CONCRETO PERFIL NEW JERSEY DUPLA - 1070 MM. AF_03/2022</t>
  </si>
  <si>
    <t>FORNECIMENTO E INSTALAÇÃO DE BARREIRA DE CONCRETO PERFIL NEW JERSEY DUPLA - 810 MM. AF_03/2022</t>
  </si>
  <si>
    <t>FORNECIMENTO E INSTALAÇÃO DE BARREIRA DE CONCRETO PERFIL NEW JERSEY SIMPLES - 1070 MM. AF_03/2022</t>
  </si>
  <si>
    <t>FORNECIMENTO E INSTALAÇÃO DE BARREIRA DE CONCRETO PERFIL NEW JERSEY SIMPLES - 810 MM. AF_03/2022</t>
  </si>
  <si>
    <t>FORNECIMENTO E INSTALAÇÃO DE BARREIRA DE CONCRETO PERFIL TIPO F DUPLA - 1070 MM. AF_03/2022</t>
  </si>
  <si>
    <t>FORNECIMENTO E INSTALAÇÃO DE BARREIRA DE CONCRETO PERFIL TIPO F DUPLA - 810 MM. AF_03/2022</t>
  </si>
  <si>
    <t>FORNECIMENTO E INSTALAÇÃO DE BARREIRA DE CONCRETO PERFIL TIPO F SIMPLES - 1070 MM. AF_03/2022</t>
  </si>
  <si>
    <t>FORNECIMENTO E INSTALAÇÃO DE BARREIRA DE CONCRETO PERFIL TIPO F SIMPLES - 810 MM. AF_03/2022</t>
  </si>
  <si>
    <t>FORNECIMENTO E INSTALAÇÃO DE BATE RODAS SOBRE ASFALTO. AF_03/2022</t>
  </si>
  <si>
    <t>FORNECIMENTO E INSTALAÇÃO DE CALOTA SOBRE ASFALTO. AF_03/2022</t>
  </si>
  <si>
    <t>FORNECIMENTO E INSTALAÇÃO DE DEFENSA METÁLICA MALEÁVEL DUPLA, SOBRE SOLO. AF_03/2022</t>
  </si>
  <si>
    <t>FORNECIMENTO E INSTALAÇÃO DE DEFENSA METÁLICA MALEÁVEL SIMPLES, SOBRE SOLO. AF_03/2022</t>
  </si>
  <si>
    <t>FORNECIMENTO E INSTALAÇÃO DE DEFENSA METÁLICA SEMI MALEÁVEL DUPLA, SOBRE SOLO. AF_03/2022</t>
  </si>
  <si>
    <t>FORNECIMENTO E INSTALAÇÃO DE DEFENSA METÁLICA SEMI MALEÁVEL SIMPLES (ANCORAGEM), SOBRE SOLO. AF_03/2022</t>
  </si>
  <si>
    <t>FORNECIMENTO E INSTALAÇÃO DE DEFENSA METÁLICA SEMI MALEÁVEL SIMPLES, SOBRE SOLO. AF_03/2022</t>
  </si>
  <si>
    <t>FORNECIMENTO E INSTALAÇÃO DE DEFENSA METÁLICA SEMI-MALEAVEL DUPLA (ANCORAGEM), SOBRE SOLO. AF_03/2022</t>
  </si>
  <si>
    <t>FORNECIMENTO E INSTALAÇÃO DE DEFENSA METÁLICA TRIPLA ONDA DUPLA, SOBRE SOLO. AF_03/2022</t>
  </si>
  <si>
    <t>FORNECIMENTO E INSTALAÇÃO DE DEFENSA METÁLICA TRIPLA ONDA SIMPLES, SOBRE SOLO. AF_03/2022</t>
  </si>
  <si>
    <t>FORNECIMENTO E INSTALAÇÃO DE LOMBADA SOBRE ASFALTO. AF_03/2022</t>
  </si>
  <si>
    <t>FORNECIMENTO E INSTALAÇÃO DE PRISMA SOBRE ASFALTO. AF_03/2022</t>
  </si>
  <si>
    <t>FORNECIMENTO E INSTALAÇÃO DE SEGREGADOR SOBRE ASFALTO. AF_03/2022</t>
  </si>
  <si>
    <t>FORNECIMENTO E INSTALAÇÃO DE TACHA SOBRE ASFALTO. AF_03/2022</t>
  </si>
  <si>
    <t>FORNECIMENTO E INSTALAÇÃO DE TACHÃO SOBRE ASFALTO. AF_03/2022</t>
  </si>
  <si>
    <t>FORNECIMENTO E INSTALAÇÃO DE TERMINAL DE ANCORAGEM DE DEFENSA METÁLICA, EM BARREIRA DE CONCRETO. AF_03/2022</t>
  </si>
  <si>
    <t>FORNECIMENTO E INSTALAÇÃO DE PLACA DE SINALIZAÇÃO EM CHAPA DE ALUMÍNIO EM SUPORTE DE CONCRETO. AF_03/2022</t>
  </si>
  <si>
    <t>FORNECIMENTO E INSTALAÇÃO DE PLACA DE SINALIZAÇÃO EM CHAPA DE ALUMÍNIO EM SUPORTE DE MADEIRA. AF_03/2022</t>
  </si>
  <si>
    <t>FORNECIMENTO E INSTALAÇÃO DE PLACA DE SINALIZAÇÃO EM CHAPA DE ALUMÍNIO EM SUPORTE METÁLICO. AF_03/2022</t>
  </si>
  <si>
    <t>FORNECIMENTO E INSTALAÇÃO DE PLACA DE SINALIZAÇÃO EM CHAPA DE AÇO EM SUPORTE DE CONCRETO. AF_03/2022</t>
  </si>
  <si>
    <t>FORNECIMENTO E INSTALAÇÃO DE PLACA DE SINALIZAÇÃO EM CHAPA DE AÇO EM SUPORTE DE MADEIRA. AF_03/2022</t>
  </si>
  <si>
    <t>FORNECIMENTO E INSTALAÇÃO DE PLACA DE SINALIZAÇÃO EM CHAPA DE AÇO EM SUPORTE METÁLICO. AF_03/2022</t>
  </si>
  <si>
    <t>FORNECIMENTO E INSTALAÇÃO DE PLACA DE SINALIZAÇÃO EM PÓRTICO E SEMI-PÓRTICO. AF_03/2022</t>
  </si>
  <si>
    <t>FORNECIMENTO E INSTALAÇÃO DE PÓRTICO METÁLICO COM VÃO DE 10,3 M. AF_03/2022</t>
  </si>
  <si>
    <t>FORNECIMENTO E INSTALAÇÃO DE PÓRTICO METÁLICO COM VÃO DE 11,4 M. AF_03/2022</t>
  </si>
  <si>
    <t>FORNECIMENTO E INSTALAÇÃO DE PÓRTICO METÁLICO COM VÃO DE 12,5 M. AF_03/2022</t>
  </si>
  <si>
    <t>FORNECIMENTO E INSTALAÇÃO DE PÓRTICO METÁLICO COM VÃO DE 13,6 M. AF_03/2022</t>
  </si>
  <si>
    <t>FORNECIMENTO E INSTALAÇÃO DE PÓRTICO METÁLICO COM VÃO DE 14,8 M. AF_03/2022</t>
  </si>
  <si>
    <t>FORNECIMENTO E INSTALAÇÃO DE PÓRTICO METÁLICO COM VÃO DE 15,9 M. AF_03/2022</t>
  </si>
  <si>
    <t>FORNECIMENTO E INSTALAÇÃO DE PÓRTICO METÁLICO COM VÃO DE 17 M. AF_03/2022</t>
  </si>
  <si>
    <t>FORNECIMENTO E INSTALAÇÃO DE PÓRTICO METÁLICO COM VÃO DE 18,1 M. AF_03/2022</t>
  </si>
  <si>
    <t>FORNECIMENTO E INSTALAÇÃO DE PÓRTICO METÁLICO COM VÃO DE 19,2 M. AF_03/2022</t>
  </si>
  <si>
    <t>FORNECIMENTO E INSTALAÇÃO DE PÓRTICO METÁLICO COM VÃO DE 20,3 M. AF_03/2022</t>
  </si>
  <si>
    <t>FORNECIMENTO E INSTALAÇÃO DE PÓRTICO METÁLICO COM VÃO DE 21,5 M. AF_03/2022</t>
  </si>
  <si>
    <t>FORNECIMENTO E INSTALAÇÃO DE PÓRTICO METÁLICO COM VÃO DE 22,6 M. AF_03/2022</t>
  </si>
  <si>
    <t>FORNECIMENTO E INSTALAÇÃO DE PÓRTICO METÁLICO COM VÃO DE 23,7 M. AF_03/2022</t>
  </si>
  <si>
    <t>FORNECIMENTO E INSTALAÇÃO DE PÓRTICO METÁLICO COM VÃO DE 24,8 M. AF_03/2022</t>
  </si>
  <si>
    <t>FORNECIMENTO E INSTALAÇÃO DE PÓRTICO METÁLICO COM VÃO DE 26 M. AF_03/2022</t>
  </si>
  <si>
    <t>FORNECIMENTO E INSTALAÇÃO DE PÓRTICO METÁLICO COM VÃO DE 27,1 M. AF_03/2022</t>
  </si>
  <si>
    <t>FORNECIMENTO E INSTALAÇÃO DE PÓRTICO METÁLICO COM VÃO DE 9,2 M. AF_03/2022</t>
  </si>
  <si>
    <t>FORNECIMENTO E INSTALAÇÃO DE SEMI PÓRTICO DUPLO METÁLICO COM VÃO DE 2,7 M. AF_03/2022</t>
  </si>
  <si>
    <t>FORNECIMENTO E INSTALAÇÃO DE SEMI PÓRTICO DUPLO METÁLICO COM VÃO DE 3,8 M. AF_03/2022</t>
  </si>
  <si>
    <t>FORNECIMENTO E INSTALAÇÃO DE SEMI PÓRTICO DUPLO METÁLICO COM VÃO DE 4,9 M. AF_03/2022</t>
  </si>
  <si>
    <t>FORNECIMENTO E INSTALAÇÃO DE SEMI PÓRTICO DUPLO METÁLICO COM VÃO DE 6 M. AF_03/2022</t>
  </si>
  <si>
    <t>FORNECIMENTO E INSTALAÇÃO DE SEMI PÓRTICO DUPLO METÁLICO COM VÃO DE 7,2 M. AF_03/2022</t>
  </si>
  <si>
    <t>FORNECIMENTO E INSTALAÇÃO DE SEMI PÓRTICO DUPLO METÁLICO COM VÃO DE 8,3 M. AF_03/2022</t>
  </si>
  <si>
    <t>FORNECIMENTO E INSTALAÇÃO DE SEMI PÓRTICO METÁLICO COM VÃO DE 2,7 M. AF_03/2022</t>
  </si>
  <si>
    <t>FORNECIMENTO E INSTALAÇÃO DE SEMI PÓRTICO METÁLICO COM VÃO DE 3,8 M. AF_03/2022</t>
  </si>
  <si>
    <t>FORNECIMENTO E INSTALAÇÃO DE SEMI PÓRTICO METÁLICO COM VÃO DE 4,9 M. AF_03/2022</t>
  </si>
  <si>
    <t>FORNECIMENTO E INSTALAÇÃO DE SEMI PÓRTICO METÁLICO COM VÃO DE 6 M. AF_03/2022</t>
  </si>
  <si>
    <t>FORNECIMENTO E INSTALAÇÃO DE SEMI PÓRTICO METÁLICO COM VÃO DE 7,2 M. AF_03/2022</t>
  </si>
  <si>
    <t>FORNECIMENTO E INSTALAÇÃO DE SEMI PÓRTICO METÁLICO COM VÃO DE 8,3 M. AF_03/2022</t>
  </si>
  <si>
    <t>FORNECIMENTO E INSTALAÇÃO DE SUPORTE DE MADEIRA PARA PLACAS DE SINALIZAÇÃO, EM SOLO, COM H= DE 2,5 M E SEÇÃO DE 7,5 X 7,5 CM. AF_03/2022</t>
  </si>
  <si>
    <t>FORNECIMENTO E INSTALAÇÃO DE SUPORTE METÁLICO GALVANIZADO PARA PLACAS DE SINALIZAÇÃO EM SOLO, COM H= DE 2,5 M E DIÂMETRO DE 2''. AF_03/2022</t>
  </si>
  <si>
    <t>FORNECIMENTO E INSTALAÇÃO DE SUPORTE METÁLICO GALVANIZADO PARA PLACAS DE SINALIZAÇÃO, EM BASE DE CONCRETO, COM H= DE 2,0 M E DIÂMETRO DE 2''. AF_03/2022</t>
  </si>
  <si>
    <t>FORNECIMENTO E INSTALAÇÃO DE SUPORTE METÁLICO GALVANIZADO PARA PLACAS DE SINALIZAÇÃO, EM BASE DE CONCRETO, COM H= DE 2,5 M E DIÂMETRO DE 2''. AF_03/2022</t>
  </si>
  <si>
    <t>FORNECIMENTO E INSTALAÇÃO DE SUPORTE METÁLICO GALVANIZADO PARA PLACAS DE SINALIZAÇÃO, EM SOLO, COM H= DE 2,0 M E DIÂMETRO DE 2''. AF_03/2022</t>
  </si>
  <si>
    <t>BASE METÁLICA PARA MASTRO 1 ½" PARA SPDA - FORNECIMENTO E INSTALAÇÃO. AF_08/2023</t>
  </si>
  <si>
    <t>CONECTOR SPLIT-BOLT, PARA SPDA, PARA CABOS DE 16 A 70 MM2 - FORNECIMENTO E INSTALAÇÃO. AF_08/2023</t>
  </si>
  <si>
    <t>CONJUNTO DE ESTAIAMENTO PARA MASTRO DE SPDA (COMPRIMENTO DOS ESTAIS = 12 M) - FORNECIMENTO E INSTALAÇÃO. AF_08/2023</t>
  </si>
  <si>
    <t>CONJUNTO DE ESTAIAMENTO PARA MASTRO DE SPDA (COMPRIMENTO DOS ESTAIS = 2 M) - FORNECIMENTO E INSTALAÇÃO. AF_08/2023</t>
  </si>
  <si>
    <t>CONJUNTO DE ESTAIAMENTO PARA MASTRO DE SPDA (COMPRIMENTO DOS ESTAIS = 4 M) - FORNECIMENTO E INSTALAÇÃO. AF_08/2023</t>
  </si>
  <si>
    <t>CONJUNTO DE ESTAIAMENTO PARA MASTRO DE SPDA (COMPRIMENTO DOS ESTAIS = 8 M) - FORNECIMENTO E INSTALAÇÃO. AF_08/2023</t>
  </si>
  <si>
    <t>CONJUNTO PARA-RAIOS TIPO FRANKLIN PARA SPDA (INCLUSO BASE METÁLICA, MASTRO COM 6 M, CAPTOR FRANKLIN E CONJUNTO DE ESTAIAMENTO COM 3 ESTAIS FLEXÍVEIS DE 4 M) - FORNECIMENTO E INSTALAÇÃO. AF_08/2023</t>
  </si>
  <si>
    <t>CORDOALHA DE COBRE NU 35 MM², NÃO ENTERRADA, COM PRESILHA - FORNECIMENTO E INSTALAÇÃO. AF_08/2023</t>
  </si>
  <si>
    <t>CORDOALHA DE COBRE NU 50 MM², NÃO ENTERRADA, COM PRESILHA - FORNECIMENTO E INSTALAÇÃO. AF_08/2023</t>
  </si>
  <si>
    <t>CORDOALHA DE COBRE NU 70 MM², NÃO ENTERRADA, COM PRESILHA - FORNECIMENTO E INSTALAÇÃO. AF_08/2023</t>
  </si>
  <si>
    <t>FITA DE ALUMÍNIO 70 MM² PARA SPDA - FORNECIMENTO E INSTALAÇÃO. AF_08/2023</t>
  </si>
  <si>
    <t>PRESILHA PARA FIXAÇÃO DE CORDOALHA NÃO ENTERRADA PARA SPDA - FORNECIMENTO E INSTALAÇÃO. AF_08/2023</t>
  </si>
  <si>
    <t>SOLDA EXOTÉRMICA PARA SPDA - FORNECIMENTO E INSTALAÇÃO. AF_08/2023</t>
  </si>
  <si>
    <t>SUPORTE ISOLADOR 2 DESCIDAS PARA FIXAÇÃO DA CORDOALHA DE COBRE EM MASTRO 1 1/2" DE SPDA - FORNECIMENTO E INSTALAÇÃO. AF_08/2023</t>
  </si>
  <si>
    <t>INSTALAÇÃO E FORNECIMENTO DE PAINEL FIXO NA PAREDE COM TOMADAS E SAÍDAS PARA GASES MEDICINAIS. AF_11/2023</t>
  </si>
  <si>
    <t>INSTALAÇÃO E FORNECIMENTO DE PAINEL SUSPENSO COM TOMADAS E SAÍDAS PARA GASES MEDICINAIS. AF_11/2023</t>
  </si>
  <si>
    <t>INSTALAÇÃO E FORNECIMENTO DE POSTO PAREDE, INTERNO OU EXTERNO, PARA REDE DE GASES HOSPITALARES, COM VÁLVULA DE IMPACTO P/ESTANQUEIDADE, PRESSÃO MÁX. TRAB. 8,0 KGF/CM2, CONEXÕES, COM CANOPLA PLÁSTICA COM INDICAÇÃO DO TIPO DE GÁS, COMPLETO. AF_11/2023</t>
  </si>
  <si>
    <t>INSTALAÇÃO E FORNECIMENTO DE RÉGUA DE INALOTERAPIA DE PAREDE PARA REDE DE GÁS COMPRIMIDO, COM 3 PONTOS DE CONSUMO DE GASES IDENTIFICADOS, EM PERFIL DE ALUMÍNIO, APROX. 40 CM, INCLUI VÁLVULA DE IMPACTO E CONEXÕES EM LATÃO, COMPLETO. AF_11/2023</t>
  </si>
  <si>
    <t>INSTALAÇÃO E FORNECIMENTO DE RÉGUA DE INALOTERAPIA DE PAREDE PARA REDE DE GÁS OXIGÊNIO, COM 3 PONTOS DE CONSUMO DE GASES IDENTIFICADOS, EM PERFIL DE ALUMÍNIO ANODIZ., APROX. 40 CM, INCLUI VÁLVULA DE IMPACTO E CONEXÕES EM LATÃO, COMPLETO. AF_11/2023</t>
  </si>
  <si>
    <t>CAIXA DE EMBUTIR EM AÇO GALVANIZADO PARA ABRIGO DE HIDRÔMETRO - FORNECIMENTO E INSTALAÇÃO (EXCLUSIVE HIDRÔMETRO). AF_03/2024</t>
  </si>
  <si>
    <t>CAIXA DE EMBUTIR EM POLICARBONATO PARA ABRIGO DE HIDRÔMETRO - FORNECIMENTO E INSTALAÇÃO (EXCLUSIVE HIDRÔMETRO). AF_03/2024</t>
  </si>
  <si>
    <t>CAIXA DE EMBUTIR EM POLIPROPILENO PARA ABRIGO DE HIDRÔMETRO - FORNECIMENTO E INSTALAÇÃO (EXCLUSIVE HIDRÔMETRO). AF_03/2024</t>
  </si>
  <si>
    <t>CAIXA DE SOBREPOR EM AÇO GALVANIZADO PARA ABRIGO DE HIDRÔMETRO - FORNECIMENTO E INSTALAÇÃO (EXCLUSIVE HIDRÔMETRO). AF_03/2024</t>
  </si>
  <si>
    <t>CAIXA EM CONCRETO PRÉ-MOLDADO PARA ABRIGO DE HIDRÔMETRO COM DN 25 MM - FORNECIMENTO E INSTALAÇÃO (EXCLUSIVE HIDRÔMETRO). AF_03/2024</t>
  </si>
  <si>
    <t>HIDRÔMETRO DN 2", 30 M³/H - FORNECIMENTO E INSTALAÇÃO. AF_03/2024</t>
  </si>
  <si>
    <t>CUMEEIRA NORMAL PARA TELHA TRAPEZOIDAL DE AÇO, E = 0,5 MM, INCLUSO ACESSÓRIOS DE FIXAÇÃO E IÇAMENTO. AF_07/2019</t>
  </si>
  <si>
    <t>ISOLAMENTO TERMOACÚSTICO COM LÃ MINERAL NA SUBCOBERTURA, INCLUSO TRANSPORTE VERTICAL. AF_07/2019</t>
  </si>
  <si>
    <t>RETIRADA E RECOLOCAÇÃO DE TELHA CERÂMICA CAPA-CANAL, COM ATÉ DUAS ÁGUAS, INCLUSO IÇAMENTO. AF_07/2019</t>
  </si>
  <si>
    <t>RETIRADA E RECOLOCAÇÃO DE TELHA CERÂMICA CAPA-CANAL, COM MAIS DE DUAS ÁGUAS, INCLUSO IÇAMENTO. AF_07/2019</t>
  </si>
  <si>
    <t>RETIRADA E RECOLOCAÇÃO DE TELHA CERÂMICA DE ENCAIXE, COM ATÉ DUAS ÁGUAS, INCLUSO IÇAMENTO. AF_07/2019</t>
  </si>
  <si>
    <t>RETIRADA E RECOLOCAÇÃO DE TELHA CERÂMICA DE ENCAIXE, COM MAIS DE DUAS ÁGUAS, INCLUSO IÇAMENTO. AF_07/2019</t>
  </si>
  <si>
    <t>CARGA E DESCARGA COM CARRINHO PLATAFORMA, DE BANCADA DE MÁRMORE OU GRANITO PARA COZINHA/LAVATÓRIO OU MÁRMORE SINTÉTICO COM CUBA INTEGRADA, EM BALSA DE 1000 TONELADAS. AF_05/2024</t>
  </si>
  <si>
    <t>CARGA E DESCARGA COM CARRINHO PLATAFORMA, DE BANCADA DE MÁRMORE OU GRANITO PARA COZINHA/LAVATÓRIO OU MÁRMORE SINTÉTICO COM CUBA INTEGRADA, EM BALSA DE 1500 TONELADAS. AF_05/2024</t>
  </si>
  <si>
    <t>CARGA E DESCARGA COM CARRINHO PLATAFORMA, DE BANCADA DE MÁRMORE OU GRANITO PARA COZINHA/LAVATÓRIO OU MÁRMORE SINTÉTICO COM CUBA INTEGRADA, EM BALSA DE 2000 TONELADAS. AF_05/2024</t>
  </si>
  <si>
    <t>CARGA E DESCARGA COM CARRINHO PLATAFORMA, DE BANCADA DE MÁRMORE OU GRANITO PARA COZINHA/LAVATÓRIO OU MÁRMORE SINTÉTICO COM CUBA INTEGRADA, EM BALSA DE 600 TONELADAS. AF_05/2024</t>
  </si>
  <si>
    <t>CARGA E DESCARGA COM MANIPULADOR TELESCÓPICO, DE PÁLETE DE BACIA SANITÁRIA, CAIXA ACOPLADA, TANQUE OU PIA, EM BALSA DE 1000 TONELADAS. AF_05/2024</t>
  </si>
  <si>
    <t>CARGA E DESCARGA COM MANIPULADOR TELESCÓPICO, DE PÁLETE DE BACIA SANITÁRIA, CAIXA ACOPLADA, TANQUE OU PIA, EM BALSA DE 1500 TONELADAS. AF_05/2024</t>
  </si>
  <si>
    <t>CARGA E DESCARGA COM MANIPULADOR TELESCÓPICO, DE PÁLETE DE BACIA SANITÁRIA, CAIXA ACOPLADA, TANQUE OU PIA, EM BALSA DE 2000 TONELADAS. AF_05/2024</t>
  </si>
  <si>
    <t>CARGA E DESCARGA COM MANIPULADOR TELESCÓPICO, DE PÁLETE DE BACIA SANITÁRIA, CAIXA ACOPLADA, TANQUE OU PIA, EM BALSA DE 600 TONELADAS. AF_05/2024</t>
  </si>
  <si>
    <t>CARGA E DESCARGA COM MANIPULADOR TELESCÓPICO, DE PÁLETE DE BLOCOS VAZADOS DE CONCRETO OU CERÂMICO, EM BALSA DE 1000 TONELADAS. AF_05/2024</t>
  </si>
  <si>
    <t>CARGA E DESCARGA COM MANIPULADOR TELESCÓPICO, DE PÁLETE DE BLOCOS VAZADOS DE CONCRETO OU CERÂMICO, EM BALSA DE 1500 TONELADAS. AF_05/2024</t>
  </si>
  <si>
    <t>CARGA E DESCARGA COM MANIPULADOR TELESCÓPICO, DE PÁLETE DE BLOCOS VAZADOS DE CONCRETO OU CERÂMICO, EM BALSA DE 2000 TONELADAS. AF_05/2024</t>
  </si>
  <si>
    <t>CARGA E DESCARGA COM MANIPULADOR TELESCÓPICO, DE PÁLETE DE BLOCOS VAZADOS DE CONCRETO OU CERÂMICO, EM BALSA DE 600 TONELADAS. AF_05/2024</t>
  </si>
  <si>
    <t>CARGA E DESCARGA COM MANIPULADOR TELESCÓPICO, DE PÁLETE DE CAIXAS COM REVESTIMENTO CERÂMICO, EM BALSA DE 1000 TONELADAS. AF_05/2024</t>
  </si>
  <si>
    <t>CARGA E DESCARGA COM MANIPULADOR TELESCÓPICO, DE PÁLETE DE CAIXAS COM REVESTIMENTO CERÂMICO, EM BALSA DE 1500 TONELADAS. AF_05/2024</t>
  </si>
  <si>
    <t>CARGA E DESCARGA COM MANIPULADOR TELESCÓPICO, DE PÁLETE DE CAIXAS COM REVESTIMENTO CERÂMICO, EM BALSA DE 2000 TONELADAS. AF_05/2024</t>
  </si>
  <si>
    <t>CARGA E DESCARGA COM MANIPULADOR TELESCÓPICO, DE PÁLETE DE CAIXAS COM REVESTIMENTO CERÂMICO, EM BALSA DE 600 TONELADAS. AF_05/2024</t>
  </si>
  <si>
    <t>CARGA E DESCARGA COM MANIPULADOR TELESCÓPICO, DE PÁLETE DE LATAS 18 LITROS, EM BALSA DE 1000 TONELADAS. AF_05/2024</t>
  </si>
  <si>
    <t>CARGA E DESCARGA COM MANIPULADOR TELESCÓPICO, DE PÁLETE DE LATAS 18 LITROS, EM BALSA DE 1500 TONELADAS. AF_05/2024</t>
  </si>
  <si>
    <t>CARGA E DESCARGA COM MANIPULADOR TELESCÓPICO, DE PÁLETE DE LATAS 18 LITROS, EM BALSA DE 2000 TONELADAS. AF_05/2024</t>
  </si>
  <si>
    <t>CARGA E DESCARGA COM MANIPULADOR TELESCÓPICO, DE PÁLETE DE LATAS 18 LITROS, EM BALSA DE 600 TONELADAS. AF_05/2024</t>
  </si>
  <si>
    <t>CARGA E DESCARGA COM MANIPULADOR TELESCÓPICO, DE PÁLETE DE SACOS, EM BALSA DE 1000 TONELADAS. AF_05/2024</t>
  </si>
  <si>
    <t>CARGA E DESCARGA COM MANIPULADOR TELESCÓPICO, DE PÁLETE DE SACOS, EM BALSA DE 1500 TONELADAS. AF_05/2024</t>
  </si>
  <si>
    <t>CARGA E DESCARGA COM MANIPULADOR TELESCÓPICO, DE PÁLETE DE SACOS, EM BALSA DE 2000 TONELADAS. AF_05/2024</t>
  </si>
  <si>
    <t>CARGA E DESCARGA COM MANIPULADOR TELESCÓPICO, DE PÁLETE DE SACOS, EM BALSA DE 600 TONELADAS. AF_05/2024</t>
  </si>
  <si>
    <t>CARGA E DESCARGA COM MANIPULADOR TELESCÓPICO, DE PÁLETE DE TELHA DE CONCRETO OU CERÂMICA, EM BALSA DE 1000 TONELADAS. AF_05/2024</t>
  </si>
  <si>
    <t>CARGA E DESCARGA COM MANIPULADOR TELESCÓPICO, DE PÁLETE DE TELHA DE CONCRETO OU CERÂMICA, EM BALSA DE 1500 TONELADAS. AF_05/2024</t>
  </si>
  <si>
    <t>CARGA E DESCARGA COM MANIPULADOR TELESCÓPICO, DE PÁLETE DE TELHA DE CONCRETO OU CERÂMICA, EM BALSA DE 2000 TONELADAS. AF_05/2024</t>
  </si>
  <si>
    <t>CARGA E DESCARGA COM MANIPULADOR TELESCÓPICO, DE PÁLETE DE TELHA DE CONCRETO OU CERÂMICA, EM BALSA DE 600 TONELADAS. AF_05/2024</t>
  </si>
  <si>
    <t>CARGA E DESCARGA COM MANIPULADOR TELESCÓPICO, DE TELHAS TERMOACÚSTICAS, FIBROCIMENTO, AÇO ZINCADO, FIBROCIMENTO ESTRUTURAL, CANALETE 90 OU KALHETÃO, EM BALSA DE 1000 TONELADAS. AF_05/2024</t>
  </si>
  <si>
    <t>CARGA E DESCARGA COM MANIPULADOR TELESCÓPICO, DE TELHAS TERMOACÚSTICAS, FIBROCIMENTO, AÇO ZINCADO, FIBROCIMENTO ESTRUTURAL, CANALETE 90 OU KALHETÃO, EM BALSA DE 1500 TONELADAS. AF_05/2024</t>
  </si>
  <si>
    <t>CARGA E DESCARGA COM MANIPULADOR TELESCÓPICO, DE TELHAS TERMOACÚSTICAS, FIBROCIMENTO, AÇO ZINCADO, FIBROCIMENTO ESTRUTURAL, CANALETE 90 OU KALHETÃO, EM BALSA DE 2000 TONELADAS. AF_05/2024</t>
  </si>
  <si>
    <t>CARGA E DESCARGA COM MANIPULADOR TELESCÓPICO, DE TELHAS TERMOACÚSTICAS, FIBROCIMENTO, AÇO ZINCADO, FIBROCIMENTO ESTRUTURAL, CANALETE 90 OU KALHETÃO, EM BALSA DE 600 TONELADAS. AF_05/2024</t>
  </si>
  <si>
    <t>CARGA E DESCARGA DE BETONEIRA, COM CAMINHÃO CARROCERIA COM GUINDAUTO (MUNCK) 11,7 TM, EM BALSA DE 1000 TONELADAS. AF_05/2024</t>
  </si>
  <si>
    <t>CARGA E DESCARGA DE BETONEIRA, COM CAMINHÃO CARROCERIA COM GUINDAUTO (MUNCK) 11,7 TM, EM BALSA DE 1500 TONELADAS. AF_05/2024</t>
  </si>
  <si>
    <t>CARGA E DESCARGA DE BETONEIRA, COM CAMINHÃO CARROCERIA COM GUINDAUTO (MUNCK) 11,7 TM, EM BALSA DE 2000 TONELADAS. AF_05/2024</t>
  </si>
  <si>
    <t>CARGA E DESCARGA DE BETONEIRA, COM CAMINHÃO CARROCERIA COM GUINDAUTO (MUNCK) 11,7 TM, EM BALSA DE 600 TONELADAS. AF_05/2024</t>
  </si>
  <si>
    <t>CARGA E DESCARGA DE CAMINHÃO DE 10 M³, EM BALSA DE 1000 TONELADAS. AF_05/2024</t>
  </si>
  <si>
    <t>CARGA E DESCARGA DE CAMINHÃO DE 10 M³, EM BALSA DE 1500 TONELADAS. AF_05/2024</t>
  </si>
  <si>
    <t>CARGA E DESCARGA DE CAMINHÃO DE 10 M³, EM BALSA DE 2000 TONELADAS. AF_05/2024</t>
  </si>
  <si>
    <t>CARGA E DESCARGA DE CAMINHÃO DE 10 M³, EM BALSA DE 600 TONELADAS. AF_05/2024</t>
  </si>
  <si>
    <t>CARGA E DESCARGA DE CAMINHÃO DE 14 M³, EM BALSA DE 1000 TONELADAS. AF_05/2024</t>
  </si>
  <si>
    <t>CARGA E DESCARGA DE CAMINHÃO DE 14 M³, EM BALSA DE 1500 TONELADAS. AF_05/2024</t>
  </si>
  <si>
    <t>CARGA E DESCARGA DE CAMINHÃO DE 14 M³, EM BALSA DE 2000 TONELADAS. AF_05/2024</t>
  </si>
  <si>
    <t>CARGA E DESCARGA DE CAMINHÃO DE 14 M³, EM BALSA DE 600 TONELADAS. AF_05/2024</t>
  </si>
  <si>
    <t>CARGA E DESCARGA DE CAMINHÃO DE 6 M³, EM BALSA DE 1000 TONELADAS. AF_05/2024</t>
  </si>
  <si>
    <t>CARGA E DESCARGA DE CAMINHÃO DE 6 M³, EM BALSA DE 1500 TONELADAS. AF_05/2024</t>
  </si>
  <si>
    <t>CARGA E DESCARGA DE CAMINHÃO DE 6 M³, EM BALSA DE 2000 TONELADAS. AF_05/2024</t>
  </si>
  <si>
    <t>CARGA E DESCARGA DE CAMINHÃO DE 6 M³, EM BALSA DE 600 TONELADAS. AF_05/2024</t>
  </si>
  <si>
    <t>CARGA E DESCARGA DE PERFIL METÁLICO E VERGALHÕES DE AÇO E VERGALHÕES DE AÇO, COM CAMINHÃO CARROCERIA COM GUINDAUTO (MUNCK) 11,7 TM, EM BALSA DE 1500 TONELADAS. AF_05/2024</t>
  </si>
  <si>
    <t>CARGA E DESCARGA DE PERFIL METÁLICO E VERGALHÕES DE AÇO, COM CAMINHÃO CARROCERIA COM GUINDAUTO (MUNCK) 11,7 TM, EM BALSA DE 1000 TONELADAS. AF_05/2024</t>
  </si>
  <si>
    <t>CARGA E DESCARGA DE PERFIL METÁLICO E VERGALHÕES DE AÇO, COM CAMINHÃO CARROCERIA COM GUINDAUTO (MUNCK) 11,7 TM, EM BALSA DE 2000 TONELADAS. AF_05/2024</t>
  </si>
  <si>
    <t>CARGA E DESCARGA DE PERFIL METÁLICO E VERGALHÕES DE AÇO, COM CAMINHÃO CARROCERIA COM GUINDAUTO (MUNCK) 11,7 TM, EM BALSA DE 600 TONELADAS. AF_05/2024</t>
  </si>
  <si>
    <t>CARGA E DESCARGA DE POSTES DE CONCRETO, COM CAMINHÃO CARROCERIA COM GUINDAUTO (MUNCK) 11,7 TM, EM BALSA DE 1000 TONELADAS. AF_05/2024</t>
  </si>
  <si>
    <t>CARGA E DESCARGA DE POSTES DE CONCRETO, COM CAMINHÃO CARROCERIA COM GUINDAUTO (MUNCK) 11,7 TM, EM BALSA DE 1500 TONELADAS. AF_05/2024</t>
  </si>
  <si>
    <t>CARGA E DESCARGA DE POSTES DE CONCRETO, COM CAMINHÃO CARROCERIA COM GUINDAUTO (MUNCK) 11,7 TM, EM BALSA DE 2000 TONELADAS. AF_05/2024</t>
  </si>
  <si>
    <t>CARGA E DESCARGA DE POSTES DE CONCRETO, COM CAMINHÃO CARROCERIA COM GUINDAUTO (MUNCK) 11,7 TM, EM BALSA DE 600 TONELADAS. AF_05/2024</t>
  </si>
  <si>
    <t>CARGA E DESCARGA DE RETROESCAVADEIRA, EM BALSA DE 1000 TONELADAS. AF_05/2024</t>
  </si>
  <si>
    <t>CARGA E DESCARGA DE RETROESCAVADEIRA, EM BALSA DE 1500 TONELADAS. AF_05/2024</t>
  </si>
  <si>
    <t>CARGA E DESCARGA DE RETROESCAVADEIRA, EM BALSA DE 2000 TONELADAS. AF_05/2024</t>
  </si>
  <si>
    <t>CARGA E DESCARGA DE RETROESCAVADEIRA, EM BALSA DE 600 TONELADAS. AF_05/2024</t>
  </si>
  <si>
    <t>CARGA E DESCARGA DE SOLOS E MATERIAIS GRANULARES, COM CAMINHÃO DE 10 M³ E ESCAVADEIRA HIDRÁULICA, EM BALSA DE 1000 TONELADAS. AF_05/2024</t>
  </si>
  <si>
    <t>CARGA E DESCARGA DE SOLOS E MATERIAIS GRANULARES, COM CAMINHÃO DE 10 M³ E ESCAVADEIRA HIDRÁULICA, EM BALSA DE 1500 TONELADAS. AF_05/2024</t>
  </si>
  <si>
    <t>CARGA E DESCARGA DE SOLOS E MATERIAIS GRANULARES, COM CAMINHÃO DE 10 M³ E ESCAVADEIRA HIDRÁULICA, EM BALSA DE 2000 TONELADAS. AF_05/2024</t>
  </si>
  <si>
    <t>CARGA E DESCARGA DE SOLOS E MATERIAIS GRANULARES, COM CAMINHÃO DE 10 M³ E ESCAVADEIRA HIDRÁULICA, EM BALSA DE 600 TONELADAS. AF_05/2024</t>
  </si>
  <si>
    <t>CARGA E DESCARGA DE SOLOS E MATERIAIS GRANULARES, COM CAMINHÃO DE 14 M³ E ESCAVADEIRA HIDRÁULICA, EM BALSA DE 1000 TONELADAS. AF_05/2024</t>
  </si>
  <si>
    <t>CARGA E DESCARGA DE SOLOS E MATERIAIS GRANULARES, COM CAMINHÃO DE 14 M³ E ESCAVADEIRA HIDRÁULICA, EM BALSA DE 1500 TONELADAS. AF_05/2024</t>
  </si>
  <si>
    <t>CARGA E DESCARGA DE SOLOS E MATERIAIS GRANULARES, COM CAMINHÃO DE 14 M³ E ESCAVADEIRA HIDRÁULICA, EM BALSA DE 2000 TONELADAS. AF_05/2024</t>
  </si>
  <si>
    <t>CARGA E DESCARGA DE SOLOS E MATERIAIS GRANULARES, COM CAMINHÃO DE 14 M³ E ESCAVADEIRA HIDRÁULICA, EM BALSA DE 600 TONELADAS. AF_05/2024</t>
  </si>
  <si>
    <t>CARGA E DESCARGA DE SOLOS E MATERIAIS GRANULARES, COM CAMINHÃO DE 6 M³ E ESCAVADEIRA HIDRÁULICA, EM BALSA DE 1000 TONELADAS. AF_05/2024</t>
  </si>
  <si>
    <t>CARGA E DESCARGA DE SOLOS E MATERIAIS GRANULARES, COM CAMINHÃO DE 6 M³ E ESCAVADEIRA HIDRÁULICA, EM BALSA DE 1500 TONELADAS. AF_05/2024</t>
  </si>
  <si>
    <t>CARGA E DESCARGA DE SOLOS E MATERIAIS GRANULARES, COM CAMINHÃO DE 6 M³ E ESCAVADEIRA HIDRÁULICA, EM BALSA DE 2000 TONELADAS. AF_05/2024</t>
  </si>
  <si>
    <t>CARGA E DESCARGA DE SOLOS E MATERIAIS GRANULARES, COM CAMINHÃO DE 6 M³ E ESCAVADEIRA HIDRÁULICA, EM BALSA DE 600 TONELADAS. AF_05/2024</t>
  </si>
  <si>
    <t>CARGA E DESCARGA DE TELA DE AÇO, COM CAMINHÃO CARROCERIA COM GUINDAUTO (MUNCK) 11,7 TM, EM BALSA DE 1000 TONELADAS. AF_05/2024</t>
  </si>
  <si>
    <t>CARGA E DESCARGA DE TELA DE AÇO, COM CAMINHÃO CARROCERIA COM GUINDAUTO (MUNCK) 11,7 TM, EM BALSA DE 1500 TONELADAS. AF_05/2024</t>
  </si>
  <si>
    <t>CARGA E DESCARGA DE TELA DE AÇO, COM CAMINHÃO CARROCERIA COM GUINDAUTO (MUNCK) 11,7 TM, EM BALSA DE 2000 TONELADAS. AF_05/2024</t>
  </si>
  <si>
    <t>CARGA E DESCARGA DE TELA DE AÇO, COM CAMINHÃO CARROCERIA COM GUINDAUTO (MUNCK) 11,7 TM, EM BALSA DE 600 TONELADAS. AF_05/2024</t>
  </si>
  <si>
    <t>CARGA E DESCARGA DE TUBOS DE CONCRETO, COM CAMINHÃO CARROCERIA COM GUINDAUTO (MUNCK) 11,7 TM, EM BALSA DE 1000 TONELADAS. AF_05/2024</t>
  </si>
  <si>
    <t>CARGA E DESCARGA DE TUBOS DE CONCRETO, COM CAMINHÃO CARROCERIA COM GUINDAUTO (MUNCK) 11,7 TM, EM BALSA DE 1500 TONELADAS. AF_05/2024</t>
  </si>
  <si>
    <t>CARGA E DESCARGA DE TUBOS DE CONCRETO, COM CAMINHÃO CARROCERIA COM GUINDAUTO (MUNCK) 11,7 TM, EM BALSA DE 2000 TONELADAS. AF_05/2024</t>
  </si>
  <si>
    <t>CARGA E DESCARGA DE TUBOS DE CONCRETO, COM CAMINHÃO CARROCERIA COM GUINDAUTO (MUNCK) 11,7 TM, EM BALSA DE 600 TONELADAS. AF_05/2024</t>
  </si>
  <si>
    <t>CARGA E DESCARGA DE TUBOS METÁLICOS, COM CAMINHÃO CARROCERIA COM GUINDAUTO (MUNCK) 11,7 TM, EM BALSA DE 1000 TONELADAS. AF_05/2024</t>
  </si>
  <si>
    <t>CARGA E DESCARGA DE TUBOS METÁLICOS, COM CAMINHÃO CARROCERIA COM GUINDAUTO (MUNCK) 11,7 TM, EM BALSA DE 1500 TONELADAS. AF_05/2024</t>
  </si>
  <si>
    <t>CARGA E DESCARGA DE TUBOS METÁLICOS, COM CAMINHÃO CARROCERIA COM GUINDAUTO (MUNCK) 11,7 TM, EM BALSA DE 2000 TONELADAS. AF_05/2024</t>
  </si>
  <si>
    <t>CARGA E DESCARGA DE TUBOS METÁLICOS, COM CAMINHÃO CARROCERIA COM GUINDAUTO (MUNCK) 11,7 TM, EM BALSA DE 600 TONELADAS. AF_05/2024</t>
  </si>
  <si>
    <t>CARGA E DESCARGA DE TUBOS PLÁSTICOS, COM CAMINHÃO CARROCERIA COM GUINDAUTO (MUNCK) 11,7 TM, EM BALSA DE 1000 TONELADAS. AF_05/2024</t>
  </si>
  <si>
    <t>CARGA E DESCARGA DE TUBOS PLÁSTICOS, COM CAMINHÃO CARROCERIA COM GUINDAUTO (MUNCK) 11,7 TM, EM BALSA DE 1500 TONELADAS. AF_05/2024</t>
  </si>
  <si>
    <t>CARGA E DESCARGA DE TUBOS PLÁSTICOS, COM CAMINHÃO CARROCERIA COM GUINDAUTO (MUNCK) 11,7 TM, EM BALSA DE 2000 TONELADAS. AF_05/2024</t>
  </si>
  <si>
    <t>CARGA E DESCARGA DE TUBOS PLÁSTICOS, COM CAMINHÃO CARROCERIA COM GUINDAUTO (MUNCK) 11,7 TM, EM BALSA DE 600 TONELADAS. AF_05/2024</t>
  </si>
  <si>
    <t>CARGA E DESCARGA MANUAL, DE JANELA, KIT PORTA-PRONTA OU PORTA DE MADEIRA, PORTA DE AÇO E PORTA DE ALUMÍNIO, EM BALSA DE 1000 TONELADAS. AF_05/2024</t>
  </si>
  <si>
    <t>CARGA E DESCARGA MANUAL, DE JANELA, KIT PORTA-PRONTA OU PORTA DE MADEIRA, PORTA DE AÇO E PORTA DE ALUMÍNIO, EM BALSA DE 1500 TONELADAS. AF_05/2024</t>
  </si>
  <si>
    <t>CARGA E DESCARGA MANUAL, DE JANELA, KIT PORTA-PRONTA OU PORTA DE MADEIRA, PORTA DE AÇO E PORTA DE ALUMÍNIO, EM BALSA DE 2000 TONELADAS. AF_05/2024</t>
  </si>
  <si>
    <t>CARGA E DESCARGA MANUAL, DE JANELA, KIT PORTA-PRONTA OU PORTA DE MADEIRA, PORTA DE AÇO E PORTA DE ALUMÍNIO, EM BALSA DE 600 TONELADAS. AF_05/2024</t>
  </si>
  <si>
    <t>CARGA E DESCARGA MANUAL, DE PEÇAS DE MADEIRA (CAIBROS, TÁBUAS, RIPAS, VIGAS E COMPENSADOS), EM BALSA DE 1000 TONELADAS. AF_05/2024</t>
  </si>
  <si>
    <t>CARGA E DESCARGA MANUAL, DE PEÇAS DE MADEIRA (CAIBROS, TÁBUAS, RIPAS, VIGAS E COMPENSADOS), EM BALSA DE 1500 TONELADAS. AF_05/2024</t>
  </si>
  <si>
    <t>CARGA E DESCARGA MANUAL, DE PEÇAS DE MADEIRA (CAIBROS, TÁBUAS, RIPAS, VIGAS E COMPENSADOS), EM BALSA DE 2000 TONELADAS. AF_05/2024</t>
  </si>
  <si>
    <t>CARGA E DESCARGA MANUAL, DE PEÇAS DE MADEIRA (CAIBROS, TÁBUAS, RIPAS, VIGAS E COMPENSADOS), EM BALSA DE 600 TONELADAS. AF_05/2024</t>
  </si>
  <si>
    <t>CARGA E DESCARGA MANUAL, DE VIDRO, EM BALSA DE 1000 TONELADAS. AF_05/2024</t>
  </si>
  <si>
    <t>CARGA E DESCARGA MANUAL, DE VIDRO, EM BALSA DE 1500 TONELADAS. AF_05/2024</t>
  </si>
  <si>
    <t>CARGA E DESCARGA MANUAL, DE VIDRO, EM BALSA DE 2000 TONELADAS. AF_05/2024</t>
  </si>
  <si>
    <t>CARGA E DESCARGA MANUAL, DE VIDRO, EM BALSA DE 600 TONELADAS. AF_05/2024</t>
  </si>
  <si>
    <t>TRANSPORTE FLUVIAL COM CONJUNTO EMPURRADOR DE 250 HP E BALSA DE 200 A 600 TONELADAS, EM VIA NAVEGÁVEL NO SENTIDO A JUSANTE (DESCENDO O RIO). AF_05/2024</t>
  </si>
  <si>
    <t>TRANSPORTE FLUVIAL COM CONJUNTO EMPURRADOR DE 250 HP E BALSA DE 200 A 600 TONELADAS, EM VIA NAVEGÁVEL NO SENTIDO A MONTANTE (SUBINDO O RIO). AF_05/2024</t>
  </si>
  <si>
    <t>TRANSPORTE FLUVIAL COM CONJUNTO EMPURRADOR DE 315 HP E BALSA 600 A 1000 TONELADAS, EM VIA NAVEGÁVEL NO SENTIDO A JUSANTE (DESCENDO O RIO). AF_05/2024</t>
  </si>
  <si>
    <t>TRANSPORTE FLUVIAL COM CONJUNTO EMPURRADOR DE 315 HP E BALSA 600 A 1000 TONELADAS, EM VIA NAVEGÁVEL NO SENTIDO A MONTANTE (SUBINDO O RIO). AF_05/2024</t>
  </si>
  <si>
    <t>TRANSPORTE FLUVIAL COM CONJUNTO EMPURRADOR DE 475 HP E BALSA DE 1.000 A 1.500 TONELADAS, EM VIA NAVEGÁVEL NO SENTIDO A JUSANTE (DESCENDO O RIO). AF_05/2024</t>
  </si>
  <si>
    <t>TRANSPORTE FLUVIAL COM CONJUNTO EMPURRADOR DE 475 HP E BALSA DE 1.000 A 1.500 TONELADAS, EM VIA NAVEGÁVEL NO SENTIDO A MONTANTE (SUBINDO O RIO). AF_05/2024</t>
  </si>
  <si>
    <t>TRANSPORTE FLUVIAL COM CONJUNTO EMPURRADOR DE 600 HP E BALSA DE 1.500 A 2.000 TONELADAS, EM VIA NAVEGÁVEL NO SENTIDO A JUSANTE (DESCENDO O RIO). AF_05/2024</t>
  </si>
  <si>
    <t>TRANSPORTE FLUVIAL COM CONJUNTO EMPURRADOR DE 600 HP E BALSA DE 1.500 A 2.000 TONELADAS, EM VIA NAVEGÁVEL NO SENTIDO A MONTANTE (SUBINDO O RIO). AF_05/2024</t>
  </si>
  <si>
    <t>CARGA, MANOBRA E DESCARGA DE ENTULHO EM CAMINHÃO BASCULANTE 10 M³ - CARGA COM ESCAVADEIRA HIDRÁULICA (CAÇAMBA DE 0,80 M³ / 111 HP) E DESCARGA LIVRE (UNIDADE: M3).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</si>
  <si>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</si>
  <si>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M3).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</si>
  <si>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</si>
  <si>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M3). AF_07/2020</t>
  </si>
  <si>
    <t>CARGA, MANOBRA E DESCARGA DE ENTULHO EM CAMINHÃO BASCULANTE 18 M³ - CARGA COM ESCAVADEIRA HIDRÁULICA (CAÇAMBA DE 0,80 M³ / 111 HP) E DESCARGA LIVRE (UNIDADE: T). AF_07/2020</t>
  </si>
  <si>
    <t>CARGA, MANOBRA E DESCARGA DE ENTULHO EM CAMINHÃO BASCULANTE 6 M³ - CARGA COM ESCAVADEIRA HIDRÁULICA (CAÇAMBA DE 0,80 M³ / 111 HP) E DESCARGA LIVRE (UNIDADE: M3). AF_07/2020</t>
  </si>
  <si>
    <t>CARGA, MANOBRA E DESCARGA DE ENTULHO EM CAMINHÃO BASCULANTE 6 M³ - CARGA COM ESCAVADEIRA HIDRÁULICA (CAÇAMBA DE 0,80 M³ / 111 HP) E DESCARGA LIVRE (UNIDADE: T). AF_07/2020</t>
  </si>
  <si>
    <t>TRANSPORTE COM CAMINHÃO CARROCERIA COM GUINDAUTO (MUNCK), MOMENTO MÁXIMO DE CARGA 11,7 TM,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</si>
  <si>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</si>
  <si>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</si>
  <si>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</si>
  <si>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URBANA PAVIMENTADA, DMT ATÉ 30KM (UNIDADE: TXKM). AF_07/2020</t>
  </si>
  <si>
    <t>TRANSPORTE COM CAMINHÃO TANQUE DE TRANSPORTE DE MATERIAL ASFÁLTICO DE 20000 L, EM VIA URBANA EM REVESTIMENTO PRIMÁRIO (UNIDADE: TXKM).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</si>
  <si>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</si>
  <si>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</si>
  <si>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PAVIMENTO COM TRATAMENTO SUPERFICIAL DUPLO, COM CAP 150/200. AF_01/2020</t>
  </si>
  <si>
    <t>PAVIMENTO COM TRATAMENTO SUPERFICIAL DUPLO, COM EMULSÃO ASFÁLTICA RR-2C, COM BANHO DILUÍDO. AF_01/2020</t>
  </si>
  <si>
    <t>PAVIMENTO COM TRATAMENTO SUPERFICIAL DUPLO, COM EMULSÃO ASFÁLTICA RR-2C, COM CAPA SELANTE. AF_01/2020</t>
  </si>
  <si>
    <t>PAVIMENTO COM TRATAMENTO SUPERFICIAL DUPLO, COM EMULSÃO ASFÁLTICA RR-2C. AF_01/2020</t>
  </si>
  <si>
    <t>PAVIMENTO COM TRATAMENTO SUPERFICIAL SIMPLES, COM CAP 150/200. AF_01/2020</t>
  </si>
  <si>
    <t>PAVIMENTO COM TRATAMENTO SUPERFICIAL SIMPLES, COM EMULSÃO ASFÁLTICA RR-2C, COM BANHO DILUÍDO. AF_01/2020</t>
  </si>
  <si>
    <t>PAVIMENTO COM TRATAMENTO SUPERFICIAL SIMPLES, COM EMULSÃO ASFÁLTICA RR-2C. AF_01/2020</t>
  </si>
  <si>
    <t>PAVIMENTO COM TRATAMENTO SUPERFICIAL TRIPLO, COM CAP 150/200. AF_01/2020</t>
  </si>
  <si>
    <t>PAVIMENTO COM TRATAMENTO SUPERFICIAL TRIPLO, COM EMULSÃO ASFÁLTICA RR-2C, COM BANHO DILUÍDO. AF_01/2020</t>
  </si>
  <si>
    <t>PAVIMENTO COM TRATAMENTO SUPERFICIAL TRIPLO, COM EMULSÃO ASFÁLTICA RR-2C, COM CAPA SELANTE. AF_01/2020</t>
  </si>
  <si>
    <t>PAVIMENTO COM TRATAMENTO SUPERFICIAL TRIPLO, COM EMULSÃO ASFÁLTICA RR-2C. AF_01/2020</t>
  </si>
  <si>
    <t>ASSENTAMENTO DE CONEXÃO COM 1 ACESSO, FERRO FUNDIDO PARA REDE DE ÁGUA, DN 100 MM, JUNTA FLANGEADA (NÃO INCLUI O FORNECIMENTO). AF_09/2021</t>
  </si>
  <si>
    <t>ASSENTAMENTO DE CONEXÃO COM 1 ACESSO, FERRO FUNDIDO PARA REDE DE ÁGUA, DN 1000 MM, JUNTA FLANGEADA (NÃO INCLUI O FORNECIMENTO). AF_09/2021</t>
  </si>
  <si>
    <t>ASSENTAMENTO DE CONEXÃO COM 1 ACESSO, FERRO FUNDIDO PARA REDE DE ÁGUA, DN 1200 MM, JUNTA FLANGEADA (NÃO INCLUI O FORNECIMENTO). AF_09/2021</t>
  </si>
  <si>
    <t>ASSENTAMENTO DE CONEXÃO COM 1 ACESSO, FERRO FUNDIDO PARA REDE DE ÁGUA, DN 150 MM, JUNTA FLANGEADA (NÃO INCLUI O FORNECIMENTO). AF_09/2021</t>
  </si>
  <si>
    <t>ASSENTAMENTO DE CONEXÃO COM 1 ACESSO, FERRO FUNDIDO PARA REDE DE ÁGUA, DN 200 MM, JUNTA FLANGEADA (NÃO INCLUI O FORNECIMENTO). AF_09/2021</t>
  </si>
  <si>
    <t>ASSENTAMENTO DE CONEXÃO COM 1 ACESSO, FERRO FUNDIDO PARA REDE DE ÁGUA, DN 250 MM, JUNTA FLANGEADA (NÃO INCLUI O FORNECIMENTO). AF_09/2021</t>
  </si>
  <si>
    <t>ASSENTAMENTO DE CONEXÃO COM 1 ACESSO, FERRO FUNDIDO PARA REDE DE ÁGUA, DN 300 MM, JUNTA FLANGEADA (NÃO INCLUI O FORNECIMENTO). AF_09/2021</t>
  </si>
  <si>
    <t>ASSENTAMENTO DE CONEXÃO COM 1 ACESSO, FERRO FUNDIDO PARA REDE DE ÁGUA, DN 350 MM, JUNTA FLANGEADA (NÃO INCLUI O FORNECIMENTO). AF_09/2021</t>
  </si>
  <si>
    <t>ASSENTAMENTO DE CONEXÃO COM 1 ACESSO, FERRO FUNDIDO PARA REDE DE ÁGUA, DN 400 MM, JUNTA FLANGEADA (NÃO INCLUI O FORNECIMENTO). AF_09/2021</t>
  </si>
  <si>
    <t>ASSENTAMENTO DE CONEXÃO COM 1 ACESSO, FERRO FUNDIDO PARA REDE DE ÁGUA, DN 450 MM, JUNTA FLANGEADA (NÃO INCLUI O FORNECIMENTO). AF_09/2021</t>
  </si>
  <si>
    <t>ASSENTAMENTO DE CONEXÃO COM 1 ACESSO, FERRO FUNDIDO PARA REDE DE ÁGUA, DN 500 MM, JUNTA FLANGEADA (NÃO INCLUI O FORNECIMENTO). AF_09/2021</t>
  </si>
  <si>
    <t>ASSENTAMENTO DE CONEXÃO COM 1 ACESSO, FERRO FUNDIDO PARA REDE DE ÁGUA, DN 600 MM, JUNTA FLANGEADA (NÃO INCLUI O FORNECIMENTO). AF_09/2021</t>
  </si>
  <si>
    <t>ASSENTAMENTO DE CONEXÃO COM 1 ACESSO, FERRO FUNDIDO PARA REDE DE ÁGUA, DN 700 MM, JUNTA FLANGEADA (NÃO INCLUI O FORNECIMENTO). AF_09/2021</t>
  </si>
  <si>
    <t>ASSENTAMENTO DE CONEXÃO COM 1 ACESSO, FERRO FUNDIDO PARA REDE DE ÁGUA, DN 80 MM, JUNTA FLANGEADA (NÃO INCLUI O FORNECIMENTO). AF_09/2021</t>
  </si>
  <si>
    <t>ASSENTAMENTO DE CONEXÃO COM 1 ACESSO, FERRO FUNDIDO PARA REDE DE ÁGUA, DN 800 MM, JUNTA FLANGEADA (NÃO INCLUI O FORNECIMENTO). AF_09/2021</t>
  </si>
  <si>
    <t>ASSENTAMENTO DE CONEXÃO COM 1 ACESSO, FERRO FUNDIDO PARA REDE DE ÁGUA, DN 900 MM, JUNTA FLANGEADA (NÃO INCLUI O FORNECIMENTO). AF_09/2021</t>
  </si>
  <si>
    <t>ASSENTAMENTO DE CONEXÃO COM 2 ACESSOS, FERRO FUNDIDO PARA REDE DE ÁGUA, DN 100 MM, JUNTA FLANGEADA (NÃO INCLUI O FORNECIMENTO). AF_09/2021</t>
  </si>
  <si>
    <t>ASSENTAMENTO DE CONEXÃO COM 2 ACESSOS, FERRO FUNDIDO PARA REDE DE ÁGUA, DN 1000 MM, JUNTA FLANGEADA (NÃO INCLUI O FORNECIMENTO). AF_09/2021</t>
  </si>
  <si>
    <t>ASSENTAMENTO DE CONEXÃO COM 2 ACESSOS, FERRO FUNDIDO PARA REDE DE ÁGUA, DN 1200 MM, JUNTA FLANGEADA (NÃO INCLUI O FORNECIMENTO). AF_09/2021</t>
  </si>
  <si>
    <t>ASSENTAMENTO DE CONEXÃO COM 2 ACESSOS, FERRO FUNDIDO PARA REDE DE ÁGUA, DN 150 MM, JUNTA FLANGEADA (NÃO INCLUI O FORNECIMENTO). AF_09/2021</t>
  </si>
  <si>
    <t>ASSENTAMENTO DE CONEXÃO COM 2 ACESSOS, FERRO FUNDIDO PARA REDE DE ÁGUA, DN 200 MM, JUNTA FLANGEADA (NÃO INCLUI O FORNECIMENTO). AF_09/2021</t>
  </si>
  <si>
    <t>ASSENTAMENTO DE CONEXÃO COM 2 ACESSOS, FERRO FUNDIDO PARA REDE DE ÁGUA, DN 250 MM, JUNTA FLANGEADA (NÃO INCLUI O FORNECIMENTO). AF_09/2021</t>
  </si>
  <si>
    <t>ASSENTAMENTO DE CONEXÃO COM 2 ACESSOS, FERRO FUNDIDO PARA REDE DE ÁGUA, DN 300 MM, JUNTA FLANGEADA (NÃO INCLUI O FORNECIMENTO). AF_09/2021</t>
  </si>
  <si>
    <t>ASSENTAMENTO DE CONEXÃO COM 2 ACESSOS, FERRO FUNDIDO PARA REDE DE ÁGUA, DN 350 MM, JUNTA FLANGEADA (NÃO INCLUI O FORNECIMENTO). AF_09/2021</t>
  </si>
  <si>
    <t>ASSENTAMENTO DE CONEXÃO COM 2 ACESSOS, FERRO FUNDIDO PARA REDE DE ÁGUA, DN 400 MM, JUNTA FLANGEADA (NÃO INCLUI O FORNECIMENTO). AF_09/2021</t>
  </si>
  <si>
    <t>ASSENTAMENTO DE CONEXÃO COM 2 ACESSOS, FERRO FUNDIDO PARA REDE DE ÁGUA, DN 450 MM, JUNTA FLANGEADA (NÃO INCLUI O FORNECIMENTO). AF_09/2021</t>
  </si>
  <si>
    <t>ASSENTAMENTO DE CONEXÃO COM 2 ACESSOS, FERRO FUNDIDO PARA REDE DE ÁGUA, DN 500 MM, JUNTA FLANGEADA (NÃO INCLUI O FORNECIMENTO). AF_09/2021</t>
  </si>
  <si>
    <t>ASSENTAMENTO DE CONEXÃO COM 2 ACESSOS, FERRO FUNDIDO PARA REDE DE ÁGUA, DN 600 MM, JUNTA FLANGEADA (NÃO INCLUI O FORNECIMENTO). AF_09/2021</t>
  </si>
  <si>
    <t>ASSENTAMENTO DE CONEXÃO COM 2 ACESSOS, FERRO FUNDIDO PARA REDE DE ÁGUA, DN 700 MM, JUNTA FLANGEADA (NÃO INCLUI O FORNECIMENTO). AF_09/2021</t>
  </si>
  <si>
    <t>ASSENTAMENTO DE CONEXÃO COM 2 ACESSOS, FERRO FUNDIDO PARA REDE DE ÁGUA, DN 80 MM, JUNTA FLANGEADA (NÃO INCLUI O FORNECIMENTO). AF_09/2021</t>
  </si>
  <si>
    <t>ASSENTAMENTO DE CONEXÃO COM 2 ACESSOS, FERRO FUNDIDO PARA REDE DE ÁGUA, DN 800 MM, JUNTA FLANGEADA (NÃO INCLUI O FORNECIMENTO). AF_09/2021</t>
  </si>
  <si>
    <t>ASSENTAMENTO DE CONEXÃO COM 2 ACESSOS, FERRO FUNDIDO PARA REDE DE ÁGUA, DN 900 MM, JUNTA FLANGEADA (NÃO INCLUI O FORNECIMENTO). AF_09/2021</t>
  </si>
  <si>
    <t>ASSENTAMENTO DE CONEXÃO COM 3 ACESSOS, FERRO FUNDIDO PARA REDE DE ÁGUA, DN 100 MM, JUNTA FLANGEADA (NÃO INCLUI O FORNECIMENTO). AF_09/2021</t>
  </si>
  <si>
    <t>ASSENTAMENTO DE CONEXÃO COM 3 ACESSOS, FERRO FUNDIDO PARA REDE DE ÁGUA, DN 1000 MM, JUNTA FLANGEADA (NÃO INCLUI O FORNECIMENTO). AF_09/2021</t>
  </si>
  <si>
    <t>ASSENTAMENTO DE CONEXÃO COM 3 ACESSOS, FERRO FUNDIDO PARA REDE DE ÁGUA, DN 1200 MM, JUNTA FLANGEADA (NÃO INCLUI O FORNECIMENTO). AF_09/2021</t>
  </si>
  <si>
    <t>ASSENTAMENTO DE CONEXÃO COM 3 ACESSOS, FERRO FUNDIDO PARA REDE DE ÁGUA, DN 150 MM, JUNTA FLANGEADA (NÃO INCLUI O FORNECIMENTO). AF_09/2021</t>
  </si>
  <si>
    <t>ASSENTAMENTO DE CONEXÃO COM 3 ACESSOS, FERRO FUNDIDO PARA REDE DE ÁGUA, DN 200 MM, JUNTA FLANGEADA (NÃO INCLUI O FORNECIMENTO). AF_09/2021</t>
  </si>
  <si>
    <t>ASSENTAMENTO DE CONEXÃO COM 3 ACESSOS, FERRO FUNDIDO PARA REDE DE ÁGUA, DN 250 MM, JUNTA FLANGEADA (NÃO INCLUI O FORNECIMENTO). AF_09/2021</t>
  </si>
  <si>
    <t>ASSENTAMENTO DE CONEXÃO COM 3 ACESSOS, FERRO FUNDIDO PARA REDE DE ÁGUA, DN 300 MM, JUNTA FLANGEADA (NÃO INCLUI O FORNECIMENTO). AF_09/2021</t>
  </si>
  <si>
    <t>ASSENTAMENTO DE CONEXÃO COM 3 ACESSOS, FERRO FUNDIDO PARA REDE DE ÁGUA, DN 350 MM, JUNTA FLANGEADA (NÃO INCLUI O FORNECIMENTO). AF_09/2021</t>
  </si>
  <si>
    <t>ASSENTAMENTO DE CONEXÃO COM 3 ACESSOS, FERRO FUNDIDO PARA REDE DE ÁGUA, DN 400 MM, JUNTA FLANGEADA (NÃO INCLUI O FORNECIMENTO). AF_09/2021</t>
  </si>
  <si>
    <t>ASSENTAMENTO DE CONEXÃO COM 3 ACESSOS, FERRO FUNDIDO PARA REDE DE ÁGUA, DN 450 MM, JUNTA FLANGEADA (NÃO INCLUI O FORNECIMENTO). AF_09/2021</t>
  </si>
  <si>
    <t>ASSENTAMENTO DE CONEXÃO COM 3 ACESSOS, FERRO FUNDIDO PARA REDE DE ÁGUA, DN 500 MM, JUNTA FLANGEADA (NÃO INCLUI O FORNECIMENTO). AF_09/2021</t>
  </si>
  <si>
    <t>ASSENTAMENTO DE CONEXÃO COM 3 ACESSOS, FERRO FUNDIDO PARA REDE DE ÁGUA, DN 600 MM, JUNTA FLANGEADA (NÃO INCLUI O FORNECIMENTO). AF_09/2021</t>
  </si>
  <si>
    <t>ASSENTAMENTO DE CONEXÃO COM 3 ACESSOS, FERRO FUNDIDO PARA REDE DE ÁGUA, DN 700 MM, JUNTA FLANGEADA (NÃO INCLUI O FORNECIMENTO). AF_09/2021</t>
  </si>
  <si>
    <t>ASSENTAMENTO DE CONEXÃO COM 3 ACESSOS, FERRO FUNDIDO PARA REDE DE ÁGUA, DN 80 MM, JUNTA FLANGEADA (NÃO INCLUI O FORNECIMENTO). AF_09/2021</t>
  </si>
  <si>
    <t>ASSENTAMENTO DE CONEXÃO COM 3 ACESSOS, FERRO FUNDIDO PARA REDE DE ÁGUA, DN 800 MM, JUNTA FLANGEADA (NÃO INCLUI O FORNECIMENTO). AF_09/2021</t>
  </si>
  <si>
    <t>ASSENTAMENTO DE CONEXÃO COM 3 ACESSOS, FERRO FUNDIDO PARA REDE DE ÁGUA, DN 900 MM, JUNTA FLANGEADA (NÃO INCLUI O FORNECIMENTO). AF_09/2021</t>
  </si>
  <si>
    <t>TUBULÃO A CÉU ABERTO, DIÂMETRO DO FUSTE DE 100CM, ESCAVAÇÃO MANUAL, SEM ALARGAMENTO DE BASE, CONCRETO FEITO EM OBRA E LANÇADO COM JERICA. AF_05/2020</t>
  </si>
  <si>
    <t>TUBULÃO A CÉU ABERTO, DIÂMETRO DO FUSTE DE 100CM, ESCAVAÇÃO MANUAL, SEM ALARGAMENTO DE BASE, CONCRETO USINADO E LANÇADO COM BOMBA OU DIRETAMENTE DO CAMINHÃO (EXCLUSIVE BOMBEAMENTO). AF_05/2020</t>
  </si>
  <si>
    <t>TUBULÃO A CÉU ABERTO, DIÂMETRO DO FUSTE DE 100CM, ESCAVAÇÃO MECÂNICA, SEM ALARGAMENTO DE BASE, CONCRETO FEITO EM OBRA E LANÇADO COM JERICA (EXCLUSIVE MOBILIZAÇÃO E DESMOBILIZAÇÃO). AF_05/2020</t>
  </si>
  <si>
    <t>TUBULÃO A CÉU ABERTO, DIÂMETRO DO FUSTE DE 100CM, ESCAVAÇÃO MECÂNICA, SEM ALARGAMENTO DE BASE, CONCRETO USINADO E LANÇADO COM BOMBA OU DIRETAMENTE DO CAMINHÃO (EXCLUSIVE BOMBEAMENTO, MOBILIZAÇÃO E DESMOBILIZAÇÃO). AF_05/2020</t>
  </si>
  <si>
    <t>TUBULÃO A CÉU ABERTO, DIÂMETRO DO FUSTE DE 120CM, ESCAVAÇÃO MANUAL, SEM ALARGAMENTO DE BASE, CONCRETO FEITO EM OBRA E LANÇADO COM JERICA. AF_05/2020</t>
  </si>
  <si>
    <t>TUBULÃO A CÉU ABERTO, DIÂMETRO DO FUSTE DE 120CM, ESCAVAÇÃO MANUAL, SEM ALARGAMENTO DE BASE, CONCRETO USINADO E LANÇADO COM BOMBA OU DIRETAMENTE DO CAMINHÃO (EXCLUSIVE BOMBEAMENTO). AF_05/2020</t>
  </si>
  <si>
    <t>TUBULÃO A CÉU ABERTO, DIÂMETRO DO FUSTE DE 120CM, ESCAVAÇÃO MECÂNICA, SEM ALARGAMENTO DE BASE, CONCRETO FEITO EM OBRA E LANÇADO COM JERICA (EXCLUSIVE MOBILIZAÇÃO E DESMOBILIZAÇÃO). AF_05/2020</t>
  </si>
  <si>
    <t>TUBULÃO A CÉU ABERTO, DIÂMETRO DO FUSTE DE 120CM, ESCAVAÇÃO MECÂNICA, SEM ALARGAMENTO DE BASE, CONCRETO USINADO E LANÇADO COM BOMBA OU DIRETAMENTE DO CAMINHÃO (EXCLUSIVE BOMBEAMENTO, MOBILIZAÇÃO E DESMOBILIZAÇÃO). AF_05/2020</t>
  </si>
  <si>
    <t>TUBULÃO A CÉU ABERTO, DIÂMETRO DO FUSTE DE 70CM, ESCAVAÇÃO MANUAL, SEM ALARGAMENTO DE BASE, CONCRETO FEITO EM OBRA E LANÇADO COM JERICA. AF_05/2020</t>
  </si>
  <si>
    <t>TUBULÃO A CÉU ABERTO, DIÂMETRO DO FUSTE DE 70CM, ESCAVAÇÃO MANUAL, SEM ALARGAMENTO DE BASE, CONCRETO USINADO E LANÇADO COM BOMBA OU DIRETAMENTE DO CAMINHÃO (EXCLUSIVE BOMBEAMENTO). AF_05/2020</t>
  </si>
  <si>
    <t>TUBULÃO A CÉU ABERTO, DIÂMETRO DO FUSTE DE 70CM, ESCAVAÇÃO MECÂNICA, SEM ALARGAMENTO DE BASE, CONCRETO FEITO EM OBRA E LANÇADO COM JERICA. AF_05/2020</t>
  </si>
  <si>
    <t>TUBULÃO A CÉU ABERTO, DIÂMETRO DO FUSTE DE 70CM, ESCAVAÇÃO MECÂNICA, SEM ALARGAMENTO DE BASE, CONCRETO USINADO E LANÇADO COM BOMBA OU DIRETAMENTE DO CAMINHÃO (EXCLUSIVE BOMBEAMENTO, MOBILIZAÇÃO E DESMOBILIZAÇÃO). AF_05/2020</t>
  </si>
  <si>
    <t>TUBULÃO A CÉU ABERTO, DIÂMETRO DO FUSTE DE 80CM, ESCAVAÇÃO MANUAL, SEM ALARGAMENTO DE BASE, CONCRETO FEITO EM OBRA E LANÇADO COM JERICA. AF_05/2020</t>
  </si>
  <si>
    <t>TUBULÃO A CÉU ABERTO, DIÂMETRO DO FUSTE DE 80CM, ESCAVAÇÃO MANUAL, SEM ALARGAMENTO DE BASE, CONCRETO USINADO E LANÇADO COM BOMBA OU DIRETAMENTE DO CAMINHÃO (EXCLUSIVE BOMBEAMENTO). AF_05/2020</t>
  </si>
  <si>
    <t>TUBULÃO A CÉU ABERTO, DIÂMETRO DO FUSTE DE 80CM, ESCAVAÇÃO MECÂNICA, SEM ALARGAMENTO DE BASE, CONCRETO FEITO EM OBRA E LANÇADO COM JERICA (EXCLUSIVE MOBILIZAÇÃO E DESMOBILIZAÇÃO). AF_05/2020</t>
  </si>
  <si>
    <t>TUBULÃO A CÉU ABERTO, DIÂMETRO DO FUSTE DE 80CM, ESCAVAÇÃO MECÂNICA, SEM ALARGAMENTO DE BASE, CONCRETO USINADO E LANÇADO COM BOMBA OU DIRETAMENTE DO CAMINHÃO (EXCLUSIVE BOMBEAMENTO, MOBILIZAÇÃO E DESMOBILIZAÇÃO). AF_05/2020</t>
  </si>
  <si>
    <t>ESPELHO CRISTAL, ESPESSURA 4 MM, ADERIDO COM ADESIVO FIXA-ESPELHO E FITA DUPLA-FACE, COM MOLDURA DE MADEIRA APARAFUSADA NA PAREDE, COM ÁREA MAIOR QUE 1,0 M2. AF_01/2021</t>
  </si>
  <si>
    <t>ESPELHO CRISTAL, ESPESSURA 4 MM, ADERIDO COM ADESIVO FIXA-ESPELHO, COM MOLDURA DE MADEIRA APARAFUSADA NA PAREDE, COM ÁREA MAIOR QUE 1,0 M2. AF_01/2021</t>
  </si>
  <si>
    <t>ESPELHO CRISTAL, ESPESSURA 4 MM, ADERIDO COM ADESIVO FIXA-ESPELHO, COM MOLDURA DE MADEIRA APARAFUSADA NA PAREDE, COM ÁREA MENOR OU IGUAL A 1,0 M2. AF_01/2021</t>
  </si>
  <si>
    <t>ESPELHO CRISTAL, ESPESSURA 4 MM, SEM MOLDURA, ADERIDO COM ADESIVO FIXA-ESPELHO E FITA DUPLA-FACE. AF_01/2021</t>
  </si>
  <si>
    <t>ESPELHO CRISTAL, ESPESSURA 4 MM, SEM MOLDURA, ADERIDO COM ADESIVO FIXA-ESPELHO. AF_01/2021</t>
  </si>
  <si>
    <t>ESPELHO CRISTAL, ESPESSURA 4 MM, SEM MOLDURA, APARAFUSADO COM BOTÃO DE ROSCA INTERNA, COM ÁREA MAIOR QUE 1,0 M2. AF_01/2021</t>
  </si>
  <si>
    <t>ESPELHO CRISTAL, ESPESSURA 4 MM, SEM MOLDURA, APARAFUSADO COM BOTÃO DE ROSCA INTERNA, COM ÁREA MENOR OU IGUAL A 1,0 M2. AF_01/2021</t>
  </si>
  <si>
    <t>ESPELHO CRISTAL, ESPESSURA 4MM, ADERIDO COM ADESIVO FIXA ESPELHO FITA DUPLA-FACE, COM MOLDURA DE MADEIRA APARAFUSADA NA PAREDE, COM ÁREA MENOR OU IGUAL A 1,0 M2. AF_01/2021</t>
  </si>
  <si>
    <t>INSTALAÇÃO DE VIDRO LAMINADO, E = 12 MM (4+4+4), FIXADO COM SILICONE ESTRUTURAL. AF_01/2021</t>
  </si>
  <si>
    <t>INSTALAÇÃO DE VIDRO LAMINADO, E = 15 MM (5+5+5), FIXADO COM SILICONE ESTRUTURAL. AF_01/2021</t>
  </si>
  <si>
    <t>INSTALAÇÃO DE VIDRO LAMINADO, E = 8 MM (4+4), FIXADO COM SILICONE ESTRUTURAL. AF_01/2021</t>
  </si>
  <si>
    <t>PORTA DE CORRER EM VIDRO TEMPERADO, 2 FOLHAS DE 90X210 CM, ESPESSURA 10 MM, INCLUSIVE ACESSÓRIOS. AF_01/2021</t>
  </si>
  <si>
    <t>PORTA DE CORRER EM VIDRO TEMPERADO, 90X210 CM, ESPESSURA 10MM, INCLUSIVE ACESSÓRIOS. AF_01/2021</t>
  </si>
  <si>
    <t>REGISTRO DE ESFERA, PVC, SOLDÁVEL, COM VOLANTE, DN 20 MM - FORNECIMENTO E INSTALAÇÃO. AF_08/2021</t>
  </si>
  <si>
    <t>REGISTRO DE ESFERA, PVC, SOLDÁVEL, COM VOLANTE, DN 25 MM - FORNECIMENTO E INSTALAÇÃO. AF_08/2021</t>
  </si>
  <si>
    <t>REGISTRO DE ESFERA, PVC, SOLDÁVEL, COM VOLANTE, DN 32 MM - FORNECIMENTO E INSTALAÇÃO. AF_08/2021</t>
  </si>
  <si>
    <t>REGISTRO DE ESFERA, PVC, SOLDÁVEL, COM VOLANTE, DN 40 MM - FORNECIMENTO E INSTALAÇÃO. AF_08/2021</t>
  </si>
  <si>
    <t>REGISTRO DE ESFERA, PVC, SOLDÁVEL, COM VOLANTE, DN 50 MM - FORNECIMENTO E INSTALAÇÃO. AF_08/2021</t>
  </si>
  <si>
    <t>REGISTRO DE ESFERA, PVC, SOLDÁVEL, COM VOLANTE, DN 60 MM - FORNECIMENTO E INSTALAÇÃO. AF_08/2021</t>
  </si>
  <si>
    <t>REGISTRO DE PRESSÃO BRUTO, LATÃO, ROSCÁVEL, 3/4'' - FORNECIMENTO E INSTALAÇÃO. AF_08/2021</t>
  </si>
  <si>
    <t>REGISTRO DE PRESSÃO, PVC, SOLDÁVEL, VOLANTE SIMPLES, DN 20 MM - FORNECIMENTO E INSTALAÇÃO. AF_08/2021</t>
  </si>
  <si>
    <t>REGISTRO DE PRESSÃO, PVC, SOLDÁVEL, VOLANTE SIMPLES, DN 25 MM - FORNECIMENTO E INSTALAÇÃO. AF_08/2021</t>
  </si>
  <si>
    <t>SUBSTITUIÇÃO DE REGISTRO OU VÁLVULA, ROSCÁVEL, DN 20 MM. AF_08/2021</t>
  </si>
  <si>
    <t>SUBSTITUIÇÃO DE REGISTRO OU VÁLVULA, ROSCÁVEL, DN 25 MM. AF_08/2021</t>
  </si>
  <si>
    <t>SUBSTITUIÇÃO DE REGISTRO OU VÁLVULA, ROSCÁVEL, DN 32 MM. AF_08/2021</t>
  </si>
  <si>
    <t>VÁLVULA DE RETENÇÃO HORIZONTAL, DE BRONZE, ROSCÁVEL, 1 1/2" - FORNECIMENTO E INSTALAÇÃO. AF_08/2021</t>
  </si>
  <si>
    <t>VÁLVULA DE RETENÇÃO HORIZONTAL, DE BRONZE, ROSCÁVEL, 2" - FORNECIMENTO E INSTALAÇÃO. AF_08/2021</t>
  </si>
  <si>
    <t>VÁLVULA DE SEGURANÇA À TEMPERATURA, 1/2" - FORNECIMENTO E INSTALAÇÃO. AF_08/2021</t>
  </si>
  <si>
    <t>VÁLVULA ESFERA PARA GÁS, 1" - FORNECIMENTO E INSTALAÇÃO. AF_08/2021</t>
  </si>
  <si>
    <t>VÁLVULA ESFERA PARA GÁS, 1/2" - FORNECIMENTO E INSTALAÇÃO. AF_08/2021</t>
  </si>
  <si>
    <t>VÁLVULA ESFERA PARA GÁS, 3/4" - FORNECIMENTO E INSTALAÇÃO. AF_08/2021</t>
  </si>
  <si>
    <t>VÁLVULA ESTABILIZADORA DE VAZÃO/ AUTOFLOW, 1" - FORNECIMENTO E INSTALAÇÃO. AF_08/2021</t>
  </si>
  <si>
    <t>VÁLVULA ESTABILIZADORA DE VAZÃO/ AUTOFLOW, 3/4" - FORNECIMENTO E INSTALAÇÃO. AF_08/2021</t>
  </si>
  <si>
    <t>VÁLVULA REDUTORA DE PRESSÃO PARA SISTEMAS PREDIAIS, 1 1/2" - FORNECIMENTO E INSTALAÇÃO. AF_08/2021</t>
  </si>
  <si>
    <t>VÁLVULA REDUTORA DE PRESSÃO PARA SISTEMAS PREDIAIS, 1 1/4" - FORNECIMENTO E INSTALAÇÃO. AF_08/2021</t>
  </si>
  <si>
    <t>VÁLVULA REDUTORA DE PRESSÃO PARA SISTEMAS PREDIAIS, 1" - FORNECIMENTO E INSTALAÇÃO. AF_08/2021</t>
  </si>
  <si>
    <t>VÁLVULA REDUTORA DE PRESSÃO PARA SISTEMAS PREDIAIS, 1/2" - FORNECIMENTO E INSTALAÇÃO. AF_08/2021</t>
  </si>
  <si>
    <t>VÁLVULA REDUTORA DE PRESSÃO PARA SISTEMAS PREDIAIS, 2 1/2" - FORNECIMENTO E INSTALAÇÃO. AF_08/2021</t>
  </si>
  <si>
    <t>VÁLVULA REDUTORA DE PRESSÃO PARA SISTEMAS PREDIAIS, 2" - FORNECIMENTO E INSTALAÇÃO. AF_08/2021</t>
  </si>
  <si>
    <t>VÁLVULA REDUTORA DE PRESSÃO PARA SISTEMAS PREDIAIS, 3/4" - FORNECIMENTO E INSTALAÇÃO. AF_08/2021</t>
  </si>
  <si>
    <t>VÁLVULA VENTOSA ELIMINADORA DE AR, PARA SISTEMAS PREDIAIS, 1/2" - FORNECIMENTO E INSTALAÇÃO. AF_08/2021</t>
  </si>
  <si>
    <t>VÁLVULA VENTOSA ELIMINADORA DE AR, PARA SISTEMAS PREDIAIS, 3/4" - FORNECIMENTO E INSTALAÇÃO. AF_08/2021</t>
  </si>
  <si>
    <t>JUNTA DE DESMONTAGEM TRAVADA AXIALMENTE DE FERRO FUNDIDO PARA REDE DE ÁGUA OU ESGOTO, DN 100 MM. AF_12/2021</t>
  </si>
  <si>
    <t>JUNTA DE DESMONTAGEM TRAVADA AXIALMENTE DE FERRO FUNDIDO PARA REDE DE ÁGUA OU ESGOTO, DN 150 MM. AF_12/2021</t>
  </si>
  <si>
    <t>JUNTA DE DESMONTAGEM TRAVADA AXIALMENTE DE FERRO FUNDIDO PARA REDE DE ÁGUA OU ESGOTO, DN 200 MM. AF_12/2021</t>
  </si>
  <si>
    <t>JUNTA DE DESMONTAGEM TRAVADA AXIALMENTE DE FERRO FUNDIDO PARA REDE DE ÁGUA OU ESGOTO, DN 250 MM. AF_12/2021</t>
  </si>
  <si>
    <t>JUNTA DE DESMONTAGEM TRAVADA AXIALMENTE DE FERRO FUNDIDO PARA REDE DE ÁGUA OU ESGOTO, DN 300 MM. AF_12/2021</t>
  </si>
  <si>
    <t>JUNTA DE DESMONTAGEM TRAVADA AXIALMENTE DE FERRO FUNDIDO PARA REDE DE ÁGUA OU ESGOTO, DN 350 MM. AF_12/2021</t>
  </si>
  <si>
    <t>JUNTA DE DESMONTAGEM TRAVADA AXIALMENTE DE FERRO FUNDIDO PARA REDE DE ÁGUA OU ESGOTO, DN 400 MM. AF_12/2021</t>
  </si>
  <si>
    <t>JUNTA DE DESMONTAGEM TRAVADA AXIALMENTE DE FERRO FUNDIDO PARA REDE DE ÁGUA OU ESGOTO, DN 500 MM. AF_12/2021</t>
  </si>
  <si>
    <t>JUNTA DE DESMONTAGEM TRAVADA AXIALMENTE DE FERRO FUNDIDO PARA REDE DE ÁGUA OU ESGOTO, DN 600 MM. AF_12/2021</t>
  </si>
  <si>
    <t>JUNTA DE DESMONTAGEM TRAVADA AXIALMENTE DE FERRO FUNDIDO PARA REDE DE ÁGUA OU ESGOTO, DN 80 MM. AF_12/2021</t>
  </si>
  <si>
    <t>JUNTA MECÂNICA (LUVA DE CORRER COM BOLSA JUNTA MECÂNICA) DE FERRO FUNDIDO PARA REDE DE ÁGUA OU ESGOTO, DN 100 MM. AF_12/2021</t>
  </si>
  <si>
    <t>JUNTA MECÂNICA (LUVA DE CORRER COM BOLSA JUNTA MECÂNICA) DE FERRO FUNDIDO PARA REDE DE ÁGUA OU ESGOTO, DN 1000 MM. AF_12/2021</t>
  </si>
  <si>
    <t>JUNTA MECÂNICA (LUVA DE CORRER COM BOLSA JUNTA MECÂNICA) DE FERRO FUNDIDO PARA REDE DE ÁGUA OU ESGOTO, DN 1200 MM. AF_12/2021</t>
  </si>
  <si>
    <t>JUNTA MECÂNICA (LUVA DE CORRER COM BOLSA JUNTA MECÂNICA) DE FERRO FUNDIDO PARA REDE DE ÁGUA OU ESGOTO, DN 150 MM. AF_12/2021</t>
  </si>
  <si>
    <t>JUNTA MECÂNICA (LUVA DE CORRER COM BOLSA JUNTA MECÂNICA) DE FERRO FUNDIDO PARA REDE DE ÁGUA OU ESGOTO, DN 200 MM. AF_12/2021</t>
  </si>
  <si>
    <t>JUNTA MECÂNICA (LUVA DE CORRER COM BOLSA JUNTA MECÂNICA) DE FERRO FUNDIDO PARA REDE DE ÁGUA OU ESGOTO, DN 250 MM. AF_12/2021</t>
  </si>
  <si>
    <t>JUNTA MECÂNICA (LUVA DE CORRER COM BOLSA JUNTA MECÂNICA) DE FERRO FUNDIDO PARA REDE DE ÁGUA OU ESGOTO, DN 300 MM. AF_12/2021</t>
  </si>
  <si>
    <t>JUNTA MECÂNICA (LUVA DE CORRER COM BOLSA JUNTA MECÂNICA) DE FERRO FUNDIDO PARA REDE DE ÁGUA OU ESGOTO, DN 350 MM. AF_12/2021</t>
  </si>
  <si>
    <t>JUNTA MECÂNICA (LUVA DE CORRER COM BOLSA JUNTA MECÂNICA) DE FERRO FUNDIDO PARA REDE DE ÁGUA OU ESGOTO, DN 400 MM. AF_12/2021</t>
  </si>
  <si>
    <t>JUNTA MECÂNICA (LUVA DE CORRER COM BOLSA JUNTA MECÂNICA) DE FERRO FUNDIDO PARA REDE DE ÁGUA OU ESGOTO, DN 500 MM. AF_12/2021</t>
  </si>
  <si>
    <t>JUNTA MECÂNICA (LUVA DE CORRER COM BOLSA JUNTA MECÂNICA) DE FERRO FUNDIDO PARA REDE DE ÁGUA OU ESGOTO, DN 600 MM. AF_12/2021</t>
  </si>
  <si>
    <t>JUNTA MECÂNICA (LUVA DE CORRER COM BOLSA JUNTA MECÂNICA) DE FERRO FUNDIDO PARA REDE DE ÁGUA OU ESGOTO, DN 700 MM. AF_12/2021</t>
  </si>
  <si>
    <t>JUNTA MECÂNICA (LUVA DE CORRER COM BOLSA JUNTA MECÂNICA) DE FERRO FUNDIDO PARA REDE DE ÁGUA OU ESGOTO, DN 80 MM. AF_12/2021</t>
  </si>
  <si>
    <t>JUNTA MECÂNICA (LUVA DE CORRER COM BOLSA JUNTA MECÂNICA) DE FERRO FUNDIDO PARA REDE DE ÁGUA OU ESGOTO, DN 800 MM. AF_12/2021</t>
  </si>
  <si>
    <t>JUNTA MECÂNICA (LUVA DE CORRER COM BOLSA JUNTA MECÂNICA) DE FERRO FUNDIDO PARA REDE DE ÁGUA OU ESGOTO, DN 900 MM. AF_12/2021</t>
  </si>
  <si>
    <t>MEDIDOR DE VAZÃO ELETROMAGNÉTICO DE AÇO CARBONO PARA REDE DE ÁGUA OU ESGOTO, DN 100 MM, JUNTA FLANGEADA. AF_12/2021</t>
  </si>
  <si>
    <t>MEDIDOR DE VAZÃO ELETROMAGNÉTICO DE AÇO CARBONO PARA REDE DE ÁGUA OU ESGOTO, DN 200 MM, JUNTA FLANGEADA. AF_12/2021</t>
  </si>
  <si>
    <t>MEDIDOR DE VAZÃO ELETROMAGNÉTICO DE AÇO CARBONO PARA REDE DE ÁGUA OU ESGOTO, DN 300 MM, JUNTA FLANGEADA. AF_12/2021</t>
  </si>
  <si>
    <t>MEDIDOR DE VAZÃO ELETROMAGNÉTICO DE AÇO CARBONO PARA REDE DE ÁGUA OU ESGOTO, DN 400 MM, JUNTA FLANGEADA. AF_12/2021</t>
  </si>
  <si>
    <t>MEDIDOR DE VAZÃO ELETROMAGNÉTICO DE AÇO CARBONO PARA REDE DE ÁGUA OU ESGOTO, DN 500 MM, JUNTA FLANGEADA. AF_12/2021</t>
  </si>
  <si>
    <t>REGISTRO DE GAVETA DE FERRO FUNDIDO PARA REDE DE ÁGUA OU ESGOTO, DN 100 MM, JUNTA FLANGEADA. AF_12/2021</t>
  </si>
  <si>
    <t>REGISTRO DE GAVETA DE FERRO FUNDIDO PARA REDE DE ÁGUA OU ESGOTO, DN 150 MM, JUNTA FLANGEADA. AF_01/2021</t>
  </si>
  <si>
    <t>REGISTRO DE GAVETA DE FERRO FUNDIDO PARA REDE DE ÁGUA OU ESGOTO, DN 200 MM, JUNTA FLANGEADA. AF_12/2021</t>
  </si>
  <si>
    <t>REGISTRO DE GAVETA DE FERRO FUNDIDO PARA REDE DE ÁGUA OU ESGOTO, DN 250 MM, JUNTA FLANGEADA. AF_12/2021</t>
  </si>
  <si>
    <t>REGISTRO DE GAVETA DE FERRO FUNDIDO PARA REDE DE ÁGUA OU ESGOTO, DN 300 MM, JUNTA FLANGEADA. AF_12/2021</t>
  </si>
  <si>
    <t>REGISTRO DE GAVETA DE FERRO FUNDIDO PARA REDE DE ÁGUA OU ESGOTO, DN 350 MM, JUNTA FLANGEADA. AF_12/2021</t>
  </si>
  <si>
    <t>REGISTRO DE GAVETA DE FERRO FUNDIDO PARA REDE DE ÁGUA OU ESGOTO, DN 400 MM, JUNTA FLANGEADA. AF_12/2021</t>
  </si>
  <si>
    <t>REGISTRO DE GAVETA DE FERRO FUNDIDO PARA REDE DE ÁGUA OU ESGOTO, DN 50 MM, JUNTA FLANGEADA. AF_12/2021</t>
  </si>
  <si>
    <t>REGISTRO DE GAVETA DE FERRO FUNDIDO PARA REDE DE ÁGUA OU ESGOTO, DN 500 MM, JUNTA FLANGEADA. AF_12/2021</t>
  </si>
  <si>
    <t>REGISTRO DE GAVETA DE FERRO FUNDIDO PARA REDE DE ÁGUA OU ESGOTO, DN 80 MM, JUNTA FLANGEADA. AF_12/2021</t>
  </si>
  <si>
    <t>VÁLVULA DE RETENÇÃO DE FERRO FUNDIDO PARA REDE DE ÁGUA OU ESGOTO, COM FLANGES, DN 200 MM, JUNTA FLANGEADA. AF_12/2021</t>
  </si>
  <si>
    <t>VÁLVULA DE RETENÇÃO DE FERRO FUNDIDO PARA REDE DE ÁGUA OU ESGOTO, DN 100 MM, JUNTA FLANGEADA. AF_12/2021</t>
  </si>
  <si>
    <t>VÁLVULA DE RETENÇÃO DE FERRO FUNDIDO PARA REDE DE ÁGUA OU ESGOTO, DN 150 MM, JUNTA FLANGEADA. AF_12/2021</t>
  </si>
  <si>
    <t>VÁLVULA DE RETENÇÃO DE FERRO FUNDIDO PARA REDE DE ÁGUA OU ESGOTO, DN 250 MM, JUNTA FLANGEADA. AF_12/2021</t>
  </si>
  <si>
    <t>VÁLVULA DE RETENÇÃO DE FERRO FUNDIDO PARA REDE DE ÁGUA OU ESGOTO, DN 300 MM, JUNTA FLANGEADA. AF_12/2021</t>
  </si>
  <si>
    <t>VÁLVULA DE RETENÇÃO DE FERRO FUNDIDO PARA REDE DE ÁGUA OU ESGOTO, DN 350 MM, JUNTA FLANGEADA. AF_12/2021</t>
  </si>
  <si>
    <t>VÁLVULA DE RETENÇÃO DE FERRO FUNDIDO PARA REDE DE ÁGUA OU ESGOTO, DN 400 MM, JUNTA FLANGEADA. AF_12/2021</t>
  </si>
  <si>
    <t>VÁLVULA DE RETENÇÃO DE FERRO FUNDIDO PARA REDE DE ÁGUA OU ESGOTO, DN 50 MM, JUNTA FLANGEADA. AF_12/2021</t>
  </si>
  <si>
    <t>VÁLVULA DE RETENÇÃO DE FERRO FUNDIDO PARA REDE DE ÁGUA OU ESGOTO, DN 500 MM, JUNTA FLANGEADA. AF_12/2021</t>
  </si>
  <si>
    <t>VÁLVULA DE RETENÇÃO DE FERRO FUNDIDO PARA REDE DE ÁGUA OU ESGOTO, DN 80 MM, JUNTA FLANGEADA. AF_12/2021</t>
  </si>
  <si>
    <t>VÁLVULA REDUTORA DE PRESSÃO DE FERRO FUNDIDO PARA REDE DE ÁGUA, DN 100 MM, JUNTA FLANGEADA. AF_12/2021</t>
  </si>
  <si>
    <t>VÁLVULA REDUTORA DE PRESSÃO DE FERRO FUNDIDO PARA REDE DE ÁGUA, DN 150 MM, JUNTA FLANGEADA. AF_12/2021</t>
  </si>
  <si>
    <t>VÁLVULA REDUTORA DE PRESSÃO DE FERRO FUNDIDO PARA REDE DE ÁGUA, DN 200 MM, JUNTA FLANGEADA. AF_12/2021</t>
  </si>
  <si>
    <t>VÁLVULA REDUTORA DE PRESSÃO DE FERRO FUNDIDO PARA REDE DE ÁGUA, DN 250 MM, JUNTA FLANGEADA. AF_12/2021</t>
  </si>
  <si>
    <t>VÁLVULA REDUTORA DE PRESSÃO DE FERRO FUNDIDO PARA REDE DE ÁGUA, DN 300 MM, JUNTA FLANGEADA. AF_12/2021</t>
  </si>
  <si>
    <t>VÁLVULA REDUTORA DE PRESSÃO DE FERRO FUNDIDO PARA REDE DE ÁGUA, DN 350 MM, JUNTA FLANGEADA. AF_12/2021</t>
  </si>
  <si>
    <t>VÁLVULA REDUTORA DE PRESSÃO DE FERRO FUNDIDO PARA REDE DE ÁGUA, DN 400 MM, JUNTA FLANGEADA. AF_12/2021</t>
  </si>
  <si>
    <t>VÁLVULA REDUTORA DE PRESSÃO DE FERRO FUNDIDO PARA REDE DE ÁGUA, DN 50 MM, JUNTA FLANGEADA. AF_12/2021</t>
  </si>
  <si>
    <t>VÁLVULA REDUTORA DE PRESSÃO DE FERRO FUNDIDO PARA REDE DE ÁGUA, DN 500 MM, JUNTA FLANGEADA. AF_12/2021</t>
  </si>
  <si>
    <t>VÁLVULA REDUTORA DE PRESSÃO DE FERRO FUNDIDO PARA REDE DE ÁGUA, DN 80 MM, JUNTA FLANGEADA. AF_12/2021</t>
  </si>
  <si>
    <t>CAIXA COM GRELHA RETANGULAR DE FERRO FUNDIDO, EM ALVENARIA COM TIJOLOS CERÂMICOS MACIÇOS, DIMENSÕES INTERNAS: 0,15 X 1,00 X 0,3 M. AF_05/2025</t>
  </si>
  <si>
    <t>CAIXA COM GRELHA RETANGULAR DE FERRO FUNDIDO, EM ALVENARIA COM TIJOLOS CERÂMICOS MACIÇOS, DIMENSÕES INTERNAS: 0,20 X 1,00 X 0,4 M. AF_05/2025</t>
  </si>
  <si>
    <t>CAIXA COM GRELHA RETANGULAR DE FERRO FUNDIDO, EM ALVENARIA COM TIJOLOS CERÂMICOS MACIÇOS, DIMENSÕES INTERNAS: 0,30 X 1,00 X 0,5 M. AF_05/2025</t>
  </si>
  <si>
    <t>CANALETA DE CONCRETO POLIMÉRICO COM GRELHA, LARGURA DE 13 CM - FORNECIMENTO E INSTALAÇÃO. AF_05/2025</t>
  </si>
  <si>
    <t>CANALETA MEIA CANA PRÉ-MOLDADA DE CONCRETO (D = 20 CM) - FORNECIMENTO E INSTALAÇÃO. AF_05/2025</t>
  </si>
  <si>
    <t>CANALETA MEIA CANA PRÉ-MOLDADA DE CONCRETO (D = 30 CM) - FORNECIMENTO E INSTALAÇÃO. AF_05/2025</t>
  </si>
  <si>
    <t>CANALETA MEIA CANA PRÉ-MOLDADA DE CONCRETO (D = 40 CM) - FORNECIMENTO E INSTALAÇÃO. AF_05/2025</t>
  </si>
  <si>
    <t>CANALETA MEIA CANA PRÉ-MOLDADA DE CONCRETO (D = 50 CM) - FORNECIMENTO E INSTALAÇÃO. AF_05/2025</t>
  </si>
  <si>
    <t>CANALETA MEIA CANA PRÉ-MOLDADA DE CONCRETO (D = 60 CM) - FORNECIMENTO E INSTALAÇÃO. AF_05/2025</t>
  </si>
  <si>
    <t>CANALETA MEIA CANA PRÉ-MOLDADA DE CONCRETO (D = 80 CM) - FORNECIMENTO E INSTALAÇÃO. AF_05/2025</t>
  </si>
  <si>
    <t>CANALETA PRÉ-MOLDADA DE CONCRETO, COM GRELHA PERFURADA DE CONCRETO, GEOMETRIA RETANGULAR, COM DIMENSÕES INTERNAS: L=0,20 M; H=0,20 M; C=*0,60* M - FORNECIMENTO E INSTALAÇÃO. AF_05/2025</t>
  </si>
  <si>
    <t>CONCRETAGEM DE VALETA/ CANALETA MOLDADA IN LOCO. AF_05/2025</t>
  </si>
  <si>
    <t>EXECUÇÃO DE CANALETA DE CONCRETO ARMADO MOLDADA IN LOCO, ESPESSURA DE 0,1 M, GEOMETRIA QUADRADA, COM DIMENSÕES INTERNAS: L=0,20 M; H=0,20 M. AF_05/2025</t>
  </si>
  <si>
    <t>EXECUÇÃO DE CANALETA DE CONCRETO ARMADO MOLDADA IN LOCO, ESPESSURA DE 0,1 M, GEOMETRIA QUADRADA, COM DIMENSÕES INTERNAS: L=0,25 M; H=0,25 M. AF_05/2025</t>
  </si>
  <si>
    <t>EXECUÇÃO DE CANALETA DE CONCRETO ARMADO MOLDADA IN LOCO, ESPESSURA DE 0,1 M, GEOMETRIA QUADRADA, COM DIMENSÕES INTERNAS: L=0,30 M; H=0,30 M. AF_05/2025</t>
  </si>
  <si>
    <t>EXECUÇÃO DE CANALETA DE CONCRETO ARMADO MOLDADA IN LOCO, ESPESSURA DE 0,1 M, GEOMETRIA QUADRADA, COM DIMENSÕES INTERNAS: L=0,35 M; H=0,35 M. AF_05/2025</t>
  </si>
  <si>
    <t>EXECUÇÃO DE CANALETA DE CONCRETO ARMADO MOLDADA IN LOCO, ESPESSURA DE 0,1 M, GEOMETRIA QUADRADA, COM DIMENSÕES INTERNAS: L=0,40 M; H=0,40 M. AF_05/2025</t>
  </si>
  <si>
    <t>EXECUÇÃO DE CANALETA DE CONCRETO ARMADO MOLDADA IN LOCO, ESPESSURA DE 0,1 M, GEOMETRIA QUADRADA, COM DIMENSÕES INTERNAS: L=0,50 M; H=0,50 M. AF_05/2025</t>
  </si>
  <si>
    <t>EXECUÇÃO DE CANALETA DE CONCRETO ARMADO MOLDADA IN LOCO, ESPESSURA DE 0,1 M, GEOMETRIA QUADRADA, COM DIMENSÕES INTERNAS: L=0,60 M; H=0,60 M. AF_05/2025</t>
  </si>
  <si>
    <t>EXECUÇÃO DE CANALETA DE CONCRETO MOLDADO IN LOCO, COM GRELHA DE CONCRETO; ESPESSURA DE 0,15 M, GEOMETRIA RETANGULAR, COM DIMENSÕES INTERNAS: L=0,4 M; H=*0,3*M. AF_05/2025</t>
  </si>
  <si>
    <t>EXECUÇÃO DE CANALETA DE CONCRETO MOLDADO IN LOCO, COM GRELHA DE CONCRETO; ESPESSURA DE 0,15 M, GEOMETRIA RETANGULAR, COM DIMENSÕES INTERNAS: L=0,60 M; H=0,50 M. AF_05/2025</t>
  </si>
  <si>
    <t>EXECUÇÃO DE CANALETA DE CONCRETO MOLDADO IN LOCO, COM GRELHA DE CONCRETO; ESPESSURA DE 0,15 M, GEOMETRIA RETANGULAR, COM DIMENSÕES INTERNAS:L=*0,6* M; H=* 0,3* M. AF_05/2025</t>
  </si>
  <si>
    <t>EXECUÇÃO DE CANALETA DE CONCRETO MOLDADO IN LOCO, COM GRELHA DE CONCRETO; ESPESSURA DE 0,20 M, GEOMETRIA RETANGULAR, COM DIMENSÕES INTERNAS: L=0,80 M; H=0,30 M. AF_05/2025</t>
  </si>
  <si>
    <t>EXECUÇÃO DE CANALETA DE CONCRETO MOLDADO IN LOCO, COM GRELHA DE CONCRETO; ESPESSURA DE 0,20 M, GEOMETRIA RETANGULAR, COM DIMENSÕES INTERNAS: L=0,80 M; H=0,60 M. AF_05/2025</t>
  </si>
  <si>
    <t>EXECUÇÃO DE CANALETA DE CONCRETO MOLDADO IN LOCO, COM GRELHA DE CONCRETO; ESPESSURA DE 0,20 M, GEOMETRIA RETANGULAR, COM DIMENSÕES INTERNAS: L=0,80 M; H=0,90 M. AF_05/2025</t>
  </si>
  <si>
    <t>GRELHA ARTICULADA PARA CALHA DE PISO 20X50 CM - FORNECIMENTO E INSTALAÇÃO. AF_05/2025</t>
  </si>
  <si>
    <t>GRELHA DE FERRO FUNDIDO SIMPLES COM REQUADRO, 150 X 1000 MM, ASSENTADA COM ARGAMASSA 1 : 3 CIMENTO: AREIA - FORNECIMENTO E INSTALAÇÃO. AF_05/2025</t>
  </si>
  <si>
    <t>GRELHA DE FERRO FUNDIDO SIMPLES COM REQUADRO, 200 X 1000 MM, ASSENTADA COM ARGAMASSA 1 : 3 CIMENTO: AREIA - FORNECIMENTO E INSTALAÇÃO. AF_05/2025</t>
  </si>
  <si>
    <t>GRELHA DE FERRO FUNDIDO SIMPLES COM REQUADRO, 300 X 1000 MM, ASSENTADA COM ARGAMASSA 1 : 3 CIMENTO: AREIA - FORNECIMENTO E INSTALAÇÃO. AF_05/2025</t>
  </si>
  <si>
    <t>GRELHA PARA CALHA DE PISO 20X50 CM - FORNECIMENTO E INSTALAÇÃO. AF_05/2025</t>
  </si>
  <si>
    <t>PREPARO DE SOLO E GABARITO DE MADEIRA PARA VALETA MOLDADA IN LOCO COM GEOMETRIA TRAPEZOIDAL. AF_05/2025</t>
  </si>
  <si>
    <t>GUINDAUTO HIDRÁULICO, CAPACIDADE MÁXIMA DE CARGA 8500 KG, MOMENTO MÁXIMO DE CARGA 30,4 TM, ALCANCE MÁXIMO HORIZONTAL 14,30 M, INCLUSIVE CAMINHÃO TRUCADO PBT 23.000 KG, POTÊNCIA DE 256 CV E CARROCERIA FIXA ABERTA DE MADEIRA - CHI DIURNO. AF_05/2025</t>
  </si>
  <si>
    <t>GUINDAUTO HIDRÁULICO, CAPACIDADE MÁXIMA DE CARGA 8500 KG, MOMENTO MÁXIMO DE CARGA 30,4 TM, ALCANCE MÁXIMO HORIZONTAL 14,30 M, INCLUSIVE CAMINHÃO TRUCADO PBT 23.000 KG, POTÊNCIA DE 256 CV E CARROCERIA FIXA ABERTA DE MADEIRA - CHP DIURNO. AF_05/2025</t>
  </si>
  <si>
    <t>GUINDAUTO HIDRÁULICO, CAPACIDADE MÁXIMA DE CARGA 8500 KG, MOMENTO MÁXIMO DE CARGA 30,4 TM, ALCANCE MÁXIMO HORIZONTAL 14,30 M, INCLUSIVE CAMINHÃO TRUCADO PBT 23.000 KG, POTÊNCIA DE 256 CV E CARROCERIA FIXA ABERTA DE MADEIRA - DEPRECIAÇÃO. AF_05/2025</t>
  </si>
  <si>
    <t>GUINDAUTO HIDRÁULICO, CAPACIDADE MÁXIMA DE CARGA 8500 KG, MOMENTO MÁXIMO DE CARGA 30,4 TM, ALCANCE MÁXIMO HORIZONTAL 14,30 M, INCLUSIVE CAMINHÃO TRUCADO PBT 23.000 KG, POTÊNCIA DE 256 CV E CARROCERIA FIXA ABERTA DE MADEIRA - IMPOSTOS E SEGUROS. AF_05/2025</t>
  </si>
  <si>
    <t>GUINDAUTO HIDRÁULICO, CAPACIDADE MÁXIMA DE CARGA 8500 KG, MOMENTO MÁXIMO DE CARGA 30,4 TM, ALCANCE MÁXIMO HORIZONTAL 14,30 M, INCLUSIVE CAMINHÃO TRUCADO PBT 23.000 KG, POTÊNCIA DE 256 CV E CARROCERIA FIXA ABERTA DE MADEIRA - JUROS. AF_05/2025</t>
  </si>
  <si>
    <t>GUINDAUTO HIDRÁULICO, CAPACIDADE MÁXIMA DE CARGA 8500 KG, MOMENTO MÁXIMO DE CARGA 30,4 TM, ALCANCE MÁXIMO HORIZONTAL 14,30 M, INCLUSIVE CAMINHÃO TRUCADO PBT 23.000 KG, POTÊNCIA DE 256 CV E CARROCERIA FIXA ABERTA DE MADEIRA - MANUTENÇÃO. AF_05/2025</t>
  </si>
  <si>
    <t>GUINDAUTO HIDRÁULICO, CAPACIDADE MÁXIMA DE CARGA 8500 KG, MOMENTO MÁXIMO DE CARGA 30,4 TM, ALCANCE MÁXIMO HORIZONTAL 14,30 M, INCLUSIVE CAMINHÃO TRUCADO PBT 23.000 KG, POTÊNCIA DE 256 CV E CARROCERIA FIXA ABERTA DE MADEIRA - MATERIAIS NA OPERAÇÃO. AF_05/2025</t>
  </si>
  <si>
    <t xml:space="preserve"> CPOS  198 MAIO/25</t>
  </si>
  <si>
    <t>Telha em fibra vegetal, perfil ondulado, com espessura de 3mm</t>
  </si>
  <si>
    <t>Cumeeira em fibra vegetal, lisa, com espessura de 3mm</t>
  </si>
  <si>
    <t>Telhamento em chapa de aço pré-pintada, perfil ondulado, com espessura de 0,50mm</t>
  </si>
  <si>
    <t>Telhamento em chapa de aço pré-pintada, perfil ondulado calandrado, com espessura de 0,80mm</t>
  </si>
  <si>
    <t>Telhamento em chapa de aço pré-pintada, perfil trapezoidal, com espessura de 0,80mm e altura de 100mm</t>
  </si>
  <si>
    <t>Telhamento em chapa de aço pré-pintada, perfil trapezoidal, com espessura de 0,50mm e altura de 40mm</t>
  </si>
  <si>
    <t>Cumeeira em chapa de aço pré-pintada, perfil trapezoidal, com espessura de 0,50mm</t>
  </si>
  <si>
    <t>Cumeeira em chapa de aço pré-pintada, perfil ondulado, com espessura de 0,50mm</t>
  </si>
  <si>
    <t>Telhamento em chapa de aço pré-pintada, tipo sanduíche, espessura de 0,50mm, com lã de rocha</t>
  </si>
  <si>
    <t>Telhamento em chapa de aço pré-pintada, tipo sanduíche, espessura de 0,50mm, com poliisocianurato (PIR)</t>
  </si>
  <si>
    <t>Telhamento em chapa de aço pré-pintada, tipo sanduíche, espessura de 0,50mm, com poliestireno expandido</t>
  </si>
  <si>
    <t>Telhamento em chapa de aço galvanizado autoportante, perfil trapezoidal, com espessura de 0,80mm e altura de 120mm</t>
  </si>
  <si>
    <t>Grade para piso eletrofundida, malha 30x100mm, com barra de 40x2mm</t>
  </si>
  <si>
    <t>Grade para forro eletrofundida, malha 25x100mm, com barra de 25x2mm</t>
  </si>
  <si>
    <t>Veda porta/veda fresta em alumínio branco, com borracha vedante</t>
  </si>
  <si>
    <t>Plataforma para elevação até 1,00m, nas dimensões de 900x1400mm, capacidade de 250kg - percurso até 1,00m de altura</t>
  </si>
  <si>
    <t>Plataforma para elevação até 2,00m, nas dimensões de 900x1400mm, capacidade de 250kg - percurso superior a 1,00m de altura</t>
  </si>
  <si>
    <t>Plataforma para elevacao até 4,00m, nas dimensões de 1100x1400mm, capacidade de 325kg</t>
  </si>
  <si>
    <t>Disjuntor em caixa aberta tripolar extraível, 500 V de 3200 A, com acessórios</t>
  </si>
  <si>
    <t>Disjuntor em caixa aberta tripolar extraível, 500 V de 4000 A, com acessórios</t>
  </si>
  <si>
    <t>Disjuntor série universal em caixa moldada, térmico e magnético fixos, bipolar 415 VCA, corrente de 60 A até 100 A</t>
  </si>
  <si>
    <t>Disjuntor série universal em caixa moldada, térmico e magnético fixos, bipolar 380/600 VCA, corrente de 125 A</t>
  </si>
  <si>
    <t>Disjuntor série universal em caixa moldada, térmico fixo e magnético ajustável, tripolar 600 VCA, corrente de 300 A até 400 A</t>
  </si>
  <si>
    <t>Disjuntor série universal em caixa moldada, térmico fixo e magnético ajustável, tripolar 600 VCA, corrente de 500 A até 630 A</t>
  </si>
  <si>
    <t>Disjuntor série universal em caixa moldada, térmico fixo e magnético ajustável, tripolar 600 VCA, corrente de 700 A até 800 A</t>
  </si>
  <si>
    <t>Variador de luminosidade rotativo até 600 W / 220 V, com placa</t>
  </si>
  <si>
    <t>Luminária LED retangular para poste, fluxo luminoso de 18000 lm, eficiência mínima 180 lm/W - potência de 100 W</t>
  </si>
  <si>
    <t>Luminária LED retangular para poste, fluxo luminoso de 36000 lm, eficiência mínima 180 lm/W - potência de 200 W</t>
  </si>
  <si>
    <t>Abrigo para hidrante de recalque (embutir e interno)</t>
  </si>
  <si>
    <t>Bico de sprinkler resposta rápida, posição pendente, temperatura nominal 68°C</t>
  </si>
  <si>
    <t>Bico de sprinkler resposta rápida, posição para cima, temperatura nominal 68°C</t>
  </si>
  <si>
    <t>Bloco de distribuição para 10 pares</t>
  </si>
  <si>
    <t>Concreto asfáltico modificado por borracha AB8</t>
  </si>
  <si>
    <t>PAVIMENTACAO-TRANSPORTE DE CONCRETO ASFALTICO ALEM DO 1o.KM</t>
  </si>
  <si>
    <t>PAVIMENTACAO-CARGA,DESCARGA E TRANSP.DE CONCR.ASLFALTICO, ATE A DIST.MEDIA DE IDA E VOLTA PARA 1KM</t>
  </si>
  <si>
    <t>De acordo.</t>
  </si>
  <si>
    <t>INVERSOR DE SOLDA MONOFÁSICO DE 160 A, POTÊNCIA DE 7000 W, TENSÃO DE 220 V, TURBO VENTILADO, PROTEÇÃO POR TERMOSTATO, PARA ELETRODOS DE 2,0 A 4,0 MM - CHI DIURNO. AF_06/2018</t>
  </si>
  <si>
    <t>INVERSOR DE SOLDA MONOFÁSICO DE 160 A, POTÊNCIA DE 7000 W, TENSÃO DE 220 V, TURBO VENTILADO, PROTEÇÃO POR TERMOSTATO, PARA ELETRODOS DE 2,0 A 4,0 MM - CHP DIURNO. AF_06/2018</t>
  </si>
  <si>
    <t>INVERSOR DE SOLDA MONOFÁSICO DE 160 A, POTÊNCIA DE 7000 W, TENSÃO DE 220 V, TURBO VENTILADO, PROTEÇÃO POR TERMOSTATO, PARA ELETRODOS DE 2,0 A 4,0 MM - DEPRECIAÇÃO. AF_06/2018</t>
  </si>
  <si>
    <t>INVERSOR DE SOLDA MONOFÁSICO DE 160 A, POTÊNCIA DE 7000 W, TENSÃO DE 220 V, TURBO VENTILADO, PROTEÇÃO POR TERMOSTATO, PARA ELETRODOS DE 2,0 A 4,0 MM - JUROS. AF_06/2018</t>
  </si>
  <si>
    <t>INVERSOR DE SOLDA MONOFÁSICO DE 160 A, POTÊNCIA DE 7000 W, TENSÃO DE 220 V, TURBO VENTILADO, PROTEÇÃO POR TERMOSTATO, PARA ELETRODOS DE 2,0 A 4,0 MM - MANUTENÇÃO. AF_06/2018</t>
  </si>
  <si>
    <t>INVERSOR DE SOLDA MONOFÁSICO DE 160 A, POTÊNCIA DE 7000 W, TENSÃO DE 220 V, TURBO VENTILADO, PROTEÇÃO POR TERMOSTATO, PARA ELETRODOS DE 2,0 A 4,0 MM - MATERIAIS NA OPERAÇÃO. AF_06/2018</t>
  </si>
  <si>
    <t>CABO DE COBRE ISOLADO, 10 MM², ANTI-CHAMA 450/750 V, INSTALADO EM ELETROCALHA OU PERFILADO - FORNECIMENTO E INSTALAÇÃO. AF_07/2025</t>
  </si>
  <si>
    <t>CABO DE COBRE ISOLADO, 16 MM², ANTI-CHAMA 450/750 V, INSTALADO EM ELETROCALHA OU PERFILADO - FORNECIMENTO E INSTALAÇÃO. AF_07/2025</t>
  </si>
  <si>
    <t>CABO DE COBRE ISOLADO, 25 MM², ANTI-CHAMA 450/750 V, INSTALADO EM ELETROCALHA OU PERFILADO - FORNECIMENTO E INSTALAÇÃO. AF_07/2025</t>
  </si>
  <si>
    <t>CAIXA DE PROTEÇÃO PARA MEDIDOR MONOFÁSICO DE EMBUTIR - FORNECIMENTO E INSTALAÇÃO. AF_07/2025</t>
  </si>
  <si>
    <t>CONTATOR TRIPOLAR I NOMIMAL 95A - FORNECIMENTO E INSTALAÇÃO. AF_07/2025</t>
  </si>
  <si>
    <t>CONTATOR TRIPOLAR I NOMINAL 12A - FORNECIMENTO E INSTALAÇÃO. AF_07/2025</t>
  </si>
  <si>
    <t>CONTATOR TRIPOLAR I NOMINAL 22A - FORNECIMENTO E INSTALAÇÃO. AF_07/2025</t>
  </si>
  <si>
    <t>CONTATOR TRIPOLAR I NOMINAL 38A - FORNECIMENTO E INSTALAÇÃO. AF_07/2025</t>
  </si>
  <si>
    <t>COTOVELO PARA BARRAMENTO BLINDADO, 1000A - FORNECIMENTO E INSTALAÇÃO. AF_07/2025</t>
  </si>
  <si>
    <t>COTOVELO PARA BARRAMENTO BLINDADO, 1250A - FORNECIMENTO E INSTALAÇÃO. AF_07/2025</t>
  </si>
  <si>
    <t>COTOVELO PARA BARRAMENTO BLINDADO, 1600A - FORNECIMENTO E INSTALAÇÃO. AF_07/2025</t>
  </si>
  <si>
    <t>COTOVELO PARA BARRAMENTO BLINDADO, 2000A - FORNECIMENTO E INSTALAÇÃO. AF_07/2025</t>
  </si>
  <si>
    <t>COTOVELO PARA BARRAMENTO BLINDADO, 2500A - FORNECIMENTO E INSTALAÇÃO. AF_07/2025</t>
  </si>
  <si>
    <t>COTOVELO PARA BARRAMENTO BLINDADO, 250A - FORNECIMENTO E INSTALAÇÃO. AF_07/2025</t>
  </si>
  <si>
    <t>COTOVELO PARA BARRAMENTO BLINDADO, 350A - FORNECIMENTO E INSTALAÇÃO. AF_07/2025</t>
  </si>
  <si>
    <t>COTOVELO PARA BARRAMENTO BLINDADO, 450A - FORNECIMENTO E INSTALAÇÃO. AF_07/2025</t>
  </si>
  <si>
    <t>COTOVELO PARA BARRAMENTO BLINDADO, 550A - FORNECIMENTO E INSTALAÇÃO. AF_07/2025</t>
  </si>
  <si>
    <t>COTOVELO PARA BARRAMENTO BLINDADO, 630A - FORNECIMENTO E INSTALAÇÃO. AF_07/2025</t>
  </si>
  <si>
    <t>DISJUNTOR BAIXA TENSÃO TRIPOLAR A SECO 800A/600V - FORNECIMENTO E INSTALAÇÃO. AF_07/2025</t>
  </si>
  <si>
    <t>DISJUNTOR BIPOLAR DR 63A - FORNECIMENTO E INSTALAÇÃO. AF_07/2025</t>
  </si>
  <si>
    <t>DISJUNTOR BIPOLAR TIPO DIN, CORRENTE NOMINAL DE 10A - FORNECIMENTO E INSTALAÇÃO. AF_07/2025</t>
  </si>
  <si>
    <t>DISJUNTOR BIPOLAR TIPO DIN, CORRENTE NOMINAL DE 16A - FORNECIMENTO E INSTALAÇÃO. AF_07/2025</t>
  </si>
  <si>
    <t>DISJUNTOR BIPOLAR TIPO DIN, CORRENTE NOMINAL DE 20A - FORNECIMENTO E INSTALAÇÃO. AF_07/2025</t>
  </si>
  <si>
    <t>DISJUNTOR BIPOLAR TIPO DIN, CORRENTE NOMINAL DE 25A - FORNECIMENTO E INSTALAÇÃO. AF_07/2025</t>
  </si>
  <si>
    <t>DISJUNTOR BIPOLAR TIPO DIN, CORRENTE NOMINAL DE 32A - FORNECIMENTO E INSTALAÇÃO. AF_07/2025</t>
  </si>
  <si>
    <t>DISJUNTOR BIPOLAR TIPO DIN, CORRENTE NOMINAL DE 40A - FORNECIMENTO E INSTALAÇÃO. AF_07/2025</t>
  </si>
  <si>
    <t>DISJUNTOR BIPOLAR TIPO DIN, CORRENTE NOMINAL DE 50A - FORNECIMENTO E INSTALAÇÃO. AF_07/2025</t>
  </si>
  <si>
    <t>DISJUNTOR BIPOLAR TIPO DR, CORRENTE NOMINAL DE 25A - FORNECIMENTO E INSTALAÇÃO. AF_07/2025</t>
  </si>
  <si>
    <t>DISJUNTOR BIPOLAR TIPO DR, CORRENTE NOMINAL DE 40A - FORNECIMENTO E INSTALAÇÃO. AF_07/2025</t>
  </si>
  <si>
    <t>DISJUNTOR BIPOLAR TIPO NEMA, CORRENTE NOMINAL DE 10 ATÉ 50A - FORNECIMENTO E INSTALAÇÃO. AF_07/2025</t>
  </si>
  <si>
    <t>DISJUNTOR MONOPOLAR TIPO DIN, CORRENTE NOMINAL DE 10A - FORNECIMENTO E INSTALAÇÃO. AF_07/2025</t>
  </si>
  <si>
    <t>DISJUNTOR MONOPOLAR TIPO DIN, CORRENTE NOMINAL DE 16A - FORNECIMENTO E INSTALAÇÃO. AF_07/2025</t>
  </si>
  <si>
    <t>DISJUNTOR MONOPOLAR TIPO DIN, CORRENTE NOMINAL DE 20A - FORNECIMENTO E INSTALAÇÃO. AF_07/2025</t>
  </si>
  <si>
    <t>DISJUNTOR MONOPOLAR TIPO DIN, CORRENTE NOMINAL DE 25A - FORNECIMENTO E INSTALAÇÃO. AF_07/2025</t>
  </si>
  <si>
    <t>DISJUNTOR MONOPOLAR TIPO DIN, CORRENTE NOMINAL DE 32A - FORNECIMENTO E INSTALAÇÃO. AF_07/2025</t>
  </si>
  <si>
    <t>DISJUNTOR MONOPOLAR TIPO DIN, CORRENTE NOMINAL DE 40A - FORNECIMENTO E INSTALAÇÃO. AF_07/2025</t>
  </si>
  <si>
    <t>DISJUNTOR MONOPOLAR TIPO DIN, CORRENTE NOMINAL DE 50A - FORNECIMENTO E INSTALAÇÃO. AF_07/2025</t>
  </si>
  <si>
    <t>DISJUNTOR MONOPOLAR TIPO NEMA, CORRENTE NOMINAL DE 10 ATÉ 30A - FORNECIMENTO E INSTALAÇÃO. AF_07/2025</t>
  </si>
  <si>
    <t>DISJUNTOR MONOPOLAR TIPO NEMA, CORRENTE NOMINAL DE 35 ATÉ 50A - FORNECIMENTO E INSTALAÇÃO. AF_07/2025</t>
  </si>
  <si>
    <t>DISJUNTOR TERMOMAGNÉTICO TRIPOLAR, CORRENTE NOMINAL DE 125A - FORNECIMENTO E INSTALAÇÃO. AF_07/2025</t>
  </si>
  <si>
    <t>DISJUNTOR TERMOMAGNÉTICO TRIPOLAR, CORRENTE NOMINAL DE 200A - FORNECIMENTO E INSTALAÇÃO. AF_07/2025</t>
  </si>
  <si>
    <t>DISJUNTOR TERMOMAGNÉTICO TRIPOLAR, CORRENTE NOMINAL DE 250A - FORNECIMENTO E INSTALAÇÃO. AF_07/2025</t>
  </si>
  <si>
    <t>DISJUNTOR TERMOMAGNÉTICO TRIPOLAR, CORRENTE NOMINAL DE 400A - FORNECIMENTO E INSTALAÇÃO. AF_07/2025</t>
  </si>
  <si>
    <t>DISJUNTOR TERMOMAGNÉTICO TRIPOLAR, CORRENTE NOMINAL DE 600A - FORNECIMENTO E INSTALAÇÃO. AF_07/2025</t>
  </si>
  <si>
    <t>DISJUNTOR TETRAPOLAR TIPO DR, CORRENTE NOMINAL DE 25A - FORNECIMENTO E INSTALAÇÃO. AF_07/2025</t>
  </si>
  <si>
    <t>DISJUNTOR TETRAPOLAR TIPO DR, CORRENTE NOMINAL DE 40A - FORNECIMENTO E INSTALAÇÃO. AF_07/2025</t>
  </si>
  <si>
    <t>DISJUNTOR TRIPOLAR DIN 63A - FORNECIMENTO E INSTALAÇÃO. AF_07/2025</t>
  </si>
  <si>
    <t>DISJUNTOR TRIPOLAR DIN 80A - FORNECIMENTO E INSTALAÇÃO. AF_07/2025</t>
  </si>
  <si>
    <t>DISJUNTOR TRIPOLAR TIPO DIN, CORRENTE NOMINAL DE 10A - FORNECIMENTO E INSTALAÇÃO. AF_07/2025</t>
  </si>
  <si>
    <t>DISJUNTOR TRIPOLAR TIPO DIN, CORRENTE NOMINAL DE 16A - FORNECIMENTO E INSTALAÇÃO. AF_07/2025</t>
  </si>
  <si>
    <t>DISJUNTOR TRIPOLAR TIPO DIN, CORRENTE NOMINAL DE 20A - FORNECIMENTO E INSTALAÇÃO. AF_07/2025</t>
  </si>
  <si>
    <t>DISJUNTOR TRIPOLAR TIPO DIN, CORRENTE NOMINAL DE 25A - FORNECIMENTO E INSTALAÇÃO. AF_07/2025</t>
  </si>
  <si>
    <t>DISJUNTOR TRIPOLAR TIPO DIN, CORRENTE NOMINAL DE 32A - FORNECIMENTO E INSTALAÇÃO. AF_07/2025</t>
  </si>
  <si>
    <t>DISJUNTOR TRIPOLAR TIPO DIN, CORRENTE NOMINAL DE 40A - FORNECIMENTO E INSTALAÇÃO. AF_07/2025</t>
  </si>
  <si>
    <t>DISJUNTOR TRIPOLAR TIPO DIN, CORRENTE NOMINAL DE 50A - FORNECIMENTO E INSTALAÇÃO. AF_07/2025</t>
  </si>
  <si>
    <t>DISJUNTOR TRIPOLAR TIPO NEMA, CORRENTE NOMINAL DE 10 ATÉ 50A - FORNECIMENTO E INSTALAÇÃO. AF_07/2025</t>
  </si>
  <si>
    <t>DISJUNTOR TRIPOLAR TIPO NEMA, CORRENTE NOMINAL DE 60 ATÉ 100A - FORNECIMENTO E INSTALAÇÃO. AF_07/2025</t>
  </si>
  <si>
    <t>DISPOSITIVO DPS 20KA-175V OU 275V - FORNECIMENTO E INSTALAÇÃO. AF_07/2025</t>
  </si>
  <si>
    <t>DISPOSITIVO DPS 40KA-175V OU 275V - FORNECIMENTO E INSTALAÇÃO. AF_07/2025</t>
  </si>
  <si>
    <t>DISPOSITIVO DPS 60KA-275V - FORNECIMENTO E INSTALAÇÃO. AF_07/2025</t>
  </si>
  <si>
    <t>GABARITO PARA BARRAMENTO BLINDADO - FORNECIMENTO E INSTALAÇÃO. AF_07/2025</t>
  </si>
  <si>
    <t>PEÇA RETA DE BARRAMENTO BLINDADO, 1000A - FORNECIMENTO E INSTALAÇÃO. AF_07/2025</t>
  </si>
  <si>
    <t>PEÇA RETA DE BARRAMENTO BLINDADO, 1250A - FORNECIMENTO E INSTALAÇÃO. AF_07/2025</t>
  </si>
  <si>
    <t>PEÇA RETA DE BARRAMENTO BLINDADO, 1600A - FORNECIMENTO E INSTALAÇÃO. AF_07/2025</t>
  </si>
  <si>
    <t>PEÇA RETA DE BARRAMENTO BLINDADO, 2000A - FORNECIMENTO E INSTALAÇÃO. AF_07/2025</t>
  </si>
  <si>
    <t>PEÇA RETA DE BARRAMENTO BLINDADO, 2500A - FORNECIMENTO E INSTALAÇÃO. AF_07/2025</t>
  </si>
  <si>
    <t>PEÇA RETA DE BARRAMENTO BLINDADO, 250A - FORNECIMENTO E INSTALAÇÃO. AF_07/2025</t>
  </si>
  <si>
    <t>PEÇA RETA DE BARRAMENTO BLINDADO, 350A - FORNECIMENTO E INSTALAÇÃO. AF_07/2025</t>
  </si>
  <si>
    <t>PEÇA RETA DE BARRAMENTO BLINDADO, 450A - FORNECIMENTO E INSTALAÇÃO. AF_07/2025</t>
  </si>
  <si>
    <t>PEÇA RETA DE BARRAMENTO BLINDADO, 550A - FORNECIMENTO E INSTALAÇÃO. AF_07/2025</t>
  </si>
  <si>
    <t>PEÇA RETA DE BARRAMENTO BLINDADO, 630A - FORNECIMENTO E INSTALAÇÃO. AF_07/2025</t>
  </si>
  <si>
    <t>QUADRO DE DISTRIBUIÇÃO DE ENERGIA EM CHAPA DE AÇO GALVANIZADO, DE EMBUTIR, COM BARRAMENTO TRIFÁSICO, PARA 12 DISJUNTORES DIN 100A - FORNECIMENTO E INSTALAÇÃO. AF_07/2025</t>
  </si>
  <si>
    <t>QUADRO DE DISTRIBUIÇÃO DE ENERGIA EM CHAPA DE AÇO GALVANIZADO, DE EMBUTIR, COM BARRAMENTO TRIFÁSICO, PARA 18 DISJUNTORES DIN 100A - FORNECIMENTO E INSTALAÇÃO. AF_07/2025</t>
  </si>
  <si>
    <t>QUADRO DE DISTRIBUIÇÃO DE ENERGIA EM CHAPA DE AÇO GALVANIZADO, DE EMBUTIR, COM BARRAMENTO TRIFÁSICO, PARA 24 DISJUNTORES DIN 100A - FORNECIMENTO E INSTALAÇÃO. AF_07/2025</t>
  </si>
  <si>
    <t>QUADRO DE DISTRIBUIÇÃO DE ENERGIA EM CHAPA DE AÇO GALVANIZADO, DE EMBUTIR, COM BARRAMENTO TRIFÁSICO, PARA 28 DISJUNTORES DIN 100A - FORNECIMENTO E INSTALAÇÃO. AF_07/2025</t>
  </si>
  <si>
    <t>QUADRO DE DISTRIBUIÇÃO DE ENERGIA EM CHAPA DE AÇO GALVANIZADO, DE EMBUTIR, COM BARRAMENTO TRIFÁSICO, PARA 30 DISJUNTORES DIN 150A - FORNECIMENTO E INSTALAÇÃO. AF_07/2025</t>
  </si>
  <si>
    <t>QUADRO DE DISTRIBUIÇÃO DE ENERGIA EM CHAPA DE AÇO GALVANIZADO, DE EMBUTIR, COM BARRAMENTO TRIFÁSICO, PARA 30 DISJUNTORES DIN 225A - FORNECIMENTO E INSTALAÇÃO. AF_07/2025</t>
  </si>
  <si>
    <t>QUADRO DE DISTRIBUIÇÃO DE ENERGIA EM CHAPA DE AÇO GALVANIZADO, DE EMBUTIR, COM BARRAMENTO TRIFÁSICO, PARA 36 DISJUNTORES DIN 100A - FORNECIMENTO E INSTALAÇÃO. AF_07/2025</t>
  </si>
  <si>
    <t>QUADRO DE DISTRIBUIÇÃO DE ENERGIA EM CHAPA DE AÇO GALVANIZADO, DE EMBUTIR, COM BARRAMENTO TRIFÁSICO, PARA 40 DISJUNTORES DIN 100A - FORNECIMENTO E INSTALAÇÃO. AF_07/2025</t>
  </si>
  <si>
    <t>QUADRO DE DISTRIBUIÇÃO DE ENERGIA EM CHAPA DE AÇO GALVANIZADO, DE EMBUTIR, COM BARRAMENTO TRIFÁSICO, PARA 48 DISJUNTORES DIN 100A - FORNECIMENTO E INSTALAÇÃO. AF_07/2025</t>
  </si>
  <si>
    <t>QUADRO DE DISTRIBUIÇÃO DE ENERGIA EM CHAPA DE AÇO GALVANIZADO, DE SOBREPOR, COM BARRAMENTO TRIFÁSICO, PARA 18 DISJUNTORES DIN 100A - FORNECIMENTO E INSTALAÇÃO. AF_07/2025</t>
  </si>
  <si>
    <t>QUADRO DE DISTRIBUIÇÃO DE ENERGIA EM CHAPA DE AÇO GALVANIZADO, DE SOBREPOR, COM BARRAMENTO TRIFÁSICO, PARA 28 DISJUNTORES DIN 100A - FORNECIMENTO E INSTALAÇÃO. AF_07/2025</t>
  </si>
  <si>
    <t>QUADRO DE DISTRIBUIÇÃO DE ENERGIA EM CHAPA DE AÇO GALVANIZADO, DE SOBREPOR, COM BARRAMENTO TRIFÁSICO, PARA 36 DISJUNTORES DIN 100A - FORNECIMENTO E INSTALAÇÃO. AF_07/2025</t>
  </si>
  <si>
    <t>QUADRO DE DISTRIBUIÇÃO DE ENERGIA EM CHAPA DE AÇO GALVANIZADO, DE SOBREPOR, COM BARRAMENTO TRIFÁSICO, PARA 48 DISJUNTORES DIN 100A - FORNECIMENTO E INSTALAÇÃO. AF_07/2025</t>
  </si>
  <si>
    <t>QUADRO DE DISTRIBUIÇÃO DE ENERGIA EM PVC, DE EMBUTIR, SEM BARRAMENTO, PARA 3 DISJUNTORES - FORNECIMENTO E INSTALAÇÃO. AF_07/2025</t>
  </si>
  <si>
    <t>QUADRO DE DISTRIBUIÇÃO DE ENERGIA EM PVC, DE EMBUTIR, SEM BARRAMENTO, PARA 6 DISJUNTORES - FORNECIMENTO E INSTALAÇÃO. AF_07/2025</t>
  </si>
  <si>
    <t>QUADRO DE DISTRIBUIÇÃO DE LUZ EM PVC PARA 12 DISJUNTORES - FORNECIMENTO E INSTALAÇÃO. AF_07/2025</t>
  </si>
  <si>
    <t>QUADRO DE DISTRIBUIÇÃO DE LUZ EM PVC PARA 24 DISJUNTORES - FORNECIMENTO E INSTALAÇÃO. AF_07/2025</t>
  </si>
  <si>
    <t>QUADRO DE DISTRIBUIÇÃO DE LUZ EM PVC PARA 4 DISJUNTORES - FORNECIMENTO E INSTALAÇÃO. AF_07/2025</t>
  </si>
  <si>
    <t>QUADRO DE DISTRIBUIÇÃO DE LUZ EM PVC PARA 8 DISJUNTORES - FORNECIMENTO E INSTALAÇÃO. AF_07/2025</t>
  </si>
  <si>
    <t>QUADRO DE MEDIÇÃO GERAL DE ENERGIA COM 12 MEDIDORES - FORNECIMENTO E INSTALAÇÃO. AF_07/2025</t>
  </si>
  <si>
    <t>QUADRO DE MEDIÇÃO GERAL DE ENERGIA COM 16 MEDIDORES - FORNECIMENTO E INSTALAÇÃO. AF_07/2025</t>
  </si>
  <si>
    <t>QUADRO DE MEDIÇÃO GERAL DE ENERGIA COM 8 MEDIDORES - FORNECIMENTO E INSTALAÇÃO. AF_07/2025</t>
  </si>
  <si>
    <t>QUADRO DE MEDIÇÃO GERAL DE ENERGIA PARA 1 MEDIDOR DE SOBREPOR - FORNECIMENTO E INSTALAÇÃO. AF_07/2025</t>
  </si>
  <si>
    <t>QUADRO DE MEDIÇÃO GERAL DE ENERGIA PARA BARRAMENTO BLINDADO COM 4 MEDIDORES - FORNECIMENTO E INSTALAÇÃO. AF_07/2025</t>
  </si>
  <si>
    <t>COTOVELO EM COBRE, 45 GRAUS, DN 1 1/8", INSTALADO EM RAMAL DE ALIMENTAÇÃO DE AR-CONDICIONADO COM CONDENSADORA CENTRAL - FORNECIMENTO E INSTALAÇÃO. AF_07/2025</t>
  </si>
  <si>
    <t>COTOVELO EM COBRE, 45 GRAUS, DN 1 5/8", INSTALADO EM RAMAL DE ALIMENTAÇÃO DE AR-CONDICIONADO COM CONDENSADORA CENTRAL - FORNECIMENTO E INSTALAÇÃO. AF_07/2025</t>
  </si>
  <si>
    <t>COTOVELO EM COBRE, 90 GRAUS, DN 1 1/8", INSTALADO EM RAMAL DE ALIMENTAÇÃO DE AR-CONDICIONADO COM CONDENSADORA CENTRAL - FORNECIMENTO E INSTALAÇÃO. AF_07/2025</t>
  </si>
  <si>
    <t>COTOVELO EM COBRE, 90 GRAUS, DN 1 5/8", INSTALADO EM RAMAL DE ALIMENTAÇÃO DE AR-CONDICIONADO COM CONDENSADORA CENTRAL - FORNECIMENTO E INSTALAÇÃO. AF_07/2025</t>
  </si>
  <si>
    <t>LUVA EM COBRE, DN 1 1/8", INSTALADO EM RAMAL DE ALIMENTAÇÃO DE AR-CONDICIONADO COM CONDENSADORA CENTRAL - FORNECIMENTO E INSTALAÇÃO. AF_07/2025</t>
  </si>
  <si>
    <t>LUVA EM COBRE, DN 1 5/8", INSTALADO EM RAMAL DE ALIMENTAÇÃO DE AR-CONDICIONADO COM CONDENSADORA CENTRAL - FORNECIMENTO E INSTALAÇÃO. AF_07/2025</t>
  </si>
  <si>
    <t>REFINETE EM COBRE, DN 1 1/8", INSTALADO EM RAMAL DE ALIMENTAÇÃO DE AR-CONDICIONADO COM CONDENSADORA CENTRAL - INSTALAÇÃO. AF_07/2025</t>
  </si>
  <si>
    <t>REFINETE EM COBRE, DN 1 5/8", INSTALADO EM RAMAL DE ALIMENTAÇÃO DE AR-CONDICIONADO COM CONDENSADORA CENTRAL - INSTALAÇÃO. AF_07/2025</t>
  </si>
  <si>
    <t>TE EM COBRE, DN 1 1/8", INSTALADO EM RAMAL DE ALIMENTAÇÃO DE AR-CONDICIONADO COM CONDENSADORA CENTRAL - FORNECIMENTO E INSTALAÇÃO. AF_07/2025</t>
  </si>
  <si>
    <t>TE EM COBRE, DN 1 5/8", INSTALADO EM RAMAL DE ALIMENTAÇÃO DE AR-CONDICIONADO COM CONDENSADORA CENTRAL - FORNECIMENTO E INSTALAÇÃO. AF_07/2025</t>
  </si>
  <si>
    <t>TUBO EM COBRE FLEXÍVEL, DN 1/2", COM ISOLAMENTO, INSTALADO EM RAMAL DE ALIMENTAÇÃO DE AR-CONDICIONADO - FORNECIMENTO E INSTALAÇÃO. AF_07/2025</t>
  </si>
  <si>
    <t>TUBO EM COBRE FLEXÍVEL, DN 1/4", COM ISOLAMENTO, INSTALADO EM RAMAL DE ALIMENTAÇÃO DE AR-CONDICIONADO - FORNECIMENTO E INSTALAÇÃO. AF_07/2025</t>
  </si>
  <si>
    <t>TUBO EM COBRE FLEXÍVEL, DN 3/4", COM ISOLAMENTO, INSTALADO EM RAMAL DE ALIMENTAÇÃO DE AR-CONDICIONADO - FORNECIMENTO E INSTALAÇÃO. AF_07/2025</t>
  </si>
  <si>
    <t>TUBO EM COBRE FLEXÍVEL, DN 3/8", COM ISOLAMENTO, INSTALADO EM RAMAL DE ALIMENTAÇÃO DE AR-CONDICIONADO - FORNECIMENTO E INSTALAÇÃO. AF_07/2025</t>
  </si>
  <si>
    <t>TUBO EM COBRE FLEXÍVEL, DN 5/8", COM ISOLAMENTO, INSTALADO EM RAMAL DE ALIMENTAÇÃO DE AR-CONDICIONADO - FORNECIMENTO E INSTALAÇÃO. AF_07/2025</t>
  </si>
  <si>
    <t>TUBO EM COBRE FLEXÍVEL, DN 7/8", COM ISOLAMENTO, INSTALADO EM RAMAL DE ALIMENTAÇÃO DE AR-CONDICIONADO - FORNECIMENTO E INSTALAÇÃO. AF_07/2025</t>
  </si>
  <si>
    <t>TUBO EM COBRE RÍGIDO, DN 1 1/8"", COM ISOLAMENTO, INSTALADO EM RAMAL DE ALIMENTAÇÃO DE AR-CONDICIONADO COM CONDENSADORA CENTRAL - FORNECIMENTO E INSTALAÇÃO. AF_07/2025</t>
  </si>
  <si>
    <t>TUBO EM COBRE RÍGIDO, DN 1 5/8"", COM ISOLAMENTO, INSTALADO EM RAMAL DE ALIMENTAÇÃO DE AR-CONDICIONADO COM CONDENSADORA CENTRAL - FORNECIMENTO E INSTALAÇÃO. AF_07/2025</t>
  </si>
  <si>
    <t>CURSO DE CAPACITAÇÃO PARA AUXILIAR DE LABORATORIO (ENCARGOS COMPLEMENTARES) - MENSALISTA</t>
  </si>
  <si>
    <t>CURSO DE CAPACITAÇÃO PARA AZULEJISTA OU LADRILHEIRO (ENCARGOS COMPLEMENTARES) - HORISTA</t>
  </si>
  <si>
    <t>CURSO DE CAPACITAÇÃO PARA AZULEJISTA OU LADRILHEIRO (ENCARGOS COMPLEMENTARES) - MENSALISTA</t>
  </si>
  <si>
    <t>MONTADOR ELETROMECÂNICO COM ENCARGOS COMPLEMENTARES</t>
  </si>
  <si>
    <t>BOMBA DE INJEÇÃO, ELÉTRICA, TRIFÁSICA, POTÊNCIA 7,5 CV - CHI DIURNO. AF_08/2025</t>
  </si>
  <si>
    <t>BOMBA DE INJEÇÃO, ELÉTRICA, TRIFÁSICA, POTÊNCIA 7,5 CV- CHP DIURNO.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</si>
  <si>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CHI DIURNO.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</si>
  <si>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CHP DIURNO. AF_08/2025</t>
  </si>
  <si>
    <t>BOMBA DE INJEÇÃO, ELÉTRICA, TRIFÁSICA, POTÊNCIA 7,5 CV - DEPRECIAÇÃO. AF_08/2025</t>
  </si>
  <si>
    <t>BOMBA DE INJEÇÃO, ELÉTRICA, TRIFÁSICA, POTÊNCIA 7,5 CV - JUROS. AF_08/2025</t>
  </si>
  <si>
    <t>BOMBA DE INJEÇÃO, ELÉTRICA, TRIFÁSICA, POTÊNCIA 7,5 CV - MANUTENÇÃO. AF_08/2025</t>
  </si>
  <si>
    <t>BOMBA DE INJEÇÃO, ELÉTRICA, TRIFÁSICA, POTÊNCIA 7,5 CV - MATERIAIS NA OPERAÇÃO.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</si>
  <si>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DEPRECIAÇÃO.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</si>
  <si>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IMPOSTOS E SEGUROS.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</si>
  <si>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JUROS.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</si>
  <si>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MANUTENÇÃO. AF_08/2025</t>
  </si>
  <si>
    <t>USINA DE LAMA ASFÁLTICA, PROD 30 A 50 T/H, SILO DE AGREGADO 7 M3, RESERVATÓRIOS PARA EMULSÃO E ÁGUA DE 2,3 M3 CADA, MISTURADOR TIPO PUG MILL MONTADA SOBRE CAVALO MECÂNICO TRAÇÃO 4 X 2, PESO BRUTO 16000 KG, CAPACIDADE MÁXIMA DE TRAÇÃO DE 36000 KG, POTÊNCIA 286 CV, EXCLUSIVE SEMIREBOQUE - MATERIAIS NA OPERAÇÃO. AF_08/2025</t>
  </si>
  <si>
    <t>FORNECIMENTO E MONTAGEM DE LAJES DUPLO T (PI) PRÉ-FABRICADAS, INCLUSO IÇAMENTO COM GUINDASTE. AF_03/2024</t>
  </si>
  <si>
    <t>LAJE PRÉ-MOLDADA UNIDIRECIONAL COM VÃOS MAIORES QUE 3,0 M, BIAPOIADA, PARA PISO, ENCHIMENTO EM CERÂMICA, VIGOTA PROTENDIDA, ALTURA TOTAL DA LAJE "LT" = 12 CM (ENCHIMENTO+CAPA) = (8+4). AF_08/2025</t>
  </si>
  <si>
    <t>LAJE PRÉ-MOLDADA UNIDIRECIONAL COM VÃOS MAIORES QUE 3,0 M, BIAPOIADA, PARA PISO, ENCHIMENTO EM CERÂMICA, VIGOTA PROTENDIDA, ALTURA TOTAL DA LAJE "LT" = 16 CM (ENCHIMENTO+CAPA) = (12+4). AF_08/2025</t>
  </si>
  <si>
    <t>LAJE PRÉ-MOLDADA UNIDIRECIONAL COM VÃOS MAIORES QUE 3,0 M, BIAPOIADA, PARA PISO, ENCHIMENTO EM CERÂMICA, VIGOTA PROTENDIDA, ALTURA TOTAL DA LAJE "LT" = 20 CM (ENCHIMENTO+CAPA) = (16+4). AF_08/2025</t>
  </si>
  <si>
    <t>LAJE PRÉ-MOLDADA UNIDIRECIONAL COM VÃOS MAIORES QUE 3,0 M, BIAPOIADA, PARA PISO, ENCHIMENTO EM CERÂMICA, VIGOTA PROTENDIDA, ALTURA TOTAL DA LAJE "LT" = 25 CM (ENCHIMENTO+CAPA) = (20+5). AF_08/2025</t>
  </si>
  <si>
    <t>LAJE PRÉ-MOLDADA UNIDIRECIONAL COM VÃOS MAIORES QUE 3,0 M, BIAPOIADA, PARA PISO, ENCHIMENTO EM CERÂMICA, VIGOTA PROTENDIDA, ALTURA TOTAL DA LAJE "LT" = 30 CM (ENCHIMENTO+CAPA) = (25+5). AF_08/2025</t>
  </si>
  <si>
    <t>LAJE PRÉ-MOLDADA UNIDIRECIONAL COM VÃOS MAIORES QUE 3,0 M, BIAPOIADA, PARA PISO, ENCHIMENTO EM EPS, VIGOTA PROTENDIDA, ALTURA TOTAL DA LAJE "LT" = 12 CM (ENCHIMENTO+CAPA) = (8+4). AF_08/2025</t>
  </si>
  <si>
    <t>LAJE PRÉ-MOLDADA UNIDIRECIONAL COM VÃOS MAIORES QUE 3,0 M, BIAPOIADA, PARA PISO, ENCHIMENTO EM EPS, VIGOTA PROTENDIDA, ALTURA TOTAL DA LAJE "LT" = 16 CM (ENCHIMENTO+CAPA) = (12+4). AF_08/2025</t>
  </si>
  <si>
    <t>LAJE PRÉ-MOLDADA UNIDIRECIONAL COM VÃOS MAIORES QUE 3,0 M, BIAPOIADA, PARA PISO, ENCHIMENTO EM EPS, VIGOTA PROTENDIDA, ALTURA TOTAL DA LAJE "LT" = 20 CM (ENCHIMENTO+CAPA) = (16+4). AF_08/2025</t>
  </si>
  <si>
    <t>LAJE PRÉ-MOLDADA UNIDIRECIONAL COM VÃOS MAIORES QUE 3,0 M, BIAPOIADA, PARA PISO, ENCHIMENTO EM EPS, VIGOTA PROTENDIDA, ALTURA TOTAL DA LAJE "LT" = 25 CM (ENCHIMENTO+CAPA) = (20+5). AF_08/2025</t>
  </si>
  <si>
    <t>LAJE PRÉ-MOLDADA UNIDIRECIONAL COM VÃOS MAIORES QUE 3,0 M, BIAPOIADA, PARA PISO, ENCHIMENTO EM EPS, VIGOTA PROTENDIDA, ALTURA TOTAL DA LAJE "LT" = 30 CM (ENCHIMENTO+CAPA) = (25+5). AF_08/2025</t>
  </si>
  <si>
    <t>LAJE PRÉ-MOLDADA UNIDIRECIONAL COM VÃOS MENORES OU IGUAIS A 3,0 M, BIAPOIADA, PARA PISO, ENCHIMENTO EM CERÂMICA, VIGOTA PROTENDIDA, ALTURA TOTAL DA LAJE "LT" = 12 CM (ENCHIMENTO+CAPA) = (8+4). AF_08/2025</t>
  </si>
  <si>
    <t>LAJE PRÉ-MOLDADA UNIDIRECIONAL COM VÃOS MENORES OU IGUAIS A 3,0 M, BIAPOIADA, PARA PISO, ENCHIMENTO EM CERÂMICA, VIGOTA PROTENDIDA, ALTURA TOTAL DA LAJE "LT" = 16 CM (ENCHIMENTO+CAPA) = (12+4). AF_08/2025</t>
  </si>
  <si>
    <t>LAJE PRÉ-MOLDADA UNIDIRECIONAL COM VÃOS MENORES OU IGUAIS A 3,0 M, BIAPOIADA, PARA PISO, ENCHIMENTO EM CERÂMICA, VIGOTA PROTENDIDA, ALTURA TOTAL DA LAJE "LT" = 20 CM (ENCHIMENTO+CAPA) = (16+4). AF_08/2025</t>
  </si>
  <si>
    <t>LAJE PRÉ-MOLDADA UNIDIRECIONAL COM VÃOS MENORES OU IGUAIS A 3,0 M, BIAPOIADA, PARA PISO, ENCHIMENTO EM CERÂMICA, VIGOTA PROTENDIDA, ALTURA TOTAL DA LAJE "LT" = 25 CM (ENCHIMENTO+CAPA) = (20+5). AF_08/2025</t>
  </si>
  <si>
    <t>LAJE PRÉ-MOLDADA UNIDIRECIONAL COM VÃOS MENORES OU IGUAIS A 3,0 M, BIAPOIADA, PARA PISO, ENCHIMENTO EM CERÂMICA, VIGOTA PROTENDIDA, ALTURA TOTAL DA LAJE "LT" = 30 CM (ENCHIMENTO+CAPA) = (25+5). AF_08/2025</t>
  </si>
  <si>
    <t>LAJE PRÉ-MOLDADA UNIDIRECIONAL COM VÃOS MENORES OU IGUAIS A 3,0 M, BIAPOIADA, PARA PISO, ENCHIMENTO EM EPS, VIGOTA PROTENDIDA, ALTURA TOTAL DA LAJE "LT" = 12 CM (ENCHIMENTO+CAPA) = (8+4). AF_08/2025</t>
  </si>
  <si>
    <t>LAJE PRÉ-MOLDADA UNIDIRECIONAL COM VÃOS MENORES OU IGUAIS A 3,0 M, BIAPOIADA, PARA PISO, ENCHIMENTO EM EPS, VIGOTA PROTENDIDA, ALTURA TOTAL DA LAJE "LT" = 16 CM (ENCHIMENTO+CAPA) = (12+4). AF_08/2025</t>
  </si>
  <si>
    <t>LAJE PRÉ-MOLDADA UNIDIRECIONAL COM VÃOS MENORES OU IGUAIS A 3,0 M, BIAPOIADA, PARA PISO, ENCHIMENTO EM EPS, VIGOTA PROTENDIDA, ALTURA TOTAL DA LAJE "LT" = 20 CM (ENCHIMENTO+CAPA) = (16+4). AF_08/2025</t>
  </si>
  <si>
    <t>LAJE PRÉ-MOLDADA UNIDIRECIONAL COM VÃOS MENORES OU IGUAIS A 3,0 M, BIAPOIADA, PARA PISO, ENCHIMENTO EM EPS, VIGOTA PROTENDIDA, ALTURA TOTAL DA LAJE "LT" = 25 CM (ENCHIMENTO+CAPA) = (20+5). AF_08/2025</t>
  </si>
  <si>
    <t>LAJE PRÉ-MOLDADA UNIDIRECIONAL COM VÃOS MENORES OU IGUAIS A 3,0 M, BIAPOIADA, PARA PISO, ENCHIMENTO EM EPS, VIGOTA PROTENDIDA, ALTURA TOTAL DA LAJE "LT" = 30 CM (ENCHIMENTO+CAPA) = (25+5). AF_08/2025</t>
  </si>
  <si>
    <t>LAJE PRÉ-MOLDADA UNIDIRECIONAL, BIAPOIADA TIPO LAJE PAINEL TRELIÇADO MACIÇO (SEM ENCHIMENTO), PARA PISO, ALTURA TOTAL DA LAJE "LT" = 12 CM (PAINEL+CAPA) = (3+9). AF_08/2025</t>
  </si>
  <si>
    <t>LAJE PRÉ-MOLDADA UNIDIRECIONAL, BIAPOIADA TIPO LAJE PAINEL TRELIÇADO MACIÇO (SEM ENCHIMENTO), PARA PISO, ALTURA TOTAL DA LAJE "LT" = 16 CM (PAINEL+CAPA) = (3+13). AF_08/2025</t>
  </si>
  <si>
    <t>LAJE PRÉ-MOLDADA UNIDIRECIONAL, BIAPOIADA TIPO LAJE PAINEL TRELIÇADO MACIÇO (SEM ENCHIMENTO), PARA PISO, ALTURA TOTAL DA LAJE "LT" = 20 CM (PAINEL+CAPA) = (3+17). AF_08/2025</t>
  </si>
  <si>
    <t>LAJE PRÉ-MOLDADA UNIDIRECIONAL, BIAPOIADA TIPO LAJE PAINEL TRELIÇADO MACIÇO (SEM ENCHIMENTO), PARA PISO, ALTURA TOTAL DA LAJE "LT" = 25 CM (PAINEL+CAPA) = (3+22). AF_08/2025</t>
  </si>
  <si>
    <t>LAJE PRÉ-MOLDADA UNIDIRECIONAL, BIAPOIADA TIPO LAJE PAINEL TRELIÇADO MACIÇO (SEM ENCHIMENTO), PARA PISO, ALTURA TOTAL DA LAJE "LT" = 30 CM (PAINEL+CAPA) = (3+27). AF_08/2025</t>
  </si>
  <si>
    <t>LAJE PRÉ-MOLDADA UNIDIRECIONAL, BIAPOIADA TIPO LAJE PAINEL TRELIÇADO NERVURADO (COM ENCHIMENTO EM EPS), PARA PISO, ALTURA TOTAL DA LAJE "LT" = 12 CM (PAINEL+ENCHIMENTO+CAPA) = (3+5+4). AF_08/2025</t>
  </si>
  <si>
    <t>LAJE PRÉ-MOLDADA UNIDIRECIONAL, BIAPOIADA TIPO LAJE PAINEL TRELIÇADO NERVURADO (COM ENCHIMENTO EM EPS), PARA PISO, ALTURA TOTAL DA LAJE "LT" = 16 CM (PAINEL+ENCHIMENTO+CAPA) = (3+9+4). AF_08/2025</t>
  </si>
  <si>
    <t>LAJE PRÉ-MOLDADA UNIDIRECIONAL, BIAPOIADA TIPO LAJE PAINEL TRELIÇADO NERVURADO (COM ENCHIMENTO EM EPS), PARA PISO, ALTURA TOTAL DA LAJE "LT" = 20 CM (PAINEL+ENCHIMENTO+CAPA) = (3+13+4). AF_08/2025</t>
  </si>
  <si>
    <t>LAJE PRÉ-MOLDADA UNIDIRECIONAL, BIAPOIADA TIPO LAJE PAINEL TRELIÇADO NERVURADO (COM ENCHIMENTO EM EPS), PARA PISO, ALTURA TOTAL DA LAJE "LT" = 25 CM (PAINEL+ENCHIMENTO+CAPA) = (3+17+5). AF_08/2025</t>
  </si>
  <si>
    <t>LAJE PRÉ-MOLDADA UNIDIRECIONAL, BIAPOIADA TIPO LAJE PAINEL TRELIÇADO NERVURADO (COM ENCHIMENTO EM EPS), PARA PISO, ALTURA TOTAL DA LAJE "LT" = 30 CM (PAINEL+ENCHIMENTO+CAPA) = (3+22+5). AF_08/2025</t>
  </si>
  <si>
    <t>LAJE PRÉ-MOLDADA UNIDIRECIONAL, BIAPOIADA, PARA FORRO, ENCHIMENTO EM CERÂMICA, VIGOTA CONVENCIONAL, ALTURA TOTAL DA LAJE "LT" = 12 CM (ENCHIMENTO+CAPA) = (8+4). AF_08/2025</t>
  </si>
  <si>
    <t>LAJE PRÉ-MOLDADA UNIDIRECIONAL, BIAPOIADA, PARA FORRO, ENCHIMENTO EM CERÂMICA, VIGOTA TRELIÇADA, ALTURA TOTAL DA LAJE "LT" = 12 CM (ENCHIMENTO+CAPA) = (8+4). AF_08/2025</t>
  </si>
  <si>
    <t>LAJE PRÉ-MOLDADA UNIDIRECIONAL, BIAPOIADA, PARA FORRO, ENCHIMENTO EM EPS, VIGOTA TRELIÇADA, ALTURA TOTAL DA LAJE "LT" = 12 CM (ENCHIMENTO+CAPA) = (8+4). AF_08/2025</t>
  </si>
  <si>
    <t>LAJE PRÉ-MOLDADA UNIDIRECIONAL, BIAPOIADA, PARA PISO, ENCHIMENTO EM CERÂMICA, VIGOTA CONVENCIONAL, ALTURA TOTAL DA LAJE "LT" = 12 CM (ENCHIMENTO+CAPA) = (8+4). AF_08/2025</t>
  </si>
  <si>
    <t>LAJE PRÉ-MOLDADA UNIDIRECIONAL, BIAPOIADA, PARA PISO, ENCHIMENTO EM CERÂMICA, VIGOTA TRELIÇADA, ALTURA TOTAL DA LAJE "LT" = 12 CM (ENCHIMENTO+CAPA) = (8+4). AF_08/2025</t>
  </si>
  <si>
    <t>LAJE PRÉ-MOLDADA UNIDIRECIONAL, BIAPOIADA, PARA PISO, ENCHIMENTO EM CERÂMICA, VIGOTA TRELIÇADA, ALTURA TOTAL DA LAJE "LT" = 16 CM (ENCHIMENTO+CAPA) = (12+4). AF_08/2025</t>
  </si>
  <si>
    <t>LAJE PRÉ-MOLDADA UNIDIRECIONAL, BIAPOIADA, PARA PISO, ENCHIMENTO EM CERÂMICA, VIGOTA TRELIÇADA, ALTURA TOTAL DA LAJE "LT" = 20 CM (ENCHIMENTO+CAPA) = (16+4). AF_08/2025</t>
  </si>
  <si>
    <t>LAJE PRÉ-MOLDADA UNIDIRECIONAL, BIAPOIADA, PARA PISO, ENCHIMENTO EM CERÂMICA, VIGOTA TRELIÇADA, ALTURA TOTAL DA LAJE "LT" = 25 CM (ENCHIMENTO+CAPA) = (20+5). AF_08/2025</t>
  </si>
  <si>
    <t>LAJE PRÉ-MOLDADA UNIDIRECIONAL, BIAPOIADA, PARA PISO, ENCHIMENTO EM CERÂMICA, VIGOTA TRELIÇADA, ALTURA TOTAL DA LAJE "LT" = 30 CM (ENCHIMENTO+CAPA) = (25+5). AF_08/2025</t>
  </si>
  <si>
    <t>LAJE PRÉ-MOLDADA UNIDIRECIONAL, BIAPOIADA, PARA PISO, ENCHIMENTO EM EPS, VIGOTA TRELIÇADA, ALTURA TOTAL DA LAJE "LT" = 12 CM (ENCHIMENTO+CAPA) = (8+4). AF_08/2025</t>
  </si>
  <si>
    <t>LAJE PRÉ-MOLDADA UNIDIRECIONAL, BIAPOIADA, PARA PISO, ENCHIMENTO EM EPS, VIGOTA TRELIÇADA, ALTURA TOTAL DA LAJE "LT" = 16 CM (ENCHIMENTO+CAPA) = (12+4). AF_08/2025</t>
  </si>
  <si>
    <t>LAJE PRÉ-MOLDADA UNIDIRECIONAL, BIAPOIADA, PARA PISO, ENCHIMENTO EM EPS, VIGOTA TRELIÇADA, ALTURA TOTAL DA LAJE "LT" = 20 CM (ENCHIMENTO+CAPA) = (16+4). AF_08/2025</t>
  </si>
  <si>
    <t>LAJE PRÉ-MOLDADA UNIDIRECIONAL, BIAPOIADA, PARA PISO, ENCHIMENTO EM EPS, VIGOTA TRELIÇADA, ALTURA TOTAL DA LAJE "LT" = 25 CM (ENCHIMENTO+CAPA) = (20+5). AF_08/2025</t>
  </si>
  <si>
    <t>LAJE PRÉ-MOLDADA UNIDIRECIONAL, BIAPOIADA, PARA PISO, ENCHIMENTO EM EPS, VIGOTA TRELIÇADA, ALTURA TOTAL DA LAJE "LT" = 30 CM (ENCHIMENTO+CAPA) = (25+5). AF_08/2025</t>
  </si>
  <si>
    <t>BASTIDOR PARA BLOCO M10 - FORNECIMENTO E INSTALAÇÃO. AF_08/2025</t>
  </si>
  <si>
    <t>BLOCO DE ENGATE RÁPIDO PARA BASTIDOR TIPO M10 - FORNECIMENTO E INSTALAÇÃO. AF_08/2025</t>
  </si>
  <si>
    <t>CABO COAXIAL RG11 95% - FORNECIMENTO E INSTALAÇÃO. AF_08/2025</t>
  </si>
  <si>
    <t>CABO COAXIAL RG59 95% - FORNECIMENTO E INSTALAÇÃO. AF_08/2025</t>
  </si>
  <si>
    <t>CABO COAXIAL RG6 95% - FORNECIMENTO E INSTALAÇÃO. AF_08/2025</t>
  </si>
  <si>
    <t>CABO ELETRÔNICO CATEGORIA 5E, INSTALADO EM EDIFICAÇÃO INSTITUCIONAL - FORNECIMENTO E INSTALAÇÃO. AF_08/2025</t>
  </si>
  <si>
    <t>CABO ELETRÔNICO CATEGORIA 5E, INSTALADO EM EDIFICAÇÃO RESIDENCIAL - FORNECIMENTO E INSTALAÇÃO. AF_08/2025</t>
  </si>
  <si>
    <t>CABO ELETRÔNICO CATEGORIA 6, INSTALADO EM EDIFICAÇÃO INSTITUCIONAL - FORNECIMENTO E INSTALAÇÃO. AF_08/2025</t>
  </si>
  <si>
    <t>CABO ELETRÔNICO CATEGORIA 6, INSTALADO EM EDIFICAÇÃO RESIDENCIAL - FORNECIMENTO E INSTALAÇÃO. AF_08/2025</t>
  </si>
  <si>
    <t>CABO ELETRÔNICO CATEGORIA 6A, INSTALADO EM EDIFICAÇÃO INSTITUCIONAL - FORNECIMENTO E INSTALAÇÃO. AF_08/2025</t>
  </si>
  <si>
    <t>CABO ELETRÔNICO CATEGORIA 6A, INSTALADO EM EDIFICAÇÃO RESIDENCIAL - FORNECIMENTO E INSTALAÇÃO. AF_08/2025</t>
  </si>
  <si>
    <t>CABO TELEFÔNICO CCI-50 1 PAR, INSTALADO EM ENTRADA DE EDIFICAÇÃO - FORNECIMENTO E INSTALAÇÃO. AF_08/2025</t>
  </si>
  <si>
    <t>CABO TELEFÔNICO CCI-50 1 PAR, SEM BLINDAGEM, INSTALADO EM DISTRIBUIÇÃO DE EDIFICAÇÃO INSTITUCIONAL - FORNECIMENTO E INSTALAÇÃO. AF_08/2025</t>
  </si>
  <si>
    <t>CABO TELEFÔNICO CCI-50 1 PAR, SEM BLINDAGEM, INSTALADO EM DISTRIBUIÇÃO DE EDIFICAÇÃO RESIDENCIAL - FORNECIMENTO E INSTALAÇÃO. AF_08/2025</t>
  </si>
  <si>
    <t>CABO TELEFÔNICO CCI-50 2 PARES, SEM BLINDAGEM, INSTALADO EM DISTRIBUIÇÃO DE EDIFICAÇÃO INSTITUCIONAL - FORNECIMENTO E INSTALAÇÃO. AF_08/2025</t>
  </si>
  <si>
    <t>CABO TELEFÔNICO CCI-50 2 PARES, SEM BLINDAGEM, INSTALADO EM DISTRIBUIÇÃO DE EDIFICAÇÃO RESIDENCIAL - FORNECIMENTO E INSTALAÇÃO. AF_08/2025</t>
  </si>
  <si>
    <t>CABO TELEFÔNICO CCI-50 2 PARES, SEM BLINDAGEM, INSTALADO EM ENTRADA DE EDIFICAÇÃO - FORNECIMENTO E INSTALAÇÃO. AF_08/2025</t>
  </si>
  <si>
    <t>CABO TELEFÔNICO CCI-50 3 PARES, SEM BLINDAGEM, INSTALADO EM DISTRIBUIÇÃO DE EDIFICAÇÃO INSTITUCIONAL - FORNECIMENTO E INSTALAÇÃO. AF_08/2025</t>
  </si>
  <si>
    <t>CABO TELEFÔNICO CCI-50 3 PARES, SEM BLINDAGEM, INSTALADO EM DISTRIBUIÇÃO DE EDIFICAÇÃO RESIDENCIAL - FORNECIMENTO E INSTALAÇÃO. AF_08/2025</t>
  </si>
  <si>
    <t>CABO TELEFÔNICO CCI-50 3 PARES, SEM BLINDAGEM, INSTALADO EM ENTRADA DE EDIFICAÇÃO - FORNECIMENTO E INSTALAÇÃO. AF_08/2025</t>
  </si>
  <si>
    <t>CABO TELEFÔNICO CCI-50 4 PARES, SEM BLINDAGEM, INSTALADO EM DISTRIBUIÇÃO DE EDIFICAÇÃO INSTITUCIONAL - FORNECIMENTO E INSTALAÇÃO. AF_08/2025</t>
  </si>
  <si>
    <t>CABO TELEFÔNICO CCI-50 4 PARES, SEM BLINDAGEM, INSTALADO EM DISTRIBUIÇÃO DE EDIFICAÇÃO RESIDENCIAL - FORNECIMENTO E INSTALAÇÃO. AF_08/2025</t>
  </si>
  <si>
    <t>CABO TELEFÔNICO CCI-50 4 PARES, SEM BLINDAGEM, INSTALADO EM ENTRADA DE EDIFICAÇÃO - FORNECIMENTO E INSTALAÇÃO. AF_08/2025</t>
  </si>
  <si>
    <t>CABO TELEFÔNICO CCI-50 4 PARES, SEM BLINDAGEM, INSTALADO EM PRUMADA - FORNECIMENTO E INSTALAÇÃO. AF_08/2025</t>
  </si>
  <si>
    <t>CABO TELEFÔNICO CCI-50 5 PARES, SEM BLINDAGEM, INSTALADO EM DISTRIBUIÇÃO DE EDIFICAÇÃO INSTITUCIONAL - FORNECIMENTO E INSTALAÇÃO. AF_08/2025</t>
  </si>
  <si>
    <t>CABO TELEFÔNICO CCI-50 5 PARES, SEM BLINDAGEM, INSTALADO EM DISTRIBUIÇÃO DE EDIFICAÇÃO RESIDENCIAL - FORNECIMENTO E INSTALAÇÃO. AF_08/2025</t>
  </si>
  <si>
    <t>CABO TELEFÔNICO CCI-50 5 PARES, SEM BLINDAGEM, INSTALADO EM ENTRADA DE EDIFICAÇÃO - FORNECIMENTO E INSTALAÇÃO. AF_08/2025</t>
  </si>
  <si>
    <t>CABO TELEFÔNICO CCI-50 5 PARES, SEM BLINDAGEM, INSTALADO EM PRUMADA - FORNECIMENTO E INSTALAÇÃO. AF_08/2025</t>
  </si>
  <si>
    <t>CABO TELEFÔNICO CCI-50 6 PARES, SEM BLINDAGEM, INSTALADO EM DISTRIBUIÇÃO DE EDIFICAÇÃO INSTITUCIONAL - FORNECIMENTO E INSTALAÇÃO. AF_08/2025</t>
  </si>
  <si>
    <t>CABO TELEFÔNICO CCI-50 6 PARES, SEM BLINDAGEM, INSTALADO EM DISTRIBUIÇÃO DE EDIFICAÇÃO RESIDENCIAL - FORNECIMENTO E INSTALAÇÃO. AF_08/2025</t>
  </si>
  <si>
    <t>CABO TELEFÔNICO CCI-50 6 PARES, SEM BLINDAGEM, INSTALADO EM ENTRADA DE EDIFICAÇÃO - FORNECIMENTO E INSTALAÇÃO. AF_08/2025</t>
  </si>
  <si>
    <t>CABO TELEFÔNICO CCI-50 6 PARES, SEM BLINDAGEM, INSTALADO EM PRUMADA - FORNECIMENTO E INSTALAÇÃO. AF_08/2025</t>
  </si>
  <si>
    <t>CABO TELEFÔNICO CI-50 10 PARES INSTALADO EM DISTRIBUIÇÃO DE EDIFICAÇÃO INSTITUCIONAL - FORNECIMENTO E INSTALAÇÃO. AF_08/2025</t>
  </si>
  <si>
    <t>CABO TELEFÔNICO CI-50 10 PARES INSTALADO EM DISTRIBUIÇÃO DE EDIFICAÇÃO RESIDENCIAL - FORNECIMENTO E INSTALAÇÃO. AF_08/2025</t>
  </si>
  <si>
    <t>CABO TELEFÔNICO CI-50 10 PARES INSTALADO EM ENTRADA DE EDIFICAÇÃO - FORNECIMENTO E INSTALAÇÃO. AF_08/2025</t>
  </si>
  <si>
    <t>CABO TELEFÔNICO CI-50 10 PARES INSTALADO EM PRUMADA - FORNECIMENTO E INSTALAÇÃO. AF_08/2025</t>
  </si>
  <si>
    <t>CABO TELEFÔNICO CI-50 20 PARES INSTALADO EM ENTRADA DE EDIFICAÇÃO - FORNECIMENTO E INSTALAÇÃO. AF_08/2025</t>
  </si>
  <si>
    <t>CABO TELEFÔNICO CI-50 20 PARES INSTALADO EM PRUMADA - FORNECIMENTO E INSTALAÇÃO. AF_08/2025</t>
  </si>
  <si>
    <t>CABO TELEFÔNICO CI-50 200 PARES INSTALADO EM ENTRADA DE EDIFICAÇÃO - FORNECIMENTO E INSTALAÇÃO. AF_08/2025</t>
  </si>
  <si>
    <t>CABO TELEFÔNICO CI-50 30 PARES INSTALADO EM ENTRADA DE EDIFICAÇÃO - FORNECIMENTO E INSTALAÇÃO. AF_08/2025</t>
  </si>
  <si>
    <t>CABO TELEFÔNICO CI-50 30 PARES INSTALADO EM PRUMADA - FORNECIMENTO E INSTALAÇÃO. AF_08/2025</t>
  </si>
  <si>
    <t>CABO TELEFÔNICO CI-50 50 PARES INSTALADO EM ENTRADA DE EDIFICAÇÃO - FORNECIMENTO E INSTALAÇÃO. AF_08/2025</t>
  </si>
  <si>
    <t>CABO TELEFÔNICO CI-50 50 PARES INSTALADO EM PRUMADA - FORNECIMENTO E INSTALAÇÃO. AF_08/2025</t>
  </si>
  <si>
    <t>CABO TELEFÔNICO CI-50 75 PARES INSTALADO EM ENTRADA DE EDIFICAÇÃO - FORNECIMENTO E INSTALAÇÃO. AF_08/2025</t>
  </si>
  <si>
    <t>CABO TELEFÔNICO CTP-APL-50 10 PARES INSTALADO EM ENTRADA DE EDIFICAÇÃO - FORNECIMENTO E INSTALAÇÃO. AF_08/2025</t>
  </si>
  <si>
    <t>CABO TELEFÔNICO CTP-APL-50 20 PARES INSTALADO EM ENTRADA DE EDIFICAÇÃO - FORNECIMENTO E INSTALAÇÃO. AF_08/2025</t>
  </si>
  <si>
    <t>CABO TELEFÔNICO CTP-APL-50 30 PARES INSTALADO EM ENTRADA DE EDIFICAÇÃO - FORNECIMENTO E INSTALAÇÃO. AF_08/2025</t>
  </si>
  <si>
    <t>CAIXA DE PASSAGEM PARA TELEFONE 15X15X10CM (SOBREPOR) - FORNECIMENTO E INSTALAÇÃO. AF_08/2025</t>
  </si>
  <si>
    <t>CAIXA DE PASSAGEM PARA TELEFONE 20X20X10CM (SOBREPOR) - FORNECIMENTO E INSTALAÇÃO. AF_08/2025</t>
  </si>
  <si>
    <t>CAIXA DE PASSAGEM PARA TELEFONE 80X80X15CM (SOBREPOR) - FORNECIMENTO E INSTALAÇÃO. AF_08/2025</t>
  </si>
  <si>
    <t>CAIXA DE PISO DUPLA PARA 2 TOMADAS RJ45 E 2 TOMADAS ELÉTRICAS - FORNECIMENTO E INSTALAÇÃO. AF_08/2025</t>
  </si>
  <si>
    <t>INTERFONE COLETIVO COM 16 MONOFONES, BIVOLT(INCLUI TAG'S) - FORNECIMENTO E INSTALAÇÃO. AF_08/2025</t>
  </si>
  <si>
    <t>INTERFONE COLETIVO COM 16 MONOFONES, BIVOLT(NÃO INCLUI TAG'S) - FORNECIMENTO E INSTALAÇÃO. AF_08/2025</t>
  </si>
  <si>
    <t>PATCH PANEL 24 PORTAS, CATEGORIA 5E - FORNECIMENTO E INSTALAÇÃO. AF_08/2025</t>
  </si>
  <si>
    <t>PATCH PANEL 24 PORTAS, CATEGORIA 6 - FORNECIMENTO E INSTALAÇÃO. AF_08/2025</t>
  </si>
  <si>
    <t>PATCH PANEL 48 PORTAS, CATEGORIA 5E - FORNECIMENTO E INSTALAÇÃO. AF_08/2025</t>
  </si>
  <si>
    <t>PATCH PANEL 48 PORTAS, CATEGORIA 6 - FORNECIMENTO E INSTALAÇÃO. AF_08/2025</t>
  </si>
  <si>
    <t>PORTEIRO ELETRÔNICO/INTERFONE DE SOBREPOR, COM MONOFONE, BIVOLT - FORNECIMENTO E INSTALAÇÃO. AF_08/2025</t>
  </si>
  <si>
    <t>QUADRO DE DISTRIBUICÃO PARA TELEFONE N.3, 40X40X12CM EM CHAPA METÁLICA, DE EMBUTIR, SEM ACESSÓRIOS, PADRÃO TELEBRAS - FORNECIMENTO E INSTALAÇÃO. AF_08/2025</t>
  </si>
  <si>
    <t>QUADRO DE DISTRIBUICÃO PARA TELEFONE N.4, 60X60X12CM EM CHAPA METÁLICA, DE EMBUTIR, SEM ACESSÓRIOS, PADRÃO TELEBRAS - FORNECIMENTO E INSTALAÇÃO. AF_08/2025</t>
  </si>
  <si>
    <t>QUADRO DE DISTRIBUIÇÃO PARA TELEFONE N.2, 20X20X12CM EM CHAPA METÁLICA, DE EMBUTIR, SEM ACESSÓRIOS, PADRÃO TELEBRAS - FORNECIMENTO E INSTALAÇÃO. AF_08/2025</t>
  </si>
  <si>
    <t>QUADRO DE DISTRIBUIÇÃO PARA TELEFONE N.5, 80X80X12CM EM CHAPA METÁLICA, DE EMBUTIR, SEM ACESSÓRIOS, PADRÃO TELEBRAS - FORNECIMENTO E INSTALAÇÃO. AF_08/2025</t>
  </si>
  <si>
    <t>RACK ABERTO EM COLUNA 44U PARA SERVIDOR - FORNECIMENTO E INSTALAÇÃO. AF_08/2025</t>
  </si>
  <si>
    <t>RACK DE PAREDE FECHADO DE 12 U EM CHAPA DE AÇO, 19", *570*MM - FORNECIMENTO E INSTALAÇÃO. AF_08/2025</t>
  </si>
  <si>
    <t>RACK DE PISO FECHADO DE 20U EM CHAPA DE AÇO, 19", *670*MM - FORNECIMENTO E INSTALAÇÃO. AF_08/2025</t>
  </si>
  <si>
    <t>RACK DE PISO FECHADO DE 24 U EM CHAPA DE AÇO, 19", *570*MM - FORNECIMENTO E INSTALAÇÃO. AF_08/2025</t>
  </si>
  <si>
    <t>RACK DE PISO FECHADO DE 36 U EM CHAPA DE AÇO, 19", *570*MM - FORNECIMENTO E INSTALAÇÃO. AF_08/2025</t>
  </si>
  <si>
    <t>RACK FECHADO 44U PARA SERVIDOR - FORNECIMENTO E INSTALAÇÃO. AF_08/2025</t>
  </si>
  <si>
    <t>TOMADA DE REDE RJ45 - FORNECIMENTO E INSTALAÇÃO. AF_08/2025</t>
  </si>
  <si>
    <t>TOMADA PARA TELEFONE RJ11 - FORNECIMENTO E INSTALAÇÃO. AF_08/2025</t>
  </si>
  <si>
    <t>TOMADA RJ45 CAT 6E (COMPLETA) - FORNECIMENTO E INSTALAÇÃO. AF_08/2025</t>
  </si>
  <si>
    <t>TOMADA RJ45 CAT 6E (MÓDULO) - FORNECIMENTO E INSTALAÇÃO. AF_08/2025</t>
  </si>
  <si>
    <t>USINAGEM DE BRITA GRADUADA SIMPLES. AF_09/2025</t>
  </si>
  <si>
    <t>USINAGEM DE BRITA GRADUADA TRATADA COM CIMENTO. AF_09/2025</t>
  </si>
  <si>
    <t>USINAGEM DE CONCRETO ASFÁLTICO COM CAP 50/70 PARA CAMADA DE ROLAMENTO, PADRÃO DNIT FAIXA C, EM USINA DE ASFALTO GRAVIMÉTRICA DE 150 TON/H. AF_09/2025</t>
  </si>
  <si>
    <t>USINAGEM DE CONCRETO ASFÁLTICO COM CAP 50/70, PARA CAMADA DE BINDER, PADRÃO DNIT FAIXA B, EM USINA DE ASFALTO CONTÍNUA DE 140 TON/H. AF_09/2025</t>
  </si>
  <si>
    <t>USINAGEM DE CONCRETO ASFÁLTICO COM CAP 50/70, PARA CAMADA DE BINDER, PADRÃO DNIT FAIXA B, EM USINA DE ASFALTO CONTÍNUA DE 80 TON/H. AF_09/2025</t>
  </si>
  <si>
    <t>USINAGEM DE CONCRETO ASFÁLTICO COM CAP 50/70, PARA CAMADA DE BINDER, PADRÃO DNIT FAIXA B, EM USINA DE ASFALTO GRAVIMÉTRICA DE 150 TON/H. AF_09/2025</t>
  </si>
  <si>
    <t>USINAGEM DE CONCRETO ASFÁLTICO COM CAP 50/70, PARA CAMADA DE ROLAMENTO, PADRÃO DNIT FAIXA C, EM USINA DE ASFALTO CONTÍNUA DE 140 TON/H. AF_09/2025</t>
  </si>
  <si>
    <t>USINAGEM DE CONCRETO ASFÁLTICO COM CAP 50/70, PARA CAMADA DE ROLAMENTO, PADRÃO DNIT FAIXA C, EM USINA DE ASFALTO CONTÍNUA DE 80 TON/H. AF_09/2025</t>
  </si>
  <si>
    <t>USINAGEM DE CONCRETO PARA COMPACTAÇÃO COM ROLO. AF_09/2025</t>
  </si>
  <si>
    <t>USINAGEM DE MICRORREVESTIMENTO, PADRÃO DNIT FAIXA 2. AF_09/2025</t>
  </si>
  <si>
    <t>USINAGEM DE MICRORREVESTIMENTO, PADRÃO DNIT FAIXA 3. AF_09/2025</t>
  </si>
  <si>
    <t>USINAGEM DE PRÉ MISTURADO A FRIO, PARA CAMADA DE BINDER, PADRÃO DNIT FAIXA B. AF_09/2025</t>
  </si>
  <si>
    <t>USINAGEM DE PRÉ MISTURADO A FRIO, PARA CAMADA DE ROLAMENTO, PADRÃO DNIT FAIXA C. AF_09/2025</t>
  </si>
  <si>
    <t>USINAGEM DE SOLO BRITA 40%-60% COM 4% DE CIMENTO, UTILIZANDO BRITA COMERCIAL. AF_09/2025</t>
  </si>
  <si>
    <t>USINAGEM DE SOLO BRITA 40%-60% COM 6% DE CIMENTO, UTILIZANDO BRITA COMERCIAL. AF_09/2025</t>
  </si>
  <si>
    <t>USINAGEM DE SOLO BRITA 40%-60% COM 8% DE CIMENTO, UTILIZANDO BRITA COMERCIAL. AF_09/2025</t>
  </si>
  <si>
    <t>USINAGEM DE SOLO BRITA 40%-60%, UTILIZANDO BRITA COMERCIAL. AF_09/2025</t>
  </si>
  <si>
    <t>USINAGEM DE SOLO BRITA 50%-50% COM 4% DE CIMENTO, UTILIZANDO BRITA COMERCIAL. AF_09/2025</t>
  </si>
  <si>
    <t>USINAGEM DE SOLO BRITA 50%-50% COM 6% DE CIMENTO, UTILIZANDO BRITA COMERCIAL. AF_09/2025</t>
  </si>
  <si>
    <t>USINAGEM DE SOLO BRITA 50%-50% COM 8% DE CIMENTO, UTILIZANDO BRITA COMERCIAL. AF_09/2025</t>
  </si>
  <si>
    <t>USINAGEM DE SOLO BRITA 50%-50%, UTILIZANDO BRITA COMERCIAL. AF_09/2025</t>
  </si>
  <si>
    <t>USINAGEM DE SOLO JAZIDA MELHORADO COM CIMENTO 2%. AF_09/2025</t>
  </si>
  <si>
    <t>USINAGEM DE SOLO JAZIDA MELHORADO COM CIMENTO 3%. AF_09/2025</t>
  </si>
  <si>
    <t>USINAGEM DE SOLO JAZIDA MELHORADO COM CIMENTO 4%. AF_09/2025</t>
  </si>
  <si>
    <t>USINAGEM DE SOLO JAZIDA MELHORADO COM CIMENTO 6%. AF_09/2025</t>
  </si>
  <si>
    <t>USINAGEM DE SOLO  JAZIDA MELHORADO COM CIMENTO 8%. AF_09/2025</t>
  </si>
  <si>
    <t>PRAÇA SANTO MARSON</t>
  </si>
  <si>
    <t>2. DEMOLIÇÃO</t>
  </si>
  <si>
    <t>2.1. PISO</t>
  </si>
  <si>
    <t>2.2. ANTIGO ALAMBRADO</t>
  </si>
  <si>
    <t>3. MOVIMENTAÇÃO DE TERRA</t>
  </si>
  <si>
    <t>4. REMOÇÃO DE ENTULHO</t>
  </si>
  <si>
    <t>5. QUADRA, CANALETA E ESCAVAÇÃO DO ALAMBRADO</t>
  </si>
  <si>
    <t>5.1. LOCAÇÃO E ESCAVAÇÃO</t>
  </si>
  <si>
    <t>6. FECHAMENTO</t>
  </si>
  <si>
    <t>6.2. ALAMBRADO</t>
  </si>
  <si>
    <t>7. ACESSÓRIOS</t>
  </si>
  <si>
    <t>8. ILUMINAÇÃO QUADRA</t>
  </si>
  <si>
    <t>8.1. POSTE PADRÃO EXISTENTE</t>
  </si>
  <si>
    <t>9. ILUMINAÇÃO PRAÇA</t>
  </si>
  <si>
    <t>POSTE PADRÃO EXISTENTE</t>
  </si>
  <si>
    <t>9.1. ITENS GERAIS</t>
  </si>
  <si>
    <t>9.2. LUMINÁRIAS CRUZETA</t>
  </si>
  <si>
    <t>9.3. LUMINÁRIAS GLOBO</t>
  </si>
  <si>
    <t>10. NOVO PASSEIO</t>
  </si>
  <si>
    <t>10.1. LOCAÇÃO</t>
  </si>
  <si>
    <t>10.2. CALÇADA</t>
  </si>
  <si>
    <t>10.2.1. GUIA</t>
  </si>
  <si>
    <t>10.2.2. BLOCO INTERTRAVADO</t>
  </si>
  <si>
    <t>10.2.3. GUIA DE CONTENÇÃO</t>
  </si>
  <si>
    <t>10.2.4. ACESSIBILIDADE</t>
  </si>
  <si>
    <t>NOTA: O valor do piso intertravado foi estimado com base no serviço padrão da CDHU, considerando que os preços de mercado são compatíveis com aqueles apresentados no boletim vigente. É fundamental que a empresa vencedora da licitação siga o Projeto e o desenho estabelecido nas pranchas para assentamento das lajotas.</t>
  </si>
  <si>
    <t>PRAÇA ABRAÃO THAME</t>
  </si>
  <si>
    <t>19.1. LOCAÇÃO</t>
  </si>
  <si>
    <t>Edson José Marcusso</t>
  </si>
  <si>
    <t>Prefeito Municipal de Boituva</t>
  </si>
  <si>
    <r>
      <t xml:space="preserve">MUNICÍPIO: </t>
    </r>
    <r>
      <rPr>
        <sz val="9"/>
        <rFont val="Verdana"/>
        <family val="2"/>
      </rPr>
      <t>Boituva</t>
    </r>
  </si>
  <si>
    <r>
      <t xml:space="preserve">PROGRAMA: </t>
    </r>
    <r>
      <rPr>
        <sz val="9"/>
        <color theme="1"/>
        <rFont val="Verdana"/>
        <family val="2"/>
      </rPr>
      <t>Programa Casa Paulista – Desenvolvimento Urbano, no âmbito do Programa Bairro Paulista (Cidades Sustentáveis)</t>
    </r>
  </si>
  <si>
    <t>5.2.1. VIGA BALDRAME</t>
  </si>
  <si>
    <t>5.2. FUNDAÇÃO</t>
  </si>
  <si>
    <t>5.2.2. RADIER</t>
  </si>
  <si>
    <t>6.1. ALVENARIA</t>
  </si>
  <si>
    <t>CDHU</t>
  </si>
  <si>
    <r>
      <t>BDI ADOTADO:</t>
    </r>
    <r>
      <rPr>
        <sz val="9"/>
        <rFont val="Verdana"/>
        <family val="2"/>
      </rPr>
      <t xml:space="preserve"> </t>
    </r>
    <r>
      <rPr>
        <sz val="9"/>
        <color rgb="FFFF0000"/>
        <rFont val="Verdana"/>
        <family val="2"/>
      </rPr>
      <t>23,54%</t>
    </r>
  </si>
  <si>
    <t>Bruna Xavier Domingues</t>
  </si>
  <si>
    <t>Arquiteta Responsável</t>
  </si>
  <si>
    <t>CAU A302354-0</t>
  </si>
  <si>
    <t xml:space="preserve"> CPOS  199 AGO/25</t>
  </si>
  <si>
    <t>Transporte de material escavado - rocha</t>
  </si>
  <si>
    <t>Tela para equipotencial em aço inoxidável</t>
  </si>
  <si>
    <t>Sistema de aquecimento de passagem a gás com sistema misturador para abastecimento de até 04 duchas</t>
  </si>
  <si>
    <t>SINAPI 09/2025</t>
  </si>
  <si>
    <t>EXECUÇÃO DE VALETA DE CONCRETO ARMADO MOLDADO IN LOCO, ESPESSURA DE 0,08 M, GEOMETRIA TRAPEIZOIDAL, COM DIMENSÕES INTERNAS: B1=*1,20* M; B2=*0,4* M; H=0,4 M. AF_05/2025</t>
  </si>
  <si>
    <t>EXECUÇÃO DE VALETA DE CONCRETO ARMADO MOLDADO IN LOCO, ESPESSURA DE 0,08 M, GEOMETRIA TRAPEIZOIDAL, COM DIMENSÕES INTERNAS: B1=0,6 M; B2=0,20 M; H=0,20 M. AF_05/2025</t>
  </si>
  <si>
    <t>EXECUÇÃO DE VALETA DE CONCRETO ARMADO MOLDADO IN LOCO, ESPESSURA DE 0,08 M, GEOMETRIA TRAPEIZOIDAL, COM DIMENSÕES INTERNAS: B1=0,7 M; B2=0,30 M; H=0,20 M. AF_05/2025</t>
  </si>
  <si>
    <t>EXECUÇÃO DE VALETA DE CONCRETO ARMADO MOLDADO IN LOCO, ESPESSURA DE 0,08 M, GEOMETRIA TRAPEIZOIDAL, COM DIMENSÕES INTERNAS: B1=0,8 M; B2=0,30 M; H=0,25 M. AF_05/2025</t>
  </si>
  <si>
    <t>EXECUÇÃO DE VALETA DE CONCRETO ARMADO MOLDADO IN LOCO, ESPESSURA DE 0,08 M, GEOMETRIA TRAPEIZOIDAL, COM DIMENSÕES INTERNAS: B1=0,9 M; B2=0,30 M; H=0,30 M. AF_05/2025</t>
  </si>
  <si>
    <t>EXECUÇÃO DE VALETA DE CONCRETO ARMADO MOLDADO IN LOCO, ESPESSURA DE 0,08 M, GEOMETRIA TRAPEIZOIDAL, COM DIMENSÕES INTERNAS: B1=1,0 M; B2=0,40 M; H=0,30 M. AF_05/2025</t>
  </si>
  <si>
    <t>EXECUÇÃO DE VALETA DE CONCRETO ARMADO MOLDADO IN LOCO, ESPESSURA DE 0,08 M, GEOMETRIA TRAPEIZOIDAL, COM DIMENSÕES INTERNAS: B1=1,1 M; B2=0,40 M; H=0,35 M. AF_05/2025</t>
  </si>
  <si>
    <t>EXECUÇÃO DE VALETA DE CONCRETO MOLDADO IN LOCO, ESPESSURA DE 0,08 M, GEOMETRIA TRAPEIZOIDAL, COM DIMENSÕES INTERNAS: B1=*1,0* M; B2=0,40 M; H=*0,30* M. AF_05/2025</t>
  </si>
  <si>
    <t>EXECUÇÃO DE VALETA DE CONCRETO MOLDADO IN LOCO, ESPESSURA DE 0,08 M, GEOMETRIA TRAPEIZOIDAL, COM DIMENSÕES INTERNAS: B1=*1,2* M; B2=*0,4* M; H= 0,4 M. AF_05/2025</t>
  </si>
  <si>
    <t>EXECUÇÃO DE VALETA DE CONCRETO MOLDADO IN LOCO, ESPESSURA DE 0,08 M, GEOMETRIA TRAPEIZOIDAL, COM DIMENSÕES INTERNAS: B1=*1,5* M; B2=*0,50* M; H=*0,50* M. AF_05/2025</t>
  </si>
  <si>
    <t>EXECUÇÃO DE VALETA DE CONCRETO MOLDADO IN LOCO, ESPESSURA DE 0,08 M, GEOMETRIA TRAPEIZOIDAL, COM DIMENSÕES INTERNAS: B1=*1,8* M; B2=*0,60* M; H=*0,6* M. AF_05/2025</t>
  </si>
  <si>
    <t>EXECUÇÃO DE VALETA DE CONCRETO MOLDADO IN LOCO, ESPESSURA DE 0,08 M, GEOMETRIA TRAPEIZOIDAL, COM DIMENSÕES INTERNAS: B1=*2,0* M; B2=*0,8* M; H=0,6 M. AF_05/2025</t>
  </si>
  <si>
    <t>EXECUÇÃO DE VALETA DE CONCRETO MOLDADO IN LOCO, ESPESSURA DE 0,08 M, GEOMETRIA TRAPEIZOIDAL, COM DIMENSÕES INTERNAS: B1=0,6M; B2=0,20 M; H=0,20 M. AF_05/2025</t>
  </si>
  <si>
    <t>EXECUÇÃO DE VALETA DE CONCRETO MOLDADO IN LOCO, ESPESSURA DE 0,08 M, GEOMETRIA TRAPEIZOIDAL, COM DIMENSÕES INTERNAS: B1=0,7 M; B2=0,30 M; H=0,20 M. AF_05/2025</t>
  </si>
  <si>
    <t>EXECUÇÃO DE VALETA DE CONCRETO MOLDADO IN LOCO, ESPESSURA DE 0,08 M, GEOMETRIA TRAPEIZOIDAL, COM DIMENSÕES INTERNAS: B1=0,8 M; B2=0,30 M; H=0,25 M. AF_05/2025</t>
  </si>
  <si>
    <t>EXECUÇÃO DE VALETA DE CONCRETO MOLDADO IN LOCO, ESPESSURA DE 0,08 M, GEOMETRIA TRAPEIZOIDAL, COM DIMENSÕES INTERNAS: B1=0,9 M; B2=0,30 M; H=0,30 M. AF_05/2025</t>
  </si>
  <si>
    <t>EXECUÇÃO DE VALETA DE CONCRETO MOLDADO IN LOCO, ESPESSURA DE 0,08 M, GEOMETRIA TRAPEIZOIDAL, COM DIMENSÕES INTERNAS: B1=1,2 M; B2=0,6 M; H=0,3 M. AF_05/2025</t>
  </si>
  <si>
    <t>EXECUÇÃO DE VALETA DE CONCRETO MOLDADO IN LOCO, ESPESSURA DE 0,08 M, GEOMETRIA TRAPEIZOIDAL, COM DIMENSÕES INTERNAS: B1=1,6 M; B2=1,0 M; H=0,3 M. AF_05/2025</t>
  </si>
  <si>
    <t>EXECUÇÃO DE REVESTIMENTO DE CONCRETO PROJETADO COM ESPESSURA DE 10 CM, ARMADO COM FIBRAS DE AÇO, INCLINAÇÃO DE 90°, APLICAÇÃO CONTÍNUA, UTILIZANDO EQUIPAMENTO DE PROJEÇÃO COM 3 M3/H DE CAPACIDADE. AF_07/2024</t>
  </si>
  <si>
    <t>EXECUÇÃO DE REVESTIMENTO DE CONCRETO PROJETADO COM ESPESSURA DE 10 CM, ARMADO COM FIBRAS DE AÇO, INCLINAÇÃO DE 90°, APLICAÇÃO CONTÍNUA, UTILIZANDO EQUIPAMENTO DE PROJEÇÃO COM 6 M3/H DE CAPACIDADE. AF_07/2024</t>
  </si>
  <si>
    <t>EXECUÇÃO DE REVESTIMENTO DE CONCRETO PROJETADO COM ESPESSURA DE 10 CM, ARMADO COM FIBRAS DE AÇO, INCLINAÇÃO DE 90°, APLICAÇÃO DESCONTÍNUA, UTILIZANDO EQUIPAMENTO DE PROJEÇÃO COM 3 M3/H DE CAPACIDADE. AF_07/2024</t>
  </si>
  <si>
    <t>EXECUÇÃO DE REVESTIMENTO DE CONCRETO PROJETADO COM ESPESSURA DE 10 CM, ARMADO COM FIBRAS DE AÇO, INCLINAÇÃO DE 90°, APLICAÇÃO DESCONTÍNUA, UTILIZANDO EQUIPAMENTO DE PROJEÇÃO COM 6 M3/H DE CAPACIDADE. AF_07/2024</t>
  </si>
  <si>
    <t>EXECUÇÃO DE REVESTIMENTO DE CONCRETO PROJETADO COM ESPESSURA DE 10 CM, ARMADO COM FIBRAS DE AÇO, INCLINAÇÃO MENOR QUE 90°, APLICAÇÃO CONTÍNUA, UTILIZANDO EQUIPAMENTO DE PROJEÇÃO COM 3 M3/H DE CAPACIDADE. AF_07/2024</t>
  </si>
  <si>
    <t>EXECUÇÃO DE REVESTIMENTO DE CONCRETO PROJETADO COM ESPESSURA DE 10 CM, ARMADO COM FIBRAS DE AÇO, INCLINAÇÃO MENOR QUE 90°, APLICAÇÃO CONTÍNUA, UTILIZANDO EQUIPAMENTO DE PROJEÇÃO COM 6 M3/H DE CAPACIDADE. AF_07/2024</t>
  </si>
  <si>
    <t>EXECUÇÃO DE REVESTIMENTO DE CONCRETO PROJETADO COM ESPESSURA DE 10 CM, ARMADO COM FIBRAS DE AÇO, INCLINAÇÃO MENOR QUE 90°, APLICAÇÃO DESCONTÍNUA, UTILIZANDO EQUIPAMENTO DE PROJEÇÃO COM 3 M3/H DE CAPACIDADE. AF_07/2024</t>
  </si>
  <si>
    <t>EXECUÇÃO DE REVESTIMENTO DE CONCRETO PROJETADO COM ESPESSURA DE 10 CM, ARMADO COM FIBRAS DE AÇO, INCLINAÇÃO MENOR QUE 90°, APLICAÇÃO DESCONTÍNUA, UTILIZANDO EQUIPAMENTO DE PROJEÇÃO COM 6 M3/H DE CAPACIDADE. AF_07/2024</t>
  </si>
  <si>
    <t>EXECUÇÃO DE REVESTIMENTO DE CONCRETO PROJETADO COM ESPESSURA DE 10 CM, ARMADO COM TELA, INCLINAÇÃO DE 90°, APLICAÇÃO CONTÍNUA, UTILIZANDO EQUIPAMENTO DE PROJEÇÃO COM 3 M3/H DE CAPACIDADE. AF_07/2024</t>
  </si>
  <si>
    <t>EXECUÇÃO DE REVESTIMENTO DE CONCRETO PROJETADO COM ESPESSURA DE 10 CM, ARMADO COM TELA, INCLINAÇÃO DE 90°, APLICAÇÃO CONTÍNUA, UTILIZANDO EQUIPAMENTO DE PROJEÇÃO COM 6 M3/H DE CAPACIDADE. AF_07/2024</t>
  </si>
  <si>
    <t>EXECUÇÃO DE REVESTIMENTO DE CONCRETO PROJETADO COM ESPESSURA DE 10 CM, ARMADO COM TELA, INCLINAÇÃO DE 90°, APLICAÇÃO DESCONTÍNUA, UTILIZANDO EQUIPAMENTO DE PROJEÇÃO COM 3 M3/H DE CAPACIDADE. AF_07/2024</t>
  </si>
  <si>
    <t>EXECUÇÃO DE REVESTIMENTO DE CONCRETO PROJETADO COM ESPESSURA DE 10 CM, ARMADO COM TELA, INCLINAÇÃO DE 90°, APLICAÇÃO DESCONTÍNUA, UTILIZANDO EQUIPAMENTO DE PROJEÇÃO COM 6 M3/H DE CAPACIDADE. AF_07/2024</t>
  </si>
  <si>
    <t>EXECUÇÃO DE REVESTIMENTO DE CONCRETO PROJETADO COM ESPESSURA DE 10 CM, ARMADO COM TELA, INCLINAÇÃO MENOR QUE 90°, APLICAÇÃO CONTÍNUA, UTILIZANDO EQUIPAMENTO DE PROJEÇÃO COM 3 M3/H DE CAPACIDADE. AF_07/2024</t>
  </si>
  <si>
    <t>EXECUÇÃO DE REVESTIMENTO DE CONCRETO PROJETADO COM ESPESSURA DE 10 CM, ARMADO COM TELA, INCLINAÇÃO MENOR QUE 90°, APLICAÇÃO CONTÍNUA, UTILIZANDO EQUIPAMENTO DE PROJEÇÃO COM 6 M3/H DE CAPACIDADE. AF_07/2024</t>
  </si>
  <si>
    <t>EXECUÇÃO DE REVESTIMENTO DE CONCRETO PROJETADO COM ESPESSURA DE 10 CM, ARMADO COM TELA, INCLINAÇÃO MENOR QUE 90°, APLICAÇÃO DESCONTÍNUA, UTILIZANDO EQUIPAMENTO DE PROJEÇÃO COM 3 M3/H DE CAPACIDADE. AF_07/2024</t>
  </si>
  <si>
    <t>EXECUÇÃO DE REVESTIMENTO DE CONCRETO PROJETADO COM ESPESSURA DE 10 CM, ARMADO COM TELA, INCLINAÇÃO MENOR QUE 90°, APLICAÇÃO DESCONTÍNUA, UTILIZANDO EQUIPAMENTO DE PROJEÇÃO COM 6 M3/H DE CAPACIDADE. AF_07/2024</t>
  </si>
  <si>
    <t>EXECUÇÃO DE REVESTIMENTO DE CONCRETO PROJETADO COM ESPESSURA DE 7 CM, ARMADO COM FIBRAS DE AÇO, INCLINAÇÃO DE 90°, APLICAÇÃO CONTÍNUA, UTILIZANDO EQUIPAMENTO DE PROJEÇÃO COM 3 M3/H DE CAPACIDADE. AF_07/2024</t>
  </si>
  <si>
    <t>EXECUÇÃO DE REVESTIMENTO DE CONCRETO PROJETADO COM ESPESSURA DE 7 CM, ARMADO COM FIBRAS DE AÇO, INCLINAÇÃO DE 90°, APLICAÇÃO CONTÍNUA, UTILIZANDO EQUIPAMENTO DE PROJEÇÃO COM 6 M3/H DE CAPACIDADE. AF_07/2024</t>
  </si>
  <si>
    <t>EXECUÇÃO DE REVESTIMENTO DE CONCRETO PROJETADO COM ESPESSURA DE 7 CM, ARMADO COM FIBRAS DE AÇO, INCLINAÇÃO DE 90°, APLICAÇÃO DESCONTÍNUA, UTILIZANDO EQUIPAMENTO DE PROJEÇÃO COM 3 M3/H DE CAPACIDADE. AF_07/2024</t>
  </si>
  <si>
    <t>EXECUÇÃO DE REVESTIMENTO DE CONCRETO PROJETADO COM ESPESSURA DE 7 CM, ARMADO COM FIBRAS DE AÇO, INCLINAÇÃO DE 90°, APLICAÇÃO DESCONTÍNUA, UTILIZANDO EQUIPAMENTO DE PROJEÇÃO COM 6 M3/H DE CAPACIDADE. AF_07/2024</t>
  </si>
  <si>
    <t>EXECUÇÃO DE REVESTIMENTO DE CONCRETO PROJETADO COM ESPESSURA DE 7 CM, ARMADO COM FIBRAS DE AÇO, INCLINAÇÃO MENOR QUE 90°, APLICAÇÃO CONTÍNUA, UTILIZANDO EQUIPAMENTO DE PROJEÇÃO COM 3 M3/H DE CAPACIDADE. AF_07/2024</t>
  </si>
  <si>
    <t>EXECUÇÃO DE REVESTIMENTO DE CONCRETO PROJETADO COM ESPESSURA DE 7 CM, ARMADO COM FIBRAS DE AÇO, INCLINAÇÃO MENOR QUE 90°, APLICAÇÃO CONTÍNUA, UTILIZANDO EQUIPAMENTO DE PROJEÇÃO COM 6 M3/H DE CAPACIDADE. AF_07/2024</t>
  </si>
  <si>
    <t>EXECUÇÃO DE REVESTIMENTO DE CONCRETO PROJETADO COM ESPESSURA DE 7 CM, ARMADO COM FIBRAS DE AÇO, INCLINAÇÃO MENOR QUE 90°, APLICAÇÃO DESCONTÍNUA, UTILIZANDO EQUIPAMENTO DE PROJEÇÃO COM 3 M3/H DE CAPACIDADE. AF_07/2024</t>
  </si>
  <si>
    <t>EXECUÇÃO DE REVESTIMENTO DE CONCRETO PROJETADO COM ESPESSURA DE 7 CM, ARMADO COM FIBRAS DE AÇO, INCLINAÇÃO MENOR QUE 90°, APLICAÇÃO DESCONTÍNUA, UTILIZANDO EQUIPAMENTO DE PROJEÇÃO COM 6 M3/H DE CAPACIDADE. AF_07/2024</t>
  </si>
  <si>
    <t>EXECUÇÃO DE REVESTIMENTO DE CONCRETO PROJETADO COM ESPESSURA DE 7 CM, ARMADO COM TELA, INCLINAÇÃO DE 90°, APLICAÇÃO CONTÍNUA, UTILIZANDO EQUIPAMENTO DE PROJEÇÃO COM 3 M3/H DE CAPACIDADE. AF_07/2024</t>
  </si>
  <si>
    <t>EXECUÇÃO DE REVESTIMENTO DE CONCRETO PROJETADO COM ESPESSURA DE 7 CM, ARMADO COM TELA, INCLINAÇÃO DE 90°, APLICAÇÃO CONTÍNUA, UTILIZANDO EQUIPAMENTO DE PROJEÇÃO COM 6 M3/H DE CAPACIDADE. AF_07/2024</t>
  </si>
  <si>
    <t>EXECUÇÃO DE REVESTIMENTO DE CONCRETO PROJETADO COM ESPESSURA DE 7 CM, ARMADO COM TELA, INCLINAÇÃO DE 90°, APLICAÇÃO DESCONTÍNUA, UTILIZANDO EQUIPAMENTO DE PROJEÇÃO COM 3 M3/H DE CAPACIDADE. AF_07/2024</t>
  </si>
  <si>
    <t>EXECUÇÃO DE REVESTIMENTO DE CONCRETO PROJETADO COM ESPESSURA DE 7 CM, ARMADO COM TELA, INCLINAÇÃO DE 90°, APLICAÇÃO DESCONTÍNUA, UTILIZANDO EQUIPAMENTO DE PROJEÇÃO COM 6 M3/H DE CAPACIDADE. AF_07/2024</t>
  </si>
  <si>
    <t>EXECUÇÃO DE REVESTIMENTO DE CONCRETO PROJETADO COM ESPESSURA DE 7 CM, ARMADO COM TELA, INCLINAÇÃO MENOR QUE 90°, APLICAÇÃO CONTÍNUA, UTILIZANDO EQUIPAMENTO DE PROJEÇÃO COM 3 M3/H DE CAPACIDADE. AF_07/2024</t>
  </si>
  <si>
    <t>EXECUÇÃO DE REVESTIMENTO DE CONCRETO PROJETADO COM ESPESSURA DE 7 CM, ARMADO COM TELA, INCLINAÇÃO MENOR QUE 90°, APLICAÇÃO CONTÍNUA, UTILIZANDO EQUIPAMENTO DE PROJEÇÃO COM 6 M3/H DE CAPACIDADE. AF_07/2024</t>
  </si>
  <si>
    <t>EXECUÇÃO DE REVESTIMENTO DE CONCRETO PROJETADO COM ESPESSURA DE 7 CM, ARMADO COM TELA, INCLINAÇÃO MENOR QUE 90°, APLICAÇÃO DESCONTÍNUA, UTILIZANDO EQUIPAMENTO DE PROJEÇÃO COM 3 M3/H DE CAPACIDADE. AF_07/2024</t>
  </si>
  <si>
    <t>EXECUÇÃO DE REVESTIMENTO DE CONCRETO PROJETADO COM ESPESSURA DE 7 CM, ARMADO COM TELA, INCLINAÇÃO MENOR QUE 90°, APLICAÇÃO DESCONTÍNUA, UTILIZANDO EQUIPAMENTO DE PROJEÇÃO COM 6 M3/H DE CAPACIDADE. AF_07/2024</t>
  </si>
  <si>
    <t>JANELA DE MADEIRA CEDRINHO/ ANGELIM COMERCIAL/ CURUPIXA/ CUMARU OU EQUIVALENTE, CAIXA DO BATENTE/ MARCO 10 CM, COM 6 FOLHAS (2 VENEZIANAS FIXAS, 2 VENEZIANAS DE CORRER E 2 FOLHAS DE CORRER PARA VIDRO, VIDROS NÃO INCLUSOS), COM GUARNIÇÃO/ ALIZAR, COM FERRAGENS, FIXAÇÃO COM PARAFUSOS E ESPUMA EXPANSIVA, EXCLUSIVE CONTRAMARCO - FORNECIMENTO E INSTALAÇÃO. AF_11/2024</t>
  </si>
  <si>
    <t>REMOÇÃO DE ENTULHO CLASSE A (ALVENARIA, CONCRETO, ARGAMASSAS E CERÂMICOS) POR DUTO DE ENTULHO E ACONDICIONAMENTO FINAL EM CAÇAMBA ESTACIONÁRIA. EXCLUSO FRETE. AF_09/2025</t>
  </si>
  <si>
    <t>REMOÇÃO DE ENTULHO CLASSE B (BALDES VAZIOS NÃO CONTAMINADOS DE 29 LITROS) TRANSPORTADAS POR CREMALHEIRA. ACONDICIONAMENTO FINAL EM BAIAS. EXCLUSO FRETE. AF_09/2025</t>
  </si>
  <si>
    <t>REMOÇÃO DE ENTULHO CLASSE B (FRAGMENTOS DE MADEIRA) TRANSPORTADOS POR CREMALHEIRA. ACONDICIONAMENTO FINAL CAÇAMBA ESTACIONÁRIA. EXCLUSO FRETE. AF_09/2025</t>
  </si>
  <si>
    <t>REMOÇÃO DE ENTULHO CLASSE B (FRAGMENTOS DE MADEIRA) TRANSPORTADOS POR GRUA. ACONDICIONAMENTO FINAL CAÇAMBA ESTACIONÁRIA. EXCLUSO FRETE. AF_09/2025</t>
  </si>
  <si>
    <t>REMOÇÃO DE ENTULHO CLASSE B (FRAGMENTOS E RESÍDUOS DE GESSO) TRANSPORTADOS POR CREMALHEIRA. ACONDICIONAMENTO FINAL CAÇAMBA ESTACIONÁRIA. EXCLUSO FRETE. AF_09/2025</t>
  </si>
  <si>
    <t>REMOÇÃO DE ENTULHO CLASSE B (LATAS OU BALDES VAZIOS NÃO CONTAMINADOS DE 18 LITROS) TRANSPORTADAS POR CREMALHEIRA. ACONDICIONAMENTO FINAL EM BAIAS. EXCLUSO FRETE. AF_09/2025</t>
  </si>
  <si>
    <t>REMOÇÃO DE ENTULHO CLASSE B (PEÇAS MAIORES DE GESSO ACARTONADO) TRANSPORTADOS POR CREMALHEIRA. ACONDICIONAMENTO FINAL CAÇAMBA ESTACIONÁRIA. EXCLUSO FRETE. AF_09/2025</t>
  </si>
  <si>
    <t>REMOÇÃO DE ENTULHO CLASSE B (PEÇAS MAIORES DE MADEIRA) TRANSPORTADOS POR CREMALHEIRA. ACONDICIONAMENTO FINAL EM CAIXA ROLL ON/ ROLL OFF. EXCLUSO FRETE. AF_09/2025</t>
  </si>
  <si>
    <t>REMOÇÃO DE ENTULHO CLASSE B (PEÇAS MAIORES DE MADEIRA) TRANSPORTADOS POR GRUA. ACONDICIONAMENTO FINAL EM CAIXA ROLL ON/ ROLL OFF. EXCLUSO FRETE. AF_09/2025</t>
  </si>
  <si>
    <t>REMOÇÃO DE ENTULHO CLASSE B (PLASTICO/ PAPEL/ METAL) ARMAZENADO INICIALMENTE EM BOMBONAS E ACONDICIONAMENTO FINAL EM ABRIGOS COBERTOS. EXCLUSO FRETE. AF_09/2025</t>
  </si>
  <si>
    <r>
      <t xml:space="preserve">BOLETIM: 1-CDHU </t>
    </r>
    <r>
      <rPr>
        <sz val="9"/>
        <rFont val="Verdana"/>
        <family val="2"/>
      </rPr>
      <t xml:space="preserve">n.º 199 com desoneração - válido a partir de 29/09/2025   </t>
    </r>
    <r>
      <rPr>
        <b/>
        <sz val="9"/>
        <rFont val="Verdana"/>
        <family val="2"/>
      </rPr>
      <t>2-SINAPI</t>
    </r>
    <r>
      <rPr>
        <sz val="9"/>
        <rFont val="Verdana"/>
        <family val="2"/>
      </rPr>
      <t xml:space="preserve"> 0925 com desoneração - válido a partir de 10/10/2025 
</t>
    </r>
    <r>
      <rPr>
        <b/>
        <sz val="9"/>
        <rFont val="Verdana"/>
        <family val="2"/>
      </rPr>
      <t/>
    </r>
  </si>
  <si>
    <t>7.1. BASQUETE</t>
  </si>
  <si>
    <t>5.3. PISO DA QUADRA</t>
  </si>
  <si>
    <t>5.4. CANALETA</t>
  </si>
  <si>
    <t>Prefeitura Municipal de Boituva, 28 de novembro de 2025.</t>
  </si>
  <si>
    <t>10.3 PASSEIO INTERNO</t>
  </si>
  <si>
    <t>10.3.1. BLOCO INTERTRAVADO</t>
  </si>
  <si>
    <t>10.3.2. GUIA DE CONTENÇÃO</t>
  </si>
  <si>
    <t>11. REFORMA ESCADA EXISTENTE</t>
  </si>
  <si>
    <t>12. PAISAGISMO</t>
  </si>
  <si>
    <t>13. MOBILIÁRIO URBANO</t>
  </si>
  <si>
    <t>13.2. LIXEIRA</t>
  </si>
  <si>
    <t>14. BEBEDOURO E HIDRÁULICA</t>
  </si>
  <si>
    <t>14.1 BEBEDOURO</t>
  </si>
  <si>
    <t>14.1.1 BASE DE CONCRETO</t>
  </si>
  <si>
    <t>14.1.2 MURETA</t>
  </si>
  <si>
    <t>14.1.3 LAVATÓRIO</t>
  </si>
  <si>
    <t>14.1.4 METAIS E TUBULAÇÃO INTERNA</t>
  </si>
  <si>
    <t>14.2 LIGAÇÃO DO BEBEDOURO ATÉ REDE DA RUA</t>
  </si>
  <si>
    <t>14.3 TORNEIRA DE JARDIM</t>
  </si>
  <si>
    <t>15. DEMOLIÇÃO</t>
  </si>
  <si>
    <t>16. MOVIMENTAÇÃO DE TERRA</t>
  </si>
  <si>
    <t>17. REMOÇÃO DE ENTULHO</t>
  </si>
  <si>
    <t>18. CALÇADA E PASSEIO</t>
  </si>
  <si>
    <t>18.1. LOCAÇÃO</t>
  </si>
  <si>
    <t>18.2. CALÇADA EM INTERTRAVADO (REFORMA)</t>
  </si>
  <si>
    <t>18.2.1. BLOCO INTERTRAVADO</t>
  </si>
  <si>
    <t>18.2.2. GUIA DE CONTENÇÃO</t>
  </si>
  <si>
    <t>18.3. CALÇADA EM INTERTRAVADO (CONSTRUÇÃO)</t>
  </si>
  <si>
    <t>19. PLATAFORMAS</t>
  </si>
  <si>
    <t>19.2. BLOCO INTERTRAVADO</t>
  </si>
  <si>
    <t>19.3 GUIA DE CONTENÇÃO</t>
  </si>
  <si>
    <t>19.4. CERCA DE PROTEÇÃO</t>
  </si>
  <si>
    <t>20. MOBILIÁRIO URBANO</t>
  </si>
  <si>
    <t>20.1. BANCOS</t>
  </si>
  <si>
    <t>20.2. LIXEIRAS</t>
  </si>
  <si>
    <t>20.3. ILUMINAÇÃO</t>
  </si>
  <si>
    <t>20.3.1 POSTE PADRÃO</t>
  </si>
  <si>
    <t>20.3.2 ITENS GERAIS</t>
  </si>
  <si>
    <t>20.3.3 LUMINÁRIAS CRUZETA</t>
  </si>
  <si>
    <t>20.3.4 LUMINÁRIAS GLOBO</t>
  </si>
  <si>
    <t>20.4. PLAYGROUND</t>
  </si>
  <si>
    <t>20.5. TORNEIRA DE JARDIM</t>
  </si>
  <si>
    <t>21. PAISAGISMO</t>
  </si>
  <si>
    <t>22. TRAVESSIA ELEVADA DE PEDESTRES</t>
  </si>
  <si>
    <t>23. SERVIÇOS COMPLEMENTARES</t>
  </si>
  <si>
    <t xml:space="preserve"> GUIA (EXISTENTE)</t>
  </si>
  <si>
    <t>18.3.1. BLOCO INTERTRAVADO</t>
  </si>
  <si>
    <t>18.3.2. GUIA DE CONTENÇÃO</t>
  </si>
  <si>
    <t>18.3.3. ACESSIBILIDADE</t>
  </si>
  <si>
    <t>18.3.4. PASSEIO INTERNO</t>
  </si>
  <si>
    <t>18.3.5. GUIA DE CONTENÇÃO</t>
  </si>
  <si>
    <t>13.1. BANCO</t>
  </si>
  <si>
    <r>
      <t>OBRA E LOCAL:</t>
    </r>
    <r>
      <rPr>
        <sz val="9"/>
        <rFont val="Verdana"/>
        <family val="2"/>
      </rPr>
      <t xml:space="preserve"> Infraestrutura – Reforma de Praças no Bairro com Habitação de Interesse Social – Loteamento Jardim Santa Cruz</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</si>
</sst>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R$&quot;\ * #,##0.00_-;\-&quot;R$&quot;\ * #,##0.00_-;_-&quot;R$&quot;\ * &quot;-&quot;??_-;_-@_-"/>
    <numFmt numFmtId="43" formatCode="_-* #,##0.00_-;\-* #,##0.00_-;_-* &quot;-&quot;??_-;_-@_-"/>
    <numFmt numFmtId="164" formatCode="_(* #,##0.00_);_(* \(#,##0.00\);_(* &quot;-&quot;??_);_(@_)"/>
    <numFmt numFmtId="165" formatCode="&quot;R$&quot;\ #,##0.00"/>
    <numFmt numFmtId="166" formatCode="#,##0.0000"/>
    <numFmt numFmtId="167" formatCode="#,##0.00;\-\ #,##0.00;\-"/>
    <numFmt numFmtId="168" formatCode="0.000000"/>
  </numFmts>
  <fonts count="33" x14ac:knownFonts="1">
    <font>
      <sz val="11"/>
      <color theme="1"/>
      <name val="Calibri"/>
      <family val="2"/>
      <scheme val="minor"/>
    </font>
    <font>
      <sz val="11"/>
      <color rgb="FFFF0000"/>
      <name val="Calibri"/>
      <family val="2"/>
      <scheme val="minor"/>
    </font>
    <font>
      <sz val="11"/>
      <color indexed="8"/>
      <name val="Calibri"/>
      <family val="2"/>
      <scheme val="minor"/>
    </font>
    <font>
      <sz val="10"/>
      <color indexed="8"/>
      <name val="Arial"/>
      <family val="2"/>
    </font>
    <font>
      <b/>
      <sz val="7"/>
      <color theme="0"/>
      <name val="Arial"/>
      <family val="2"/>
    </font>
    <font>
      <b/>
      <sz val="14"/>
      <color theme="0"/>
      <name val="Arial"/>
      <family val="2"/>
    </font>
    <font>
      <sz val="10"/>
      <color indexed="8"/>
      <name val="Verdana"/>
      <family val="2"/>
    </font>
    <font>
      <sz val="11"/>
      <color theme="1"/>
      <name val="Verdana"/>
      <family val="2"/>
    </font>
    <font>
      <b/>
      <sz val="8"/>
      <color rgb="FFFF0000"/>
      <name val="Verdana"/>
      <family val="2"/>
    </font>
    <font>
      <b/>
      <sz val="9"/>
      <name val="Verdana"/>
      <family val="2"/>
    </font>
    <font>
      <b/>
      <sz val="7"/>
      <name val="Verdana"/>
      <family val="2"/>
    </font>
    <font>
      <sz val="8"/>
      <color indexed="8"/>
      <name val="Verdana"/>
      <family val="2"/>
    </font>
    <font>
      <b/>
      <sz val="9"/>
      <color theme="0"/>
      <name val="Verdana"/>
      <family val="2"/>
    </font>
    <font>
      <b/>
      <sz val="9"/>
      <color theme="1"/>
      <name val="Verdana"/>
      <family val="2"/>
    </font>
    <font>
      <b/>
      <sz val="10"/>
      <color theme="0"/>
      <name val="Verdana"/>
      <family val="2"/>
    </font>
    <font>
      <b/>
      <sz val="8"/>
      <color indexed="8"/>
      <name val="Verdana"/>
      <family val="2"/>
    </font>
    <font>
      <b/>
      <sz val="8"/>
      <color theme="1"/>
      <name val="Verdana"/>
      <family val="2"/>
    </font>
    <font>
      <sz val="9"/>
      <name val="Verdana"/>
      <family val="2"/>
    </font>
    <font>
      <sz val="10"/>
      <color indexed="8"/>
      <name val="Calibri"/>
      <family val="2"/>
      <scheme val="minor"/>
    </font>
    <font>
      <b/>
      <sz val="11"/>
      <color indexed="8"/>
      <name val="Calibri"/>
      <family val="2"/>
      <scheme val="minor"/>
    </font>
    <font>
      <sz val="9"/>
      <color theme="1"/>
      <name val="Verdana"/>
      <family val="2"/>
    </font>
    <font>
      <sz val="10"/>
      <color rgb="FFFF0000"/>
      <name val="Courier New"/>
      <family val="3"/>
    </font>
    <font>
      <sz val="9"/>
      <color rgb="FFFF0000"/>
      <name val="Verdana"/>
      <family val="2"/>
    </font>
    <font>
      <sz val="10"/>
      <color rgb="FFFF0000"/>
      <name val="Arial"/>
      <family val="2"/>
    </font>
    <font>
      <b/>
      <i/>
      <sz val="10"/>
      <name val="Arial"/>
      <family val="2"/>
    </font>
    <font>
      <sz val="11"/>
      <name val="Calibri"/>
      <family val="2"/>
      <scheme val="minor"/>
    </font>
    <font>
      <b/>
      <sz val="10"/>
      <color rgb="FFFF0000"/>
      <name val="Arial"/>
      <family val="2"/>
    </font>
    <font>
      <sz val="11"/>
      <name val="Arial"/>
      <family val="2"/>
    </font>
    <font>
      <i/>
      <sz val="11"/>
      <color rgb="FFFF0000"/>
      <name val="Arial"/>
      <family val="2"/>
    </font>
    <font>
      <sz val="11"/>
      <color theme="1"/>
      <name val="Arial"/>
      <family val="2"/>
    </font>
    <font>
      <b/>
      <sz val="7"/>
      <color theme="0"/>
      <name val="Verdana"/>
      <family val="2"/>
    </font>
    <font>
      <sz val="8"/>
      <name val="Verdana"/>
      <family val="2"/>
    </font>
    <font>
      <sz val="11"/>
      <color theme="1"/>
      <name val="Calibri"/>
      <family val="2"/>
      <scheme val="minor"/>
    </font>
  </fonts>
  <fills count="14">
    <fill>
      <patternFill patternType="none"/>
    </fill>
    <fill>
      <patternFill patternType="gray125"/>
    </fill>
    <fill>
      <patternFill patternType="solid">
        <fgColor theme="1"/>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499984740745262"/>
        <bgColor indexed="64"/>
      </patternFill>
    </fill>
    <fill>
      <patternFill patternType="solid">
        <fgColor rgb="FFFFFFFF"/>
      </patternFill>
    </fill>
    <fill>
      <patternFill patternType="solid">
        <fgColor theme="0"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2" fillId="0" borderId="0"/>
    <xf numFmtId="164" fontId="2" fillId="0" borderId="0" applyFont="0" applyFill="0" applyBorder="0" applyAlignment="0" applyProtection="0"/>
    <xf numFmtId="0" fontId="3" fillId="0" borderId="0">
      <alignment vertical="top"/>
    </xf>
    <xf numFmtId="0" fontId="2" fillId="0" borderId="0"/>
    <xf numFmtId="43" fontId="2" fillId="0" borderId="0" applyFont="0" applyFill="0" applyBorder="0" applyAlignment="0" applyProtection="0"/>
    <xf numFmtId="0" fontId="3" fillId="0" borderId="0">
      <alignment vertical="top"/>
    </xf>
    <xf numFmtId="44" fontId="32" fillId="0" borderId="0" applyFont="0" applyFill="0" applyBorder="0" applyAlignment="0" applyProtection="0"/>
  </cellStyleXfs>
  <cellXfs count="102">
    <xf numFmtId="0" fontId="0" fillId="0" borderId="0" xfId="0"/>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1" fillId="0" borderId="1" xfId="6" applyFont="1" applyBorder="1" applyAlignment="1">
      <alignment horizontal="left" vertical="center" wrapText="1" shrinkToFit="1"/>
    </xf>
    <xf numFmtId="0" fontId="11" fillId="0" borderId="1" xfId="6" applyFont="1" applyBorder="1" applyAlignment="1">
      <alignment horizontal="center" vertical="center" wrapText="1" shrinkToFit="1"/>
    </xf>
    <xf numFmtId="44" fontId="11" fillId="0" borderId="1" xfId="6" applyNumberFormat="1" applyFont="1" applyBorder="1" applyAlignment="1">
      <alignment horizontal="center" vertical="center" wrapText="1"/>
    </xf>
    <xf numFmtId="4" fontId="8" fillId="0" borderId="1" xfId="0" applyNumberFormat="1" applyFont="1" applyBorder="1" applyAlignment="1">
      <alignment horizontal="right" vertical="center" wrapText="1"/>
    </xf>
    <xf numFmtId="0" fontId="11" fillId="0" borderId="1" xfId="6" applyFont="1" applyBorder="1" applyAlignment="1">
      <alignment horizontal="center" vertical="center" wrapText="1"/>
    </xf>
    <xf numFmtId="0" fontId="2" fillId="0" borderId="0" xfId="4"/>
    <xf numFmtId="0" fontId="18" fillId="0" borderId="0" xfId="4" applyFont="1" applyAlignment="1">
      <alignment horizontal="center" vertical="center"/>
    </xf>
    <xf numFmtId="0" fontId="19" fillId="0" borderId="0" xfId="4" applyFont="1"/>
    <xf numFmtId="43" fontId="0" fillId="0" borderId="0" xfId="5" applyFont="1"/>
    <xf numFmtId="0" fontId="4" fillId="2" borderId="1" xfId="0" applyFont="1" applyFill="1" applyBorder="1" applyAlignment="1">
      <alignment horizontal="right" wrapText="1"/>
    </xf>
    <xf numFmtId="43" fontId="0" fillId="0" borderId="0" xfId="5" applyFont="1" applyAlignment="1">
      <alignment horizontal="right"/>
    </xf>
    <xf numFmtId="0" fontId="21" fillId="0" borderId="0" xfId="0" applyFont="1" applyAlignment="1">
      <alignment horizontal="left"/>
    </xf>
    <xf numFmtId="0" fontId="10" fillId="5" borderId="1" xfId="6" applyFont="1" applyFill="1" applyBorder="1" applyAlignment="1">
      <alignment horizontal="center" vertical="center"/>
    </xf>
    <xf numFmtId="165" fontId="10" fillId="5" borderId="1" xfId="6" applyNumberFormat="1" applyFont="1" applyFill="1" applyBorder="1" applyAlignment="1">
      <alignment horizontal="center" vertical="center"/>
    </xf>
    <xf numFmtId="165" fontId="10" fillId="5" borderId="1" xfId="6" applyNumberFormat="1" applyFont="1" applyFill="1" applyBorder="1" applyAlignment="1">
      <alignment horizontal="center" vertical="center" wrapText="1"/>
    </xf>
    <xf numFmtId="166" fontId="10" fillId="5" borderId="1" xfId="6" applyNumberFormat="1" applyFont="1" applyFill="1" applyBorder="1" applyAlignment="1">
      <alignment horizontal="center" vertical="center"/>
    </xf>
    <xf numFmtId="44" fontId="15" fillId="5" borderId="1" xfId="6" applyNumberFormat="1" applyFont="1" applyFill="1" applyBorder="1" applyAlignment="1">
      <alignment vertical="center"/>
    </xf>
    <xf numFmtId="44" fontId="16" fillId="5" borderId="1" xfId="0" applyNumberFormat="1" applyFont="1" applyFill="1" applyBorder="1" applyAlignment="1">
      <alignment vertical="center" wrapText="1"/>
    </xf>
    <xf numFmtId="44" fontId="10" fillId="5" borderId="1" xfId="6" applyNumberFormat="1" applyFont="1" applyFill="1" applyBorder="1" applyAlignment="1">
      <alignment horizontal="center" vertical="center"/>
    </xf>
    <xf numFmtId="0" fontId="23" fillId="0" borderId="0" xfId="0" applyFont="1" applyAlignment="1">
      <alignment horizontal="center"/>
    </xf>
    <xf numFmtId="0" fontId="23" fillId="0" borderId="0" xfId="0" applyFont="1"/>
    <xf numFmtId="167" fontId="23" fillId="0" borderId="0" xfId="0" applyNumberFormat="1" applyFont="1"/>
    <xf numFmtId="0" fontId="1" fillId="0" borderId="0" xfId="4" applyFont="1"/>
    <xf numFmtId="43" fontId="1" fillId="0" borderId="0" xfId="5" applyFont="1"/>
    <xf numFmtId="0" fontId="1" fillId="4" borderId="0" xfId="4" applyFont="1" applyFill="1" applyAlignment="1">
      <alignment horizontal="right"/>
    </xf>
    <xf numFmtId="49" fontId="24" fillId="7" borderId="1" xfId="1" applyNumberFormat="1" applyFont="1" applyFill="1" applyBorder="1" applyAlignment="1">
      <alignment horizontal="center" vertical="center"/>
    </xf>
    <xf numFmtId="0" fontId="24" fillId="7" borderId="9" xfId="1" applyFont="1" applyFill="1" applyBorder="1" applyAlignment="1">
      <alignment horizontal="left" vertical="center"/>
    </xf>
    <xf numFmtId="0" fontId="24" fillId="7" borderId="1" xfId="1" applyFont="1" applyFill="1" applyBorder="1" applyAlignment="1">
      <alignment horizontal="center" vertical="center"/>
    </xf>
    <xf numFmtId="4" fontId="24" fillId="7" borderId="1" xfId="1" applyNumberFormat="1"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xf>
    <xf numFmtId="4" fontId="0" fillId="0" borderId="2" xfId="0" applyNumberFormat="1" applyBorder="1" applyAlignment="1">
      <alignment vertical="center"/>
    </xf>
    <xf numFmtId="49" fontId="0" fillId="0" borderId="0" xfId="0" applyNumberFormat="1" applyAlignment="1">
      <alignment horizontal="left" vertical="center"/>
    </xf>
    <xf numFmtId="0" fontId="0" fillId="0" borderId="0" xfId="0" applyAlignment="1">
      <alignment horizontal="center" vertical="center"/>
    </xf>
    <xf numFmtId="4" fontId="0" fillId="0" borderId="0" xfId="0" applyNumberFormat="1" applyAlignment="1">
      <alignment vertical="center"/>
    </xf>
    <xf numFmtId="44" fontId="10" fillId="10" borderId="1" xfId="6" applyNumberFormat="1" applyFont="1" applyFill="1" applyBorder="1" applyAlignment="1">
      <alignment horizontal="center" vertical="center"/>
    </xf>
    <xf numFmtId="44" fontId="30" fillId="9" borderId="1" xfId="6" applyNumberFormat="1" applyFont="1" applyFill="1" applyBorder="1" applyAlignment="1">
      <alignment horizontal="center" vertical="center"/>
    </xf>
    <xf numFmtId="0" fontId="25" fillId="0" borderId="0" xfId="0" applyFont="1"/>
    <xf numFmtId="44" fontId="10" fillId="12" borderId="1" xfId="6" applyNumberFormat="1" applyFont="1" applyFill="1" applyBorder="1" applyAlignment="1">
      <alignment horizontal="center" vertical="center"/>
    </xf>
    <xf numFmtId="0" fontId="0" fillId="0" borderId="0" xfId="0" applyAlignment="1">
      <alignment vertical="center" wrapText="1"/>
    </xf>
    <xf numFmtId="0" fontId="11" fillId="13" borderId="1" xfId="6" applyFont="1" applyFill="1" applyBorder="1" applyAlignment="1">
      <alignment horizontal="center" vertical="center" wrapText="1"/>
    </xf>
    <xf numFmtId="2" fontId="11" fillId="13" borderId="1" xfId="6" applyNumberFormat="1" applyFont="1" applyFill="1" applyBorder="1" applyAlignment="1">
      <alignment horizontal="center" vertical="center" wrapText="1"/>
    </xf>
    <xf numFmtId="168" fontId="24" fillId="7" borderId="1" xfId="1" applyNumberFormat="1" applyFont="1" applyFill="1" applyBorder="1" applyAlignment="1">
      <alignment horizontal="center" vertical="center"/>
    </xf>
    <xf numFmtId="0" fontId="0" fillId="0" borderId="2" xfId="0" applyBorder="1" applyAlignment="1">
      <alignment horizontal="left" vertical="center"/>
    </xf>
    <xf numFmtId="0" fontId="31" fillId="13" borderId="1" xfId="6" applyFont="1" applyFill="1" applyBorder="1" applyAlignment="1">
      <alignment horizontal="center" vertical="center" wrapText="1"/>
    </xf>
    <xf numFmtId="0" fontId="11" fillId="4" borderId="1" xfId="6" applyFont="1" applyFill="1" applyBorder="1" applyAlignment="1">
      <alignment horizontal="left" vertical="center" wrapText="1" shrinkToFit="1"/>
    </xf>
    <xf numFmtId="0" fontId="11" fillId="4" borderId="1" xfId="6" applyFont="1" applyFill="1" applyBorder="1" applyAlignment="1">
      <alignment horizontal="center" vertical="center" wrapText="1" shrinkToFit="1"/>
    </xf>
    <xf numFmtId="44" fontId="11" fillId="4" borderId="1" xfId="6" applyNumberFormat="1" applyFont="1" applyFill="1" applyBorder="1" applyAlignment="1">
      <alignment horizontal="center" vertical="center" wrapText="1"/>
    </xf>
    <xf numFmtId="0" fontId="11" fillId="4" borderId="1" xfId="6" applyFont="1" applyFill="1" applyBorder="1" applyAlignment="1">
      <alignment horizontal="center" vertical="center" wrapText="1"/>
    </xf>
    <xf numFmtId="44" fontId="0" fillId="0" borderId="0" xfId="0" applyNumberFormat="1"/>
    <xf numFmtId="44" fontId="0" fillId="0" borderId="0" xfId="7" applyFont="1"/>
    <xf numFmtId="0" fontId="6" fillId="0" borderId="0" xfId="6" applyFont="1" applyAlignment="1">
      <alignment vertical="center" wrapText="1"/>
    </xf>
    <xf numFmtId="0" fontId="7" fillId="0" borderId="0" xfId="0" applyFont="1" applyAlignment="1">
      <alignment vertical="center" wrapText="1"/>
    </xf>
    <xf numFmtId="0" fontId="12" fillId="6" borderId="0" xfId="6" applyFont="1" applyFill="1" applyAlignment="1">
      <alignment horizontal="center" vertical="center" wrapText="1"/>
    </xf>
    <xf numFmtId="0" fontId="13" fillId="6" borderId="5" xfId="0" applyFont="1" applyFill="1" applyBorder="1" applyAlignment="1">
      <alignment vertical="center" wrapText="1"/>
    </xf>
    <xf numFmtId="0" fontId="9" fillId="5" borderId="7" xfId="6" applyFont="1" applyFill="1" applyBorder="1" applyAlignment="1">
      <alignment horizontal="center" vertical="center"/>
    </xf>
    <xf numFmtId="0" fontId="9" fillId="5" borderId="8" xfId="6" applyFont="1" applyFill="1" applyBorder="1" applyAlignment="1">
      <alignment horizontal="center" vertical="center"/>
    </xf>
    <xf numFmtId="0" fontId="9" fillId="5" borderId="9" xfId="6" applyFont="1" applyFill="1" applyBorder="1" applyAlignment="1">
      <alignment horizontal="center" vertical="center"/>
    </xf>
    <xf numFmtId="0" fontId="17" fillId="12" borderId="7" xfId="6" applyFont="1" applyFill="1" applyBorder="1" applyAlignment="1">
      <alignment horizontal="center" vertical="center"/>
    </xf>
    <xf numFmtId="0" fontId="17" fillId="12" borderId="8" xfId="6" applyFont="1" applyFill="1" applyBorder="1" applyAlignment="1">
      <alignment horizontal="center" vertical="center"/>
    </xf>
    <xf numFmtId="0" fontId="17" fillId="12" borderId="9" xfId="6" applyFont="1" applyFill="1" applyBorder="1" applyAlignment="1">
      <alignment horizontal="center" vertical="center"/>
    </xf>
    <xf numFmtId="0" fontId="17" fillId="10" borderId="7" xfId="6" applyFont="1" applyFill="1" applyBorder="1" applyAlignment="1">
      <alignment horizontal="center" vertical="center"/>
    </xf>
    <xf numFmtId="0" fontId="17" fillId="10" borderId="8" xfId="6" applyFont="1" applyFill="1" applyBorder="1" applyAlignment="1">
      <alignment horizontal="center" vertical="center"/>
    </xf>
    <xf numFmtId="0" fontId="17" fillId="10" borderId="9" xfId="6" applyFont="1" applyFill="1" applyBorder="1" applyAlignment="1">
      <alignment horizontal="center" vertical="center"/>
    </xf>
    <xf numFmtId="0" fontId="6" fillId="0" borderId="3" xfId="6" applyFont="1" applyBorder="1" applyAlignment="1">
      <alignment vertical="center" wrapText="1"/>
    </xf>
    <xf numFmtId="0" fontId="7" fillId="0" borderId="3" xfId="0" applyFont="1" applyBorder="1" applyAlignment="1">
      <alignment vertical="center" wrapText="1"/>
    </xf>
    <xf numFmtId="0" fontId="12" fillId="6" borderId="3" xfId="6" applyFont="1" applyFill="1" applyBorder="1" applyAlignment="1">
      <alignment horizontal="center" vertical="center" wrapText="1"/>
    </xf>
    <xf numFmtId="0" fontId="13" fillId="6" borderId="4" xfId="0" applyFont="1" applyFill="1" applyBorder="1" applyAlignment="1">
      <alignment vertical="center" wrapText="1"/>
    </xf>
    <xf numFmtId="0" fontId="0" fillId="0" borderId="0" xfId="0" applyAlignment="1">
      <alignment horizontal="center"/>
    </xf>
    <xf numFmtId="0" fontId="28" fillId="0" borderId="0" xfId="6" applyFont="1" applyAlignment="1">
      <alignment horizontal="center" wrapText="1"/>
    </xf>
    <xf numFmtId="0" fontId="28" fillId="0" borderId="0" xfId="0" applyFont="1" applyAlignment="1">
      <alignment horizontal="center" wrapText="1"/>
    </xf>
    <xf numFmtId="0" fontId="12" fillId="9" borderId="7" xfId="6" applyFont="1" applyFill="1" applyBorder="1" applyAlignment="1">
      <alignment horizontal="center" vertical="center"/>
    </xf>
    <xf numFmtId="0" fontId="12" fillId="9" borderId="8" xfId="6" applyFont="1" applyFill="1" applyBorder="1" applyAlignment="1">
      <alignment horizontal="center" vertical="center"/>
    </xf>
    <xf numFmtId="0" fontId="12" fillId="9" borderId="9" xfId="6" applyFont="1" applyFill="1" applyBorder="1" applyAlignment="1">
      <alignment horizontal="center" vertical="center"/>
    </xf>
    <xf numFmtId="0" fontId="12" fillId="3" borderId="0" xfId="0" applyFont="1" applyFill="1" applyAlignment="1">
      <alignment horizontal="center" vertical="center" wrapText="1"/>
    </xf>
    <xf numFmtId="0" fontId="13" fillId="0" borderId="5" xfId="0" applyFont="1" applyBorder="1" applyAlignment="1">
      <alignment vertical="center" wrapText="1"/>
    </xf>
    <xf numFmtId="0" fontId="27" fillId="0" borderId="0" xfId="6" applyFont="1" applyAlignment="1">
      <alignment horizontal="center" wrapText="1"/>
    </xf>
    <xf numFmtId="0" fontId="27" fillId="0" borderId="0" xfId="0" applyFont="1" applyAlignment="1">
      <alignment horizontal="center" wrapText="1"/>
    </xf>
    <xf numFmtId="0" fontId="29" fillId="0" borderId="0" xfId="0" applyFont="1" applyAlignment="1">
      <alignment horizontal="center" wrapText="1"/>
    </xf>
    <xf numFmtId="0" fontId="27" fillId="0" borderId="0" xfId="6" applyFont="1" applyAlignment="1">
      <alignment horizontal="center" vertical="center" wrapText="1"/>
    </xf>
    <xf numFmtId="0" fontId="27" fillId="0" borderId="0" xfId="0" applyFont="1" applyAlignment="1">
      <alignment horizontal="center" vertical="center" wrapText="1"/>
    </xf>
    <xf numFmtId="0" fontId="26" fillId="0" borderId="0" xfId="6" applyFont="1" applyAlignment="1">
      <alignment horizontal="center" vertical="center" wrapText="1"/>
    </xf>
    <xf numFmtId="0" fontId="13" fillId="0" borderId="0" xfId="6" applyFont="1" applyAlignment="1">
      <alignment horizontal="left" vertical="center"/>
    </xf>
    <xf numFmtId="0" fontId="9" fillId="0" borderId="0" xfId="6" applyFont="1" applyAlignment="1">
      <alignment horizontal="left" vertical="center"/>
    </xf>
    <xf numFmtId="0" fontId="14" fillId="6" borderId="0" xfId="6" applyFont="1" applyFill="1" applyAlignment="1">
      <alignment horizontal="center" vertical="center" wrapText="1"/>
    </xf>
    <xf numFmtId="0" fontId="14" fillId="6" borderId="6" xfId="6" applyFont="1" applyFill="1" applyBorder="1" applyAlignment="1">
      <alignment horizontal="center" vertical="center" wrapText="1"/>
    </xf>
    <xf numFmtId="0" fontId="17" fillId="11" borderId="7" xfId="6" applyFont="1" applyFill="1" applyBorder="1" applyAlignment="1">
      <alignment horizontal="center" vertical="center" wrapText="1"/>
    </xf>
    <xf numFmtId="0" fontId="17" fillId="11" borderId="8" xfId="6" applyFont="1" applyFill="1" applyBorder="1" applyAlignment="1">
      <alignment horizontal="center" vertical="center" wrapText="1"/>
    </xf>
    <xf numFmtId="0" fontId="17" fillId="11" borderId="9" xfId="6" applyFont="1" applyFill="1" applyBorder="1" applyAlignment="1">
      <alignment horizontal="center" vertical="center" wrapText="1"/>
    </xf>
    <xf numFmtId="0" fontId="9" fillId="0" borderId="0" xfId="6" applyFont="1" applyAlignment="1">
      <alignment horizontal="left" vertical="center" wrapText="1"/>
    </xf>
    <xf numFmtId="0" fontId="9" fillId="12" borderId="7" xfId="6" applyFont="1" applyFill="1" applyBorder="1" applyAlignment="1">
      <alignment horizontal="center" vertical="center"/>
    </xf>
    <xf numFmtId="0" fontId="9" fillId="12" borderId="8" xfId="6" applyFont="1" applyFill="1" applyBorder="1" applyAlignment="1">
      <alignment horizontal="center" vertical="center"/>
    </xf>
    <xf numFmtId="0" fontId="9" fillId="12" borderId="9" xfId="6" applyFont="1" applyFill="1" applyBorder="1" applyAlignment="1">
      <alignment horizontal="center" vertical="center"/>
    </xf>
    <xf numFmtId="0" fontId="9" fillId="8" borderId="7" xfId="6" applyFont="1" applyFill="1" applyBorder="1" applyAlignment="1">
      <alignment horizontal="center" vertical="center"/>
    </xf>
    <xf numFmtId="0" fontId="9" fillId="8" borderId="8" xfId="6" applyFont="1" applyFill="1" applyBorder="1" applyAlignment="1">
      <alignment horizontal="center" vertical="center"/>
    </xf>
    <xf numFmtId="0" fontId="9" fillId="8" borderId="9" xfId="6" applyFont="1" applyFill="1" applyBorder="1" applyAlignment="1">
      <alignment horizontal="center" vertical="center"/>
    </xf>
    <xf numFmtId="0" fontId="17" fillId="8" borderId="7" xfId="6" applyFont="1" applyFill="1" applyBorder="1" applyAlignment="1">
      <alignment horizontal="center" vertical="center"/>
    </xf>
    <xf numFmtId="0" fontId="17" fillId="8" borderId="8" xfId="6" applyFont="1" applyFill="1" applyBorder="1" applyAlignment="1">
      <alignment horizontal="center" vertical="center"/>
    </xf>
    <xf numFmtId="0" fontId="17" fillId="8" borderId="9" xfId="6" applyFont="1" applyFill="1" applyBorder="1" applyAlignment="1">
      <alignment horizontal="center" vertical="center"/>
    </xf>
  </cellXfs>
  <cellStyles count="8">
    <cellStyle name="Moeda" xfId="7" builtinId="4"/>
    <cellStyle name="Normal" xfId="0" builtinId="0"/>
    <cellStyle name="Normal 2" xfId="1" xr:uid="{00000000-0005-0000-0000-000002000000}"/>
    <cellStyle name="Normal 2 2" xfId="6" xr:uid="{00000000-0005-0000-0000-000003000000}"/>
    <cellStyle name="Normal 2 3" xfId="3" xr:uid="{00000000-0005-0000-0000-000004000000}"/>
    <cellStyle name="Normal 3" xfId="4" xr:uid="{00000000-0005-0000-0000-000005000000}"/>
    <cellStyle name="Vírgula 2" xfId="2" xr:uid="{00000000-0005-0000-0000-000006000000}"/>
    <cellStyle name="Vírgula 2 2" xfId="5" xr:uid="{00000000-0005-0000-0000-000007000000}"/>
  </cellStyles>
  <dxfs count="3">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3277140</xdr:colOff>
      <xdr:row>0</xdr:row>
      <xdr:rowOff>51758</xdr:rowOff>
    </xdr:from>
    <xdr:to>
      <xdr:col>5</xdr:col>
      <xdr:colOff>172528</xdr:colOff>
      <xdr:row>0</xdr:row>
      <xdr:rowOff>8626</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58340" y="51758"/>
          <a:ext cx="372013" cy="7474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3277140</xdr:colOff>
      <xdr:row>0</xdr:row>
      <xdr:rowOff>51758</xdr:rowOff>
    </xdr:from>
    <xdr:to>
      <xdr:col>5</xdr:col>
      <xdr:colOff>172528</xdr:colOff>
      <xdr:row>0</xdr:row>
      <xdr:rowOff>8626</xdr:rowOff>
    </xdr:to>
    <xdr:pic>
      <xdr:nvPicPr>
        <xdr:cNvPr id="11" name="Picture 1">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2151" y="51758"/>
          <a:ext cx="49260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3277140</xdr:colOff>
      <xdr:row>0</xdr:row>
      <xdr:rowOff>51758</xdr:rowOff>
    </xdr:from>
    <xdr:to>
      <xdr:col>5</xdr:col>
      <xdr:colOff>172528</xdr:colOff>
      <xdr:row>0</xdr:row>
      <xdr:rowOff>8626</xdr:rowOff>
    </xdr:to>
    <xdr:pic>
      <xdr:nvPicPr>
        <xdr:cNvPr id="12" name="Picture 1">
          <a:extLst>
            <a:ext uri="{FF2B5EF4-FFF2-40B4-BE49-F238E27FC236}">
              <a16:creationId xmlns:a16="http://schemas.microsoft.com/office/drawing/2014/main" id="{00000000-0008-0000-0300-00000C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32151" y="51758"/>
          <a:ext cx="49260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3277140</xdr:colOff>
      <xdr:row>0</xdr:row>
      <xdr:rowOff>51758</xdr:rowOff>
    </xdr:from>
    <xdr:to>
      <xdr:col>5</xdr:col>
      <xdr:colOff>172528</xdr:colOff>
      <xdr:row>0</xdr:row>
      <xdr:rowOff>8626</xdr:rowOff>
    </xdr:to>
    <xdr:pic>
      <xdr:nvPicPr>
        <xdr:cNvPr id="7" name="Picture 1">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615" y="51758"/>
          <a:ext cx="372013"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2028825</xdr:colOff>
      <xdr:row>0</xdr:row>
      <xdr:rowOff>38100</xdr:rowOff>
    </xdr:from>
    <xdr:to>
      <xdr:col>6</xdr:col>
      <xdr:colOff>638175</xdr:colOff>
      <xdr:row>0</xdr:row>
      <xdr:rowOff>784321</xdr:rowOff>
    </xdr:to>
    <xdr:pic>
      <xdr:nvPicPr>
        <xdr:cNvPr id="4" name="Imagem 1">
          <a:extLst>
            <a:ext uri="{FF2B5EF4-FFF2-40B4-BE49-F238E27FC236}">
              <a16:creationId xmlns:a16="http://schemas.microsoft.com/office/drawing/2014/main" id="{C242F5C5-4689-470F-9934-5956A56FDE4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74" r="-49" b="-174"/>
        <a:stretch>
          <a:fillRect/>
        </a:stretch>
      </xdr:blipFill>
      <xdr:spPr bwMode="auto">
        <a:xfrm>
          <a:off x="4419600" y="38100"/>
          <a:ext cx="2638425" cy="746221"/>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63"/>
  <sheetViews>
    <sheetView zoomScale="70" zoomScaleNormal="70" workbookViewId="0">
      <selection activeCell="H14" sqref="H14"/>
    </sheetView>
  </sheetViews>
  <sheetFormatPr defaultRowHeight="15" x14ac:dyDescent="0.25"/>
  <cols>
    <col min="1" max="1" width="11.7109375" style="35" bestFit="1" customWidth="1"/>
    <col min="2" max="2" width="97" style="42" customWidth="1"/>
    <col min="3" max="3" width="8.85546875" style="36" customWidth="1"/>
    <col min="4" max="4" width="9.85546875" style="37" bestFit="1" customWidth="1"/>
    <col min="5" max="6" width="12.7109375" style="37" customWidth="1"/>
  </cols>
  <sheetData>
    <row r="1" spans="1:6" x14ac:dyDescent="0.25">
      <c r="A1" s="45" t="s">
        <v>3244</v>
      </c>
      <c r="B1" s="29" t="s">
        <v>13322</v>
      </c>
      <c r="C1" s="30" t="s">
        <v>6494</v>
      </c>
      <c r="D1" s="31" t="s">
        <v>0</v>
      </c>
      <c r="E1" s="31" t="s">
        <v>1</v>
      </c>
      <c r="F1" s="31" t="s">
        <v>2</v>
      </c>
    </row>
    <row r="2" spans="1:6" ht="30" x14ac:dyDescent="0.25">
      <c r="A2" s="46">
        <v>102071</v>
      </c>
      <c r="B2" s="32" t="s">
        <v>3</v>
      </c>
      <c r="C2" s="33" t="s">
        <v>4</v>
      </c>
      <c r="D2" s="34"/>
      <c r="E2" s="34">
        <v>6483.99</v>
      </c>
      <c r="F2" s="34">
        <v>6483.99</v>
      </c>
    </row>
    <row r="3" spans="1:6" ht="30" x14ac:dyDescent="0.25">
      <c r="A3" s="46">
        <v>102081</v>
      </c>
      <c r="B3" s="32" t="s">
        <v>5</v>
      </c>
      <c r="C3" s="33" t="s">
        <v>4</v>
      </c>
      <c r="D3" s="34"/>
      <c r="E3" s="34">
        <v>8622.44</v>
      </c>
      <c r="F3" s="34">
        <v>8622.44</v>
      </c>
    </row>
    <row r="4" spans="1:6" ht="30" x14ac:dyDescent="0.25">
      <c r="A4" s="46">
        <v>102091</v>
      </c>
      <c r="B4" s="32" t="s">
        <v>6</v>
      </c>
      <c r="C4" s="33" t="s">
        <v>4</v>
      </c>
      <c r="D4" s="34"/>
      <c r="E4" s="34">
        <v>14729.05</v>
      </c>
      <c r="F4" s="34">
        <v>14729.05</v>
      </c>
    </row>
    <row r="5" spans="1:6" ht="30" x14ac:dyDescent="0.25">
      <c r="A5" s="46">
        <v>102101</v>
      </c>
      <c r="B5" s="32" t="s">
        <v>7</v>
      </c>
      <c r="C5" s="33" t="s">
        <v>4</v>
      </c>
      <c r="D5" s="34"/>
      <c r="E5" s="34">
        <v>20195.27</v>
      </c>
      <c r="F5" s="34">
        <v>20195.27</v>
      </c>
    </row>
    <row r="6" spans="1:6" ht="30" x14ac:dyDescent="0.25">
      <c r="A6" s="46">
        <v>102111</v>
      </c>
      <c r="B6" s="32" t="s">
        <v>8</v>
      </c>
      <c r="C6" s="33" t="s">
        <v>4</v>
      </c>
      <c r="D6" s="34"/>
      <c r="E6" s="34">
        <v>23534.46</v>
      </c>
      <c r="F6" s="34">
        <v>23534.46</v>
      </c>
    </row>
    <row r="7" spans="1:6" ht="30" x14ac:dyDescent="0.25">
      <c r="A7" s="46">
        <v>106021</v>
      </c>
      <c r="B7" s="32" t="s">
        <v>9</v>
      </c>
      <c r="C7" s="33" t="s">
        <v>4</v>
      </c>
      <c r="D7" s="34"/>
      <c r="E7" s="34">
        <v>8281.6</v>
      </c>
      <c r="F7" s="34">
        <v>8281.6</v>
      </c>
    </row>
    <row r="8" spans="1:6" ht="30" x14ac:dyDescent="0.25">
      <c r="A8" s="46">
        <v>106031</v>
      </c>
      <c r="B8" s="32" t="s">
        <v>10</v>
      </c>
      <c r="C8" s="33" t="s">
        <v>4</v>
      </c>
      <c r="D8" s="34"/>
      <c r="E8" s="34">
        <v>14027.58</v>
      </c>
      <c r="F8" s="34">
        <v>14027.58</v>
      </c>
    </row>
    <row r="9" spans="1:6" ht="30" x14ac:dyDescent="0.25">
      <c r="A9" s="46">
        <v>106032</v>
      </c>
      <c r="B9" s="32" t="s">
        <v>11</v>
      </c>
      <c r="C9" s="33" t="s">
        <v>4</v>
      </c>
      <c r="D9" s="34"/>
      <c r="E9" s="34">
        <v>18981.8</v>
      </c>
      <c r="F9" s="34">
        <v>18981.8</v>
      </c>
    </row>
    <row r="10" spans="1:6" ht="30" x14ac:dyDescent="0.25">
      <c r="A10" s="46">
        <v>106041</v>
      </c>
      <c r="B10" s="32" t="s">
        <v>12</v>
      </c>
      <c r="C10" s="33" t="s">
        <v>4</v>
      </c>
      <c r="D10" s="34"/>
      <c r="E10" s="34">
        <v>25247.9</v>
      </c>
      <c r="F10" s="34">
        <v>25247.9</v>
      </c>
    </row>
    <row r="11" spans="1:6" x14ac:dyDescent="0.25">
      <c r="A11" s="46">
        <v>117031</v>
      </c>
      <c r="B11" s="32" t="s">
        <v>13</v>
      </c>
      <c r="C11" s="33" t="s">
        <v>4</v>
      </c>
      <c r="D11" s="34"/>
      <c r="E11" s="34">
        <v>3262</v>
      </c>
      <c r="F11" s="34">
        <v>3262</v>
      </c>
    </row>
    <row r="12" spans="1:6" x14ac:dyDescent="0.25">
      <c r="A12" s="46">
        <v>117041</v>
      </c>
      <c r="B12" s="32" t="s">
        <v>14</v>
      </c>
      <c r="C12" s="33" t="s">
        <v>4</v>
      </c>
      <c r="D12" s="34"/>
      <c r="E12" s="34">
        <v>4409.93</v>
      </c>
      <c r="F12" s="34">
        <v>4409.93</v>
      </c>
    </row>
    <row r="13" spans="1:6" x14ac:dyDescent="0.25">
      <c r="A13" s="46">
        <v>117051</v>
      </c>
      <c r="B13" s="32" t="s">
        <v>15</v>
      </c>
      <c r="C13" s="33" t="s">
        <v>4</v>
      </c>
      <c r="D13" s="34"/>
      <c r="E13" s="34">
        <v>2392.3200000000002</v>
      </c>
      <c r="F13" s="34">
        <v>2392.3200000000002</v>
      </c>
    </row>
    <row r="14" spans="1:6" x14ac:dyDescent="0.25">
      <c r="A14" s="46">
        <v>117061</v>
      </c>
      <c r="B14" s="32" t="s">
        <v>16</v>
      </c>
      <c r="C14" s="33" t="s">
        <v>4</v>
      </c>
      <c r="D14" s="34"/>
      <c r="E14" s="34">
        <v>3273.17</v>
      </c>
      <c r="F14" s="34">
        <v>3273.17</v>
      </c>
    </row>
    <row r="15" spans="1:6" x14ac:dyDescent="0.25">
      <c r="A15" s="46">
        <v>117071</v>
      </c>
      <c r="B15" s="32" t="s">
        <v>17</v>
      </c>
      <c r="C15" s="33" t="s">
        <v>4</v>
      </c>
      <c r="D15" s="34"/>
      <c r="E15" s="34">
        <v>1027.03</v>
      </c>
      <c r="F15" s="34">
        <v>1027.03</v>
      </c>
    </row>
    <row r="16" spans="1:6" x14ac:dyDescent="0.25">
      <c r="A16" s="46">
        <v>117081</v>
      </c>
      <c r="B16" s="32" t="s">
        <v>18</v>
      </c>
      <c r="C16" s="33" t="s">
        <v>4</v>
      </c>
      <c r="D16" s="34"/>
      <c r="E16" s="34">
        <v>1367.12</v>
      </c>
      <c r="F16" s="34">
        <v>1367.12</v>
      </c>
    </row>
    <row r="17" spans="1:6" x14ac:dyDescent="0.25">
      <c r="A17" s="46">
        <v>117111</v>
      </c>
      <c r="B17" s="32" t="s">
        <v>19</v>
      </c>
      <c r="C17" s="33" t="s">
        <v>4</v>
      </c>
      <c r="D17" s="34"/>
      <c r="E17" s="34">
        <v>1140.48</v>
      </c>
      <c r="F17" s="34">
        <v>1140.48</v>
      </c>
    </row>
    <row r="18" spans="1:6" x14ac:dyDescent="0.25">
      <c r="A18" s="46">
        <v>117121</v>
      </c>
      <c r="B18" s="32" t="s">
        <v>20</v>
      </c>
      <c r="C18" s="33" t="s">
        <v>4</v>
      </c>
      <c r="D18" s="34"/>
      <c r="E18" s="34">
        <v>1581.35</v>
      </c>
      <c r="F18" s="34">
        <v>1581.35</v>
      </c>
    </row>
    <row r="19" spans="1:6" x14ac:dyDescent="0.25">
      <c r="A19" s="46">
        <v>117151</v>
      </c>
      <c r="B19" s="32" t="s">
        <v>21</v>
      </c>
      <c r="C19" s="33" t="s">
        <v>4</v>
      </c>
      <c r="D19" s="34"/>
      <c r="E19" s="34">
        <v>2195.21</v>
      </c>
      <c r="F19" s="34">
        <v>2195.21</v>
      </c>
    </row>
    <row r="20" spans="1:6" x14ac:dyDescent="0.25">
      <c r="A20" s="46">
        <v>117161</v>
      </c>
      <c r="B20" s="32" t="s">
        <v>22</v>
      </c>
      <c r="C20" s="33" t="s">
        <v>4</v>
      </c>
      <c r="D20" s="34"/>
      <c r="E20" s="34">
        <v>2992.33</v>
      </c>
      <c r="F20" s="34">
        <v>2992.33</v>
      </c>
    </row>
    <row r="21" spans="1:6" x14ac:dyDescent="0.25">
      <c r="A21" s="46">
        <v>117171</v>
      </c>
      <c r="B21" s="32" t="s">
        <v>23</v>
      </c>
      <c r="C21" s="33" t="s">
        <v>4</v>
      </c>
      <c r="D21" s="34"/>
      <c r="E21" s="34">
        <v>1895.21</v>
      </c>
      <c r="F21" s="34">
        <v>1895.21</v>
      </c>
    </row>
    <row r="22" spans="1:6" x14ac:dyDescent="0.25">
      <c r="A22" s="46">
        <v>117181</v>
      </c>
      <c r="B22" s="32" t="s">
        <v>24</v>
      </c>
      <c r="C22" s="33" t="s">
        <v>4</v>
      </c>
      <c r="D22" s="34"/>
      <c r="E22" s="34">
        <v>2449.64</v>
      </c>
      <c r="F22" s="34">
        <v>2449.64</v>
      </c>
    </row>
    <row r="23" spans="1:6" x14ac:dyDescent="0.25">
      <c r="A23" s="46">
        <v>120010</v>
      </c>
      <c r="B23" s="32" t="s">
        <v>25</v>
      </c>
      <c r="C23" s="33" t="s">
        <v>26</v>
      </c>
      <c r="D23" s="34">
        <v>1143.79</v>
      </c>
      <c r="E23" s="34"/>
      <c r="F23" s="34">
        <v>1143.79</v>
      </c>
    </row>
    <row r="24" spans="1:6" x14ac:dyDescent="0.25">
      <c r="A24" s="46">
        <v>120280</v>
      </c>
      <c r="B24" s="32" t="s">
        <v>6820</v>
      </c>
      <c r="C24" s="33" t="s">
        <v>28</v>
      </c>
      <c r="D24" s="34">
        <v>0.06</v>
      </c>
      <c r="E24" s="34">
        <v>0.16</v>
      </c>
      <c r="F24" s="34">
        <v>0.22</v>
      </c>
    </row>
    <row r="25" spans="1:6" ht="30" x14ac:dyDescent="0.25">
      <c r="A25" s="46">
        <v>120691</v>
      </c>
      <c r="B25" s="32" t="s">
        <v>27</v>
      </c>
      <c r="C25" s="33" t="s">
        <v>28</v>
      </c>
      <c r="D25" s="34">
        <v>0.44</v>
      </c>
      <c r="E25" s="34">
        <v>0.53</v>
      </c>
      <c r="F25" s="34">
        <v>0.97</v>
      </c>
    </row>
    <row r="26" spans="1:6" ht="30" x14ac:dyDescent="0.25">
      <c r="A26" s="46">
        <v>120701</v>
      </c>
      <c r="B26" s="32" t="s">
        <v>7923</v>
      </c>
      <c r="C26" s="33" t="s">
        <v>28</v>
      </c>
      <c r="D26" s="34">
        <v>0.34</v>
      </c>
      <c r="E26" s="34">
        <v>0.42</v>
      </c>
      <c r="F26" s="34">
        <v>0.76</v>
      </c>
    </row>
    <row r="27" spans="1:6" ht="30" x14ac:dyDescent="0.25">
      <c r="A27" s="46">
        <v>120711</v>
      </c>
      <c r="B27" s="32" t="s">
        <v>29</v>
      </c>
      <c r="C27" s="33" t="s">
        <v>28</v>
      </c>
      <c r="D27" s="34">
        <v>0.28000000000000003</v>
      </c>
      <c r="E27" s="34">
        <v>0.35</v>
      </c>
      <c r="F27" s="34">
        <v>0.63</v>
      </c>
    </row>
    <row r="28" spans="1:6" ht="30" x14ac:dyDescent="0.25">
      <c r="A28" s="46">
        <v>120721</v>
      </c>
      <c r="B28" s="32" t="s">
        <v>30</v>
      </c>
      <c r="C28" s="33" t="s">
        <v>28</v>
      </c>
      <c r="D28" s="34">
        <v>0.39</v>
      </c>
      <c r="E28" s="34">
        <v>0.46</v>
      </c>
      <c r="F28" s="34">
        <v>0.85</v>
      </c>
    </row>
    <row r="29" spans="1:6" ht="30" x14ac:dyDescent="0.25">
      <c r="A29" s="46">
        <v>120731</v>
      </c>
      <c r="B29" s="32" t="s">
        <v>31</v>
      </c>
      <c r="C29" s="33" t="s">
        <v>28</v>
      </c>
      <c r="D29" s="34">
        <v>0.18</v>
      </c>
      <c r="E29" s="34">
        <v>0.51</v>
      </c>
      <c r="F29" s="34">
        <v>0.69</v>
      </c>
    </row>
    <row r="30" spans="1:6" x14ac:dyDescent="0.25">
      <c r="A30" s="46">
        <v>120741</v>
      </c>
      <c r="B30" s="32" t="s">
        <v>32</v>
      </c>
      <c r="C30" s="33" t="s">
        <v>28</v>
      </c>
      <c r="D30" s="34">
        <v>0.24</v>
      </c>
      <c r="E30" s="34">
        <v>0.28000000000000003</v>
      </c>
      <c r="F30" s="34">
        <v>0.52</v>
      </c>
    </row>
    <row r="31" spans="1:6" ht="30" x14ac:dyDescent="0.25">
      <c r="A31" s="46">
        <v>120751</v>
      </c>
      <c r="B31" s="32" t="s">
        <v>33</v>
      </c>
      <c r="C31" s="33" t="s">
        <v>28</v>
      </c>
      <c r="D31" s="34">
        <v>0.34</v>
      </c>
      <c r="E31" s="34">
        <v>0.42</v>
      </c>
      <c r="F31" s="34">
        <v>0.76</v>
      </c>
    </row>
    <row r="32" spans="1:6" ht="30" x14ac:dyDescent="0.25">
      <c r="A32" s="46">
        <v>120761</v>
      </c>
      <c r="B32" s="32" t="s">
        <v>34</v>
      </c>
      <c r="C32" s="33" t="s">
        <v>28</v>
      </c>
      <c r="D32" s="34">
        <v>0.28999999999999998</v>
      </c>
      <c r="E32" s="34">
        <v>0.35</v>
      </c>
      <c r="F32" s="34">
        <v>0.64</v>
      </c>
    </row>
    <row r="33" spans="1:6" x14ac:dyDescent="0.25">
      <c r="A33" s="46">
        <v>120771</v>
      </c>
      <c r="B33" s="32" t="s">
        <v>35</v>
      </c>
      <c r="C33" s="33" t="s">
        <v>28</v>
      </c>
      <c r="D33" s="34">
        <v>0.28000000000000003</v>
      </c>
      <c r="E33" s="34">
        <v>0.35</v>
      </c>
      <c r="F33" s="34">
        <v>0.63</v>
      </c>
    </row>
    <row r="34" spans="1:6" ht="30" x14ac:dyDescent="0.25">
      <c r="A34" s="46">
        <v>120781</v>
      </c>
      <c r="B34" s="32" t="s">
        <v>36</v>
      </c>
      <c r="C34" s="33" t="s">
        <v>28</v>
      </c>
      <c r="D34" s="34">
        <v>0.46</v>
      </c>
      <c r="E34" s="34">
        <v>0.56000000000000005</v>
      </c>
      <c r="F34" s="34">
        <v>1.02</v>
      </c>
    </row>
    <row r="35" spans="1:6" ht="30" x14ac:dyDescent="0.25">
      <c r="A35" s="46">
        <v>120791</v>
      </c>
      <c r="B35" s="32" t="s">
        <v>37</v>
      </c>
      <c r="C35" s="33" t="s">
        <v>28</v>
      </c>
      <c r="D35" s="34">
        <v>0.38</v>
      </c>
      <c r="E35" s="34">
        <v>0.45</v>
      </c>
      <c r="F35" s="34">
        <v>0.83</v>
      </c>
    </row>
    <row r="36" spans="1:6" ht="30" x14ac:dyDescent="0.25">
      <c r="A36" s="46">
        <v>120801</v>
      </c>
      <c r="B36" s="32" t="s">
        <v>38</v>
      </c>
      <c r="C36" s="33" t="s">
        <v>28</v>
      </c>
      <c r="D36" s="34">
        <v>0.28999999999999998</v>
      </c>
      <c r="E36" s="34">
        <v>0.35</v>
      </c>
      <c r="F36" s="34">
        <v>0.64</v>
      </c>
    </row>
    <row r="37" spans="1:6" ht="30" x14ac:dyDescent="0.25">
      <c r="A37" s="46">
        <v>120811</v>
      </c>
      <c r="B37" s="32" t="s">
        <v>39</v>
      </c>
      <c r="C37" s="33" t="s">
        <v>28</v>
      </c>
      <c r="D37" s="34">
        <v>0.4</v>
      </c>
      <c r="E37" s="34">
        <v>0.49</v>
      </c>
      <c r="F37" s="34">
        <v>0.89</v>
      </c>
    </row>
    <row r="38" spans="1:6" ht="30" x14ac:dyDescent="0.25">
      <c r="A38" s="46">
        <v>120821</v>
      </c>
      <c r="B38" s="32" t="s">
        <v>40</v>
      </c>
      <c r="C38" s="33" t="s">
        <v>28</v>
      </c>
      <c r="D38" s="34">
        <v>0.33</v>
      </c>
      <c r="E38" s="34">
        <v>0.39</v>
      </c>
      <c r="F38" s="34">
        <v>0.72</v>
      </c>
    </row>
    <row r="39" spans="1:6" x14ac:dyDescent="0.25">
      <c r="A39" s="46">
        <v>120831</v>
      </c>
      <c r="B39" s="32" t="s">
        <v>41</v>
      </c>
      <c r="C39" s="33" t="s">
        <v>28</v>
      </c>
      <c r="D39" s="34">
        <v>0.28000000000000003</v>
      </c>
      <c r="E39" s="34">
        <v>0.34</v>
      </c>
      <c r="F39" s="34">
        <v>0.62</v>
      </c>
    </row>
    <row r="40" spans="1:6" ht="30" x14ac:dyDescent="0.25">
      <c r="A40" s="46">
        <v>120841</v>
      </c>
      <c r="B40" s="32" t="s">
        <v>42</v>
      </c>
      <c r="C40" s="33" t="s">
        <v>28</v>
      </c>
      <c r="D40" s="34">
        <v>0.46</v>
      </c>
      <c r="E40" s="34">
        <v>0.56000000000000005</v>
      </c>
      <c r="F40" s="34">
        <v>1.02</v>
      </c>
    </row>
    <row r="41" spans="1:6" ht="30" x14ac:dyDescent="0.25">
      <c r="A41" s="46">
        <v>120851</v>
      </c>
      <c r="B41" s="32" t="s">
        <v>43</v>
      </c>
      <c r="C41" s="33" t="s">
        <v>28</v>
      </c>
      <c r="D41" s="34">
        <v>0.3</v>
      </c>
      <c r="E41" s="34">
        <v>0.36</v>
      </c>
      <c r="F41" s="34">
        <v>0.66</v>
      </c>
    </row>
    <row r="42" spans="1:6" x14ac:dyDescent="0.25">
      <c r="A42" s="46">
        <v>120861</v>
      </c>
      <c r="B42" s="32" t="s">
        <v>44</v>
      </c>
      <c r="C42" s="33" t="s">
        <v>28</v>
      </c>
      <c r="D42" s="34">
        <v>0.18</v>
      </c>
      <c r="E42" s="34">
        <v>0.39</v>
      </c>
      <c r="F42" s="34">
        <v>0.56999999999999995</v>
      </c>
    </row>
    <row r="43" spans="1:6" x14ac:dyDescent="0.25">
      <c r="A43" s="46">
        <v>120871</v>
      </c>
      <c r="B43" s="32" t="s">
        <v>45</v>
      </c>
      <c r="C43" s="33" t="s">
        <v>28</v>
      </c>
      <c r="D43" s="34">
        <v>0.19</v>
      </c>
      <c r="E43" s="34">
        <v>0.23</v>
      </c>
      <c r="F43" s="34">
        <v>0.42</v>
      </c>
    </row>
    <row r="44" spans="1:6" x14ac:dyDescent="0.25">
      <c r="A44" s="46">
        <v>120881</v>
      </c>
      <c r="B44" s="32" t="s">
        <v>46</v>
      </c>
      <c r="C44" s="33" t="s">
        <v>28</v>
      </c>
      <c r="D44" s="34">
        <v>0.14000000000000001</v>
      </c>
      <c r="E44" s="34">
        <v>0.16</v>
      </c>
      <c r="F44" s="34">
        <v>0.3</v>
      </c>
    </row>
    <row r="45" spans="1:6" x14ac:dyDescent="0.25">
      <c r="A45" s="46">
        <v>120891</v>
      </c>
      <c r="B45" s="32" t="s">
        <v>47</v>
      </c>
      <c r="C45" s="33" t="s">
        <v>28</v>
      </c>
      <c r="D45" s="34">
        <v>0.1</v>
      </c>
      <c r="E45" s="34">
        <v>0.14000000000000001</v>
      </c>
      <c r="F45" s="34">
        <v>0.24</v>
      </c>
    </row>
    <row r="46" spans="1:6" x14ac:dyDescent="0.25">
      <c r="A46" s="46">
        <v>120901</v>
      </c>
      <c r="B46" s="32" t="s">
        <v>48</v>
      </c>
      <c r="C46" s="33" t="s">
        <v>28</v>
      </c>
      <c r="D46" s="34">
        <v>0.1</v>
      </c>
      <c r="E46" s="34">
        <v>0.12</v>
      </c>
      <c r="F46" s="34">
        <v>0.22</v>
      </c>
    </row>
    <row r="47" spans="1:6" x14ac:dyDescent="0.25">
      <c r="A47" s="46">
        <v>120911</v>
      </c>
      <c r="B47" s="32" t="s">
        <v>49</v>
      </c>
      <c r="C47" s="33" t="s">
        <v>50</v>
      </c>
      <c r="D47" s="34">
        <v>646.82000000000005</v>
      </c>
      <c r="E47" s="34">
        <v>677.46</v>
      </c>
      <c r="F47" s="34">
        <v>1324.28</v>
      </c>
    </row>
    <row r="48" spans="1:6" x14ac:dyDescent="0.25">
      <c r="A48" s="46">
        <v>120921</v>
      </c>
      <c r="B48" s="32" t="s">
        <v>51</v>
      </c>
      <c r="C48" s="33" t="s">
        <v>4</v>
      </c>
      <c r="D48" s="34">
        <v>746.33</v>
      </c>
      <c r="E48" s="34">
        <v>462.94</v>
      </c>
      <c r="F48" s="34">
        <v>1209.27</v>
      </c>
    </row>
    <row r="49" spans="1:6" x14ac:dyDescent="0.25">
      <c r="A49" s="46">
        <v>121010</v>
      </c>
      <c r="B49" s="32" t="s">
        <v>52</v>
      </c>
      <c r="C49" s="33" t="s">
        <v>26</v>
      </c>
      <c r="D49" s="34">
        <v>1316.69</v>
      </c>
      <c r="E49" s="34"/>
      <c r="F49" s="34">
        <v>1316.69</v>
      </c>
    </row>
    <row r="50" spans="1:6" x14ac:dyDescent="0.25">
      <c r="A50" s="46">
        <v>121090</v>
      </c>
      <c r="B50" s="32" t="s">
        <v>53</v>
      </c>
      <c r="C50" s="33" t="s">
        <v>26</v>
      </c>
      <c r="D50" s="34">
        <v>6913.83</v>
      </c>
      <c r="E50" s="34"/>
      <c r="F50" s="34">
        <v>6913.83</v>
      </c>
    </row>
    <row r="51" spans="1:6" x14ac:dyDescent="0.25">
      <c r="A51" s="46">
        <v>121100</v>
      </c>
      <c r="B51" s="32" t="s">
        <v>54</v>
      </c>
      <c r="C51" s="33" t="s">
        <v>55</v>
      </c>
      <c r="D51" s="34">
        <v>103</v>
      </c>
      <c r="E51" s="34"/>
      <c r="F51" s="34">
        <v>103</v>
      </c>
    </row>
    <row r="52" spans="1:6" x14ac:dyDescent="0.25">
      <c r="A52" s="46">
        <v>121110</v>
      </c>
      <c r="B52" s="32" t="s">
        <v>56</v>
      </c>
      <c r="C52" s="33" t="s">
        <v>55</v>
      </c>
      <c r="D52" s="34">
        <v>81.73</v>
      </c>
      <c r="E52" s="34"/>
      <c r="F52" s="34">
        <v>81.73</v>
      </c>
    </row>
    <row r="53" spans="1:6" x14ac:dyDescent="0.25">
      <c r="A53" s="46">
        <v>121120</v>
      </c>
      <c r="B53" s="32" t="s">
        <v>57</v>
      </c>
      <c r="C53" s="33" t="s">
        <v>55</v>
      </c>
      <c r="D53" s="34">
        <v>402.01</v>
      </c>
      <c r="E53" s="34"/>
      <c r="F53" s="34">
        <v>402.01</v>
      </c>
    </row>
    <row r="54" spans="1:6" x14ac:dyDescent="0.25">
      <c r="A54" s="46">
        <v>121130</v>
      </c>
      <c r="B54" s="32" t="s">
        <v>58</v>
      </c>
      <c r="C54" s="33" t="s">
        <v>55</v>
      </c>
      <c r="D54" s="34">
        <v>636.1</v>
      </c>
      <c r="E54" s="34"/>
      <c r="F54" s="34">
        <v>636.1</v>
      </c>
    </row>
    <row r="55" spans="1:6" x14ac:dyDescent="0.25">
      <c r="A55" s="46">
        <v>121140</v>
      </c>
      <c r="B55" s="32" t="s">
        <v>59</v>
      </c>
      <c r="C55" s="33" t="s">
        <v>55</v>
      </c>
      <c r="D55" s="34">
        <v>99.77</v>
      </c>
      <c r="E55" s="34"/>
      <c r="F55" s="34">
        <v>99.77</v>
      </c>
    </row>
    <row r="56" spans="1:6" x14ac:dyDescent="0.25">
      <c r="A56" s="46">
        <v>123010</v>
      </c>
      <c r="B56" s="32" t="s">
        <v>60</v>
      </c>
      <c r="C56" s="33" t="s">
        <v>26</v>
      </c>
      <c r="D56" s="34">
        <v>411.99</v>
      </c>
      <c r="E56" s="34"/>
      <c r="F56" s="34">
        <v>411.99</v>
      </c>
    </row>
    <row r="57" spans="1:6" x14ac:dyDescent="0.25">
      <c r="A57" s="46">
        <v>123020</v>
      </c>
      <c r="B57" s="32" t="s">
        <v>61</v>
      </c>
      <c r="C57" s="33" t="s">
        <v>28</v>
      </c>
      <c r="D57" s="34">
        <v>3.15</v>
      </c>
      <c r="E57" s="34">
        <v>6.13</v>
      </c>
      <c r="F57" s="34">
        <v>9.2799999999999994</v>
      </c>
    </row>
    <row r="58" spans="1:6" x14ac:dyDescent="0.25">
      <c r="A58" s="46">
        <v>123030</v>
      </c>
      <c r="B58" s="32" t="s">
        <v>62</v>
      </c>
      <c r="C58" s="33" t="s">
        <v>28</v>
      </c>
      <c r="D58" s="34">
        <v>101.27</v>
      </c>
      <c r="E58" s="34">
        <v>45.31</v>
      </c>
      <c r="F58" s="34">
        <v>146.58000000000001</v>
      </c>
    </row>
    <row r="59" spans="1:6" x14ac:dyDescent="0.25">
      <c r="A59" s="46">
        <v>123056</v>
      </c>
      <c r="B59" s="32" t="s">
        <v>63</v>
      </c>
      <c r="C59" s="33" t="s">
        <v>28</v>
      </c>
      <c r="D59" s="34">
        <v>21.82</v>
      </c>
      <c r="E59" s="34">
        <v>43.21</v>
      </c>
      <c r="F59" s="34">
        <v>65.03</v>
      </c>
    </row>
    <row r="60" spans="1:6" x14ac:dyDescent="0.25">
      <c r="A60" s="46">
        <v>123060</v>
      </c>
      <c r="B60" s="32" t="s">
        <v>64</v>
      </c>
      <c r="C60" s="33" t="s">
        <v>28</v>
      </c>
      <c r="D60" s="34"/>
      <c r="E60" s="34">
        <v>30.66</v>
      </c>
      <c r="F60" s="34">
        <v>30.66</v>
      </c>
    </row>
    <row r="61" spans="1:6" x14ac:dyDescent="0.25">
      <c r="A61" s="46">
        <v>123070</v>
      </c>
      <c r="B61" s="32" t="s">
        <v>65</v>
      </c>
      <c r="C61" s="33" t="s">
        <v>55</v>
      </c>
      <c r="D61" s="34">
        <v>1.07</v>
      </c>
      <c r="E61" s="34">
        <v>4.53</v>
      </c>
      <c r="F61" s="34">
        <v>5.6</v>
      </c>
    </row>
    <row r="62" spans="1:6" x14ac:dyDescent="0.25">
      <c r="A62" s="46">
        <v>123100</v>
      </c>
      <c r="B62" s="32" t="s">
        <v>66</v>
      </c>
      <c r="C62" s="33" t="s">
        <v>67</v>
      </c>
      <c r="D62" s="34"/>
      <c r="E62" s="34">
        <v>462.76</v>
      </c>
      <c r="F62" s="34">
        <v>462.76</v>
      </c>
    </row>
    <row r="63" spans="1:6" x14ac:dyDescent="0.25">
      <c r="A63" s="46">
        <v>123140</v>
      </c>
      <c r="B63" s="32" t="s">
        <v>6821</v>
      </c>
      <c r="C63" s="33" t="s">
        <v>55</v>
      </c>
      <c r="D63" s="34">
        <v>270.63</v>
      </c>
      <c r="E63" s="34"/>
      <c r="F63" s="34">
        <v>270.63</v>
      </c>
    </row>
    <row r="64" spans="1:6" x14ac:dyDescent="0.25">
      <c r="A64" s="46">
        <v>123150</v>
      </c>
      <c r="B64" s="32" t="s">
        <v>6822</v>
      </c>
      <c r="C64" s="33" t="s">
        <v>55</v>
      </c>
      <c r="D64" s="34">
        <v>275.62</v>
      </c>
      <c r="E64" s="34"/>
      <c r="F64" s="34">
        <v>275.62</v>
      </c>
    </row>
    <row r="65" spans="1:6" x14ac:dyDescent="0.25">
      <c r="A65" s="46">
        <v>123160</v>
      </c>
      <c r="B65" s="32" t="s">
        <v>6823</v>
      </c>
      <c r="C65" s="33" t="s">
        <v>55</v>
      </c>
      <c r="D65" s="34">
        <v>371.62</v>
      </c>
      <c r="E65" s="34"/>
      <c r="F65" s="34">
        <v>371.62</v>
      </c>
    </row>
    <row r="66" spans="1:6" x14ac:dyDescent="0.25">
      <c r="A66" s="46">
        <v>123190</v>
      </c>
      <c r="B66" s="32" t="s">
        <v>6824</v>
      </c>
      <c r="C66" s="33" t="s">
        <v>55</v>
      </c>
      <c r="D66" s="34">
        <v>381.68</v>
      </c>
      <c r="E66" s="34"/>
      <c r="F66" s="34">
        <v>381.68</v>
      </c>
    </row>
    <row r="67" spans="1:6" x14ac:dyDescent="0.25">
      <c r="A67" s="46">
        <v>123200</v>
      </c>
      <c r="B67" s="32" t="s">
        <v>68</v>
      </c>
      <c r="C67" s="33" t="s">
        <v>26</v>
      </c>
      <c r="D67" s="34">
        <v>241.21</v>
      </c>
      <c r="E67" s="34"/>
      <c r="F67" s="34">
        <v>241.21</v>
      </c>
    </row>
    <row r="68" spans="1:6" x14ac:dyDescent="0.25">
      <c r="A68" s="46">
        <v>123221</v>
      </c>
      <c r="B68" s="32" t="s">
        <v>69</v>
      </c>
      <c r="C68" s="33" t="s">
        <v>4</v>
      </c>
      <c r="D68" s="34">
        <v>13.4</v>
      </c>
      <c r="E68" s="34"/>
      <c r="F68" s="34">
        <v>13.4</v>
      </c>
    </row>
    <row r="69" spans="1:6" x14ac:dyDescent="0.25">
      <c r="A69" s="46">
        <v>123222</v>
      </c>
      <c r="B69" s="32" t="s">
        <v>70</v>
      </c>
      <c r="C69" s="33" t="s">
        <v>4</v>
      </c>
      <c r="D69" s="34">
        <v>15.46</v>
      </c>
      <c r="E69" s="34"/>
      <c r="F69" s="34">
        <v>15.46</v>
      </c>
    </row>
    <row r="70" spans="1:6" x14ac:dyDescent="0.25">
      <c r="A70" s="46">
        <v>123223</v>
      </c>
      <c r="B70" s="32" t="s">
        <v>71</v>
      </c>
      <c r="C70" s="33" t="s">
        <v>4</v>
      </c>
      <c r="D70" s="34">
        <v>16.18</v>
      </c>
      <c r="E70" s="34"/>
      <c r="F70" s="34">
        <v>16.18</v>
      </c>
    </row>
    <row r="71" spans="1:6" x14ac:dyDescent="0.25">
      <c r="A71" s="46">
        <v>123231</v>
      </c>
      <c r="B71" s="32" t="s">
        <v>72</v>
      </c>
      <c r="C71" s="33" t="s">
        <v>4</v>
      </c>
      <c r="D71" s="34">
        <v>20.62</v>
      </c>
      <c r="E71" s="34"/>
      <c r="F71" s="34">
        <v>20.62</v>
      </c>
    </row>
    <row r="72" spans="1:6" x14ac:dyDescent="0.25">
      <c r="A72" s="46">
        <v>123232</v>
      </c>
      <c r="B72" s="32" t="s">
        <v>73</v>
      </c>
      <c r="C72" s="33" t="s">
        <v>4</v>
      </c>
      <c r="D72" s="34">
        <v>22.12</v>
      </c>
      <c r="E72" s="34"/>
      <c r="F72" s="34">
        <v>22.12</v>
      </c>
    </row>
    <row r="73" spans="1:6" x14ac:dyDescent="0.25">
      <c r="A73" s="46">
        <v>123233</v>
      </c>
      <c r="B73" s="32" t="s">
        <v>74</v>
      </c>
      <c r="C73" s="33" t="s">
        <v>4</v>
      </c>
      <c r="D73" s="34">
        <v>24.99</v>
      </c>
      <c r="E73" s="34"/>
      <c r="F73" s="34">
        <v>24.99</v>
      </c>
    </row>
    <row r="74" spans="1:6" x14ac:dyDescent="0.25">
      <c r="A74" s="46">
        <v>123234</v>
      </c>
      <c r="B74" s="32" t="s">
        <v>75</v>
      </c>
      <c r="C74" s="33" t="s">
        <v>4</v>
      </c>
      <c r="D74" s="34">
        <v>27.2</v>
      </c>
      <c r="E74" s="34"/>
      <c r="F74" s="34">
        <v>27.2</v>
      </c>
    </row>
    <row r="75" spans="1:6" x14ac:dyDescent="0.25">
      <c r="A75" s="46">
        <v>123236</v>
      </c>
      <c r="B75" s="32" t="s">
        <v>76</v>
      </c>
      <c r="C75" s="33" t="s">
        <v>4</v>
      </c>
      <c r="D75" s="34">
        <v>26.83</v>
      </c>
      <c r="E75" s="34"/>
      <c r="F75" s="34">
        <v>26.83</v>
      </c>
    </row>
    <row r="76" spans="1:6" x14ac:dyDescent="0.25">
      <c r="A76" s="46">
        <v>123237</v>
      </c>
      <c r="B76" s="32" t="s">
        <v>77</v>
      </c>
      <c r="C76" s="33" t="s">
        <v>4</v>
      </c>
      <c r="D76" s="34">
        <v>29.76</v>
      </c>
      <c r="E76" s="34"/>
      <c r="F76" s="34">
        <v>29.76</v>
      </c>
    </row>
    <row r="77" spans="1:6" x14ac:dyDescent="0.25">
      <c r="A77" s="46">
        <v>123238</v>
      </c>
      <c r="B77" s="32" t="s">
        <v>78</v>
      </c>
      <c r="C77" s="33" t="s">
        <v>4</v>
      </c>
      <c r="D77" s="34">
        <v>31.86</v>
      </c>
      <c r="E77" s="34"/>
      <c r="F77" s="34">
        <v>31.86</v>
      </c>
    </row>
    <row r="78" spans="1:6" x14ac:dyDescent="0.25">
      <c r="A78" s="46">
        <v>123239</v>
      </c>
      <c r="B78" s="32" t="s">
        <v>79</v>
      </c>
      <c r="C78" s="33" t="s">
        <v>4</v>
      </c>
      <c r="D78" s="34">
        <v>36.270000000000003</v>
      </c>
      <c r="E78" s="34"/>
      <c r="F78" s="34">
        <v>36.270000000000003</v>
      </c>
    </row>
    <row r="79" spans="1:6" x14ac:dyDescent="0.25">
      <c r="A79" s="46">
        <v>123254</v>
      </c>
      <c r="B79" s="32" t="s">
        <v>6825</v>
      </c>
      <c r="C79" s="33" t="s">
        <v>55</v>
      </c>
      <c r="D79" s="34">
        <v>270.66000000000003</v>
      </c>
      <c r="E79" s="34"/>
      <c r="F79" s="34">
        <v>270.66000000000003</v>
      </c>
    </row>
    <row r="80" spans="1:6" x14ac:dyDescent="0.25">
      <c r="A80" s="46">
        <v>123260</v>
      </c>
      <c r="B80" s="32" t="s">
        <v>6826</v>
      </c>
      <c r="C80" s="33" t="s">
        <v>55</v>
      </c>
      <c r="D80" s="34">
        <v>400.55</v>
      </c>
      <c r="E80" s="34"/>
      <c r="F80" s="34">
        <v>400.55</v>
      </c>
    </row>
    <row r="81" spans="1:6" x14ac:dyDescent="0.25">
      <c r="A81" s="46">
        <v>123264</v>
      </c>
      <c r="B81" s="32" t="s">
        <v>6827</v>
      </c>
      <c r="C81" s="33" t="s">
        <v>55</v>
      </c>
      <c r="D81" s="34">
        <v>407.06</v>
      </c>
      <c r="E81" s="34"/>
      <c r="F81" s="34">
        <v>407.06</v>
      </c>
    </row>
    <row r="82" spans="1:6" x14ac:dyDescent="0.25">
      <c r="A82" s="46">
        <v>123270</v>
      </c>
      <c r="B82" s="32" t="s">
        <v>6828</v>
      </c>
      <c r="C82" s="33" t="s">
        <v>55</v>
      </c>
      <c r="D82" s="34">
        <v>428.91</v>
      </c>
      <c r="E82" s="34"/>
      <c r="F82" s="34">
        <v>428.91</v>
      </c>
    </row>
    <row r="83" spans="1:6" x14ac:dyDescent="0.25">
      <c r="A83" s="46">
        <v>123274</v>
      </c>
      <c r="B83" s="32" t="s">
        <v>6829</v>
      </c>
      <c r="C83" s="33" t="s">
        <v>55</v>
      </c>
      <c r="D83" s="34">
        <v>449.64</v>
      </c>
      <c r="E83" s="34"/>
      <c r="F83" s="34">
        <v>449.64</v>
      </c>
    </row>
    <row r="84" spans="1:6" x14ac:dyDescent="0.25">
      <c r="A84" s="46">
        <v>123280</v>
      </c>
      <c r="B84" s="32" t="s">
        <v>6830</v>
      </c>
      <c r="C84" s="33" t="s">
        <v>55</v>
      </c>
      <c r="D84" s="34">
        <v>582.54</v>
      </c>
      <c r="E84" s="34"/>
      <c r="F84" s="34">
        <v>582.54</v>
      </c>
    </row>
    <row r="85" spans="1:6" x14ac:dyDescent="0.25">
      <c r="A85" s="46">
        <v>123510</v>
      </c>
      <c r="B85" s="32" t="s">
        <v>80</v>
      </c>
      <c r="C85" s="33" t="s">
        <v>55</v>
      </c>
      <c r="D85" s="34">
        <v>222.88</v>
      </c>
      <c r="E85" s="34"/>
      <c r="F85" s="34">
        <v>222.88</v>
      </c>
    </row>
    <row r="86" spans="1:6" x14ac:dyDescent="0.25">
      <c r="A86" s="46">
        <v>123700</v>
      </c>
      <c r="B86" s="32" t="s">
        <v>81</v>
      </c>
      <c r="C86" s="33" t="s">
        <v>26</v>
      </c>
      <c r="D86" s="34">
        <v>1690.72</v>
      </c>
      <c r="E86" s="34">
        <v>4159.8</v>
      </c>
      <c r="F86" s="34">
        <v>5850.52</v>
      </c>
    </row>
    <row r="87" spans="1:6" ht="30" x14ac:dyDescent="0.25">
      <c r="A87" s="46">
        <v>123701</v>
      </c>
      <c r="B87" s="32" t="s">
        <v>82</v>
      </c>
      <c r="C87" s="33" t="s">
        <v>28</v>
      </c>
      <c r="D87" s="34">
        <v>7.58</v>
      </c>
      <c r="E87" s="34">
        <v>44.29</v>
      </c>
      <c r="F87" s="34">
        <v>51.87</v>
      </c>
    </row>
    <row r="88" spans="1:6" x14ac:dyDescent="0.25">
      <c r="A88" s="46">
        <v>123702</v>
      </c>
      <c r="B88" s="32" t="s">
        <v>83</v>
      </c>
      <c r="C88" s="33" t="s">
        <v>28</v>
      </c>
      <c r="D88" s="34">
        <v>164.91</v>
      </c>
      <c r="E88" s="34">
        <v>315.13</v>
      </c>
      <c r="F88" s="34">
        <v>480.04</v>
      </c>
    </row>
    <row r="89" spans="1:6" x14ac:dyDescent="0.25">
      <c r="A89" s="46">
        <v>127011</v>
      </c>
      <c r="B89" s="32" t="s">
        <v>84</v>
      </c>
      <c r="C89" s="33" t="s">
        <v>4</v>
      </c>
      <c r="D89" s="34">
        <v>199.15</v>
      </c>
      <c r="E89" s="34">
        <v>9191.49</v>
      </c>
      <c r="F89" s="34">
        <v>9390.64</v>
      </c>
    </row>
    <row r="90" spans="1:6" x14ac:dyDescent="0.25">
      <c r="A90" s="46">
        <v>127021</v>
      </c>
      <c r="B90" s="32" t="s">
        <v>85</v>
      </c>
      <c r="C90" s="33" t="s">
        <v>4</v>
      </c>
      <c r="D90" s="34">
        <v>199.15</v>
      </c>
      <c r="E90" s="34">
        <v>12312.08</v>
      </c>
      <c r="F90" s="34">
        <v>12511.23</v>
      </c>
    </row>
    <row r="91" spans="1:6" x14ac:dyDescent="0.25">
      <c r="A91" s="46">
        <v>127031</v>
      </c>
      <c r="B91" s="32" t="s">
        <v>86</v>
      </c>
      <c r="C91" s="33" t="s">
        <v>4</v>
      </c>
      <c r="D91" s="34">
        <v>199.15</v>
      </c>
      <c r="E91" s="34">
        <v>10894.29</v>
      </c>
      <c r="F91" s="34">
        <v>11093.44</v>
      </c>
    </row>
    <row r="92" spans="1:6" x14ac:dyDescent="0.25">
      <c r="A92" s="46">
        <v>127041</v>
      </c>
      <c r="B92" s="32" t="s">
        <v>87</v>
      </c>
      <c r="C92" s="33" t="s">
        <v>4</v>
      </c>
      <c r="D92" s="34">
        <v>577.15</v>
      </c>
      <c r="E92" s="34">
        <v>25369.8</v>
      </c>
      <c r="F92" s="34">
        <v>25946.95</v>
      </c>
    </row>
    <row r="93" spans="1:6" x14ac:dyDescent="0.25">
      <c r="A93" s="46">
        <v>127051</v>
      </c>
      <c r="B93" s="32" t="s">
        <v>88</v>
      </c>
      <c r="C93" s="33" t="s">
        <v>4</v>
      </c>
      <c r="D93" s="34">
        <v>577.15</v>
      </c>
      <c r="E93" s="34">
        <v>38929.39</v>
      </c>
      <c r="F93" s="34">
        <v>39506.54</v>
      </c>
    </row>
    <row r="94" spans="1:6" x14ac:dyDescent="0.25">
      <c r="A94" s="46">
        <v>127061</v>
      </c>
      <c r="B94" s="32" t="s">
        <v>89</v>
      </c>
      <c r="C94" s="33" t="s">
        <v>4</v>
      </c>
      <c r="D94" s="34">
        <v>577.15</v>
      </c>
      <c r="E94" s="34">
        <v>15432.67</v>
      </c>
      <c r="F94" s="34">
        <v>16009.82</v>
      </c>
    </row>
    <row r="95" spans="1:6" x14ac:dyDescent="0.25">
      <c r="A95" s="46">
        <v>127071</v>
      </c>
      <c r="B95" s="32" t="s">
        <v>90</v>
      </c>
      <c r="C95" s="33" t="s">
        <v>4</v>
      </c>
      <c r="D95" s="34">
        <v>469.15</v>
      </c>
      <c r="E95" s="34">
        <v>18522.79</v>
      </c>
      <c r="F95" s="34">
        <v>18991.939999999999</v>
      </c>
    </row>
    <row r="96" spans="1:6" x14ac:dyDescent="0.25">
      <c r="A96" s="46">
        <v>127091</v>
      </c>
      <c r="B96" s="32" t="s">
        <v>91</v>
      </c>
      <c r="C96" s="33" t="s">
        <v>4</v>
      </c>
      <c r="D96" s="34">
        <v>285.55</v>
      </c>
      <c r="E96" s="34">
        <v>30001.4</v>
      </c>
      <c r="F96" s="34">
        <v>30286.95</v>
      </c>
    </row>
    <row r="97" spans="1:6" ht="30" x14ac:dyDescent="0.25">
      <c r="A97" s="46">
        <v>128010</v>
      </c>
      <c r="B97" s="32" t="s">
        <v>92</v>
      </c>
      <c r="C97" s="33" t="s">
        <v>26</v>
      </c>
      <c r="D97" s="34">
        <v>8405.0300000000007</v>
      </c>
      <c r="E97" s="34"/>
      <c r="F97" s="34">
        <v>8405.0300000000007</v>
      </c>
    </row>
    <row r="98" spans="1:6" ht="30" x14ac:dyDescent="0.25">
      <c r="A98" s="46">
        <v>128020</v>
      </c>
      <c r="B98" s="32" t="s">
        <v>93</v>
      </c>
      <c r="C98" s="33" t="s">
        <v>26</v>
      </c>
      <c r="D98" s="34">
        <v>13337.51</v>
      </c>
      <c r="E98" s="34"/>
      <c r="F98" s="34">
        <v>13337.51</v>
      </c>
    </row>
    <row r="99" spans="1:6" ht="30" x14ac:dyDescent="0.25">
      <c r="A99" s="46">
        <v>128030</v>
      </c>
      <c r="B99" s="32" t="s">
        <v>94</v>
      </c>
      <c r="C99" s="33" t="s">
        <v>26</v>
      </c>
      <c r="D99" s="34">
        <v>13248.37</v>
      </c>
      <c r="E99" s="34"/>
      <c r="F99" s="34">
        <v>13248.37</v>
      </c>
    </row>
    <row r="100" spans="1:6" ht="30" x14ac:dyDescent="0.25">
      <c r="A100" s="46">
        <v>128040</v>
      </c>
      <c r="B100" s="32" t="s">
        <v>95</v>
      </c>
      <c r="C100" s="33" t="s">
        <v>55</v>
      </c>
      <c r="D100" s="34">
        <v>708.2</v>
      </c>
      <c r="E100" s="34"/>
      <c r="F100" s="34">
        <v>708.2</v>
      </c>
    </row>
    <row r="101" spans="1:6" ht="30" x14ac:dyDescent="0.25">
      <c r="A101" s="46">
        <v>128050</v>
      </c>
      <c r="B101" s="32" t="s">
        <v>96</v>
      </c>
      <c r="C101" s="33" t="s">
        <v>55</v>
      </c>
      <c r="D101" s="34">
        <v>504.07</v>
      </c>
      <c r="E101" s="34"/>
      <c r="F101" s="34">
        <v>504.07</v>
      </c>
    </row>
    <row r="102" spans="1:6" ht="30" x14ac:dyDescent="0.25">
      <c r="A102" s="46">
        <v>128060</v>
      </c>
      <c r="B102" s="32" t="s">
        <v>97</v>
      </c>
      <c r="C102" s="33" t="s">
        <v>55</v>
      </c>
      <c r="D102" s="34">
        <v>1216.9000000000001</v>
      </c>
      <c r="E102" s="34"/>
      <c r="F102" s="34">
        <v>1216.9000000000001</v>
      </c>
    </row>
    <row r="103" spans="1:6" ht="30" x14ac:dyDescent="0.25">
      <c r="A103" s="46">
        <v>128070</v>
      </c>
      <c r="B103" s="32" t="s">
        <v>98</v>
      </c>
      <c r="C103" s="33" t="s">
        <v>55</v>
      </c>
      <c r="D103" s="34">
        <v>1282.67</v>
      </c>
      <c r="E103" s="34"/>
      <c r="F103" s="34">
        <v>1282.67</v>
      </c>
    </row>
    <row r="104" spans="1:6" ht="30" x14ac:dyDescent="0.25">
      <c r="A104" s="46">
        <v>128080</v>
      </c>
      <c r="B104" s="32" t="s">
        <v>99</v>
      </c>
      <c r="C104" s="33" t="s">
        <v>55</v>
      </c>
      <c r="D104" s="34">
        <v>1607.18</v>
      </c>
      <c r="E104" s="34"/>
      <c r="F104" s="34">
        <v>1607.18</v>
      </c>
    </row>
    <row r="105" spans="1:6" ht="30" x14ac:dyDescent="0.25">
      <c r="A105" s="46">
        <v>128090</v>
      </c>
      <c r="B105" s="32" t="s">
        <v>100</v>
      </c>
      <c r="C105" s="33" t="s">
        <v>55</v>
      </c>
      <c r="D105" s="34">
        <v>2078.21</v>
      </c>
      <c r="E105" s="34"/>
      <c r="F105" s="34">
        <v>2078.21</v>
      </c>
    </row>
    <row r="106" spans="1:6" ht="30" x14ac:dyDescent="0.25">
      <c r="A106" s="46">
        <v>128100</v>
      </c>
      <c r="B106" s="32" t="s">
        <v>101</v>
      </c>
      <c r="C106" s="33" t="s">
        <v>55</v>
      </c>
      <c r="D106" s="34">
        <v>2439.67</v>
      </c>
      <c r="E106" s="34"/>
      <c r="F106" s="34">
        <v>2439.67</v>
      </c>
    </row>
    <row r="107" spans="1:6" ht="30" x14ac:dyDescent="0.25">
      <c r="A107" s="46">
        <v>128110</v>
      </c>
      <c r="B107" s="32" t="s">
        <v>102</v>
      </c>
      <c r="C107" s="33" t="s">
        <v>55</v>
      </c>
      <c r="D107" s="34">
        <v>2629.6</v>
      </c>
      <c r="E107" s="34"/>
      <c r="F107" s="34">
        <v>2629.6</v>
      </c>
    </row>
    <row r="108" spans="1:6" ht="30" x14ac:dyDescent="0.25">
      <c r="A108" s="46">
        <v>128120</v>
      </c>
      <c r="B108" s="32" t="s">
        <v>103</v>
      </c>
      <c r="C108" s="33" t="s">
        <v>55</v>
      </c>
      <c r="D108" s="34">
        <v>3208.1</v>
      </c>
      <c r="E108" s="34"/>
      <c r="F108" s="34">
        <v>3208.1</v>
      </c>
    </row>
    <row r="109" spans="1:6" ht="30" x14ac:dyDescent="0.25">
      <c r="A109" s="46">
        <v>128130</v>
      </c>
      <c r="B109" s="32" t="s">
        <v>104</v>
      </c>
      <c r="C109" s="33" t="s">
        <v>55</v>
      </c>
      <c r="D109" s="34">
        <v>381.39</v>
      </c>
      <c r="E109" s="34"/>
      <c r="F109" s="34">
        <v>381.39</v>
      </c>
    </row>
    <row r="110" spans="1:6" ht="30" x14ac:dyDescent="0.25">
      <c r="A110" s="46">
        <v>128140</v>
      </c>
      <c r="B110" s="32" t="s">
        <v>105</v>
      </c>
      <c r="C110" s="33" t="s">
        <v>55</v>
      </c>
      <c r="D110" s="34">
        <v>1762.7</v>
      </c>
      <c r="E110" s="34"/>
      <c r="F110" s="34">
        <v>1762.7</v>
      </c>
    </row>
    <row r="111" spans="1:6" x14ac:dyDescent="0.25">
      <c r="A111" s="46">
        <v>128150</v>
      </c>
      <c r="B111" s="32" t="s">
        <v>106</v>
      </c>
      <c r="C111" s="33" t="s">
        <v>55</v>
      </c>
      <c r="D111" s="34">
        <v>7114.31</v>
      </c>
      <c r="E111" s="34"/>
      <c r="F111" s="34">
        <v>7114.31</v>
      </c>
    </row>
    <row r="112" spans="1:6" x14ac:dyDescent="0.25">
      <c r="A112" s="46">
        <v>128160</v>
      </c>
      <c r="B112" s="32" t="s">
        <v>107</v>
      </c>
      <c r="C112" s="33" t="s">
        <v>55</v>
      </c>
      <c r="D112" s="34">
        <v>374.92</v>
      </c>
      <c r="E112" s="34"/>
      <c r="F112" s="34">
        <v>374.92</v>
      </c>
    </row>
    <row r="113" spans="1:6" x14ac:dyDescent="0.25">
      <c r="A113" s="46">
        <v>128170</v>
      </c>
      <c r="B113" s="32" t="s">
        <v>108</v>
      </c>
      <c r="C113" s="33" t="s">
        <v>55</v>
      </c>
      <c r="D113" s="34">
        <v>488.03</v>
      </c>
      <c r="E113" s="34"/>
      <c r="F113" s="34">
        <v>488.03</v>
      </c>
    </row>
    <row r="114" spans="1:6" x14ac:dyDescent="0.25">
      <c r="A114" s="46">
        <v>128180</v>
      </c>
      <c r="B114" s="32" t="s">
        <v>109</v>
      </c>
      <c r="C114" s="33" t="s">
        <v>55</v>
      </c>
      <c r="D114" s="34">
        <v>588.48</v>
      </c>
      <c r="E114" s="34"/>
      <c r="F114" s="34">
        <v>588.48</v>
      </c>
    </row>
    <row r="115" spans="1:6" x14ac:dyDescent="0.25">
      <c r="A115" s="46">
        <v>128190</v>
      </c>
      <c r="B115" s="32" t="s">
        <v>110</v>
      </c>
      <c r="C115" s="33" t="s">
        <v>55</v>
      </c>
      <c r="D115" s="34">
        <v>334.95</v>
      </c>
      <c r="E115" s="34"/>
      <c r="F115" s="34">
        <v>334.95</v>
      </c>
    </row>
    <row r="116" spans="1:6" x14ac:dyDescent="0.25">
      <c r="A116" s="46">
        <v>128200</v>
      </c>
      <c r="B116" s="32" t="s">
        <v>111</v>
      </c>
      <c r="C116" s="33" t="s">
        <v>55</v>
      </c>
      <c r="D116" s="34">
        <v>573.16</v>
      </c>
      <c r="E116" s="34"/>
      <c r="F116" s="34">
        <v>573.16</v>
      </c>
    </row>
    <row r="117" spans="1:6" x14ac:dyDescent="0.25">
      <c r="A117" s="46">
        <v>128210</v>
      </c>
      <c r="B117" s="32" t="s">
        <v>112</v>
      </c>
      <c r="C117" s="33" t="s">
        <v>55</v>
      </c>
      <c r="D117" s="34">
        <v>828.97</v>
      </c>
      <c r="E117" s="34"/>
      <c r="F117" s="34">
        <v>828.97</v>
      </c>
    </row>
    <row r="118" spans="1:6" x14ac:dyDescent="0.25">
      <c r="A118" s="46">
        <v>128220</v>
      </c>
      <c r="B118" s="32" t="s">
        <v>113</v>
      </c>
      <c r="C118" s="33" t="s">
        <v>55</v>
      </c>
      <c r="D118" s="34">
        <v>2067.17</v>
      </c>
      <c r="E118" s="34"/>
      <c r="F118" s="34">
        <v>2067.17</v>
      </c>
    </row>
    <row r="119" spans="1:6" x14ac:dyDescent="0.25">
      <c r="A119" s="46">
        <v>128230</v>
      </c>
      <c r="B119" s="32" t="s">
        <v>114</v>
      </c>
      <c r="C119" s="33" t="s">
        <v>55</v>
      </c>
      <c r="D119" s="34">
        <v>2625.91</v>
      </c>
      <c r="E119" s="34"/>
      <c r="F119" s="34">
        <v>2625.91</v>
      </c>
    </row>
    <row r="120" spans="1:6" x14ac:dyDescent="0.25">
      <c r="A120" s="46">
        <v>128240</v>
      </c>
      <c r="B120" s="32" t="s">
        <v>115</v>
      </c>
      <c r="C120" s="33" t="s">
        <v>55</v>
      </c>
      <c r="D120" s="34">
        <v>2973.84</v>
      </c>
      <c r="E120" s="34"/>
      <c r="F120" s="34">
        <v>2973.84</v>
      </c>
    </row>
    <row r="121" spans="1:6" ht="30" x14ac:dyDescent="0.25">
      <c r="A121" s="46">
        <v>128250</v>
      </c>
      <c r="B121" s="32" t="s">
        <v>116</v>
      </c>
      <c r="C121" s="33" t="s">
        <v>55</v>
      </c>
      <c r="D121" s="34">
        <v>818.83</v>
      </c>
      <c r="E121" s="34"/>
      <c r="F121" s="34">
        <v>818.83</v>
      </c>
    </row>
    <row r="122" spans="1:6" ht="30" x14ac:dyDescent="0.25">
      <c r="A122" s="46">
        <v>128260</v>
      </c>
      <c r="B122" s="32" t="s">
        <v>117</v>
      </c>
      <c r="C122" s="33" t="s">
        <v>55</v>
      </c>
      <c r="D122" s="34">
        <v>458.4</v>
      </c>
      <c r="E122" s="34"/>
      <c r="F122" s="34">
        <v>458.4</v>
      </c>
    </row>
    <row r="123" spans="1:6" ht="30" x14ac:dyDescent="0.25">
      <c r="A123" s="46">
        <v>128270</v>
      </c>
      <c r="B123" s="32" t="s">
        <v>118</v>
      </c>
      <c r="C123" s="33" t="s">
        <v>55</v>
      </c>
      <c r="D123" s="34">
        <v>850.86</v>
      </c>
      <c r="E123" s="34"/>
      <c r="F123" s="34">
        <v>850.86</v>
      </c>
    </row>
    <row r="124" spans="1:6" x14ac:dyDescent="0.25">
      <c r="A124" s="46">
        <v>128280</v>
      </c>
      <c r="B124" s="32" t="s">
        <v>119</v>
      </c>
      <c r="C124" s="33" t="s">
        <v>55</v>
      </c>
      <c r="D124" s="34">
        <v>853.06</v>
      </c>
      <c r="E124" s="34"/>
      <c r="F124" s="34">
        <v>853.06</v>
      </c>
    </row>
    <row r="125" spans="1:6" x14ac:dyDescent="0.25">
      <c r="A125" s="46">
        <v>128290</v>
      </c>
      <c r="B125" s="32" t="s">
        <v>120</v>
      </c>
      <c r="C125" s="33" t="s">
        <v>55</v>
      </c>
      <c r="D125" s="34">
        <v>639.69000000000005</v>
      </c>
      <c r="E125" s="34"/>
      <c r="F125" s="34">
        <v>639.69000000000005</v>
      </c>
    </row>
    <row r="126" spans="1:6" x14ac:dyDescent="0.25">
      <c r="A126" s="46">
        <v>128300</v>
      </c>
      <c r="B126" s="32" t="s">
        <v>121</v>
      </c>
      <c r="C126" s="33" t="s">
        <v>55</v>
      </c>
      <c r="D126" s="34">
        <v>1006.43</v>
      </c>
      <c r="E126" s="34"/>
      <c r="F126" s="34">
        <v>1006.43</v>
      </c>
    </row>
    <row r="127" spans="1:6" x14ac:dyDescent="0.25">
      <c r="A127" s="46">
        <v>128310</v>
      </c>
      <c r="B127" s="32" t="s">
        <v>122</v>
      </c>
      <c r="C127" s="33" t="s">
        <v>55</v>
      </c>
      <c r="D127" s="34">
        <v>2773.93</v>
      </c>
      <c r="E127" s="34"/>
      <c r="F127" s="34">
        <v>2773.93</v>
      </c>
    </row>
    <row r="128" spans="1:6" x14ac:dyDescent="0.25">
      <c r="A128" s="46">
        <v>128350</v>
      </c>
      <c r="B128" s="32" t="s">
        <v>123</v>
      </c>
      <c r="C128" s="33" t="s">
        <v>55</v>
      </c>
      <c r="D128" s="34">
        <v>1880.99</v>
      </c>
      <c r="E128" s="34"/>
      <c r="F128" s="34">
        <v>1880.99</v>
      </c>
    </row>
    <row r="129" spans="1:6" x14ac:dyDescent="0.25">
      <c r="A129" s="46">
        <v>128360</v>
      </c>
      <c r="B129" s="32" t="s">
        <v>124</v>
      </c>
      <c r="C129" s="33" t="s">
        <v>55</v>
      </c>
      <c r="D129" s="34">
        <v>2086.6</v>
      </c>
      <c r="E129" s="34"/>
      <c r="F129" s="34">
        <v>2086.6</v>
      </c>
    </row>
    <row r="130" spans="1:6" x14ac:dyDescent="0.25">
      <c r="A130" s="46">
        <v>128370</v>
      </c>
      <c r="B130" s="32" t="s">
        <v>125</v>
      </c>
      <c r="C130" s="33" t="s">
        <v>55</v>
      </c>
      <c r="D130" s="34">
        <v>2641.06</v>
      </c>
      <c r="E130" s="34"/>
      <c r="F130" s="34">
        <v>2641.06</v>
      </c>
    </row>
    <row r="131" spans="1:6" x14ac:dyDescent="0.25">
      <c r="A131" s="46">
        <v>128380</v>
      </c>
      <c r="B131" s="32" t="s">
        <v>126</v>
      </c>
      <c r="C131" s="33" t="s">
        <v>55</v>
      </c>
      <c r="D131" s="34">
        <v>2656.33</v>
      </c>
      <c r="E131" s="34"/>
      <c r="F131" s="34">
        <v>2656.33</v>
      </c>
    </row>
    <row r="132" spans="1:6" x14ac:dyDescent="0.25">
      <c r="A132" s="46">
        <v>128390</v>
      </c>
      <c r="B132" s="32" t="s">
        <v>127</v>
      </c>
      <c r="C132" s="33" t="s">
        <v>55</v>
      </c>
      <c r="D132" s="34">
        <v>506.21</v>
      </c>
      <c r="E132" s="34"/>
      <c r="F132" s="34">
        <v>506.21</v>
      </c>
    </row>
    <row r="133" spans="1:6" x14ac:dyDescent="0.25">
      <c r="A133" s="46">
        <v>128400</v>
      </c>
      <c r="B133" s="32" t="s">
        <v>128</v>
      </c>
      <c r="C133" s="33" t="s">
        <v>55</v>
      </c>
      <c r="D133" s="34">
        <v>883.66</v>
      </c>
      <c r="E133" s="34"/>
      <c r="F133" s="34">
        <v>883.66</v>
      </c>
    </row>
    <row r="134" spans="1:6" x14ac:dyDescent="0.25">
      <c r="A134" s="46">
        <v>128410</v>
      </c>
      <c r="B134" s="32" t="s">
        <v>129</v>
      </c>
      <c r="C134" s="33" t="s">
        <v>55</v>
      </c>
      <c r="D134" s="34">
        <v>1279.3499999999999</v>
      </c>
      <c r="E134" s="34"/>
      <c r="F134" s="34">
        <v>1279.3499999999999</v>
      </c>
    </row>
    <row r="135" spans="1:6" x14ac:dyDescent="0.25">
      <c r="A135" s="46">
        <v>128420</v>
      </c>
      <c r="B135" s="32" t="s">
        <v>130</v>
      </c>
      <c r="C135" s="33" t="s">
        <v>55</v>
      </c>
      <c r="D135" s="34">
        <v>1547.92</v>
      </c>
      <c r="E135" s="34"/>
      <c r="F135" s="34">
        <v>1547.92</v>
      </c>
    </row>
    <row r="136" spans="1:6" x14ac:dyDescent="0.25">
      <c r="A136" s="46">
        <v>128430</v>
      </c>
      <c r="B136" s="32" t="s">
        <v>131</v>
      </c>
      <c r="C136" s="33" t="s">
        <v>55</v>
      </c>
      <c r="D136" s="34">
        <v>2771.81</v>
      </c>
      <c r="E136" s="34"/>
      <c r="F136" s="34">
        <v>2771.81</v>
      </c>
    </row>
    <row r="137" spans="1:6" x14ac:dyDescent="0.25">
      <c r="A137" s="46">
        <v>128440</v>
      </c>
      <c r="B137" s="32" t="s">
        <v>132</v>
      </c>
      <c r="C137" s="33" t="s">
        <v>55</v>
      </c>
      <c r="D137" s="34">
        <v>1119.75</v>
      </c>
      <c r="E137" s="34"/>
      <c r="F137" s="34">
        <v>1119.75</v>
      </c>
    </row>
    <row r="138" spans="1:6" x14ac:dyDescent="0.25">
      <c r="A138" s="46">
        <v>128450</v>
      </c>
      <c r="B138" s="32" t="s">
        <v>133</v>
      </c>
      <c r="C138" s="33" t="s">
        <v>67</v>
      </c>
      <c r="D138" s="34">
        <v>1779.8</v>
      </c>
      <c r="E138" s="34"/>
      <c r="F138" s="34">
        <v>1779.8</v>
      </c>
    </row>
    <row r="139" spans="1:6" x14ac:dyDescent="0.25">
      <c r="A139" s="46">
        <v>128460</v>
      </c>
      <c r="B139" s="32" t="s">
        <v>134</v>
      </c>
      <c r="C139" s="33" t="s">
        <v>67</v>
      </c>
      <c r="D139" s="34">
        <v>2314.98</v>
      </c>
      <c r="E139" s="34"/>
      <c r="F139" s="34">
        <v>2314.98</v>
      </c>
    </row>
    <row r="140" spans="1:6" x14ac:dyDescent="0.25">
      <c r="A140" s="46">
        <v>128470</v>
      </c>
      <c r="B140" s="32" t="s">
        <v>135</v>
      </c>
      <c r="C140" s="33" t="s">
        <v>55</v>
      </c>
      <c r="D140" s="34">
        <v>90.85</v>
      </c>
      <c r="E140" s="34"/>
      <c r="F140" s="34">
        <v>90.85</v>
      </c>
    </row>
    <row r="141" spans="1:6" x14ac:dyDescent="0.25">
      <c r="A141" s="46">
        <v>128480</v>
      </c>
      <c r="B141" s="32" t="s">
        <v>136</v>
      </c>
      <c r="C141" s="33" t="s">
        <v>55</v>
      </c>
      <c r="D141" s="34">
        <v>216.18</v>
      </c>
      <c r="E141" s="34"/>
      <c r="F141" s="34">
        <v>216.18</v>
      </c>
    </row>
    <row r="142" spans="1:6" ht="30" x14ac:dyDescent="0.25">
      <c r="A142" s="46">
        <v>128490</v>
      </c>
      <c r="B142" s="32" t="s">
        <v>137</v>
      </c>
      <c r="C142" s="33" t="s">
        <v>26</v>
      </c>
      <c r="D142" s="34">
        <v>4102.1400000000003</v>
      </c>
      <c r="E142" s="34"/>
      <c r="F142" s="34">
        <v>4102.1400000000003</v>
      </c>
    </row>
    <row r="143" spans="1:6" x14ac:dyDescent="0.25">
      <c r="A143" s="46">
        <v>128500</v>
      </c>
      <c r="B143" s="32" t="s">
        <v>138</v>
      </c>
      <c r="C143" s="33" t="s">
        <v>139</v>
      </c>
      <c r="D143" s="34">
        <v>540.1</v>
      </c>
      <c r="E143" s="34"/>
      <c r="F143" s="34">
        <v>540.1</v>
      </c>
    </row>
    <row r="144" spans="1:6" x14ac:dyDescent="0.25">
      <c r="A144" s="46">
        <v>128510</v>
      </c>
      <c r="B144" s="32" t="s">
        <v>140</v>
      </c>
      <c r="C144" s="33" t="s">
        <v>139</v>
      </c>
      <c r="D144" s="34">
        <v>401.75</v>
      </c>
      <c r="E144" s="34"/>
      <c r="F144" s="34">
        <v>401.75</v>
      </c>
    </row>
    <row r="145" spans="1:6" x14ac:dyDescent="0.25">
      <c r="A145" s="46">
        <v>128520</v>
      </c>
      <c r="B145" s="32" t="s">
        <v>141</v>
      </c>
      <c r="C145" s="33" t="s">
        <v>139</v>
      </c>
      <c r="D145" s="34">
        <v>365.6</v>
      </c>
      <c r="E145" s="34"/>
      <c r="F145" s="34">
        <v>365.6</v>
      </c>
    </row>
    <row r="146" spans="1:6" x14ac:dyDescent="0.25">
      <c r="A146" s="46">
        <v>128530</v>
      </c>
      <c r="B146" s="32" t="s">
        <v>142</v>
      </c>
      <c r="C146" s="33" t="s">
        <v>139</v>
      </c>
      <c r="D146" s="34">
        <v>344.15</v>
      </c>
      <c r="E146" s="34"/>
      <c r="F146" s="34">
        <v>344.15</v>
      </c>
    </row>
    <row r="147" spans="1:6" x14ac:dyDescent="0.25">
      <c r="A147" s="46">
        <v>128540</v>
      </c>
      <c r="B147" s="32" t="s">
        <v>143</v>
      </c>
      <c r="C147" s="33" t="s">
        <v>4</v>
      </c>
      <c r="D147" s="34">
        <v>3285.87</v>
      </c>
      <c r="E147" s="34"/>
      <c r="F147" s="34">
        <v>3285.87</v>
      </c>
    </row>
    <row r="148" spans="1:6" x14ac:dyDescent="0.25">
      <c r="A148" s="46">
        <v>128550</v>
      </c>
      <c r="B148" s="32" t="s">
        <v>144</v>
      </c>
      <c r="C148" s="33" t="s">
        <v>145</v>
      </c>
      <c r="D148" s="34">
        <v>3048</v>
      </c>
      <c r="E148" s="34"/>
      <c r="F148" s="34">
        <v>3048</v>
      </c>
    </row>
    <row r="149" spans="1:6" x14ac:dyDescent="0.25">
      <c r="A149" s="46">
        <v>128560</v>
      </c>
      <c r="B149" s="32" t="s">
        <v>146</v>
      </c>
      <c r="C149" s="33" t="s">
        <v>4</v>
      </c>
      <c r="D149" s="34">
        <v>346.78</v>
      </c>
      <c r="E149" s="34"/>
      <c r="F149" s="34">
        <v>346.78</v>
      </c>
    </row>
    <row r="150" spans="1:6" ht="30" x14ac:dyDescent="0.25">
      <c r="A150" s="46">
        <v>128570</v>
      </c>
      <c r="B150" s="32" t="s">
        <v>147</v>
      </c>
      <c r="C150" s="33" t="s">
        <v>67</v>
      </c>
      <c r="D150" s="34">
        <v>2939.49</v>
      </c>
      <c r="E150" s="34"/>
      <c r="F150" s="34">
        <v>2939.49</v>
      </c>
    </row>
    <row r="151" spans="1:6" x14ac:dyDescent="0.25">
      <c r="A151" s="46">
        <v>128580</v>
      </c>
      <c r="B151" s="32" t="s">
        <v>148</v>
      </c>
      <c r="C151" s="33" t="s">
        <v>4</v>
      </c>
      <c r="D151" s="34">
        <v>1202.22</v>
      </c>
      <c r="E151" s="34">
        <v>532.09</v>
      </c>
      <c r="F151" s="34">
        <v>1734.31</v>
      </c>
    </row>
    <row r="152" spans="1:6" x14ac:dyDescent="0.25">
      <c r="A152" s="46">
        <v>128590</v>
      </c>
      <c r="B152" s="32" t="s">
        <v>149</v>
      </c>
      <c r="C152" s="33" t="s">
        <v>4</v>
      </c>
      <c r="D152" s="34">
        <v>1117.03</v>
      </c>
      <c r="E152" s="34"/>
      <c r="F152" s="34">
        <v>1117.03</v>
      </c>
    </row>
    <row r="153" spans="1:6" x14ac:dyDescent="0.25">
      <c r="A153" s="46">
        <v>128600</v>
      </c>
      <c r="B153" s="32" t="s">
        <v>150</v>
      </c>
      <c r="C153" s="33" t="s">
        <v>4</v>
      </c>
      <c r="D153" s="34">
        <v>4328.5600000000004</v>
      </c>
      <c r="E153" s="34"/>
      <c r="F153" s="34">
        <v>4328.5600000000004</v>
      </c>
    </row>
    <row r="154" spans="1:6" x14ac:dyDescent="0.25">
      <c r="A154" s="46">
        <v>128610</v>
      </c>
      <c r="B154" s="32" t="s">
        <v>151</v>
      </c>
      <c r="C154" s="33" t="s">
        <v>4</v>
      </c>
      <c r="D154" s="34">
        <v>4921.8500000000004</v>
      </c>
      <c r="E154" s="34"/>
      <c r="F154" s="34">
        <v>4921.8500000000004</v>
      </c>
    </row>
    <row r="155" spans="1:6" x14ac:dyDescent="0.25">
      <c r="A155" s="46">
        <v>128620</v>
      </c>
      <c r="B155" s="32" t="s">
        <v>152</v>
      </c>
      <c r="C155" s="33" t="s">
        <v>4</v>
      </c>
      <c r="D155" s="34">
        <v>15933.06</v>
      </c>
      <c r="E155" s="34"/>
      <c r="F155" s="34">
        <v>15933.06</v>
      </c>
    </row>
    <row r="156" spans="1:6" x14ac:dyDescent="0.25">
      <c r="A156" s="46">
        <v>201021</v>
      </c>
      <c r="B156" s="32" t="s">
        <v>153</v>
      </c>
      <c r="C156" s="33" t="s">
        <v>28</v>
      </c>
      <c r="D156" s="34">
        <v>432.37</v>
      </c>
      <c r="E156" s="34">
        <v>130.91999999999999</v>
      </c>
      <c r="F156" s="34">
        <v>563.29</v>
      </c>
    </row>
    <row r="157" spans="1:6" x14ac:dyDescent="0.25">
      <c r="A157" s="46">
        <v>201171</v>
      </c>
      <c r="B157" s="32" t="s">
        <v>154</v>
      </c>
      <c r="C157" s="33" t="s">
        <v>28</v>
      </c>
      <c r="D157" s="34">
        <v>710.22</v>
      </c>
      <c r="E157" s="34">
        <v>330.55</v>
      </c>
      <c r="F157" s="34">
        <v>1040.77</v>
      </c>
    </row>
    <row r="158" spans="1:6" x14ac:dyDescent="0.25">
      <c r="A158" s="46">
        <v>201180</v>
      </c>
      <c r="B158" s="32" t="s">
        <v>155</v>
      </c>
      <c r="C158" s="33" t="s">
        <v>156</v>
      </c>
      <c r="D158" s="34">
        <v>1251.8</v>
      </c>
      <c r="E158" s="34"/>
      <c r="F158" s="34">
        <v>1251.8</v>
      </c>
    </row>
    <row r="159" spans="1:6" x14ac:dyDescent="0.25">
      <c r="A159" s="46">
        <v>201200</v>
      </c>
      <c r="B159" s="32" t="s">
        <v>157</v>
      </c>
      <c r="C159" s="33" t="s">
        <v>28</v>
      </c>
      <c r="D159" s="34">
        <v>17.48</v>
      </c>
      <c r="E159" s="34">
        <v>7.23</v>
      </c>
      <c r="F159" s="34">
        <v>24.71</v>
      </c>
    </row>
    <row r="160" spans="1:6" x14ac:dyDescent="0.25">
      <c r="A160" s="46">
        <v>202120</v>
      </c>
      <c r="B160" s="32" t="s">
        <v>158</v>
      </c>
      <c r="C160" s="33" t="s">
        <v>156</v>
      </c>
      <c r="D160" s="34">
        <v>901.74</v>
      </c>
      <c r="E160" s="34">
        <v>83.46</v>
      </c>
      <c r="F160" s="34">
        <v>985.2</v>
      </c>
    </row>
    <row r="161" spans="1:6" ht="30" x14ac:dyDescent="0.25">
      <c r="A161" s="46">
        <v>202130</v>
      </c>
      <c r="B161" s="32" t="s">
        <v>159</v>
      </c>
      <c r="C161" s="33" t="s">
        <v>156</v>
      </c>
      <c r="D161" s="34">
        <v>1440.67</v>
      </c>
      <c r="E161" s="34">
        <v>139.94</v>
      </c>
      <c r="F161" s="34">
        <v>1580.61</v>
      </c>
    </row>
    <row r="162" spans="1:6" ht="30" x14ac:dyDescent="0.25">
      <c r="A162" s="46">
        <v>202140</v>
      </c>
      <c r="B162" s="32" t="s">
        <v>160</v>
      </c>
      <c r="C162" s="33" t="s">
        <v>156</v>
      </c>
      <c r="D162" s="34">
        <v>1328.75</v>
      </c>
      <c r="E162" s="34">
        <v>139.94</v>
      </c>
      <c r="F162" s="34">
        <v>1468.69</v>
      </c>
    </row>
    <row r="163" spans="1:6" x14ac:dyDescent="0.25">
      <c r="A163" s="46">
        <v>202150</v>
      </c>
      <c r="B163" s="32" t="s">
        <v>161</v>
      </c>
      <c r="C163" s="33" t="s">
        <v>156</v>
      </c>
      <c r="D163" s="34">
        <v>882.28</v>
      </c>
      <c r="E163" s="34">
        <v>83.46</v>
      </c>
      <c r="F163" s="34">
        <v>965.74</v>
      </c>
    </row>
    <row r="164" spans="1:6" x14ac:dyDescent="0.25">
      <c r="A164" s="46">
        <v>202160</v>
      </c>
      <c r="B164" s="32" t="s">
        <v>162</v>
      </c>
      <c r="C164" s="33" t="s">
        <v>156</v>
      </c>
      <c r="D164" s="34">
        <v>958.07</v>
      </c>
      <c r="E164" s="34">
        <v>27.81</v>
      </c>
      <c r="F164" s="34">
        <v>985.88</v>
      </c>
    </row>
    <row r="165" spans="1:6" x14ac:dyDescent="0.25">
      <c r="A165" s="46">
        <v>203030</v>
      </c>
      <c r="B165" s="32" t="s">
        <v>163</v>
      </c>
      <c r="C165" s="33" t="s">
        <v>28</v>
      </c>
      <c r="D165" s="34">
        <v>0.57999999999999996</v>
      </c>
      <c r="E165" s="34">
        <v>2.04</v>
      </c>
      <c r="F165" s="34">
        <v>2.62</v>
      </c>
    </row>
    <row r="166" spans="1:6" x14ac:dyDescent="0.25">
      <c r="A166" s="46">
        <v>203060</v>
      </c>
      <c r="B166" s="32" t="s">
        <v>164</v>
      </c>
      <c r="C166" s="33" t="s">
        <v>28</v>
      </c>
      <c r="D166" s="34">
        <v>5.92</v>
      </c>
      <c r="E166" s="34">
        <v>20.170000000000002</v>
      </c>
      <c r="F166" s="34">
        <v>26.09</v>
      </c>
    </row>
    <row r="167" spans="1:6" x14ac:dyDescent="0.25">
      <c r="A167" s="46">
        <v>203080</v>
      </c>
      <c r="B167" s="32" t="s">
        <v>165</v>
      </c>
      <c r="C167" s="33" t="s">
        <v>28</v>
      </c>
      <c r="D167" s="34">
        <v>15.93</v>
      </c>
      <c r="E167" s="34">
        <v>30.07</v>
      </c>
      <c r="F167" s="34">
        <v>46</v>
      </c>
    </row>
    <row r="168" spans="1:6" x14ac:dyDescent="0.25">
      <c r="A168" s="46">
        <v>203110</v>
      </c>
      <c r="B168" s="32" t="s">
        <v>166</v>
      </c>
      <c r="C168" s="33" t="s">
        <v>28</v>
      </c>
      <c r="D168" s="34">
        <v>54.55</v>
      </c>
      <c r="E168" s="34">
        <v>54.5</v>
      </c>
      <c r="F168" s="34">
        <v>109.05</v>
      </c>
    </row>
    <row r="169" spans="1:6" x14ac:dyDescent="0.25">
      <c r="A169" s="46">
        <v>203120</v>
      </c>
      <c r="B169" s="32" t="s">
        <v>167</v>
      </c>
      <c r="C169" s="33" t="s">
        <v>28</v>
      </c>
      <c r="D169" s="34">
        <v>54.55</v>
      </c>
      <c r="E169" s="34">
        <v>54.15</v>
      </c>
      <c r="F169" s="34">
        <v>108.7</v>
      </c>
    </row>
    <row r="170" spans="1:6" x14ac:dyDescent="0.25">
      <c r="A170" s="46">
        <v>203200</v>
      </c>
      <c r="B170" s="32" t="s">
        <v>168</v>
      </c>
      <c r="C170" s="33" t="s">
        <v>169</v>
      </c>
      <c r="D170" s="34">
        <v>45.22</v>
      </c>
      <c r="E170" s="34">
        <v>1.02</v>
      </c>
      <c r="F170" s="34">
        <v>46.24</v>
      </c>
    </row>
    <row r="171" spans="1:6" x14ac:dyDescent="0.25">
      <c r="A171" s="46">
        <v>203240</v>
      </c>
      <c r="B171" s="32" t="s">
        <v>170</v>
      </c>
      <c r="C171" s="33" t="s">
        <v>28</v>
      </c>
      <c r="D171" s="34">
        <v>13.75</v>
      </c>
      <c r="E171" s="34">
        <v>4.09</v>
      </c>
      <c r="F171" s="34">
        <v>17.84</v>
      </c>
    </row>
    <row r="172" spans="1:6" x14ac:dyDescent="0.25">
      <c r="A172" s="46">
        <v>203260</v>
      </c>
      <c r="B172" s="32" t="s">
        <v>171</v>
      </c>
      <c r="C172" s="33" t="s">
        <v>28</v>
      </c>
      <c r="D172" s="34">
        <v>87.44</v>
      </c>
      <c r="E172" s="34">
        <v>38.979999999999997</v>
      </c>
      <c r="F172" s="34">
        <v>126.42</v>
      </c>
    </row>
    <row r="173" spans="1:6" x14ac:dyDescent="0.25">
      <c r="A173" s="46">
        <v>203270</v>
      </c>
      <c r="B173" s="32" t="s">
        <v>172</v>
      </c>
      <c r="C173" s="33" t="s">
        <v>28</v>
      </c>
      <c r="D173" s="34">
        <v>95.39</v>
      </c>
      <c r="E173" s="34">
        <v>38.979999999999997</v>
      </c>
      <c r="F173" s="34">
        <v>134.37</v>
      </c>
    </row>
    <row r="174" spans="1:6" x14ac:dyDescent="0.25">
      <c r="A174" s="46">
        <v>203500</v>
      </c>
      <c r="B174" s="32" t="s">
        <v>173</v>
      </c>
      <c r="C174" s="33" t="s">
        <v>67</v>
      </c>
      <c r="D174" s="34">
        <v>54.35</v>
      </c>
      <c r="E174" s="34">
        <v>44.98</v>
      </c>
      <c r="F174" s="34">
        <v>99.33</v>
      </c>
    </row>
    <row r="175" spans="1:6" x14ac:dyDescent="0.25">
      <c r="A175" s="46">
        <v>205060</v>
      </c>
      <c r="B175" s="32" t="s">
        <v>174</v>
      </c>
      <c r="C175" s="33" t="s">
        <v>55</v>
      </c>
      <c r="D175" s="34"/>
      <c r="E175" s="34">
        <v>12.44</v>
      </c>
      <c r="F175" s="34">
        <v>12.44</v>
      </c>
    </row>
    <row r="176" spans="1:6" x14ac:dyDescent="0.25">
      <c r="A176" s="46">
        <v>205080</v>
      </c>
      <c r="B176" s="32" t="s">
        <v>175</v>
      </c>
      <c r="C176" s="33" t="s">
        <v>55</v>
      </c>
      <c r="D176" s="34"/>
      <c r="E176" s="34">
        <v>31.42</v>
      </c>
      <c r="F176" s="34">
        <v>31.42</v>
      </c>
    </row>
    <row r="177" spans="1:6" x14ac:dyDescent="0.25">
      <c r="A177" s="46">
        <v>205090</v>
      </c>
      <c r="B177" s="32" t="s">
        <v>176</v>
      </c>
      <c r="C177" s="33" t="s">
        <v>28</v>
      </c>
      <c r="D177" s="34"/>
      <c r="E177" s="34">
        <v>12.44</v>
      </c>
      <c r="F177" s="34">
        <v>12.44</v>
      </c>
    </row>
    <row r="178" spans="1:6" x14ac:dyDescent="0.25">
      <c r="A178" s="46">
        <v>205100</v>
      </c>
      <c r="B178" s="32" t="s">
        <v>177</v>
      </c>
      <c r="C178" s="33" t="s">
        <v>28</v>
      </c>
      <c r="D178" s="34"/>
      <c r="E178" s="34">
        <v>31.42</v>
      </c>
      <c r="F178" s="34">
        <v>31.42</v>
      </c>
    </row>
    <row r="179" spans="1:6" x14ac:dyDescent="0.25">
      <c r="A179" s="46">
        <v>205195</v>
      </c>
      <c r="B179" s="32" t="s">
        <v>178</v>
      </c>
      <c r="C179" s="33" t="s">
        <v>156</v>
      </c>
      <c r="D179" s="34">
        <v>2234.62</v>
      </c>
      <c r="E179" s="34"/>
      <c r="F179" s="34">
        <v>2234.62</v>
      </c>
    </row>
    <row r="180" spans="1:6" x14ac:dyDescent="0.25">
      <c r="A180" s="46">
        <v>205202</v>
      </c>
      <c r="B180" s="32" t="s">
        <v>179</v>
      </c>
      <c r="C180" s="33" t="s">
        <v>180</v>
      </c>
      <c r="D180" s="34">
        <v>23.59</v>
      </c>
      <c r="E180" s="34">
        <v>4.91</v>
      </c>
      <c r="F180" s="34">
        <v>28.5</v>
      </c>
    </row>
    <row r="181" spans="1:6" x14ac:dyDescent="0.25">
      <c r="A181" s="46">
        <v>205212</v>
      </c>
      <c r="B181" s="32" t="s">
        <v>181</v>
      </c>
      <c r="C181" s="33" t="s">
        <v>169</v>
      </c>
      <c r="D181" s="34">
        <v>20.010000000000002</v>
      </c>
      <c r="E181" s="34">
        <v>4.91</v>
      </c>
      <c r="F181" s="34">
        <v>24.92</v>
      </c>
    </row>
    <row r="182" spans="1:6" ht="30" x14ac:dyDescent="0.25">
      <c r="A182" s="46">
        <v>206030</v>
      </c>
      <c r="B182" s="32" t="s">
        <v>182</v>
      </c>
      <c r="C182" s="33" t="s">
        <v>156</v>
      </c>
      <c r="D182" s="34">
        <v>12247.7</v>
      </c>
      <c r="E182" s="34">
        <v>3474.9</v>
      </c>
      <c r="F182" s="34">
        <v>15722.6</v>
      </c>
    </row>
    <row r="183" spans="1:6" ht="30" x14ac:dyDescent="0.25">
      <c r="A183" s="46">
        <v>206040</v>
      </c>
      <c r="B183" s="32" t="s">
        <v>183</v>
      </c>
      <c r="C183" s="33" t="s">
        <v>156</v>
      </c>
      <c r="D183" s="34">
        <v>20868.62</v>
      </c>
      <c r="E183" s="34">
        <v>3474.9</v>
      </c>
      <c r="F183" s="34">
        <v>24343.52</v>
      </c>
    </row>
    <row r="184" spans="1:6" x14ac:dyDescent="0.25">
      <c r="A184" s="46">
        <v>208020</v>
      </c>
      <c r="B184" s="32" t="s">
        <v>184</v>
      </c>
      <c r="C184" s="33" t="s">
        <v>28</v>
      </c>
      <c r="D184" s="34">
        <v>799.95</v>
      </c>
      <c r="E184" s="34">
        <v>93.9</v>
      </c>
      <c r="F184" s="34">
        <v>893.85</v>
      </c>
    </row>
    <row r="185" spans="1:6" x14ac:dyDescent="0.25">
      <c r="A185" s="46">
        <v>208040</v>
      </c>
      <c r="B185" s="32" t="s">
        <v>185</v>
      </c>
      <c r="C185" s="33" t="s">
        <v>28</v>
      </c>
      <c r="D185" s="34">
        <v>402.09</v>
      </c>
      <c r="E185" s="34">
        <v>26.45</v>
      </c>
      <c r="F185" s="34">
        <v>428.54</v>
      </c>
    </row>
    <row r="186" spans="1:6" x14ac:dyDescent="0.25">
      <c r="A186" s="46">
        <v>208050</v>
      </c>
      <c r="B186" s="32" t="s">
        <v>186</v>
      </c>
      <c r="C186" s="33" t="s">
        <v>28</v>
      </c>
      <c r="D186" s="34">
        <v>150.07</v>
      </c>
      <c r="E186" s="34">
        <v>53.61</v>
      </c>
      <c r="F186" s="34">
        <v>203.68</v>
      </c>
    </row>
    <row r="187" spans="1:6" ht="30" x14ac:dyDescent="0.25">
      <c r="A187" s="46">
        <v>209030</v>
      </c>
      <c r="B187" s="32" t="s">
        <v>187</v>
      </c>
      <c r="C187" s="33" t="s">
        <v>28</v>
      </c>
      <c r="D187" s="34">
        <v>2.94</v>
      </c>
      <c r="E187" s="34">
        <v>5.1100000000000003</v>
      </c>
      <c r="F187" s="34">
        <v>8.0500000000000007</v>
      </c>
    </row>
    <row r="188" spans="1:6" ht="30" x14ac:dyDescent="0.25">
      <c r="A188" s="46">
        <v>209040</v>
      </c>
      <c r="B188" s="32" t="s">
        <v>188</v>
      </c>
      <c r="C188" s="33" t="s">
        <v>28</v>
      </c>
      <c r="D188" s="34">
        <v>5.51</v>
      </c>
      <c r="E188" s="34">
        <v>0.16</v>
      </c>
      <c r="F188" s="34">
        <v>5.67</v>
      </c>
    </row>
    <row r="189" spans="1:6" ht="30" x14ac:dyDescent="0.25">
      <c r="A189" s="46">
        <v>209130</v>
      </c>
      <c r="B189" s="32" t="s">
        <v>189</v>
      </c>
      <c r="C189" s="33" t="s">
        <v>28</v>
      </c>
      <c r="D189" s="34">
        <v>6.04</v>
      </c>
      <c r="E189" s="34">
        <v>0.16</v>
      </c>
      <c r="F189" s="34">
        <v>6.2</v>
      </c>
    </row>
    <row r="190" spans="1:6" x14ac:dyDescent="0.25">
      <c r="A190" s="46">
        <v>209150</v>
      </c>
      <c r="B190" s="32" t="s">
        <v>190</v>
      </c>
      <c r="C190" s="33" t="s">
        <v>67</v>
      </c>
      <c r="D190" s="34">
        <v>71.75</v>
      </c>
      <c r="E190" s="34">
        <v>9.1999999999999993</v>
      </c>
      <c r="F190" s="34">
        <v>80.95</v>
      </c>
    </row>
    <row r="191" spans="1:6" x14ac:dyDescent="0.25">
      <c r="A191" s="46">
        <v>209160</v>
      </c>
      <c r="B191" s="32" t="s">
        <v>191</v>
      </c>
      <c r="C191" s="33" t="s">
        <v>67</v>
      </c>
      <c r="D191" s="34">
        <v>84.5</v>
      </c>
      <c r="E191" s="34">
        <v>10.83</v>
      </c>
      <c r="F191" s="34">
        <v>95.33</v>
      </c>
    </row>
    <row r="192" spans="1:6" x14ac:dyDescent="0.25">
      <c r="A192" s="46">
        <v>210020</v>
      </c>
      <c r="B192" s="32" t="s">
        <v>192</v>
      </c>
      <c r="C192" s="33" t="s">
        <v>28</v>
      </c>
      <c r="D192" s="34">
        <v>11.49</v>
      </c>
      <c r="E192" s="34">
        <v>5.89</v>
      </c>
      <c r="F192" s="34">
        <v>17.38</v>
      </c>
    </row>
    <row r="193" spans="1:6" x14ac:dyDescent="0.25">
      <c r="A193" s="46">
        <v>210040</v>
      </c>
      <c r="B193" s="32" t="s">
        <v>193</v>
      </c>
      <c r="C193" s="33" t="s">
        <v>55</v>
      </c>
      <c r="D193" s="34">
        <v>1.06</v>
      </c>
      <c r="E193" s="34">
        <v>0.42</v>
      </c>
      <c r="F193" s="34">
        <v>1.48</v>
      </c>
    </row>
    <row r="194" spans="1:6" x14ac:dyDescent="0.25">
      <c r="A194" s="46">
        <v>210050</v>
      </c>
      <c r="B194" s="32" t="s">
        <v>194</v>
      </c>
      <c r="C194" s="33" t="s">
        <v>55</v>
      </c>
      <c r="D194" s="34">
        <v>1.06</v>
      </c>
      <c r="E194" s="34">
        <v>0.42</v>
      </c>
      <c r="F194" s="34">
        <v>1.48</v>
      </c>
    </row>
    <row r="195" spans="1:6" x14ac:dyDescent="0.25">
      <c r="A195" s="46">
        <v>210060</v>
      </c>
      <c r="B195" s="32" t="s">
        <v>195</v>
      </c>
      <c r="C195" s="33" t="s">
        <v>28</v>
      </c>
      <c r="D195" s="34">
        <v>0.96</v>
      </c>
      <c r="E195" s="34">
        <v>0.83</v>
      </c>
      <c r="F195" s="34">
        <v>1.79</v>
      </c>
    </row>
    <row r="196" spans="1:6" x14ac:dyDescent="0.25">
      <c r="A196" s="46">
        <v>301020</v>
      </c>
      <c r="B196" s="32" t="s">
        <v>196</v>
      </c>
      <c r="C196" s="33" t="s">
        <v>67</v>
      </c>
      <c r="D196" s="34"/>
      <c r="E196" s="34">
        <v>224.84</v>
      </c>
      <c r="F196" s="34">
        <v>224.84</v>
      </c>
    </row>
    <row r="197" spans="1:6" x14ac:dyDescent="0.25">
      <c r="A197" s="46">
        <v>301040</v>
      </c>
      <c r="B197" s="32" t="s">
        <v>197</v>
      </c>
      <c r="C197" s="33" t="s">
        <v>67</v>
      </c>
      <c r="D197" s="34"/>
      <c r="E197" s="34">
        <v>408.8</v>
      </c>
      <c r="F197" s="34">
        <v>408.8</v>
      </c>
    </row>
    <row r="198" spans="1:6" x14ac:dyDescent="0.25">
      <c r="A198" s="46">
        <v>301060</v>
      </c>
      <c r="B198" s="32" t="s">
        <v>198</v>
      </c>
      <c r="C198" s="33" t="s">
        <v>28</v>
      </c>
      <c r="D198" s="34"/>
      <c r="E198" s="34">
        <v>30.66</v>
      </c>
      <c r="F198" s="34">
        <v>30.66</v>
      </c>
    </row>
    <row r="199" spans="1:6" ht="30" x14ac:dyDescent="0.25">
      <c r="A199" s="46">
        <v>301200</v>
      </c>
      <c r="B199" s="32" t="s">
        <v>199</v>
      </c>
      <c r="C199" s="33" t="s">
        <v>67</v>
      </c>
      <c r="D199" s="34">
        <v>474.62</v>
      </c>
      <c r="E199" s="34">
        <v>122.64</v>
      </c>
      <c r="F199" s="34">
        <v>597.26</v>
      </c>
    </row>
    <row r="200" spans="1:6" x14ac:dyDescent="0.25">
      <c r="A200" s="46">
        <v>301210</v>
      </c>
      <c r="B200" s="32" t="s">
        <v>200</v>
      </c>
      <c r="C200" s="33" t="s">
        <v>67</v>
      </c>
      <c r="D200" s="34">
        <v>451.9</v>
      </c>
      <c r="E200" s="34">
        <v>122.64</v>
      </c>
      <c r="F200" s="34">
        <v>574.54</v>
      </c>
    </row>
    <row r="201" spans="1:6" ht="30" x14ac:dyDescent="0.25">
      <c r="A201" s="46">
        <v>301220</v>
      </c>
      <c r="B201" s="32" t="s">
        <v>201</v>
      </c>
      <c r="C201" s="33" t="s">
        <v>67</v>
      </c>
      <c r="D201" s="34">
        <v>248.67</v>
      </c>
      <c r="E201" s="34">
        <v>81.760000000000005</v>
      </c>
      <c r="F201" s="34">
        <v>330.43</v>
      </c>
    </row>
    <row r="202" spans="1:6" x14ac:dyDescent="0.25">
      <c r="A202" s="46">
        <v>301230</v>
      </c>
      <c r="B202" s="32" t="s">
        <v>202</v>
      </c>
      <c r="C202" s="33" t="s">
        <v>67</v>
      </c>
      <c r="D202" s="34">
        <v>225.95</v>
      </c>
      <c r="E202" s="34">
        <v>81.760000000000005</v>
      </c>
      <c r="F202" s="34">
        <v>307.70999999999998</v>
      </c>
    </row>
    <row r="203" spans="1:6" ht="30" x14ac:dyDescent="0.25">
      <c r="A203" s="46">
        <v>301240</v>
      </c>
      <c r="B203" s="32" t="s">
        <v>203</v>
      </c>
      <c r="C203" s="33" t="s">
        <v>28</v>
      </c>
      <c r="D203" s="34">
        <v>24.36</v>
      </c>
      <c r="E203" s="34">
        <v>8.18</v>
      </c>
      <c r="F203" s="34">
        <v>32.54</v>
      </c>
    </row>
    <row r="204" spans="1:6" ht="30" x14ac:dyDescent="0.25">
      <c r="A204" s="46">
        <v>301250</v>
      </c>
      <c r="B204" s="32" t="s">
        <v>204</v>
      </c>
      <c r="C204" s="33" t="s">
        <v>28</v>
      </c>
      <c r="D204" s="34">
        <v>22.6</v>
      </c>
      <c r="E204" s="34">
        <v>8.18</v>
      </c>
      <c r="F204" s="34">
        <v>30.78</v>
      </c>
    </row>
    <row r="205" spans="1:6" ht="30" x14ac:dyDescent="0.25">
      <c r="A205" s="46">
        <v>301260</v>
      </c>
      <c r="B205" s="32" t="s">
        <v>205</v>
      </c>
      <c r="C205" s="33" t="s">
        <v>67</v>
      </c>
      <c r="D205" s="34">
        <v>243.56</v>
      </c>
      <c r="E205" s="34">
        <v>81.760000000000005</v>
      </c>
      <c r="F205" s="34">
        <v>325.32</v>
      </c>
    </row>
    <row r="206" spans="1:6" x14ac:dyDescent="0.25">
      <c r="A206" s="46">
        <v>301270</v>
      </c>
      <c r="B206" s="32" t="s">
        <v>206</v>
      </c>
      <c r="C206" s="33" t="s">
        <v>67</v>
      </c>
      <c r="D206" s="34">
        <v>225.95</v>
      </c>
      <c r="E206" s="34">
        <v>81.760000000000005</v>
      </c>
      <c r="F206" s="34">
        <v>307.70999999999998</v>
      </c>
    </row>
    <row r="207" spans="1:6" x14ac:dyDescent="0.25">
      <c r="A207" s="46">
        <v>302020</v>
      </c>
      <c r="B207" s="32" t="s">
        <v>207</v>
      </c>
      <c r="C207" s="33" t="s">
        <v>67</v>
      </c>
      <c r="D207" s="34"/>
      <c r="E207" s="34">
        <v>122.64</v>
      </c>
      <c r="F207" s="34">
        <v>122.64</v>
      </c>
    </row>
    <row r="208" spans="1:6" x14ac:dyDescent="0.25">
      <c r="A208" s="46">
        <v>302040</v>
      </c>
      <c r="B208" s="32" t="s">
        <v>208</v>
      </c>
      <c r="C208" s="33" t="s">
        <v>67</v>
      </c>
      <c r="D208" s="34"/>
      <c r="E208" s="34">
        <v>81.760000000000005</v>
      </c>
      <c r="F208" s="34">
        <v>81.760000000000005</v>
      </c>
    </row>
    <row r="209" spans="1:6" x14ac:dyDescent="0.25">
      <c r="A209" s="46">
        <v>303020</v>
      </c>
      <c r="B209" s="32" t="s">
        <v>209</v>
      </c>
      <c r="C209" s="33" t="s">
        <v>28</v>
      </c>
      <c r="D209" s="34"/>
      <c r="E209" s="34">
        <v>3.07</v>
      </c>
      <c r="F209" s="34">
        <v>3.07</v>
      </c>
    </row>
    <row r="210" spans="1:6" x14ac:dyDescent="0.25">
      <c r="A210" s="46">
        <v>303040</v>
      </c>
      <c r="B210" s="32" t="s">
        <v>210</v>
      </c>
      <c r="C210" s="33" t="s">
        <v>28</v>
      </c>
      <c r="D210" s="34"/>
      <c r="E210" s="34">
        <v>6.13</v>
      </c>
      <c r="F210" s="34">
        <v>6.13</v>
      </c>
    </row>
    <row r="211" spans="1:6" x14ac:dyDescent="0.25">
      <c r="A211" s="46">
        <v>303060</v>
      </c>
      <c r="B211" s="32" t="s">
        <v>211</v>
      </c>
      <c r="C211" s="33" t="s">
        <v>28</v>
      </c>
      <c r="D211" s="34"/>
      <c r="E211" s="34">
        <v>10.220000000000001</v>
      </c>
      <c r="F211" s="34">
        <v>10.220000000000001</v>
      </c>
    </row>
    <row r="212" spans="1:6" x14ac:dyDescent="0.25">
      <c r="A212" s="46">
        <v>304020</v>
      </c>
      <c r="B212" s="32" t="s">
        <v>212</v>
      </c>
      <c r="C212" s="33" t="s">
        <v>28</v>
      </c>
      <c r="D212" s="34"/>
      <c r="E212" s="34">
        <v>12.26</v>
      </c>
      <c r="F212" s="34">
        <v>12.26</v>
      </c>
    </row>
    <row r="213" spans="1:6" x14ac:dyDescent="0.25">
      <c r="A213" s="46">
        <v>304030</v>
      </c>
      <c r="B213" s="32" t="s">
        <v>213</v>
      </c>
      <c r="C213" s="33" t="s">
        <v>28</v>
      </c>
      <c r="D213" s="34"/>
      <c r="E213" s="34">
        <v>10.220000000000001</v>
      </c>
      <c r="F213" s="34">
        <v>10.220000000000001</v>
      </c>
    </row>
    <row r="214" spans="1:6" ht="30" x14ac:dyDescent="0.25">
      <c r="A214" s="46">
        <v>304040</v>
      </c>
      <c r="B214" s="32" t="s">
        <v>214</v>
      </c>
      <c r="C214" s="33" t="s">
        <v>55</v>
      </c>
      <c r="D214" s="34"/>
      <c r="E214" s="34">
        <v>3.07</v>
      </c>
      <c r="F214" s="34">
        <v>3.07</v>
      </c>
    </row>
    <row r="215" spans="1:6" x14ac:dyDescent="0.25">
      <c r="A215" s="46">
        <v>305020</v>
      </c>
      <c r="B215" s="32" t="s">
        <v>215</v>
      </c>
      <c r="C215" s="33" t="s">
        <v>28</v>
      </c>
      <c r="D215" s="34"/>
      <c r="E215" s="34">
        <v>8.18</v>
      </c>
      <c r="F215" s="34">
        <v>8.18</v>
      </c>
    </row>
    <row r="216" spans="1:6" ht="30" x14ac:dyDescent="0.25">
      <c r="A216" s="46">
        <v>306050</v>
      </c>
      <c r="B216" s="32" t="s">
        <v>216</v>
      </c>
      <c r="C216" s="33" t="s">
        <v>28</v>
      </c>
      <c r="D216" s="34">
        <v>18.22</v>
      </c>
      <c r="E216" s="34">
        <v>10.220000000000001</v>
      </c>
      <c r="F216" s="34">
        <v>28.44</v>
      </c>
    </row>
    <row r="217" spans="1:6" ht="30" x14ac:dyDescent="0.25">
      <c r="A217" s="46">
        <v>306060</v>
      </c>
      <c r="B217" s="32" t="s">
        <v>217</v>
      </c>
      <c r="C217" s="33" t="s">
        <v>28</v>
      </c>
      <c r="D217" s="34">
        <v>1.64</v>
      </c>
      <c r="E217" s="34">
        <v>10.220000000000001</v>
      </c>
      <c r="F217" s="34">
        <v>11.86</v>
      </c>
    </row>
    <row r="218" spans="1:6" ht="30" x14ac:dyDescent="0.25">
      <c r="A218" s="46">
        <v>307010</v>
      </c>
      <c r="B218" s="32" t="s">
        <v>218</v>
      </c>
      <c r="C218" s="33" t="s">
        <v>28</v>
      </c>
      <c r="D218" s="34">
        <v>25.02</v>
      </c>
      <c r="E218" s="34">
        <v>4.09</v>
      </c>
      <c r="F218" s="34">
        <v>29.11</v>
      </c>
    </row>
    <row r="219" spans="1:6" ht="30" x14ac:dyDescent="0.25">
      <c r="A219" s="46">
        <v>307030</v>
      </c>
      <c r="B219" s="32" t="s">
        <v>219</v>
      </c>
      <c r="C219" s="33" t="s">
        <v>28</v>
      </c>
      <c r="D219" s="34">
        <v>22.6</v>
      </c>
      <c r="E219" s="34">
        <v>4.09</v>
      </c>
      <c r="F219" s="34">
        <v>26.69</v>
      </c>
    </row>
    <row r="220" spans="1:6" ht="30" x14ac:dyDescent="0.25">
      <c r="A220" s="46">
        <v>307050</v>
      </c>
      <c r="B220" s="32" t="s">
        <v>220</v>
      </c>
      <c r="C220" s="33" t="s">
        <v>28</v>
      </c>
      <c r="D220" s="34">
        <v>10.72</v>
      </c>
      <c r="E220" s="34">
        <v>1.43</v>
      </c>
      <c r="F220" s="34">
        <v>12.15</v>
      </c>
    </row>
    <row r="221" spans="1:6" x14ac:dyDescent="0.25">
      <c r="A221" s="46">
        <v>307070</v>
      </c>
      <c r="B221" s="32" t="s">
        <v>221</v>
      </c>
      <c r="C221" s="33" t="s">
        <v>28</v>
      </c>
      <c r="D221" s="34">
        <v>7.96</v>
      </c>
      <c r="E221" s="34">
        <v>1.43</v>
      </c>
      <c r="F221" s="34">
        <v>9.39</v>
      </c>
    </row>
    <row r="222" spans="1:6" ht="30" x14ac:dyDescent="0.25">
      <c r="A222" s="46">
        <v>307080</v>
      </c>
      <c r="B222" s="32" t="s">
        <v>222</v>
      </c>
      <c r="C222" s="33" t="s">
        <v>28</v>
      </c>
      <c r="D222" s="34">
        <v>14.24</v>
      </c>
      <c r="E222" s="34">
        <v>0.61</v>
      </c>
      <c r="F222" s="34">
        <v>14.85</v>
      </c>
    </row>
    <row r="223" spans="1:6" x14ac:dyDescent="0.25">
      <c r="A223" s="46">
        <v>308020</v>
      </c>
      <c r="B223" s="32" t="s">
        <v>223</v>
      </c>
      <c r="C223" s="33" t="s">
        <v>28</v>
      </c>
      <c r="D223" s="34"/>
      <c r="E223" s="34">
        <v>10.63</v>
      </c>
      <c r="F223" s="34">
        <v>10.63</v>
      </c>
    </row>
    <row r="224" spans="1:6" x14ac:dyDescent="0.25">
      <c r="A224" s="46">
        <v>308040</v>
      </c>
      <c r="B224" s="32" t="s">
        <v>224</v>
      </c>
      <c r="C224" s="33" t="s">
        <v>28</v>
      </c>
      <c r="D224" s="34"/>
      <c r="E224" s="34">
        <v>6.13</v>
      </c>
      <c r="F224" s="34">
        <v>6.13</v>
      </c>
    </row>
    <row r="225" spans="1:6" x14ac:dyDescent="0.25">
      <c r="A225" s="46">
        <v>308060</v>
      </c>
      <c r="B225" s="32" t="s">
        <v>225</v>
      </c>
      <c r="C225" s="33" t="s">
        <v>28</v>
      </c>
      <c r="D225" s="34"/>
      <c r="E225" s="34">
        <v>6.13</v>
      </c>
      <c r="F225" s="34">
        <v>6.13</v>
      </c>
    </row>
    <row r="226" spans="1:6" x14ac:dyDescent="0.25">
      <c r="A226" s="46">
        <v>308200</v>
      </c>
      <c r="B226" s="32" t="s">
        <v>226</v>
      </c>
      <c r="C226" s="33" t="s">
        <v>28</v>
      </c>
      <c r="D226" s="34"/>
      <c r="E226" s="34">
        <v>6.75</v>
      </c>
      <c r="F226" s="34">
        <v>6.75</v>
      </c>
    </row>
    <row r="227" spans="1:6" x14ac:dyDescent="0.25">
      <c r="A227" s="46">
        <v>309020</v>
      </c>
      <c r="B227" s="32" t="s">
        <v>227</v>
      </c>
      <c r="C227" s="33" t="s">
        <v>28</v>
      </c>
      <c r="D227" s="34"/>
      <c r="E227" s="34">
        <v>16.440000000000001</v>
      </c>
      <c r="F227" s="34">
        <v>16.440000000000001</v>
      </c>
    </row>
    <row r="228" spans="1:6" x14ac:dyDescent="0.25">
      <c r="A228" s="46">
        <v>309040</v>
      </c>
      <c r="B228" s="32" t="s">
        <v>228</v>
      </c>
      <c r="C228" s="33" t="s">
        <v>28</v>
      </c>
      <c r="D228" s="34"/>
      <c r="E228" s="34">
        <v>19.72</v>
      </c>
      <c r="F228" s="34">
        <v>19.72</v>
      </c>
    </row>
    <row r="229" spans="1:6" x14ac:dyDescent="0.25">
      <c r="A229" s="46">
        <v>309060</v>
      </c>
      <c r="B229" s="32" t="s">
        <v>229</v>
      </c>
      <c r="C229" s="33" t="s">
        <v>55</v>
      </c>
      <c r="D229" s="34"/>
      <c r="E229" s="34">
        <v>6.58</v>
      </c>
      <c r="F229" s="34">
        <v>6.58</v>
      </c>
    </row>
    <row r="230" spans="1:6" x14ac:dyDescent="0.25">
      <c r="A230" s="46">
        <v>310020</v>
      </c>
      <c r="B230" s="32" t="s">
        <v>230</v>
      </c>
      <c r="C230" s="33" t="s">
        <v>55</v>
      </c>
      <c r="D230" s="34">
        <v>0.08</v>
      </c>
      <c r="E230" s="34">
        <v>1.49</v>
      </c>
      <c r="F230" s="34">
        <v>1.57</v>
      </c>
    </row>
    <row r="231" spans="1:6" x14ac:dyDescent="0.25">
      <c r="A231" s="46">
        <v>310040</v>
      </c>
      <c r="B231" s="32" t="s">
        <v>231</v>
      </c>
      <c r="C231" s="33" t="s">
        <v>55</v>
      </c>
      <c r="D231" s="34">
        <v>0.93</v>
      </c>
      <c r="E231" s="34">
        <v>1.49</v>
      </c>
      <c r="F231" s="34">
        <v>2.42</v>
      </c>
    </row>
    <row r="232" spans="1:6" x14ac:dyDescent="0.25">
      <c r="A232" s="46">
        <v>310080</v>
      </c>
      <c r="B232" s="32" t="s">
        <v>232</v>
      </c>
      <c r="C232" s="33" t="s">
        <v>28</v>
      </c>
      <c r="D232" s="34">
        <v>4.63</v>
      </c>
      <c r="E232" s="34">
        <v>11.92</v>
      </c>
      <c r="F232" s="34">
        <v>16.55</v>
      </c>
    </row>
    <row r="233" spans="1:6" x14ac:dyDescent="0.25">
      <c r="A233" s="46">
        <v>310100</v>
      </c>
      <c r="B233" s="32" t="s">
        <v>233</v>
      </c>
      <c r="C233" s="33" t="s">
        <v>28</v>
      </c>
      <c r="D233" s="34">
        <v>0.39</v>
      </c>
      <c r="E233" s="34">
        <v>8.94</v>
      </c>
      <c r="F233" s="34">
        <v>9.33</v>
      </c>
    </row>
    <row r="234" spans="1:6" x14ac:dyDescent="0.25">
      <c r="A234" s="46">
        <v>310120</v>
      </c>
      <c r="B234" s="32" t="s">
        <v>234</v>
      </c>
      <c r="C234" s="33" t="s">
        <v>28</v>
      </c>
      <c r="D234" s="34">
        <v>4.63</v>
      </c>
      <c r="E234" s="34">
        <v>8.94</v>
      </c>
      <c r="F234" s="34">
        <v>13.57</v>
      </c>
    </row>
    <row r="235" spans="1:6" x14ac:dyDescent="0.25">
      <c r="A235" s="46">
        <v>310140</v>
      </c>
      <c r="B235" s="32" t="s">
        <v>235</v>
      </c>
      <c r="C235" s="33" t="s">
        <v>28</v>
      </c>
      <c r="D235" s="34">
        <v>0.39</v>
      </c>
      <c r="E235" s="34">
        <v>5.96</v>
      </c>
      <c r="F235" s="34">
        <v>6.35</v>
      </c>
    </row>
    <row r="236" spans="1:6" x14ac:dyDescent="0.25">
      <c r="A236" s="46">
        <v>316010</v>
      </c>
      <c r="B236" s="32" t="s">
        <v>236</v>
      </c>
      <c r="C236" s="33" t="s">
        <v>28</v>
      </c>
      <c r="D236" s="34">
        <v>95.05</v>
      </c>
      <c r="E236" s="34"/>
      <c r="F236" s="34">
        <v>95.05</v>
      </c>
    </row>
    <row r="237" spans="1:6" x14ac:dyDescent="0.25">
      <c r="A237" s="46">
        <v>316011</v>
      </c>
      <c r="B237" s="32" t="s">
        <v>237</v>
      </c>
      <c r="C237" s="33" t="s">
        <v>4</v>
      </c>
      <c r="D237" s="34">
        <v>3.87</v>
      </c>
      <c r="E237" s="34">
        <v>9.06</v>
      </c>
      <c r="F237" s="34">
        <v>12.93</v>
      </c>
    </row>
    <row r="238" spans="1:6" x14ac:dyDescent="0.25">
      <c r="A238" s="46">
        <v>401020</v>
      </c>
      <c r="B238" s="32" t="s">
        <v>238</v>
      </c>
      <c r="C238" s="33" t="s">
        <v>28</v>
      </c>
      <c r="D238" s="34"/>
      <c r="E238" s="34">
        <v>37.31</v>
      </c>
      <c r="F238" s="34">
        <v>37.31</v>
      </c>
    </row>
    <row r="239" spans="1:6" x14ac:dyDescent="0.25">
      <c r="A239" s="46">
        <v>401040</v>
      </c>
      <c r="B239" s="32" t="s">
        <v>239</v>
      </c>
      <c r="C239" s="33" t="s">
        <v>28</v>
      </c>
      <c r="D239" s="34"/>
      <c r="E239" s="34">
        <v>32.33</v>
      </c>
      <c r="F239" s="34">
        <v>32.33</v>
      </c>
    </row>
    <row r="240" spans="1:6" x14ac:dyDescent="0.25">
      <c r="A240" s="46">
        <v>401060</v>
      </c>
      <c r="B240" s="32" t="s">
        <v>240</v>
      </c>
      <c r="C240" s="33" t="s">
        <v>28</v>
      </c>
      <c r="D240" s="34"/>
      <c r="E240" s="34">
        <v>19.899999999999999</v>
      </c>
      <c r="F240" s="34">
        <v>19.899999999999999</v>
      </c>
    </row>
    <row r="241" spans="1:6" x14ac:dyDescent="0.25">
      <c r="A241" s="46">
        <v>401080</v>
      </c>
      <c r="B241" s="32" t="s">
        <v>241</v>
      </c>
      <c r="C241" s="33" t="s">
        <v>28</v>
      </c>
      <c r="D241" s="34">
        <v>2.78</v>
      </c>
      <c r="E241" s="34">
        <v>0.69</v>
      </c>
      <c r="F241" s="34">
        <v>3.47</v>
      </c>
    </row>
    <row r="242" spans="1:6" x14ac:dyDescent="0.25">
      <c r="A242" s="46">
        <v>401090</v>
      </c>
      <c r="B242" s="32" t="s">
        <v>242</v>
      </c>
      <c r="C242" s="33" t="s">
        <v>55</v>
      </c>
      <c r="D242" s="34"/>
      <c r="E242" s="34">
        <v>4.3099999999999996</v>
      </c>
      <c r="F242" s="34">
        <v>4.3099999999999996</v>
      </c>
    </row>
    <row r="243" spans="1:6" x14ac:dyDescent="0.25">
      <c r="A243" s="46">
        <v>401100</v>
      </c>
      <c r="B243" s="32" t="s">
        <v>243</v>
      </c>
      <c r="C243" s="33" t="s">
        <v>55</v>
      </c>
      <c r="D243" s="34"/>
      <c r="E243" s="34">
        <v>12.67</v>
      </c>
      <c r="F243" s="34">
        <v>12.67</v>
      </c>
    </row>
    <row r="244" spans="1:6" x14ac:dyDescent="0.25">
      <c r="A244" s="46">
        <v>402020</v>
      </c>
      <c r="B244" s="32" t="s">
        <v>244</v>
      </c>
      <c r="C244" s="33" t="s">
        <v>55</v>
      </c>
      <c r="D244" s="34"/>
      <c r="E244" s="34">
        <v>1.36</v>
      </c>
      <c r="F244" s="34">
        <v>1.36</v>
      </c>
    </row>
    <row r="245" spans="1:6" x14ac:dyDescent="0.25">
      <c r="A245" s="46">
        <v>402030</v>
      </c>
      <c r="B245" s="32" t="s">
        <v>245</v>
      </c>
      <c r="C245" s="33" t="s">
        <v>55</v>
      </c>
      <c r="D245" s="34"/>
      <c r="E245" s="34">
        <v>4.53</v>
      </c>
      <c r="F245" s="34">
        <v>4.53</v>
      </c>
    </row>
    <row r="246" spans="1:6" x14ac:dyDescent="0.25">
      <c r="A246" s="46">
        <v>402050</v>
      </c>
      <c r="B246" s="32" t="s">
        <v>246</v>
      </c>
      <c r="C246" s="33" t="s">
        <v>28</v>
      </c>
      <c r="D246" s="34"/>
      <c r="E246" s="34">
        <v>24.92</v>
      </c>
      <c r="F246" s="34">
        <v>24.92</v>
      </c>
    </row>
    <row r="247" spans="1:6" x14ac:dyDescent="0.25">
      <c r="A247" s="46">
        <v>402070</v>
      </c>
      <c r="B247" s="32" t="s">
        <v>247</v>
      </c>
      <c r="C247" s="33" t="s">
        <v>28</v>
      </c>
      <c r="D247" s="34"/>
      <c r="E247" s="34">
        <v>20.39</v>
      </c>
      <c r="F247" s="34">
        <v>20.39</v>
      </c>
    </row>
    <row r="248" spans="1:6" x14ac:dyDescent="0.25">
      <c r="A248" s="46">
        <v>402090</v>
      </c>
      <c r="B248" s="32" t="s">
        <v>248</v>
      </c>
      <c r="C248" s="33" t="s">
        <v>28</v>
      </c>
      <c r="D248" s="34"/>
      <c r="E248" s="34">
        <v>18.13</v>
      </c>
      <c r="F248" s="34">
        <v>18.13</v>
      </c>
    </row>
    <row r="249" spans="1:6" x14ac:dyDescent="0.25">
      <c r="A249" s="46">
        <v>402110</v>
      </c>
      <c r="B249" s="32" t="s">
        <v>249</v>
      </c>
      <c r="C249" s="33" t="s">
        <v>28</v>
      </c>
      <c r="D249" s="34"/>
      <c r="E249" s="34">
        <v>13.59</v>
      </c>
      <c r="F249" s="34">
        <v>13.59</v>
      </c>
    </row>
    <row r="250" spans="1:6" x14ac:dyDescent="0.25">
      <c r="A250" s="46">
        <v>402140</v>
      </c>
      <c r="B250" s="32" t="s">
        <v>250</v>
      </c>
      <c r="C250" s="33" t="s">
        <v>251</v>
      </c>
      <c r="D250" s="34">
        <v>2.37</v>
      </c>
      <c r="E250" s="34"/>
      <c r="F250" s="34">
        <v>2.37</v>
      </c>
    </row>
    <row r="251" spans="1:6" x14ac:dyDescent="0.25">
      <c r="A251" s="46">
        <v>403020</v>
      </c>
      <c r="B251" s="32" t="s">
        <v>252</v>
      </c>
      <c r="C251" s="33" t="s">
        <v>28</v>
      </c>
      <c r="D251" s="34"/>
      <c r="E251" s="34">
        <v>16.350000000000001</v>
      </c>
      <c r="F251" s="34">
        <v>16.350000000000001</v>
      </c>
    </row>
    <row r="252" spans="1:6" x14ac:dyDescent="0.25">
      <c r="A252" s="46">
        <v>403040</v>
      </c>
      <c r="B252" s="32" t="s">
        <v>253</v>
      </c>
      <c r="C252" s="33" t="s">
        <v>28</v>
      </c>
      <c r="D252" s="34"/>
      <c r="E252" s="34">
        <v>8.18</v>
      </c>
      <c r="F252" s="34">
        <v>8.18</v>
      </c>
    </row>
    <row r="253" spans="1:6" x14ac:dyDescent="0.25">
      <c r="A253" s="46">
        <v>403060</v>
      </c>
      <c r="B253" s="32" t="s">
        <v>254</v>
      </c>
      <c r="C253" s="33" t="s">
        <v>55</v>
      </c>
      <c r="D253" s="34"/>
      <c r="E253" s="34">
        <v>6.13</v>
      </c>
      <c r="F253" s="34">
        <v>6.13</v>
      </c>
    </row>
    <row r="254" spans="1:6" x14ac:dyDescent="0.25">
      <c r="A254" s="46">
        <v>403080</v>
      </c>
      <c r="B254" s="32" t="s">
        <v>255</v>
      </c>
      <c r="C254" s="33" t="s">
        <v>55</v>
      </c>
      <c r="D254" s="34"/>
      <c r="E254" s="34">
        <v>10.220000000000001</v>
      </c>
      <c r="F254" s="34">
        <v>10.220000000000001</v>
      </c>
    </row>
    <row r="255" spans="1:6" x14ac:dyDescent="0.25">
      <c r="A255" s="46">
        <v>403090</v>
      </c>
      <c r="B255" s="32" t="s">
        <v>256</v>
      </c>
      <c r="C255" s="33" t="s">
        <v>28</v>
      </c>
      <c r="D255" s="34"/>
      <c r="E255" s="34">
        <v>12.44</v>
      </c>
      <c r="F255" s="34">
        <v>12.44</v>
      </c>
    </row>
    <row r="256" spans="1:6" x14ac:dyDescent="0.25">
      <c r="A256" s="46">
        <v>404010</v>
      </c>
      <c r="B256" s="32" t="s">
        <v>257</v>
      </c>
      <c r="C256" s="33" t="s">
        <v>28</v>
      </c>
      <c r="D256" s="34"/>
      <c r="E256" s="34">
        <v>43.72</v>
      </c>
      <c r="F256" s="34">
        <v>43.72</v>
      </c>
    </row>
    <row r="257" spans="1:6" x14ac:dyDescent="0.25">
      <c r="A257" s="46">
        <v>404020</v>
      </c>
      <c r="B257" s="32" t="s">
        <v>258</v>
      </c>
      <c r="C257" s="33" t="s">
        <v>28</v>
      </c>
      <c r="D257" s="34"/>
      <c r="E257" s="34">
        <v>26.57</v>
      </c>
      <c r="F257" s="34">
        <v>26.57</v>
      </c>
    </row>
    <row r="258" spans="1:6" x14ac:dyDescent="0.25">
      <c r="A258" s="46">
        <v>404030</v>
      </c>
      <c r="B258" s="32" t="s">
        <v>259</v>
      </c>
      <c r="C258" s="33" t="s">
        <v>55</v>
      </c>
      <c r="D258" s="34"/>
      <c r="E258" s="34">
        <v>18.399999999999999</v>
      </c>
      <c r="F258" s="34">
        <v>18.399999999999999</v>
      </c>
    </row>
    <row r="259" spans="1:6" x14ac:dyDescent="0.25">
      <c r="A259" s="46">
        <v>404040</v>
      </c>
      <c r="B259" s="32" t="s">
        <v>260</v>
      </c>
      <c r="C259" s="33" t="s">
        <v>55</v>
      </c>
      <c r="D259" s="34"/>
      <c r="E259" s="34">
        <v>20.440000000000001</v>
      </c>
      <c r="F259" s="34">
        <v>20.440000000000001</v>
      </c>
    </row>
    <row r="260" spans="1:6" x14ac:dyDescent="0.25">
      <c r="A260" s="46">
        <v>404060</v>
      </c>
      <c r="B260" s="32" t="s">
        <v>261</v>
      </c>
      <c r="C260" s="33" t="s">
        <v>55</v>
      </c>
      <c r="D260" s="34"/>
      <c r="E260" s="34">
        <v>16.350000000000001</v>
      </c>
      <c r="F260" s="34">
        <v>16.350000000000001</v>
      </c>
    </row>
    <row r="261" spans="1:6" x14ac:dyDescent="0.25">
      <c r="A261" s="46">
        <v>405010</v>
      </c>
      <c r="B261" s="32" t="s">
        <v>262</v>
      </c>
      <c r="C261" s="33" t="s">
        <v>28</v>
      </c>
      <c r="D261" s="34"/>
      <c r="E261" s="34">
        <v>57.32</v>
      </c>
      <c r="F261" s="34">
        <v>57.32</v>
      </c>
    </row>
    <row r="262" spans="1:6" x14ac:dyDescent="0.25">
      <c r="A262" s="46">
        <v>405020</v>
      </c>
      <c r="B262" s="32" t="s">
        <v>263</v>
      </c>
      <c r="C262" s="33" t="s">
        <v>28</v>
      </c>
      <c r="D262" s="34"/>
      <c r="E262" s="34">
        <v>12.26</v>
      </c>
      <c r="F262" s="34">
        <v>12.26</v>
      </c>
    </row>
    <row r="263" spans="1:6" x14ac:dyDescent="0.25">
      <c r="A263" s="46">
        <v>405040</v>
      </c>
      <c r="B263" s="32" t="s">
        <v>264</v>
      </c>
      <c r="C263" s="33" t="s">
        <v>28</v>
      </c>
      <c r="D263" s="34"/>
      <c r="E263" s="34">
        <v>15.85</v>
      </c>
      <c r="F263" s="34">
        <v>15.85</v>
      </c>
    </row>
    <row r="264" spans="1:6" x14ac:dyDescent="0.25">
      <c r="A264" s="46">
        <v>405060</v>
      </c>
      <c r="B264" s="32" t="s">
        <v>265</v>
      </c>
      <c r="C264" s="33" t="s">
        <v>28</v>
      </c>
      <c r="D264" s="34"/>
      <c r="E264" s="34">
        <v>27.18</v>
      </c>
      <c r="F264" s="34">
        <v>27.18</v>
      </c>
    </row>
    <row r="265" spans="1:6" x14ac:dyDescent="0.25">
      <c r="A265" s="46">
        <v>405080</v>
      </c>
      <c r="B265" s="32" t="s">
        <v>266</v>
      </c>
      <c r="C265" s="33" t="s">
        <v>55</v>
      </c>
      <c r="D265" s="34"/>
      <c r="E265" s="34">
        <v>13.59</v>
      </c>
      <c r="F265" s="34">
        <v>13.59</v>
      </c>
    </row>
    <row r="266" spans="1:6" x14ac:dyDescent="0.25">
      <c r="A266" s="46">
        <v>405100</v>
      </c>
      <c r="B266" s="32" t="s">
        <v>267</v>
      </c>
      <c r="C266" s="33" t="s">
        <v>55</v>
      </c>
      <c r="D266" s="34"/>
      <c r="E266" s="34">
        <v>3.07</v>
      </c>
      <c r="F266" s="34">
        <v>3.07</v>
      </c>
    </row>
    <row r="267" spans="1:6" x14ac:dyDescent="0.25">
      <c r="A267" s="46">
        <v>406010</v>
      </c>
      <c r="B267" s="32" t="s">
        <v>268</v>
      </c>
      <c r="C267" s="33" t="s">
        <v>28</v>
      </c>
      <c r="D267" s="34"/>
      <c r="E267" s="34">
        <v>57.32</v>
      </c>
      <c r="F267" s="34">
        <v>57.32</v>
      </c>
    </row>
    <row r="268" spans="1:6" x14ac:dyDescent="0.25">
      <c r="A268" s="46">
        <v>406020</v>
      </c>
      <c r="B268" s="32" t="s">
        <v>269</v>
      </c>
      <c r="C268" s="33" t="s">
        <v>28</v>
      </c>
      <c r="D268" s="34"/>
      <c r="E268" s="34">
        <v>4.53</v>
      </c>
      <c r="F268" s="34">
        <v>4.53</v>
      </c>
    </row>
    <row r="269" spans="1:6" x14ac:dyDescent="0.25">
      <c r="A269" s="46">
        <v>406040</v>
      </c>
      <c r="B269" s="32" t="s">
        <v>270</v>
      </c>
      <c r="C269" s="33" t="s">
        <v>55</v>
      </c>
      <c r="D269" s="34"/>
      <c r="E269" s="34">
        <v>4.21</v>
      </c>
      <c r="F269" s="34">
        <v>4.21</v>
      </c>
    </row>
    <row r="270" spans="1:6" x14ac:dyDescent="0.25">
      <c r="A270" s="46">
        <v>406060</v>
      </c>
      <c r="B270" s="32" t="s">
        <v>271</v>
      </c>
      <c r="C270" s="33" t="s">
        <v>55</v>
      </c>
      <c r="D270" s="34"/>
      <c r="E270" s="34">
        <v>1.02</v>
      </c>
      <c r="F270" s="34">
        <v>1.02</v>
      </c>
    </row>
    <row r="271" spans="1:6" x14ac:dyDescent="0.25">
      <c r="A271" s="46">
        <v>406100</v>
      </c>
      <c r="B271" s="32" t="s">
        <v>272</v>
      </c>
      <c r="C271" s="33" t="s">
        <v>28</v>
      </c>
      <c r="D271" s="34"/>
      <c r="E271" s="34">
        <v>49.65</v>
      </c>
      <c r="F271" s="34">
        <v>49.65</v>
      </c>
    </row>
    <row r="272" spans="1:6" x14ac:dyDescent="0.25">
      <c r="A272" s="46">
        <v>407020</v>
      </c>
      <c r="B272" s="32" t="s">
        <v>273</v>
      </c>
      <c r="C272" s="33" t="s">
        <v>28</v>
      </c>
      <c r="D272" s="34"/>
      <c r="E272" s="34">
        <v>12.68</v>
      </c>
      <c r="F272" s="34">
        <v>12.68</v>
      </c>
    </row>
    <row r="273" spans="1:6" x14ac:dyDescent="0.25">
      <c r="A273" s="46">
        <v>407040</v>
      </c>
      <c r="B273" s="32" t="s">
        <v>274</v>
      </c>
      <c r="C273" s="33" t="s">
        <v>28</v>
      </c>
      <c r="D273" s="34"/>
      <c r="E273" s="34">
        <v>6.8</v>
      </c>
      <c r="F273" s="34">
        <v>6.8</v>
      </c>
    </row>
    <row r="274" spans="1:6" x14ac:dyDescent="0.25">
      <c r="A274" s="46">
        <v>407060</v>
      </c>
      <c r="B274" s="32" t="s">
        <v>275</v>
      </c>
      <c r="C274" s="33" t="s">
        <v>28</v>
      </c>
      <c r="D274" s="34"/>
      <c r="E274" s="34">
        <v>5.1100000000000003</v>
      </c>
      <c r="F274" s="34">
        <v>5.1100000000000003</v>
      </c>
    </row>
    <row r="275" spans="1:6" x14ac:dyDescent="0.25">
      <c r="A275" s="46">
        <v>408020</v>
      </c>
      <c r="B275" s="32" t="s">
        <v>276</v>
      </c>
      <c r="C275" s="33" t="s">
        <v>4</v>
      </c>
      <c r="D275" s="34"/>
      <c r="E275" s="34">
        <v>22.66</v>
      </c>
      <c r="F275" s="34">
        <v>22.66</v>
      </c>
    </row>
    <row r="276" spans="1:6" x14ac:dyDescent="0.25">
      <c r="A276" s="46">
        <v>408040</v>
      </c>
      <c r="B276" s="32" t="s">
        <v>277</v>
      </c>
      <c r="C276" s="33" t="s">
        <v>55</v>
      </c>
      <c r="D276" s="34"/>
      <c r="E276" s="34">
        <v>1.74</v>
      </c>
      <c r="F276" s="34">
        <v>1.74</v>
      </c>
    </row>
    <row r="277" spans="1:6" x14ac:dyDescent="0.25">
      <c r="A277" s="46">
        <v>408060</v>
      </c>
      <c r="B277" s="32" t="s">
        <v>278</v>
      </c>
      <c r="C277" s="33" t="s">
        <v>55</v>
      </c>
      <c r="D277" s="34"/>
      <c r="E277" s="34">
        <v>13.59</v>
      </c>
      <c r="F277" s="34">
        <v>13.59</v>
      </c>
    </row>
    <row r="278" spans="1:6" x14ac:dyDescent="0.25">
      <c r="A278" s="46">
        <v>408080</v>
      </c>
      <c r="B278" s="32" t="s">
        <v>279</v>
      </c>
      <c r="C278" s="33" t="s">
        <v>28</v>
      </c>
      <c r="D278" s="34"/>
      <c r="E278" s="34">
        <v>6.13</v>
      </c>
      <c r="F278" s="34">
        <v>6.13</v>
      </c>
    </row>
    <row r="279" spans="1:6" x14ac:dyDescent="0.25">
      <c r="A279" s="46">
        <v>408100</v>
      </c>
      <c r="B279" s="32" t="s">
        <v>280</v>
      </c>
      <c r="C279" s="33" t="s">
        <v>28</v>
      </c>
      <c r="D279" s="34"/>
      <c r="E279" s="34">
        <v>20.39</v>
      </c>
      <c r="F279" s="34">
        <v>20.39</v>
      </c>
    </row>
    <row r="280" spans="1:6" x14ac:dyDescent="0.25">
      <c r="A280" s="46">
        <v>409020</v>
      </c>
      <c r="B280" s="32" t="s">
        <v>281</v>
      </c>
      <c r="C280" s="33" t="s">
        <v>28</v>
      </c>
      <c r="D280" s="34"/>
      <c r="E280" s="34">
        <v>31.72</v>
      </c>
      <c r="F280" s="34">
        <v>31.72</v>
      </c>
    </row>
    <row r="281" spans="1:6" x14ac:dyDescent="0.25">
      <c r="A281" s="46">
        <v>409040</v>
      </c>
      <c r="B281" s="32" t="s">
        <v>282</v>
      </c>
      <c r="C281" s="33" t="s">
        <v>4</v>
      </c>
      <c r="D281" s="34"/>
      <c r="E281" s="34">
        <v>26.45</v>
      </c>
      <c r="F281" s="34">
        <v>26.45</v>
      </c>
    </row>
    <row r="282" spans="1:6" x14ac:dyDescent="0.25">
      <c r="A282" s="46">
        <v>409060</v>
      </c>
      <c r="B282" s="32" t="s">
        <v>283</v>
      </c>
      <c r="C282" s="33" t="s">
        <v>55</v>
      </c>
      <c r="D282" s="34"/>
      <c r="E282" s="34">
        <v>10.88</v>
      </c>
      <c r="F282" s="34">
        <v>10.88</v>
      </c>
    </row>
    <row r="283" spans="1:6" x14ac:dyDescent="0.25">
      <c r="A283" s="46">
        <v>409080</v>
      </c>
      <c r="B283" s="32" t="s">
        <v>284</v>
      </c>
      <c r="C283" s="33" t="s">
        <v>55</v>
      </c>
      <c r="D283" s="34"/>
      <c r="E283" s="34">
        <v>7.46</v>
      </c>
      <c r="F283" s="34">
        <v>7.46</v>
      </c>
    </row>
    <row r="284" spans="1:6" x14ac:dyDescent="0.25">
      <c r="A284" s="46">
        <v>409100</v>
      </c>
      <c r="B284" s="32" t="s">
        <v>285</v>
      </c>
      <c r="C284" s="33" t="s">
        <v>28</v>
      </c>
      <c r="D284" s="34"/>
      <c r="E284" s="34">
        <v>31.72</v>
      </c>
      <c r="F284" s="34">
        <v>31.72</v>
      </c>
    </row>
    <row r="285" spans="1:6" x14ac:dyDescent="0.25">
      <c r="A285" s="46">
        <v>409120</v>
      </c>
      <c r="B285" s="32" t="s">
        <v>286</v>
      </c>
      <c r="C285" s="33" t="s">
        <v>55</v>
      </c>
      <c r="D285" s="34"/>
      <c r="E285" s="34">
        <v>36.25</v>
      </c>
      <c r="F285" s="34">
        <v>36.25</v>
      </c>
    </row>
    <row r="286" spans="1:6" x14ac:dyDescent="0.25">
      <c r="A286" s="46">
        <v>409140</v>
      </c>
      <c r="B286" s="32" t="s">
        <v>287</v>
      </c>
      <c r="C286" s="33" t="s">
        <v>4</v>
      </c>
      <c r="D286" s="34"/>
      <c r="E286" s="34">
        <v>26.57</v>
      </c>
      <c r="F286" s="34">
        <v>26.57</v>
      </c>
    </row>
    <row r="287" spans="1:6" x14ac:dyDescent="0.25">
      <c r="A287" s="46">
        <v>409160</v>
      </c>
      <c r="B287" s="32" t="s">
        <v>288</v>
      </c>
      <c r="C287" s="33" t="s">
        <v>28</v>
      </c>
      <c r="D287" s="34"/>
      <c r="E287" s="34">
        <v>4.3099999999999996</v>
      </c>
      <c r="F287" s="34">
        <v>4.3099999999999996</v>
      </c>
    </row>
    <row r="288" spans="1:6" x14ac:dyDescent="0.25">
      <c r="A288" s="46">
        <v>410020</v>
      </c>
      <c r="B288" s="32" t="s">
        <v>289</v>
      </c>
      <c r="C288" s="33" t="s">
        <v>4</v>
      </c>
      <c r="D288" s="34"/>
      <c r="E288" s="34">
        <v>12.44</v>
      </c>
      <c r="F288" s="34">
        <v>12.44</v>
      </c>
    </row>
    <row r="289" spans="1:6" x14ac:dyDescent="0.25">
      <c r="A289" s="46">
        <v>410040</v>
      </c>
      <c r="B289" s="32" t="s">
        <v>290</v>
      </c>
      <c r="C289" s="33" t="s">
        <v>4</v>
      </c>
      <c r="D289" s="34"/>
      <c r="E289" s="34">
        <v>4.97</v>
      </c>
      <c r="F289" s="34">
        <v>4.97</v>
      </c>
    </row>
    <row r="290" spans="1:6" x14ac:dyDescent="0.25">
      <c r="A290" s="46">
        <v>410060</v>
      </c>
      <c r="B290" s="32" t="s">
        <v>291</v>
      </c>
      <c r="C290" s="33" t="s">
        <v>4</v>
      </c>
      <c r="D290" s="34"/>
      <c r="E290" s="34">
        <v>2.4900000000000002</v>
      </c>
      <c r="F290" s="34">
        <v>2.4900000000000002</v>
      </c>
    </row>
    <row r="291" spans="1:6" x14ac:dyDescent="0.25">
      <c r="A291" s="46">
        <v>410080</v>
      </c>
      <c r="B291" s="32" t="s">
        <v>292</v>
      </c>
      <c r="C291" s="33" t="s">
        <v>4</v>
      </c>
      <c r="D291" s="34"/>
      <c r="E291" s="34">
        <v>19.47</v>
      </c>
      <c r="F291" s="34">
        <v>19.47</v>
      </c>
    </row>
    <row r="292" spans="1:6" x14ac:dyDescent="0.25">
      <c r="A292" s="46">
        <v>411020</v>
      </c>
      <c r="B292" s="32" t="s">
        <v>293</v>
      </c>
      <c r="C292" s="33" t="s">
        <v>4</v>
      </c>
      <c r="D292" s="34"/>
      <c r="E292" s="34">
        <v>44.7</v>
      </c>
      <c r="F292" s="34">
        <v>44.7</v>
      </c>
    </row>
    <row r="293" spans="1:6" x14ac:dyDescent="0.25">
      <c r="A293" s="46">
        <v>411030</v>
      </c>
      <c r="B293" s="32" t="s">
        <v>294</v>
      </c>
      <c r="C293" s="33" t="s">
        <v>28</v>
      </c>
      <c r="D293" s="34"/>
      <c r="E293" s="34">
        <v>63.44</v>
      </c>
      <c r="F293" s="34">
        <v>63.44</v>
      </c>
    </row>
    <row r="294" spans="1:6" x14ac:dyDescent="0.25">
      <c r="A294" s="46">
        <v>411040</v>
      </c>
      <c r="B294" s="32" t="s">
        <v>295</v>
      </c>
      <c r="C294" s="33" t="s">
        <v>4</v>
      </c>
      <c r="D294" s="34"/>
      <c r="E294" s="34">
        <v>14.92</v>
      </c>
      <c r="F294" s="34">
        <v>14.92</v>
      </c>
    </row>
    <row r="295" spans="1:6" x14ac:dyDescent="0.25">
      <c r="A295" s="46">
        <v>411060</v>
      </c>
      <c r="B295" s="32" t="s">
        <v>296</v>
      </c>
      <c r="C295" s="33" t="s">
        <v>4</v>
      </c>
      <c r="D295" s="34"/>
      <c r="E295" s="34">
        <v>6.22</v>
      </c>
      <c r="F295" s="34">
        <v>6.22</v>
      </c>
    </row>
    <row r="296" spans="1:6" x14ac:dyDescent="0.25">
      <c r="A296" s="46">
        <v>411080</v>
      </c>
      <c r="B296" s="32" t="s">
        <v>297</v>
      </c>
      <c r="C296" s="33" t="s">
        <v>4</v>
      </c>
      <c r="D296" s="34"/>
      <c r="E296" s="34">
        <v>57.14</v>
      </c>
      <c r="F296" s="34">
        <v>57.14</v>
      </c>
    </row>
    <row r="297" spans="1:6" x14ac:dyDescent="0.25">
      <c r="A297" s="46">
        <v>411100</v>
      </c>
      <c r="B297" s="32" t="s">
        <v>298</v>
      </c>
      <c r="C297" s="33" t="s">
        <v>4</v>
      </c>
      <c r="D297" s="34"/>
      <c r="E297" s="34">
        <v>32.78</v>
      </c>
      <c r="F297" s="34">
        <v>32.78</v>
      </c>
    </row>
    <row r="298" spans="1:6" x14ac:dyDescent="0.25">
      <c r="A298" s="46">
        <v>411110</v>
      </c>
      <c r="B298" s="32" t="s">
        <v>299</v>
      </c>
      <c r="C298" s="33" t="s">
        <v>4</v>
      </c>
      <c r="D298" s="34"/>
      <c r="E298" s="34">
        <v>32.78</v>
      </c>
      <c r="F298" s="34">
        <v>32.78</v>
      </c>
    </row>
    <row r="299" spans="1:6" x14ac:dyDescent="0.25">
      <c r="A299" s="46">
        <v>411120</v>
      </c>
      <c r="B299" s="32" t="s">
        <v>300</v>
      </c>
      <c r="C299" s="33" t="s">
        <v>4</v>
      </c>
      <c r="D299" s="34"/>
      <c r="E299" s="34">
        <v>7.75</v>
      </c>
      <c r="F299" s="34">
        <v>7.75</v>
      </c>
    </row>
    <row r="300" spans="1:6" x14ac:dyDescent="0.25">
      <c r="A300" s="46">
        <v>411140</v>
      </c>
      <c r="B300" s="32" t="s">
        <v>301</v>
      </c>
      <c r="C300" s="33" t="s">
        <v>4</v>
      </c>
      <c r="D300" s="34"/>
      <c r="E300" s="34">
        <v>11.92</v>
      </c>
      <c r="F300" s="34">
        <v>11.92</v>
      </c>
    </row>
    <row r="301" spans="1:6" x14ac:dyDescent="0.25">
      <c r="A301" s="46">
        <v>411160</v>
      </c>
      <c r="B301" s="32" t="s">
        <v>302</v>
      </c>
      <c r="C301" s="33" t="s">
        <v>4</v>
      </c>
      <c r="D301" s="34"/>
      <c r="E301" s="34">
        <v>22.65</v>
      </c>
      <c r="F301" s="34">
        <v>22.65</v>
      </c>
    </row>
    <row r="302" spans="1:6" x14ac:dyDescent="0.25">
      <c r="A302" s="46">
        <v>412020</v>
      </c>
      <c r="B302" s="32" t="s">
        <v>303</v>
      </c>
      <c r="C302" s="33" t="s">
        <v>4</v>
      </c>
      <c r="D302" s="34"/>
      <c r="E302" s="34">
        <v>94.94</v>
      </c>
      <c r="F302" s="34">
        <v>94.94</v>
      </c>
    </row>
    <row r="303" spans="1:6" x14ac:dyDescent="0.25">
      <c r="A303" s="46">
        <v>412040</v>
      </c>
      <c r="B303" s="32" t="s">
        <v>304</v>
      </c>
      <c r="C303" s="33" t="s">
        <v>4</v>
      </c>
      <c r="D303" s="34"/>
      <c r="E303" s="34">
        <v>75.36</v>
      </c>
      <c r="F303" s="34">
        <v>75.36</v>
      </c>
    </row>
    <row r="304" spans="1:6" x14ac:dyDescent="0.25">
      <c r="A304" s="46">
        <v>413020</v>
      </c>
      <c r="B304" s="32" t="s">
        <v>305</v>
      </c>
      <c r="C304" s="33" t="s">
        <v>28</v>
      </c>
      <c r="D304" s="34"/>
      <c r="E304" s="34">
        <v>6.13</v>
      </c>
      <c r="F304" s="34">
        <v>6.13</v>
      </c>
    </row>
    <row r="305" spans="1:6" x14ac:dyDescent="0.25">
      <c r="A305" s="46">
        <v>413060</v>
      </c>
      <c r="B305" s="32" t="s">
        <v>306</v>
      </c>
      <c r="C305" s="33" t="s">
        <v>28</v>
      </c>
      <c r="D305" s="34"/>
      <c r="E305" s="34">
        <v>1.02</v>
      </c>
      <c r="F305" s="34">
        <v>1.02</v>
      </c>
    </row>
    <row r="306" spans="1:6" x14ac:dyDescent="0.25">
      <c r="A306" s="46">
        <v>414020</v>
      </c>
      <c r="B306" s="32" t="s">
        <v>307</v>
      </c>
      <c r="C306" s="33" t="s">
        <v>28</v>
      </c>
      <c r="D306" s="34"/>
      <c r="E306" s="34">
        <v>14.9</v>
      </c>
      <c r="F306" s="34">
        <v>14.9</v>
      </c>
    </row>
    <row r="307" spans="1:6" x14ac:dyDescent="0.25">
      <c r="A307" s="46">
        <v>414040</v>
      </c>
      <c r="B307" s="32" t="s">
        <v>308</v>
      </c>
      <c r="C307" s="33" t="s">
        <v>28</v>
      </c>
      <c r="D307" s="34"/>
      <c r="E307" s="34">
        <v>45.31</v>
      </c>
      <c r="F307" s="34">
        <v>45.31</v>
      </c>
    </row>
    <row r="308" spans="1:6" x14ac:dyDescent="0.25">
      <c r="A308" s="46">
        <v>417020</v>
      </c>
      <c r="B308" s="32" t="s">
        <v>309</v>
      </c>
      <c r="C308" s="33" t="s">
        <v>4</v>
      </c>
      <c r="D308" s="34"/>
      <c r="E308" s="34">
        <v>20.100000000000001</v>
      </c>
      <c r="F308" s="34">
        <v>20.100000000000001</v>
      </c>
    </row>
    <row r="309" spans="1:6" x14ac:dyDescent="0.25">
      <c r="A309" s="46">
        <v>417040</v>
      </c>
      <c r="B309" s="32" t="s">
        <v>310</v>
      </c>
      <c r="C309" s="33" t="s">
        <v>4</v>
      </c>
      <c r="D309" s="34"/>
      <c r="E309" s="34">
        <v>75.36</v>
      </c>
      <c r="F309" s="34">
        <v>75.36</v>
      </c>
    </row>
    <row r="310" spans="1:6" x14ac:dyDescent="0.25">
      <c r="A310" s="46">
        <v>417060</v>
      </c>
      <c r="B310" s="32" t="s">
        <v>311</v>
      </c>
      <c r="C310" s="33" t="s">
        <v>4</v>
      </c>
      <c r="D310" s="34"/>
      <c r="E310" s="34">
        <v>25.12</v>
      </c>
      <c r="F310" s="34">
        <v>25.12</v>
      </c>
    </row>
    <row r="311" spans="1:6" x14ac:dyDescent="0.25">
      <c r="A311" s="46">
        <v>417080</v>
      </c>
      <c r="B311" s="32" t="s">
        <v>312</v>
      </c>
      <c r="C311" s="33" t="s">
        <v>55</v>
      </c>
      <c r="D311" s="34"/>
      <c r="E311" s="34">
        <v>20.100000000000001</v>
      </c>
      <c r="F311" s="34">
        <v>20.100000000000001</v>
      </c>
    </row>
    <row r="312" spans="1:6" x14ac:dyDescent="0.25">
      <c r="A312" s="46">
        <v>417100</v>
      </c>
      <c r="B312" s="32" t="s">
        <v>313</v>
      </c>
      <c r="C312" s="33" t="s">
        <v>4</v>
      </c>
      <c r="D312" s="34"/>
      <c r="E312" s="34">
        <v>7.54</v>
      </c>
      <c r="F312" s="34">
        <v>7.54</v>
      </c>
    </row>
    <row r="313" spans="1:6" x14ac:dyDescent="0.25">
      <c r="A313" s="46">
        <v>417120</v>
      </c>
      <c r="B313" s="32" t="s">
        <v>314</v>
      </c>
      <c r="C313" s="33" t="s">
        <v>4</v>
      </c>
      <c r="D313" s="34"/>
      <c r="E313" s="34">
        <v>7.54</v>
      </c>
      <c r="F313" s="34">
        <v>7.54</v>
      </c>
    </row>
    <row r="314" spans="1:6" x14ac:dyDescent="0.25">
      <c r="A314" s="46">
        <v>417140</v>
      </c>
      <c r="B314" s="32" t="s">
        <v>315</v>
      </c>
      <c r="C314" s="33" t="s">
        <v>4</v>
      </c>
      <c r="D314" s="34"/>
      <c r="E314" s="34">
        <v>50.24</v>
      </c>
      <c r="F314" s="34">
        <v>50.24</v>
      </c>
    </row>
    <row r="315" spans="1:6" x14ac:dyDescent="0.25">
      <c r="A315" s="46">
        <v>417160</v>
      </c>
      <c r="B315" s="32" t="s">
        <v>316</v>
      </c>
      <c r="C315" s="33" t="s">
        <v>4</v>
      </c>
      <c r="D315" s="34"/>
      <c r="E315" s="34">
        <v>25.12</v>
      </c>
      <c r="F315" s="34">
        <v>25.12</v>
      </c>
    </row>
    <row r="316" spans="1:6" x14ac:dyDescent="0.25">
      <c r="A316" s="46">
        <v>417180</v>
      </c>
      <c r="B316" s="32" t="s">
        <v>317</v>
      </c>
      <c r="C316" s="33" t="s">
        <v>4</v>
      </c>
      <c r="D316" s="34"/>
      <c r="E316" s="34">
        <v>22.61</v>
      </c>
      <c r="F316" s="34">
        <v>22.61</v>
      </c>
    </row>
    <row r="317" spans="1:6" x14ac:dyDescent="0.25">
      <c r="A317" s="46">
        <v>417200</v>
      </c>
      <c r="B317" s="32" t="s">
        <v>318</v>
      </c>
      <c r="C317" s="33" t="s">
        <v>4</v>
      </c>
      <c r="D317" s="34"/>
      <c r="E317" s="34">
        <v>20.100000000000001</v>
      </c>
      <c r="F317" s="34">
        <v>20.100000000000001</v>
      </c>
    </row>
    <row r="318" spans="1:6" x14ac:dyDescent="0.25">
      <c r="A318" s="46">
        <v>417220</v>
      </c>
      <c r="B318" s="32" t="s">
        <v>319</v>
      </c>
      <c r="C318" s="33" t="s">
        <v>4</v>
      </c>
      <c r="D318" s="34"/>
      <c r="E318" s="34">
        <v>20.100000000000001</v>
      </c>
      <c r="F318" s="34">
        <v>20.100000000000001</v>
      </c>
    </row>
    <row r="319" spans="1:6" x14ac:dyDescent="0.25">
      <c r="A319" s="46">
        <v>417240</v>
      </c>
      <c r="B319" s="32" t="s">
        <v>320</v>
      </c>
      <c r="C319" s="33" t="s">
        <v>4</v>
      </c>
      <c r="D319" s="34"/>
      <c r="E319" s="34">
        <v>15.07</v>
      </c>
      <c r="F319" s="34">
        <v>15.07</v>
      </c>
    </row>
    <row r="320" spans="1:6" x14ac:dyDescent="0.25">
      <c r="A320" s="46">
        <v>418020</v>
      </c>
      <c r="B320" s="32" t="s">
        <v>321</v>
      </c>
      <c r="C320" s="33" t="s">
        <v>4</v>
      </c>
      <c r="D320" s="34"/>
      <c r="E320" s="34">
        <v>12.56</v>
      </c>
      <c r="F320" s="34">
        <v>12.56</v>
      </c>
    </row>
    <row r="321" spans="1:6" x14ac:dyDescent="0.25">
      <c r="A321" s="46">
        <v>418040</v>
      </c>
      <c r="B321" s="32" t="s">
        <v>322</v>
      </c>
      <c r="C321" s="33" t="s">
        <v>55</v>
      </c>
      <c r="D321" s="34"/>
      <c r="E321" s="34">
        <v>17.579999999999998</v>
      </c>
      <c r="F321" s="34">
        <v>17.579999999999998</v>
      </c>
    </row>
    <row r="322" spans="1:6" x14ac:dyDescent="0.25">
      <c r="A322" s="46">
        <v>418060</v>
      </c>
      <c r="B322" s="32" t="s">
        <v>323</v>
      </c>
      <c r="C322" s="33" t="s">
        <v>4</v>
      </c>
      <c r="D322" s="34"/>
      <c r="E322" s="34">
        <v>251.2</v>
      </c>
      <c r="F322" s="34">
        <v>251.2</v>
      </c>
    </row>
    <row r="323" spans="1:6" x14ac:dyDescent="0.25">
      <c r="A323" s="46">
        <v>418070</v>
      </c>
      <c r="B323" s="32" t="s">
        <v>324</v>
      </c>
      <c r="C323" s="33" t="s">
        <v>4</v>
      </c>
      <c r="D323" s="34"/>
      <c r="E323" s="34">
        <v>200.96</v>
      </c>
      <c r="F323" s="34">
        <v>200.96</v>
      </c>
    </row>
    <row r="324" spans="1:6" x14ac:dyDescent="0.25">
      <c r="A324" s="46">
        <v>418080</v>
      </c>
      <c r="B324" s="32" t="s">
        <v>325</v>
      </c>
      <c r="C324" s="33" t="s">
        <v>4</v>
      </c>
      <c r="D324" s="34"/>
      <c r="E324" s="34">
        <v>100.48</v>
      </c>
      <c r="F324" s="34">
        <v>100.48</v>
      </c>
    </row>
    <row r="325" spans="1:6" x14ac:dyDescent="0.25">
      <c r="A325" s="46">
        <v>418090</v>
      </c>
      <c r="B325" s="32" t="s">
        <v>326</v>
      </c>
      <c r="C325" s="33" t="s">
        <v>4</v>
      </c>
      <c r="D325" s="34"/>
      <c r="E325" s="34">
        <v>55.78</v>
      </c>
      <c r="F325" s="34">
        <v>55.78</v>
      </c>
    </row>
    <row r="326" spans="1:6" x14ac:dyDescent="0.25">
      <c r="A326" s="46">
        <v>418120</v>
      </c>
      <c r="B326" s="32" t="s">
        <v>327</v>
      </c>
      <c r="C326" s="33" t="s">
        <v>4</v>
      </c>
      <c r="D326" s="34"/>
      <c r="E326" s="34">
        <v>7.45</v>
      </c>
      <c r="F326" s="34">
        <v>7.45</v>
      </c>
    </row>
    <row r="327" spans="1:6" x14ac:dyDescent="0.25">
      <c r="A327" s="46">
        <v>418130</v>
      </c>
      <c r="B327" s="32" t="s">
        <v>328</v>
      </c>
      <c r="C327" s="33" t="s">
        <v>4</v>
      </c>
      <c r="D327" s="34"/>
      <c r="E327" s="34">
        <v>8.94</v>
      </c>
      <c r="F327" s="34">
        <v>8.94</v>
      </c>
    </row>
    <row r="328" spans="1:6" x14ac:dyDescent="0.25">
      <c r="A328" s="46">
        <v>418140</v>
      </c>
      <c r="B328" s="32" t="s">
        <v>329</v>
      </c>
      <c r="C328" s="33" t="s">
        <v>4</v>
      </c>
      <c r="D328" s="34"/>
      <c r="E328" s="34">
        <v>55.78</v>
      </c>
      <c r="F328" s="34">
        <v>55.78</v>
      </c>
    </row>
    <row r="329" spans="1:6" x14ac:dyDescent="0.25">
      <c r="A329" s="46">
        <v>418180</v>
      </c>
      <c r="B329" s="32" t="s">
        <v>330</v>
      </c>
      <c r="C329" s="33" t="s">
        <v>55</v>
      </c>
      <c r="D329" s="34"/>
      <c r="E329" s="34">
        <v>12.56</v>
      </c>
      <c r="F329" s="34">
        <v>12.56</v>
      </c>
    </row>
    <row r="330" spans="1:6" x14ac:dyDescent="0.25">
      <c r="A330" s="46">
        <v>418200</v>
      </c>
      <c r="B330" s="32" t="s">
        <v>331</v>
      </c>
      <c r="C330" s="33" t="s">
        <v>4</v>
      </c>
      <c r="D330" s="34"/>
      <c r="E330" s="34">
        <v>25.12</v>
      </c>
      <c r="F330" s="34">
        <v>25.12</v>
      </c>
    </row>
    <row r="331" spans="1:6" x14ac:dyDescent="0.25">
      <c r="A331" s="46">
        <v>418220</v>
      </c>
      <c r="B331" s="32" t="s">
        <v>332</v>
      </c>
      <c r="C331" s="33" t="s">
        <v>4</v>
      </c>
      <c r="D331" s="34"/>
      <c r="E331" s="34">
        <v>20.100000000000001</v>
      </c>
      <c r="F331" s="34">
        <v>20.100000000000001</v>
      </c>
    </row>
    <row r="332" spans="1:6" x14ac:dyDescent="0.25">
      <c r="A332" s="46">
        <v>418240</v>
      </c>
      <c r="B332" s="32" t="s">
        <v>333</v>
      </c>
      <c r="C332" s="33" t="s">
        <v>4</v>
      </c>
      <c r="D332" s="34"/>
      <c r="E332" s="34">
        <v>30.14</v>
      </c>
      <c r="F332" s="34">
        <v>30.14</v>
      </c>
    </row>
    <row r="333" spans="1:6" x14ac:dyDescent="0.25">
      <c r="A333" s="46">
        <v>418250</v>
      </c>
      <c r="B333" s="32" t="s">
        <v>334</v>
      </c>
      <c r="C333" s="33" t="s">
        <v>4</v>
      </c>
      <c r="D333" s="34"/>
      <c r="E333" s="34">
        <v>25.12</v>
      </c>
      <c r="F333" s="34">
        <v>25.12</v>
      </c>
    </row>
    <row r="334" spans="1:6" x14ac:dyDescent="0.25">
      <c r="A334" s="46">
        <v>418260</v>
      </c>
      <c r="B334" s="32" t="s">
        <v>335</v>
      </c>
      <c r="C334" s="33" t="s">
        <v>4</v>
      </c>
      <c r="D334" s="34"/>
      <c r="E334" s="34">
        <v>50.24</v>
      </c>
      <c r="F334" s="34">
        <v>50.24</v>
      </c>
    </row>
    <row r="335" spans="1:6" x14ac:dyDescent="0.25">
      <c r="A335" s="46">
        <v>418270</v>
      </c>
      <c r="B335" s="32" t="s">
        <v>336</v>
      </c>
      <c r="C335" s="33" t="s">
        <v>4</v>
      </c>
      <c r="D335" s="34"/>
      <c r="E335" s="34">
        <v>75.36</v>
      </c>
      <c r="F335" s="34">
        <v>75.36</v>
      </c>
    </row>
    <row r="336" spans="1:6" x14ac:dyDescent="0.25">
      <c r="A336" s="46">
        <v>418280</v>
      </c>
      <c r="B336" s="32" t="s">
        <v>337</v>
      </c>
      <c r="C336" s="33" t="s">
        <v>4</v>
      </c>
      <c r="D336" s="34"/>
      <c r="E336" s="34">
        <v>141.36000000000001</v>
      </c>
      <c r="F336" s="34">
        <v>141.36000000000001</v>
      </c>
    </row>
    <row r="337" spans="1:6" x14ac:dyDescent="0.25">
      <c r="A337" s="46">
        <v>418290</v>
      </c>
      <c r="B337" s="32" t="s">
        <v>338</v>
      </c>
      <c r="C337" s="33" t="s">
        <v>4</v>
      </c>
      <c r="D337" s="34"/>
      <c r="E337" s="34">
        <v>37.68</v>
      </c>
      <c r="F337" s="34">
        <v>37.68</v>
      </c>
    </row>
    <row r="338" spans="1:6" x14ac:dyDescent="0.25">
      <c r="A338" s="46">
        <v>418320</v>
      </c>
      <c r="B338" s="32" t="s">
        <v>339</v>
      </c>
      <c r="C338" s="33" t="s">
        <v>4</v>
      </c>
      <c r="D338" s="34"/>
      <c r="E338" s="34">
        <v>10.220000000000001</v>
      </c>
      <c r="F338" s="34">
        <v>10.220000000000001</v>
      </c>
    </row>
    <row r="339" spans="1:6" x14ac:dyDescent="0.25">
      <c r="A339" s="46">
        <v>418340</v>
      </c>
      <c r="B339" s="32" t="s">
        <v>340</v>
      </c>
      <c r="C339" s="33" t="s">
        <v>4</v>
      </c>
      <c r="D339" s="34"/>
      <c r="E339" s="34">
        <v>20.010000000000002</v>
      </c>
      <c r="F339" s="34">
        <v>20.010000000000002</v>
      </c>
    </row>
    <row r="340" spans="1:6" x14ac:dyDescent="0.25">
      <c r="A340" s="46">
        <v>418360</v>
      </c>
      <c r="B340" s="32" t="s">
        <v>341</v>
      </c>
      <c r="C340" s="33" t="s">
        <v>55</v>
      </c>
      <c r="D340" s="34"/>
      <c r="E340" s="34">
        <v>6.03</v>
      </c>
      <c r="F340" s="34">
        <v>6.03</v>
      </c>
    </row>
    <row r="341" spans="1:6" x14ac:dyDescent="0.25">
      <c r="A341" s="46">
        <v>418370</v>
      </c>
      <c r="B341" s="32" t="s">
        <v>342</v>
      </c>
      <c r="C341" s="33" t="s">
        <v>55</v>
      </c>
      <c r="D341" s="34"/>
      <c r="E341" s="34">
        <v>3.02</v>
      </c>
      <c r="F341" s="34">
        <v>3.02</v>
      </c>
    </row>
    <row r="342" spans="1:6" x14ac:dyDescent="0.25">
      <c r="A342" s="46">
        <v>418380</v>
      </c>
      <c r="B342" s="32" t="s">
        <v>343</v>
      </c>
      <c r="C342" s="33" t="s">
        <v>55</v>
      </c>
      <c r="D342" s="34"/>
      <c r="E342" s="34">
        <v>5.0199999999999996</v>
      </c>
      <c r="F342" s="34">
        <v>5.0199999999999996</v>
      </c>
    </row>
    <row r="343" spans="1:6" x14ac:dyDescent="0.25">
      <c r="A343" s="46">
        <v>418390</v>
      </c>
      <c r="B343" s="32" t="s">
        <v>344</v>
      </c>
      <c r="C343" s="33" t="s">
        <v>55</v>
      </c>
      <c r="D343" s="34"/>
      <c r="E343" s="34">
        <v>2.5099999999999998</v>
      </c>
      <c r="F343" s="34">
        <v>2.5099999999999998</v>
      </c>
    </row>
    <row r="344" spans="1:6" x14ac:dyDescent="0.25">
      <c r="A344" s="46">
        <v>418400</v>
      </c>
      <c r="B344" s="32" t="s">
        <v>345</v>
      </c>
      <c r="C344" s="33" t="s">
        <v>55</v>
      </c>
      <c r="D344" s="34"/>
      <c r="E344" s="34">
        <v>35.340000000000003</v>
      </c>
      <c r="F344" s="34">
        <v>35.340000000000003</v>
      </c>
    </row>
    <row r="345" spans="1:6" x14ac:dyDescent="0.25">
      <c r="A345" s="46">
        <v>418410</v>
      </c>
      <c r="B345" s="32" t="s">
        <v>346</v>
      </c>
      <c r="C345" s="33" t="s">
        <v>55</v>
      </c>
      <c r="D345" s="34"/>
      <c r="E345" s="34">
        <v>10.050000000000001</v>
      </c>
      <c r="F345" s="34">
        <v>10.050000000000001</v>
      </c>
    </row>
    <row r="346" spans="1:6" x14ac:dyDescent="0.25">
      <c r="A346" s="46">
        <v>418420</v>
      </c>
      <c r="B346" s="32" t="s">
        <v>347</v>
      </c>
      <c r="C346" s="33" t="s">
        <v>4</v>
      </c>
      <c r="D346" s="34"/>
      <c r="E346" s="34">
        <v>50.24</v>
      </c>
      <c r="F346" s="34">
        <v>50.24</v>
      </c>
    </row>
    <row r="347" spans="1:6" x14ac:dyDescent="0.25">
      <c r="A347" s="46">
        <v>418440</v>
      </c>
      <c r="B347" s="32" t="s">
        <v>348</v>
      </c>
      <c r="C347" s="33" t="s">
        <v>4</v>
      </c>
      <c r="D347" s="34"/>
      <c r="E347" s="34">
        <v>10.050000000000001</v>
      </c>
      <c r="F347" s="34">
        <v>10.050000000000001</v>
      </c>
    </row>
    <row r="348" spans="1:6" x14ac:dyDescent="0.25">
      <c r="A348" s="46">
        <v>418460</v>
      </c>
      <c r="B348" s="32" t="s">
        <v>349</v>
      </c>
      <c r="C348" s="33" t="s">
        <v>4</v>
      </c>
      <c r="D348" s="34"/>
      <c r="E348" s="34">
        <v>75.36</v>
      </c>
      <c r="F348" s="34">
        <v>75.36</v>
      </c>
    </row>
    <row r="349" spans="1:6" x14ac:dyDescent="0.25">
      <c r="A349" s="46">
        <v>418470</v>
      </c>
      <c r="B349" s="32" t="s">
        <v>350</v>
      </c>
      <c r="C349" s="33" t="s">
        <v>4</v>
      </c>
      <c r="D349" s="34"/>
      <c r="E349" s="34">
        <v>106.02</v>
      </c>
      <c r="F349" s="34">
        <v>106.02</v>
      </c>
    </row>
    <row r="350" spans="1:6" x14ac:dyDescent="0.25">
      <c r="A350" s="46">
        <v>419020</v>
      </c>
      <c r="B350" s="32" t="s">
        <v>351</v>
      </c>
      <c r="C350" s="33" t="s">
        <v>4</v>
      </c>
      <c r="D350" s="34"/>
      <c r="E350" s="34">
        <v>206.39</v>
      </c>
      <c r="F350" s="34">
        <v>206.39</v>
      </c>
    </row>
    <row r="351" spans="1:6" x14ac:dyDescent="0.25">
      <c r="A351" s="46">
        <v>419030</v>
      </c>
      <c r="B351" s="32" t="s">
        <v>352</v>
      </c>
      <c r="C351" s="33" t="s">
        <v>4</v>
      </c>
      <c r="D351" s="34"/>
      <c r="E351" s="34">
        <v>50.24</v>
      </c>
      <c r="F351" s="34">
        <v>50.24</v>
      </c>
    </row>
    <row r="352" spans="1:6" x14ac:dyDescent="0.25">
      <c r="A352" s="46">
        <v>419060</v>
      </c>
      <c r="B352" s="32" t="s">
        <v>353</v>
      </c>
      <c r="C352" s="33" t="s">
        <v>4</v>
      </c>
      <c r="D352" s="34"/>
      <c r="E352" s="34">
        <v>12.56</v>
      </c>
      <c r="F352" s="34">
        <v>12.56</v>
      </c>
    </row>
    <row r="353" spans="1:6" x14ac:dyDescent="0.25">
      <c r="A353" s="46">
        <v>419080</v>
      </c>
      <c r="B353" s="32" t="s">
        <v>354</v>
      </c>
      <c r="C353" s="33" t="s">
        <v>28</v>
      </c>
      <c r="D353" s="34"/>
      <c r="E353" s="34">
        <v>50.24</v>
      </c>
      <c r="F353" s="34">
        <v>50.24</v>
      </c>
    </row>
    <row r="354" spans="1:6" x14ac:dyDescent="0.25">
      <c r="A354" s="46">
        <v>419100</v>
      </c>
      <c r="B354" s="32" t="s">
        <v>355</v>
      </c>
      <c r="C354" s="33" t="s">
        <v>4</v>
      </c>
      <c r="D354" s="34"/>
      <c r="E354" s="34">
        <v>10.050000000000001</v>
      </c>
      <c r="F354" s="34">
        <v>10.050000000000001</v>
      </c>
    </row>
    <row r="355" spans="1:6" x14ac:dyDescent="0.25">
      <c r="A355" s="46">
        <v>419120</v>
      </c>
      <c r="B355" s="32" t="s">
        <v>356</v>
      </c>
      <c r="C355" s="33" t="s">
        <v>4</v>
      </c>
      <c r="D355" s="34"/>
      <c r="E355" s="34">
        <v>20.100000000000001</v>
      </c>
      <c r="F355" s="34">
        <v>20.100000000000001</v>
      </c>
    </row>
    <row r="356" spans="1:6" x14ac:dyDescent="0.25">
      <c r="A356" s="46">
        <v>419140</v>
      </c>
      <c r="B356" s="32" t="s">
        <v>357</v>
      </c>
      <c r="C356" s="33" t="s">
        <v>4</v>
      </c>
      <c r="D356" s="34"/>
      <c r="E356" s="34">
        <v>5.0199999999999996</v>
      </c>
      <c r="F356" s="34">
        <v>5.0199999999999996</v>
      </c>
    </row>
    <row r="357" spans="1:6" x14ac:dyDescent="0.25">
      <c r="A357" s="46">
        <v>419160</v>
      </c>
      <c r="B357" s="32" t="s">
        <v>358</v>
      </c>
      <c r="C357" s="33" t="s">
        <v>4</v>
      </c>
      <c r="D357" s="34"/>
      <c r="E357" s="34">
        <v>7.54</v>
      </c>
      <c r="F357" s="34">
        <v>7.54</v>
      </c>
    </row>
    <row r="358" spans="1:6" x14ac:dyDescent="0.25">
      <c r="A358" s="46">
        <v>419180</v>
      </c>
      <c r="B358" s="32" t="s">
        <v>359</v>
      </c>
      <c r="C358" s="33" t="s">
        <v>4</v>
      </c>
      <c r="D358" s="34"/>
      <c r="E358" s="34">
        <v>12.56</v>
      </c>
      <c r="F358" s="34">
        <v>12.56</v>
      </c>
    </row>
    <row r="359" spans="1:6" x14ac:dyDescent="0.25">
      <c r="A359" s="46">
        <v>419190</v>
      </c>
      <c r="B359" s="32" t="s">
        <v>360</v>
      </c>
      <c r="C359" s="33" t="s">
        <v>4</v>
      </c>
      <c r="D359" s="34"/>
      <c r="E359" s="34">
        <v>12.56</v>
      </c>
      <c r="F359" s="34">
        <v>12.56</v>
      </c>
    </row>
    <row r="360" spans="1:6" x14ac:dyDescent="0.25">
      <c r="A360" s="46">
        <v>420020</v>
      </c>
      <c r="B360" s="32" t="s">
        <v>361</v>
      </c>
      <c r="C360" s="33" t="s">
        <v>4</v>
      </c>
      <c r="D360" s="34"/>
      <c r="E360" s="34">
        <v>35.340000000000003</v>
      </c>
      <c r="F360" s="34">
        <v>35.340000000000003</v>
      </c>
    </row>
    <row r="361" spans="1:6" x14ac:dyDescent="0.25">
      <c r="A361" s="46">
        <v>420040</v>
      </c>
      <c r="B361" s="32" t="s">
        <v>362</v>
      </c>
      <c r="C361" s="33" t="s">
        <v>4</v>
      </c>
      <c r="D361" s="34"/>
      <c r="E361" s="34">
        <v>4.09</v>
      </c>
      <c r="F361" s="34">
        <v>4.09</v>
      </c>
    </row>
    <row r="362" spans="1:6" x14ac:dyDescent="0.25">
      <c r="A362" s="46">
        <v>420060</v>
      </c>
      <c r="B362" s="32" t="s">
        <v>363</v>
      </c>
      <c r="C362" s="33" t="s">
        <v>4</v>
      </c>
      <c r="D362" s="34"/>
      <c r="E362" s="34">
        <v>50.24</v>
      </c>
      <c r="F362" s="34">
        <v>50.24</v>
      </c>
    </row>
    <row r="363" spans="1:6" x14ac:dyDescent="0.25">
      <c r="A363" s="46">
        <v>420080</v>
      </c>
      <c r="B363" s="32" t="s">
        <v>364</v>
      </c>
      <c r="C363" s="33" t="s">
        <v>4</v>
      </c>
      <c r="D363" s="34"/>
      <c r="E363" s="34">
        <v>25.12</v>
      </c>
      <c r="F363" s="34">
        <v>25.12</v>
      </c>
    </row>
    <row r="364" spans="1:6" x14ac:dyDescent="0.25">
      <c r="A364" s="46">
        <v>420100</v>
      </c>
      <c r="B364" s="32" t="s">
        <v>365</v>
      </c>
      <c r="C364" s="33" t="s">
        <v>4</v>
      </c>
      <c r="D364" s="34"/>
      <c r="E364" s="34">
        <v>20.440000000000001</v>
      </c>
      <c r="F364" s="34">
        <v>20.440000000000001</v>
      </c>
    </row>
    <row r="365" spans="1:6" x14ac:dyDescent="0.25">
      <c r="A365" s="46">
        <v>420120</v>
      </c>
      <c r="B365" s="32" t="s">
        <v>366</v>
      </c>
      <c r="C365" s="33" t="s">
        <v>4</v>
      </c>
      <c r="D365" s="34"/>
      <c r="E365" s="34">
        <v>70.680000000000007</v>
      </c>
      <c r="F365" s="34">
        <v>70.680000000000007</v>
      </c>
    </row>
    <row r="366" spans="1:6" x14ac:dyDescent="0.25">
      <c r="A366" s="46">
        <v>421020</v>
      </c>
      <c r="B366" s="32" t="s">
        <v>367</v>
      </c>
      <c r="C366" s="33" t="s">
        <v>368</v>
      </c>
      <c r="D366" s="34"/>
      <c r="E366" s="34">
        <v>0.82</v>
      </c>
      <c r="F366" s="34">
        <v>0.82</v>
      </c>
    </row>
    <row r="367" spans="1:6" x14ac:dyDescent="0.25">
      <c r="A367" s="46">
        <v>421040</v>
      </c>
      <c r="B367" s="32" t="s">
        <v>369</v>
      </c>
      <c r="C367" s="33" t="s">
        <v>4</v>
      </c>
      <c r="D367" s="34"/>
      <c r="E367" s="34">
        <v>75.36</v>
      </c>
      <c r="F367" s="34">
        <v>75.36</v>
      </c>
    </row>
    <row r="368" spans="1:6" x14ac:dyDescent="0.25">
      <c r="A368" s="46">
        <v>421050</v>
      </c>
      <c r="B368" s="32" t="s">
        <v>370</v>
      </c>
      <c r="C368" s="33" t="s">
        <v>4</v>
      </c>
      <c r="D368" s="34"/>
      <c r="E368" s="34">
        <v>100.48</v>
      </c>
      <c r="F368" s="34">
        <v>100.48</v>
      </c>
    </row>
    <row r="369" spans="1:6" x14ac:dyDescent="0.25">
      <c r="A369" s="46">
        <v>421060</v>
      </c>
      <c r="B369" s="32" t="s">
        <v>371</v>
      </c>
      <c r="C369" s="33" t="s">
        <v>55</v>
      </c>
      <c r="D369" s="34"/>
      <c r="E369" s="34">
        <v>20.100000000000001</v>
      </c>
      <c r="F369" s="34">
        <v>20.100000000000001</v>
      </c>
    </row>
    <row r="370" spans="1:6" x14ac:dyDescent="0.25">
      <c r="A370" s="46">
        <v>421100</v>
      </c>
      <c r="B370" s="32" t="s">
        <v>372</v>
      </c>
      <c r="C370" s="33" t="s">
        <v>28</v>
      </c>
      <c r="D370" s="34"/>
      <c r="E370" s="34">
        <v>50.24</v>
      </c>
      <c r="F370" s="34">
        <v>50.24</v>
      </c>
    </row>
    <row r="371" spans="1:6" x14ac:dyDescent="0.25">
      <c r="A371" s="46">
        <v>421130</v>
      </c>
      <c r="B371" s="32" t="s">
        <v>373</v>
      </c>
      <c r="C371" s="33" t="s">
        <v>4</v>
      </c>
      <c r="D371" s="34">
        <v>134.47999999999999</v>
      </c>
      <c r="E371" s="34">
        <v>141.36000000000001</v>
      </c>
      <c r="F371" s="34">
        <v>275.83999999999997</v>
      </c>
    </row>
    <row r="372" spans="1:6" x14ac:dyDescent="0.25">
      <c r="A372" s="46">
        <v>421140</v>
      </c>
      <c r="B372" s="32" t="s">
        <v>374</v>
      </c>
      <c r="C372" s="33" t="s">
        <v>4</v>
      </c>
      <c r="D372" s="34">
        <v>134.47999999999999</v>
      </c>
      <c r="E372" s="34">
        <v>141.36000000000001</v>
      </c>
      <c r="F372" s="34">
        <v>275.83999999999997</v>
      </c>
    </row>
    <row r="373" spans="1:6" x14ac:dyDescent="0.25">
      <c r="A373" s="46">
        <v>421150</v>
      </c>
      <c r="B373" s="32" t="s">
        <v>375</v>
      </c>
      <c r="C373" s="33" t="s">
        <v>4</v>
      </c>
      <c r="D373" s="34"/>
      <c r="E373" s="34">
        <v>158.30000000000001</v>
      </c>
      <c r="F373" s="34">
        <v>158.30000000000001</v>
      </c>
    </row>
    <row r="374" spans="1:6" x14ac:dyDescent="0.25">
      <c r="A374" s="46">
        <v>421160</v>
      </c>
      <c r="B374" s="32" t="s">
        <v>376</v>
      </c>
      <c r="C374" s="33" t="s">
        <v>28</v>
      </c>
      <c r="D374" s="34"/>
      <c r="E374" s="34">
        <v>100.48</v>
      </c>
      <c r="F374" s="34">
        <v>100.48</v>
      </c>
    </row>
    <row r="375" spans="1:6" x14ac:dyDescent="0.25">
      <c r="A375" s="46">
        <v>421200</v>
      </c>
      <c r="B375" s="32" t="s">
        <v>377</v>
      </c>
      <c r="C375" s="33" t="s">
        <v>4</v>
      </c>
      <c r="D375" s="34"/>
      <c r="E375" s="34">
        <v>17.670000000000002</v>
      </c>
      <c r="F375" s="34">
        <v>17.670000000000002</v>
      </c>
    </row>
    <row r="376" spans="1:6" x14ac:dyDescent="0.25">
      <c r="A376" s="46">
        <v>421210</v>
      </c>
      <c r="B376" s="32" t="s">
        <v>378</v>
      </c>
      <c r="C376" s="33" t="s">
        <v>4</v>
      </c>
      <c r="D376" s="34"/>
      <c r="E376" s="34">
        <v>100.48</v>
      </c>
      <c r="F376" s="34">
        <v>100.48</v>
      </c>
    </row>
    <row r="377" spans="1:6" x14ac:dyDescent="0.25">
      <c r="A377" s="46">
        <v>421240</v>
      </c>
      <c r="B377" s="32" t="s">
        <v>379</v>
      </c>
      <c r="C377" s="33" t="s">
        <v>4</v>
      </c>
      <c r="D377" s="34"/>
      <c r="E377" s="34">
        <v>23.84</v>
      </c>
      <c r="F377" s="34">
        <v>23.84</v>
      </c>
    </row>
    <row r="378" spans="1:6" x14ac:dyDescent="0.25">
      <c r="A378" s="46">
        <v>421260</v>
      </c>
      <c r="B378" s="32" t="s">
        <v>380</v>
      </c>
      <c r="C378" s="33" t="s">
        <v>4</v>
      </c>
      <c r="D378" s="34"/>
      <c r="E378" s="34">
        <v>4.09</v>
      </c>
      <c r="F378" s="34">
        <v>4.09</v>
      </c>
    </row>
    <row r="379" spans="1:6" x14ac:dyDescent="0.25">
      <c r="A379" s="46">
        <v>421280</v>
      </c>
      <c r="B379" s="32" t="s">
        <v>381</v>
      </c>
      <c r="C379" s="33" t="s">
        <v>4</v>
      </c>
      <c r="D379" s="34"/>
      <c r="E379" s="34">
        <v>4.09</v>
      </c>
      <c r="F379" s="34">
        <v>4.09</v>
      </c>
    </row>
    <row r="380" spans="1:6" x14ac:dyDescent="0.25">
      <c r="A380" s="46">
        <v>421300</v>
      </c>
      <c r="B380" s="32" t="s">
        <v>382</v>
      </c>
      <c r="C380" s="33" t="s">
        <v>4</v>
      </c>
      <c r="D380" s="34"/>
      <c r="E380" s="34">
        <v>32.700000000000003</v>
      </c>
      <c r="F380" s="34">
        <v>32.700000000000003</v>
      </c>
    </row>
    <row r="381" spans="1:6" x14ac:dyDescent="0.25">
      <c r="A381" s="46">
        <v>422020</v>
      </c>
      <c r="B381" s="32" t="s">
        <v>383</v>
      </c>
      <c r="C381" s="33" t="s">
        <v>4</v>
      </c>
      <c r="D381" s="34"/>
      <c r="E381" s="34">
        <v>5.1100000000000003</v>
      </c>
      <c r="F381" s="34">
        <v>5.1100000000000003</v>
      </c>
    </row>
    <row r="382" spans="1:6" x14ac:dyDescent="0.25">
      <c r="A382" s="46">
        <v>422040</v>
      </c>
      <c r="B382" s="32" t="s">
        <v>384</v>
      </c>
      <c r="C382" s="33" t="s">
        <v>4</v>
      </c>
      <c r="D382" s="34"/>
      <c r="E382" s="34">
        <v>347.75</v>
      </c>
      <c r="F382" s="34">
        <v>347.75</v>
      </c>
    </row>
    <row r="383" spans="1:6" x14ac:dyDescent="0.25">
      <c r="A383" s="46">
        <v>422050</v>
      </c>
      <c r="B383" s="32" t="s">
        <v>385</v>
      </c>
      <c r="C383" s="33" t="s">
        <v>4</v>
      </c>
      <c r="D383" s="34"/>
      <c r="E383" s="34">
        <v>32.659999999999997</v>
      </c>
      <c r="F383" s="34">
        <v>32.659999999999997</v>
      </c>
    </row>
    <row r="384" spans="1:6" x14ac:dyDescent="0.25">
      <c r="A384" s="46">
        <v>422060</v>
      </c>
      <c r="B384" s="32" t="s">
        <v>386</v>
      </c>
      <c r="C384" s="33" t="s">
        <v>4</v>
      </c>
      <c r="D384" s="34">
        <v>268.95999999999998</v>
      </c>
      <c r="E384" s="34">
        <v>401.92</v>
      </c>
      <c r="F384" s="34">
        <v>670.88</v>
      </c>
    </row>
    <row r="385" spans="1:6" x14ac:dyDescent="0.25">
      <c r="A385" s="46">
        <v>422100</v>
      </c>
      <c r="B385" s="32" t="s">
        <v>387</v>
      </c>
      <c r="C385" s="33" t="s">
        <v>55</v>
      </c>
      <c r="D385" s="34"/>
      <c r="E385" s="34">
        <v>25.12</v>
      </c>
      <c r="F385" s="34">
        <v>25.12</v>
      </c>
    </row>
    <row r="386" spans="1:6" x14ac:dyDescent="0.25">
      <c r="A386" s="46">
        <v>422110</v>
      </c>
      <c r="B386" s="32" t="s">
        <v>388</v>
      </c>
      <c r="C386" s="33" t="s">
        <v>55</v>
      </c>
      <c r="D386" s="34"/>
      <c r="E386" s="34">
        <v>12.56</v>
      </c>
      <c r="F386" s="34">
        <v>12.56</v>
      </c>
    </row>
    <row r="387" spans="1:6" x14ac:dyDescent="0.25">
      <c r="A387" s="46">
        <v>422120</v>
      </c>
      <c r="B387" s="32" t="s">
        <v>389</v>
      </c>
      <c r="C387" s="33" t="s">
        <v>55</v>
      </c>
      <c r="D387" s="34"/>
      <c r="E387" s="34">
        <v>50.24</v>
      </c>
      <c r="F387" s="34">
        <v>50.24</v>
      </c>
    </row>
    <row r="388" spans="1:6" x14ac:dyDescent="0.25">
      <c r="A388" s="46">
        <v>422130</v>
      </c>
      <c r="B388" s="32" t="s">
        <v>390</v>
      </c>
      <c r="C388" s="33" t="s">
        <v>55</v>
      </c>
      <c r="D388" s="34"/>
      <c r="E388" s="34">
        <v>25.12</v>
      </c>
      <c r="F388" s="34">
        <v>25.12</v>
      </c>
    </row>
    <row r="389" spans="1:6" x14ac:dyDescent="0.25">
      <c r="A389" s="46">
        <v>422200</v>
      </c>
      <c r="B389" s="32" t="s">
        <v>391</v>
      </c>
      <c r="C389" s="33" t="s">
        <v>55</v>
      </c>
      <c r="D389" s="34"/>
      <c r="E389" s="34">
        <v>10.050000000000001</v>
      </c>
      <c r="F389" s="34">
        <v>10.050000000000001</v>
      </c>
    </row>
    <row r="390" spans="1:6" x14ac:dyDescent="0.25">
      <c r="A390" s="46">
        <v>430020</v>
      </c>
      <c r="B390" s="32" t="s">
        <v>392</v>
      </c>
      <c r="C390" s="33" t="s">
        <v>55</v>
      </c>
      <c r="D390" s="34"/>
      <c r="E390" s="34">
        <v>4.7</v>
      </c>
      <c r="F390" s="34">
        <v>4.7</v>
      </c>
    </row>
    <row r="391" spans="1:6" x14ac:dyDescent="0.25">
      <c r="A391" s="46">
        <v>430040</v>
      </c>
      <c r="B391" s="32" t="s">
        <v>393</v>
      </c>
      <c r="C391" s="33" t="s">
        <v>55</v>
      </c>
      <c r="D391" s="34"/>
      <c r="E391" s="34">
        <v>3.07</v>
      </c>
      <c r="F391" s="34">
        <v>3.07</v>
      </c>
    </row>
    <row r="392" spans="1:6" x14ac:dyDescent="0.25">
      <c r="A392" s="46">
        <v>430060</v>
      </c>
      <c r="B392" s="32" t="s">
        <v>394</v>
      </c>
      <c r="C392" s="33" t="s">
        <v>55</v>
      </c>
      <c r="D392" s="34"/>
      <c r="E392" s="34">
        <v>8.18</v>
      </c>
      <c r="F392" s="34">
        <v>8.18</v>
      </c>
    </row>
    <row r="393" spans="1:6" x14ac:dyDescent="0.25">
      <c r="A393" s="46">
        <v>430080</v>
      </c>
      <c r="B393" s="32" t="s">
        <v>395</v>
      </c>
      <c r="C393" s="33" t="s">
        <v>4</v>
      </c>
      <c r="D393" s="34"/>
      <c r="E393" s="34">
        <v>89.4</v>
      </c>
      <c r="F393" s="34">
        <v>89.4</v>
      </c>
    </row>
    <row r="394" spans="1:6" x14ac:dyDescent="0.25">
      <c r="A394" s="46">
        <v>430100</v>
      </c>
      <c r="B394" s="32" t="s">
        <v>396</v>
      </c>
      <c r="C394" s="33" t="s">
        <v>4</v>
      </c>
      <c r="D394" s="34"/>
      <c r="E394" s="34">
        <v>150.72</v>
      </c>
      <c r="F394" s="34">
        <v>150.72</v>
      </c>
    </row>
    <row r="395" spans="1:6" x14ac:dyDescent="0.25">
      <c r="A395" s="46">
        <v>431010</v>
      </c>
      <c r="B395" s="32" t="s">
        <v>397</v>
      </c>
      <c r="C395" s="33" t="s">
        <v>4</v>
      </c>
      <c r="D395" s="34"/>
      <c r="E395" s="34">
        <v>14.14</v>
      </c>
      <c r="F395" s="34">
        <v>14.14</v>
      </c>
    </row>
    <row r="396" spans="1:6" x14ac:dyDescent="0.25">
      <c r="A396" s="46">
        <v>435050</v>
      </c>
      <c r="B396" s="32" t="s">
        <v>398</v>
      </c>
      <c r="C396" s="33" t="s">
        <v>4</v>
      </c>
      <c r="D396" s="34"/>
      <c r="E396" s="34">
        <v>22.78</v>
      </c>
      <c r="F396" s="34">
        <v>22.78</v>
      </c>
    </row>
    <row r="397" spans="1:6" ht="30" x14ac:dyDescent="0.25">
      <c r="A397" s="46">
        <v>440010</v>
      </c>
      <c r="B397" s="32" t="s">
        <v>399</v>
      </c>
      <c r="C397" s="33" t="s">
        <v>55</v>
      </c>
      <c r="D397" s="34">
        <v>0.97</v>
      </c>
      <c r="E397" s="34">
        <v>8.18</v>
      </c>
      <c r="F397" s="34">
        <v>9.15</v>
      </c>
    </row>
    <row r="398" spans="1:6" x14ac:dyDescent="0.25">
      <c r="A398" s="46">
        <v>440020</v>
      </c>
      <c r="B398" s="32" t="s">
        <v>400</v>
      </c>
      <c r="C398" s="33" t="s">
        <v>55</v>
      </c>
      <c r="D398" s="34"/>
      <c r="E398" s="34">
        <v>4.09</v>
      </c>
      <c r="F398" s="34">
        <v>4.09</v>
      </c>
    </row>
    <row r="399" spans="1:6" x14ac:dyDescent="0.25">
      <c r="A399" s="46">
        <v>440030</v>
      </c>
      <c r="B399" s="32" t="s">
        <v>401</v>
      </c>
      <c r="C399" s="33" t="s">
        <v>55</v>
      </c>
      <c r="D399" s="34"/>
      <c r="E399" s="34">
        <v>8.18</v>
      </c>
      <c r="F399" s="34">
        <v>8.18</v>
      </c>
    </row>
    <row r="400" spans="1:6" ht="30" x14ac:dyDescent="0.25">
      <c r="A400" s="46">
        <v>440050</v>
      </c>
      <c r="B400" s="32" t="s">
        <v>402</v>
      </c>
      <c r="C400" s="33" t="s">
        <v>28</v>
      </c>
      <c r="D400" s="34">
        <v>7.74</v>
      </c>
      <c r="E400" s="34">
        <v>12.26</v>
      </c>
      <c r="F400" s="34">
        <v>20</v>
      </c>
    </row>
    <row r="401" spans="1:6" x14ac:dyDescent="0.25">
      <c r="A401" s="46">
        <v>440070</v>
      </c>
      <c r="B401" s="32" t="s">
        <v>403</v>
      </c>
      <c r="C401" s="33" t="s">
        <v>28</v>
      </c>
      <c r="D401" s="34"/>
      <c r="E401" s="34">
        <v>12.26</v>
      </c>
      <c r="F401" s="34">
        <v>12.26</v>
      </c>
    </row>
    <row r="402" spans="1:6" x14ac:dyDescent="0.25">
      <c r="A402" s="46">
        <v>441001</v>
      </c>
      <c r="B402" s="32" t="s">
        <v>404</v>
      </c>
      <c r="C402" s="33" t="s">
        <v>28</v>
      </c>
      <c r="D402" s="34">
        <v>44.92</v>
      </c>
      <c r="E402" s="34">
        <v>18.13</v>
      </c>
      <c r="F402" s="34">
        <v>63.05</v>
      </c>
    </row>
    <row r="403" spans="1:6" x14ac:dyDescent="0.25">
      <c r="A403" s="46">
        <v>504060</v>
      </c>
      <c r="B403" s="32" t="s">
        <v>405</v>
      </c>
      <c r="C403" s="33" t="s">
        <v>67</v>
      </c>
      <c r="D403" s="34">
        <v>26.91</v>
      </c>
      <c r="E403" s="34">
        <v>110.38</v>
      </c>
      <c r="F403" s="34">
        <v>137.29</v>
      </c>
    </row>
    <row r="404" spans="1:6" ht="30" x14ac:dyDescent="0.25">
      <c r="A404" s="46">
        <v>507040</v>
      </c>
      <c r="B404" s="32" t="s">
        <v>406</v>
      </c>
      <c r="C404" s="33" t="s">
        <v>67</v>
      </c>
      <c r="D404" s="34">
        <v>97.99</v>
      </c>
      <c r="E404" s="34">
        <v>12.26</v>
      </c>
      <c r="F404" s="34">
        <v>110.25</v>
      </c>
    </row>
    <row r="405" spans="1:6" ht="30" x14ac:dyDescent="0.25">
      <c r="A405" s="46">
        <v>507050</v>
      </c>
      <c r="B405" s="32" t="s">
        <v>407</v>
      </c>
      <c r="C405" s="33" t="s">
        <v>67</v>
      </c>
      <c r="D405" s="34">
        <v>118.14</v>
      </c>
      <c r="E405" s="34">
        <v>12.26</v>
      </c>
      <c r="F405" s="34">
        <v>130.4</v>
      </c>
    </row>
    <row r="406" spans="1:6" ht="30" x14ac:dyDescent="0.25">
      <c r="A406" s="46">
        <v>507060</v>
      </c>
      <c r="B406" s="32" t="s">
        <v>408</v>
      </c>
      <c r="C406" s="33" t="s">
        <v>67</v>
      </c>
      <c r="D406" s="34">
        <v>121.85</v>
      </c>
      <c r="E406" s="34">
        <v>12.26</v>
      </c>
      <c r="F406" s="34">
        <v>134.11000000000001</v>
      </c>
    </row>
    <row r="407" spans="1:6" x14ac:dyDescent="0.25">
      <c r="A407" s="46">
        <v>507070</v>
      </c>
      <c r="B407" s="32" t="s">
        <v>409</v>
      </c>
      <c r="C407" s="33" t="s">
        <v>67</v>
      </c>
      <c r="D407" s="34">
        <v>118.54</v>
      </c>
      <c r="E407" s="34">
        <v>12.26</v>
      </c>
      <c r="F407" s="34">
        <v>130.80000000000001</v>
      </c>
    </row>
    <row r="408" spans="1:6" x14ac:dyDescent="0.25">
      <c r="A408" s="46">
        <v>507100</v>
      </c>
      <c r="B408" s="32" t="s">
        <v>8420</v>
      </c>
      <c r="C408" s="33" t="s">
        <v>418</v>
      </c>
      <c r="D408" s="34">
        <v>267.11</v>
      </c>
      <c r="E408" s="34">
        <v>1.02</v>
      </c>
      <c r="F408" s="34">
        <v>268.13</v>
      </c>
    </row>
    <row r="409" spans="1:6" x14ac:dyDescent="0.25">
      <c r="A409" s="46">
        <v>508060</v>
      </c>
      <c r="B409" s="32" t="s">
        <v>410</v>
      </c>
      <c r="C409" s="33" t="s">
        <v>67</v>
      </c>
      <c r="D409" s="34">
        <v>22.75</v>
      </c>
      <c r="E409" s="34"/>
      <c r="F409" s="34">
        <v>22.75</v>
      </c>
    </row>
    <row r="410" spans="1:6" x14ac:dyDescent="0.25">
      <c r="A410" s="46">
        <v>508080</v>
      </c>
      <c r="B410" s="32" t="s">
        <v>411</v>
      </c>
      <c r="C410" s="33" t="s">
        <v>67</v>
      </c>
      <c r="D410" s="34">
        <v>42.65</v>
      </c>
      <c r="E410" s="34"/>
      <c r="F410" s="34">
        <v>42.65</v>
      </c>
    </row>
    <row r="411" spans="1:6" x14ac:dyDescent="0.25">
      <c r="A411" s="46">
        <v>508100</v>
      </c>
      <c r="B411" s="32" t="s">
        <v>412</v>
      </c>
      <c r="C411" s="33" t="s">
        <v>67</v>
      </c>
      <c r="D411" s="34">
        <v>52.95</v>
      </c>
      <c r="E411" s="34"/>
      <c r="F411" s="34">
        <v>52.95</v>
      </c>
    </row>
    <row r="412" spans="1:6" x14ac:dyDescent="0.25">
      <c r="A412" s="46">
        <v>508120</v>
      </c>
      <c r="B412" s="32" t="s">
        <v>413</v>
      </c>
      <c r="C412" s="33" t="s">
        <v>67</v>
      </c>
      <c r="D412" s="34">
        <v>60.22</v>
      </c>
      <c r="E412" s="34"/>
      <c r="F412" s="34">
        <v>60.22</v>
      </c>
    </row>
    <row r="413" spans="1:6" x14ac:dyDescent="0.25">
      <c r="A413" s="46">
        <v>508140</v>
      </c>
      <c r="B413" s="32" t="s">
        <v>414</v>
      </c>
      <c r="C413" s="33" t="s">
        <v>415</v>
      </c>
      <c r="D413" s="34">
        <v>3.01</v>
      </c>
      <c r="E413" s="34"/>
      <c r="F413" s="34">
        <v>3.01</v>
      </c>
    </row>
    <row r="414" spans="1:6" ht="30" x14ac:dyDescent="0.25">
      <c r="A414" s="46">
        <v>508220</v>
      </c>
      <c r="B414" s="32" t="s">
        <v>416</v>
      </c>
      <c r="C414" s="33" t="s">
        <v>67</v>
      </c>
      <c r="D414" s="34">
        <v>18.899999999999999</v>
      </c>
      <c r="E414" s="34"/>
      <c r="F414" s="34">
        <v>18.899999999999999</v>
      </c>
    </row>
    <row r="415" spans="1:6" x14ac:dyDescent="0.25">
      <c r="A415" s="46">
        <v>509006</v>
      </c>
      <c r="B415" s="32" t="s">
        <v>417</v>
      </c>
      <c r="C415" s="33" t="s">
        <v>418</v>
      </c>
      <c r="D415" s="34">
        <v>47.55</v>
      </c>
      <c r="E415" s="34"/>
      <c r="F415" s="34">
        <v>47.55</v>
      </c>
    </row>
    <row r="416" spans="1:6" x14ac:dyDescent="0.25">
      <c r="A416" s="46">
        <v>509007</v>
      </c>
      <c r="B416" s="32" t="s">
        <v>419</v>
      </c>
      <c r="C416" s="33" t="s">
        <v>67</v>
      </c>
      <c r="D416" s="34">
        <v>30.72</v>
      </c>
      <c r="E416" s="34"/>
      <c r="F416" s="34">
        <v>30.72</v>
      </c>
    </row>
    <row r="417" spans="1:6" x14ac:dyDescent="0.25">
      <c r="A417" s="46">
        <v>509008</v>
      </c>
      <c r="B417" s="32" t="s">
        <v>8421</v>
      </c>
      <c r="C417" s="33" t="s">
        <v>418</v>
      </c>
      <c r="D417" s="34">
        <v>867.25</v>
      </c>
      <c r="E417" s="34"/>
      <c r="F417" s="34">
        <v>867.25</v>
      </c>
    </row>
    <row r="418" spans="1:6" x14ac:dyDescent="0.25">
      <c r="A418" s="46">
        <v>510010</v>
      </c>
      <c r="B418" s="32" t="s">
        <v>420</v>
      </c>
      <c r="C418" s="33" t="s">
        <v>67</v>
      </c>
      <c r="D418" s="34">
        <v>6.49</v>
      </c>
      <c r="E418" s="34"/>
      <c r="F418" s="34">
        <v>6.49</v>
      </c>
    </row>
    <row r="419" spans="1:6" x14ac:dyDescent="0.25">
      <c r="A419" s="46">
        <v>510020</v>
      </c>
      <c r="B419" s="32" t="s">
        <v>421</v>
      </c>
      <c r="C419" s="33" t="s">
        <v>67</v>
      </c>
      <c r="D419" s="34">
        <v>9.2899999999999991</v>
      </c>
      <c r="E419" s="34"/>
      <c r="F419" s="34">
        <v>9.2899999999999991</v>
      </c>
    </row>
    <row r="420" spans="1:6" x14ac:dyDescent="0.25">
      <c r="A420" s="46">
        <v>510021</v>
      </c>
      <c r="B420" s="32" t="s">
        <v>422</v>
      </c>
      <c r="C420" s="33" t="s">
        <v>67</v>
      </c>
      <c r="D420" s="34">
        <v>13.86</v>
      </c>
      <c r="E420" s="34"/>
      <c r="F420" s="34">
        <v>13.86</v>
      </c>
    </row>
    <row r="421" spans="1:6" x14ac:dyDescent="0.25">
      <c r="A421" s="46">
        <v>510022</v>
      </c>
      <c r="B421" s="32" t="s">
        <v>423</v>
      </c>
      <c r="C421" s="33" t="s">
        <v>67</v>
      </c>
      <c r="D421" s="34">
        <v>15.32</v>
      </c>
      <c r="E421" s="34"/>
      <c r="F421" s="34">
        <v>15.32</v>
      </c>
    </row>
    <row r="422" spans="1:6" x14ac:dyDescent="0.25">
      <c r="A422" s="46">
        <v>510023</v>
      </c>
      <c r="B422" s="32" t="s">
        <v>424</v>
      </c>
      <c r="C422" s="33" t="s">
        <v>67</v>
      </c>
      <c r="D422" s="34">
        <v>20.48</v>
      </c>
      <c r="E422" s="34"/>
      <c r="F422" s="34">
        <v>20.48</v>
      </c>
    </row>
    <row r="423" spans="1:6" x14ac:dyDescent="0.25">
      <c r="A423" s="46">
        <v>510024</v>
      </c>
      <c r="B423" s="32" t="s">
        <v>425</v>
      </c>
      <c r="C423" s="33" t="s">
        <v>67</v>
      </c>
      <c r="D423" s="34">
        <v>30.68</v>
      </c>
      <c r="E423" s="34"/>
      <c r="F423" s="34">
        <v>30.68</v>
      </c>
    </row>
    <row r="424" spans="1:6" x14ac:dyDescent="0.25">
      <c r="A424" s="46">
        <v>510025</v>
      </c>
      <c r="B424" s="32" t="s">
        <v>426</v>
      </c>
      <c r="C424" s="33" t="s">
        <v>67</v>
      </c>
      <c r="D424" s="34">
        <v>40.869999999999997</v>
      </c>
      <c r="E424" s="34"/>
      <c r="F424" s="34">
        <v>40.869999999999997</v>
      </c>
    </row>
    <row r="425" spans="1:6" x14ac:dyDescent="0.25">
      <c r="A425" s="46">
        <v>510026</v>
      </c>
      <c r="B425" s="32" t="s">
        <v>427</v>
      </c>
      <c r="C425" s="33" t="s">
        <v>415</v>
      </c>
      <c r="D425" s="34">
        <v>1.97</v>
      </c>
      <c r="E425" s="34"/>
      <c r="F425" s="34">
        <v>1.97</v>
      </c>
    </row>
    <row r="426" spans="1:6" x14ac:dyDescent="0.25">
      <c r="A426" s="46">
        <v>510030</v>
      </c>
      <c r="B426" s="32" t="s">
        <v>428</v>
      </c>
      <c r="C426" s="33" t="s">
        <v>67</v>
      </c>
      <c r="D426" s="34">
        <v>15.97</v>
      </c>
      <c r="E426" s="34"/>
      <c r="F426" s="34">
        <v>15.97</v>
      </c>
    </row>
    <row r="427" spans="1:6" x14ac:dyDescent="0.25">
      <c r="A427" s="46">
        <v>510031</v>
      </c>
      <c r="B427" s="32" t="s">
        <v>429</v>
      </c>
      <c r="C427" s="33" t="s">
        <v>67</v>
      </c>
      <c r="D427" s="34">
        <v>22.03</v>
      </c>
      <c r="E427" s="34"/>
      <c r="F427" s="34">
        <v>22.03</v>
      </c>
    </row>
    <row r="428" spans="1:6" x14ac:dyDescent="0.25">
      <c r="A428" s="46">
        <v>510032</v>
      </c>
      <c r="B428" s="32" t="s">
        <v>430</v>
      </c>
      <c r="C428" s="33" t="s">
        <v>67</v>
      </c>
      <c r="D428" s="34">
        <v>22.99</v>
      </c>
      <c r="E428" s="34"/>
      <c r="F428" s="34">
        <v>22.99</v>
      </c>
    </row>
    <row r="429" spans="1:6" x14ac:dyDescent="0.25">
      <c r="A429" s="46">
        <v>510033</v>
      </c>
      <c r="B429" s="32" t="s">
        <v>431</v>
      </c>
      <c r="C429" s="33" t="s">
        <v>67</v>
      </c>
      <c r="D429" s="34">
        <v>29.38</v>
      </c>
      <c r="E429" s="34"/>
      <c r="F429" s="34">
        <v>29.38</v>
      </c>
    </row>
    <row r="430" spans="1:6" x14ac:dyDescent="0.25">
      <c r="A430" s="46">
        <v>510034</v>
      </c>
      <c r="B430" s="32" t="s">
        <v>432</v>
      </c>
      <c r="C430" s="33" t="s">
        <v>67</v>
      </c>
      <c r="D430" s="34">
        <v>44.05</v>
      </c>
      <c r="E430" s="34"/>
      <c r="F430" s="34">
        <v>44.05</v>
      </c>
    </row>
    <row r="431" spans="1:6" x14ac:dyDescent="0.25">
      <c r="A431" s="46">
        <v>510035</v>
      </c>
      <c r="B431" s="32" t="s">
        <v>433</v>
      </c>
      <c r="C431" s="33" t="s">
        <v>67</v>
      </c>
      <c r="D431" s="34">
        <v>58.72</v>
      </c>
      <c r="E431" s="34"/>
      <c r="F431" s="34">
        <v>58.72</v>
      </c>
    </row>
    <row r="432" spans="1:6" x14ac:dyDescent="0.25">
      <c r="A432" s="46">
        <v>510036</v>
      </c>
      <c r="B432" s="32" t="s">
        <v>434</v>
      </c>
      <c r="C432" s="33" t="s">
        <v>415</v>
      </c>
      <c r="D432" s="34">
        <v>2.85</v>
      </c>
      <c r="E432" s="34"/>
      <c r="F432" s="34">
        <v>2.85</v>
      </c>
    </row>
    <row r="433" spans="1:6" x14ac:dyDescent="0.25">
      <c r="A433" s="46">
        <v>510041</v>
      </c>
      <c r="B433" s="32" t="s">
        <v>13323</v>
      </c>
      <c r="C433" s="33" t="s">
        <v>415</v>
      </c>
      <c r="D433" s="34">
        <v>2.83</v>
      </c>
      <c r="E433" s="34"/>
      <c r="F433" s="34">
        <v>2.83</v>
      </c>
    </row>
    <row r="434" spans="1:6" x14ac:dyDescent="0.25">
      <c r="A434" s="46">
        <v>601020</v>
      </c>
      <c r="B434" s="32" t="s">
        <v>435</v>
      </c>
      <c r="C434" s="33" t="s">
        <v>67</v>
      </c>
      <c r="D434" s="34"/>
      <c r="E434" s="34">
        <v>51.1</v>
      </c>
      <c r="F434" s="34">
        <v>51.1</v>
      </c>
    </row>
    <row r="435" spans="1:6" x14ac:dyDescent="0.25">
      <c r="A435" s="46">
        <v>601040</v>
      </c>
      <c r="B435" s="32" t="s">
        <v>436</v>
      </c>
      <c r="C435" s="33" t="s">
        <v>67</v>
      </c>
      <c r="D435" s="34"/>
      <c r="E435" s="34">
        <v>63.77</v>
      </c>
      <c r="F435" s="34">
        <v>63.77</v>
      </c>
    </row>
    <row r="436" spans="1:6" x14ac:dyDescent="0.25">
      <c r="A436" s="46">
        <v>602020</v>
      </c>
      <c r="B436" s="32" t="s">
        <v>437</v>
      </c>
      <c r="C436" s="33" t="s">
        <v>67</v>
      </c>
      <c r="D436" s="34"/>
      <c r="E436" s="34">
        <v>61.32</v>
      </c>
      <c r="F436" s="34">
        <v>61.32</v>
      </c>
    </row>
    <row r="437" spans="1:6" x14ac:dyDescent="0.25">
      <c r="A437" s="46">
        <v>602040</v>
      </c>
      <c r="B437" s="32" t="s">
        <v>438</v>
      </c>
      <c r="C437" s="33" t="s">
        <v>67</v>
      </c>
      <c r="D437" s="34"/>
      <c r="E437" s="34">
        <v>79.31</v>
      </c>
      <c r="F437" s="34">
        <v>79.31</v>
      </c>
    </row>
    <row r="438" spans="1:6" x14ac:dyDescent="0.25">
      <c r="A438" s="46">
        <v>611020</v>
      </c>
      <c r="B438" s="32" t="s">
        <v>439</v>
      </c>
      <c r="C438" s="33" t="s">
        <v>67</v>
      </c>
      <c r="D438" s="34"/>
      <c r="E438" s="34">
        <v>8.7899999999999991</v>
      </c>
      <c r="F438" s="34">
        <v>8.7899999999999991</v>
      </c>
    </row>
    <row r="439" spans="1:6" x14ac:dyDescent="0.25">
      <c r="A439" s="46">
        <v>611040</v>
      </c>
      <c r="B439" s="32" t="s">
        <v>440</v>
      </c>
      <c r="C439" s="33" t="s">
        <v>67</v>
      </c>
      <c r="D439" s="34"/>
      <c r="E439" s="34">
        <v>19.07</v>
      </c>
      <c r="F439" s="34">
        <v>19.07</v>
      </c>
    </row>
    <row r="440" spans="1:6" x14ac:dyDescent="0.25">
      <c r="A440" s="46">
        <v>611060</v>
      </c>
      <c r="B440" s="32" t="s">
        <v>441</v>
      </c>
      <c r="C440" s="33" t="s">
        <v>67</v>
      </c>
      <c r="D440" s="34">
        <v>17.61</v>
      </c>
      <c r="E440" s="34">
        <v>68.680000000000007</v>
      </c>
      <c r="F440" s="34">
        <v>86.29</v>
      </c>
    </row>
    <row r="441" spans="1:6" x14ac:dyDescent="0.25">
      <c r="A441" s="46">
        <v>612020</v>
      </c>
      <c r="B441" s="32" t="s">
        <v>442</v>
      </c>
      <c r="C441" s="33" t="s">
        <v>67</v>
      </c>
      <c r="D441" s="34"/>
      <c r="E441" s="34">
        <v>63.14</v>
      </c>
      <c r="F441" s="34">
        <v>63.14</v>
      </c>
    </row>
    <row r="442" spans="1:6" x14ac:dyDescent="0.25">
      <c r="A442" s="46">
        <v>614020</v>
      </c>
      <c r="B442" s="32" t="s">
        <v>443</v>
      </c>
      <c r="C442" s="33" t="s">
        <v>67</v>
      </c>
      <c r="D442" s="34"/>
      <c r="E442" s="34">
        <v>12.26</v>
      </c>
      <c r="F442" s="34">
        <v>12.26</v>
      </c>
    </row>
    <row r="443" spans="1:6" x14ac:dyDescent="0.25">
      <c r="A443" s="46">
        <v>701010</v>
      </c>
      <c r="B443" s="32" t="s">
        <v>444</v>
      </c>
      <c r="C443" s="33" t="s">
        <v>67</v>
      </c>
      <c r="D443" s="34">
        <v>16.47</v>
      </c>
      <c r="E443" s="34">
        <v>0.28999999999999998</v>
      </c>
      <c r="F443" s="34">
        <v>16.760000000000002</v>
      </c>
    </row>
    <row r="444" spans="1:6" x14ac:dyDescent="0.25">
      <c r="A444" s="46">
        <v>701020</v>
      </c>
      <c r="B444" s="32" t="s">
        <v>445</v>
      </c>
      <c r="C444" s="33" t="s">
        <v>67</v>
      </c>
      <c r="D444" s="34">
        <v>16.940000000000001</v>
      </c>
      <c r="E444" s="34">
        <v>0.28999999999999998</v>
      </c>
      <c r="F444" s="34">
        <v>17.23</v>
      </c>
    </row>
    <row r="445" spans="1:6" x14ac:dyDescent="0.25">
      <c r="A445" s="46">
        <v>701060</v>
      </c>
      <c r="B445" s="32" t="s">
        <v>446</v>
      </c>
      <c r="C445" s="33" t="s">
        <v>67</v>
      </c>
      <c r="D445" s="34">
        <v>35.450000000000003</v>
      </c>
      <c r="E445" s="34">
        <v>0.96</v>
      </c>
      <c r="F445" s="34">
        <v>36.409999999999997</v>
      </c>
    </row>
    <row r="446" spans="1:6" x14ac:dyDescent="0.25">
      <c r="A446" s="46">
        <v>701120</v>
      </c>
      <c r="B446" s="32" t="s">
        <v>447</v>
      </c>
      <c r="C446" s="33" t="s">
        <v>67</v>
      </c>
      <c r="D446" s="34">
        <v>16.72</v>
      </c>
      <c r="E446" s="34"/>
      <c r="F446" s="34">
        <v>16.72</v>
      </c>
    </row>
    <row r="447" spans="1:6" x14ac:dyDescent="0.25">
      <c r="A447" s="46">
        <v>702020</v>
      </c>
      <c r="B447" s="32" t="s">
        <v>448</v>
      </c>
      <c r="C447" s="33" t="s">
        <v>67</v>
      </c>
      <c r="D447" s="34">
        <v>10.54</v>
      </c>
      <c r="E447" s="34">
        <v>1.32</v>
      </c>
      <c r="F447" s="34">
        <v>11.86</v>
      </c>
    </row>
    <row r="448" spans="1:6" x14ac:dyDescent="0.25">
      <c r="A448" s="46">
        <v>702040</v>
      </c>
      <c r="B448" s="32" t="s">
        <v>449</v>
      </c>
      <c r="C448" s="33" t="s">
        <v>67</v>
      </c>
      <c r="D448" s="34">
        <v>11.88</v>
      </c>
      <c r="E448" s="34">
        <v>1.48</v>
      </c>
      <c r="F448" s="34">
        <v>13.36</v>
      </c>
    </row>
    <row r="449" spans="1:6" x14ac:dyDescent="0.25">
      <c r="A449" s="46">
        <v>702060</v>
      </c>
      <c r="B449" s="32" t="s">
        <v>450</v>
      </c>
      <c r="C449" s="33" t="s">
        <v>67</v>
      </c>
      <c r="D449" s="34">
        <v>21.44</v>
      </c>
      <c r="E449" s="34">
        <v>0.85</v>
      </c>
      <c r="F449" s="34">
        <v>22.29</v>
      </c>
    </row>
    <row r="450" spans="1:6" x14ac:dyDescent="0.25">
      <c r="A450" s="46">
        <v>702080</v>
      </c>
      <c r="B450" s="32" t="s">
        <v>451</v>
      </c>
      <c r="C450" s="33" t="s">
        <v>67</v>
      </c>
      <c r="D450" s="34">
        <v>22.7</v>
      </c>
      <c r="E450" s="34">
        <v>0.81</v>
      </c>
      <c r="F450" s="34">
        <v>23.51</v>
      </c>
    </row>
    <row r="451" spans="1:6" x14ac:dyDescent="0.25">
      <c r="A451" s="46">
        <v>705010</v>
      </c>
      <c r="B451" s="32" t="s">
        <v>452</v>
      </c>
      <c r="C451" s="33" t="s">
        <v>67</v>
      </c>
      <c r="D451" s="34">
        <v>32.71</v>
      </c>
      <c r="E451" s="34">
        <v>1.91</v>
      </c>
      <c r="F451" s="34">
        <v>34.619999999999997</v>
      </c>
    </row>
    <row r="452" spans="1:6" x14ac:dyDescent="0.25">
      <c r="A452" s="46">
        <v>705020</v>
      </c>
      <c r="B452" s="32" t="s">
        <v>453</v>
      </c>
      <c r="C452" s="33" t="s">
        <v>67</v>
      </c>
      <c r="D452" s="34">
        <v>28.45</v>
      </c>
      <c r="E452" s="34">
        <v>1.53</v>
      </c>
      <c r="F452" s="34">
        <v>29.98</v>
      </c>
    </row>
    <row r="453" spans="1:6" x14ac:dyDescent="0.25">
      <c r="A453" s="46">
        <v>706010</v>
      </c>
      <c r="B453" s="32" t="s">
        <v>454</v>
      </c>
      <c r="C453" s="33" t="s">
        <v>67</v>
      </c>
      <c r="D453" s="34">
        <v>327.79</v>
      </c>
      <c r="E453" s="34"/>
      <c r="F453" s="34">
        <v>327.79</v>
      </c>
    </row>
    <row r="454" spans="1:6" x14ac:dyDescent="0.25">
      <c r="A454" s="46">
        <v>710020</v>
      </c>
      <c r="B454" s="32" t="s">
        <v>455</v>
      </c>
      <c r="C454" s="33" t="s">
        <v>67</v>
      </c>
      <c r="D454" s="34">
        <v>5.66</v>
      </c>
      <c r="E454" s="34">
        <v>0.12</v>
      </c>
      <c r="F454" s="34">
        <v>5.78</v>
      </c>
    </row>
    <row r="455" spans="1:6" x14ac:dyDescent="0.25">
      <c r="A455" s="46">
        <v>711020</v>
      </c>
      <c r="B455" s="32" t="s">
        <v>456</v>
      </c>
      <c r="C455" s="33" t="s">
        <v>67</v>
      </c>
      <c r="D455" s="34">
        <v>4.45</v>
      </c>
      <c r="E455" s="34">
        <v>2.85</v>
      </c>
      <c r="F455" s="34">
        <v>7.3</v>
      </c>
    </row>
    <row r="456" spans="1:6" x14ac:dyDescent="0.25">
      <c r="A456" s="46">
        <v>711040</v>
      </c>
      <c r="B456" s="32" t="s">
        <v>457</v>
      </c>
      <c r="C456" s="33" t="s">
        <v>67</v>
      </c>
      <c r="D456" s="34">
        <v>21.15</v>
      </c>
      <c r="E456" s="34">
        <v>2.62</v>
      </c>
      <c r="F456" s="34">
        <v>23.77</v>
      </c>
    </row>
    <row r="457" spans="1:6" x14ac:dyDescent="0.25">
      <c r="A457" s="46">
        <v>712010</v>
      </c>
      <c r="B457" s="32" t="s">
        <v>458</v>
      </c>
      <c r="C457" s="33" t="s">
        <v>67</v>
      </c>
      <c r="D457" s="34">
        <v>17.600000000000001</v>
      </c>
      <c r="E457" s="34">
        <v>0.43</v>
      </c>
      <c r="F457" s="34">
        <v>18.03</v>
      </c>
    </row>
    <row r="458" spans="1:6" x14ac:dyDescent="0.25">
      <c r="A458" s="46">
        <v>712020</v>
      </c>
      <c r="B458" s="32" t="s">
        <v>459</v>
      </c>
      <c r="C458" s="33" t="s">
        <v>67</v>
      </c>
      <c r="D458" s="34">
        <v>12.51</v>
      </c>
      <c r="E458" s="34">
        <v>0.3</v>
      </c>
      <c r="F458" s="34">
        <v>12.81</v>
      </c>
    </row>
    <row r="459" spans="1:6" x14ac:dyDescent="0.25">
      <c r="A459" s="46">
        <v>712030</v>
      </c>
      <c r="B459" s="32" t="s">
        <v>460</v>
      </c>
      <c r="C459" s="33" t="s">
        <v>67</v>
      </c>
      <c r="D459" s="34">
        <v>12.71</v>
      </c>
      <c r="E459" s="34">
        <v>0.13</v>
      </c>
      <c r="F459" s="34">
        <v>12.84</v>
      </c>
    </row>
    <row r="460" spans="1:6" x14ac:dyDescent="0.25">
      <c r="A460" s="46">
        <v>712040</v>
      </c>
      <c r="B460" s="32" t="s">
        <v>461</v>
      </c>
      <c r="C460" s="33" t="s">
        <v>67</v>
      </c>
      <c r="D460" s="34">
        <v>21.45</v>
      </c>
      <c r="E460" s="34">
        <v>0.41</v>
      </c>
      <c r="F460" s="34">
        <v>21.86</v>
      </c>
    </row>
    <row r="461" spans="1:6" x14ac:dyDescent="0.25">
      <c r="A461" s="46">
        <v>801020</v>
      </c>
      <c r="B461" s="32" t="s">
        <v>462</v>
      </c>
      <c r="C461" s="33" t="s">
        <v>28</v>
      </c>
      <c r="D461" s="34">
        <v>36.96</v>
      </c>
      <c r="E461" s="34">
        <v>60.27</v>
      </c>
      <c r="F461" s="34">
        <v>97.23</v>
      </c>
    </row>
    <row r="462" spans="1:6" x14ac:dyDescent="0.25">
      <c r="A462" s="46">
        <v>801040</v>
      </c>
      <c r="B462" s="32" t="s">
        <v>463</v>
      </c>
      <c r="C462" s="33" t="s">
        <v>28</v>
      </c>
      <c r="D462" s="34">
        <v>20.36</v>
      </c>
      <c r="E462" s="34">
        <v>36.25</v>
      </c>
      <c r="F462" s="34">
        <v>56.61</v>
      </c>
    </row>
    <row r="463" spans="1:6" x14ac:dyDescent="0.25">
      <c r="A463" s="46">
        <v>801060</v>
      </c>
      <c r="B463" s="32" t="s">
        <v>464</v>
      </c>
      <c r="C463" s="33" t="s">
        <v>28</v>
      </c>
      <c r="D463" s="34">
        <v>13.7</v>
      </c>
      <c r="E463" s="34">
        <v>8.77</v>
      </c>
      <c r="F463" s="34">
        <v>22.47</v>
      </c>
    </row>
    <row r="464" spans="1:6" x14ac:dyDescent="0.25">
      <c r="A464" s="46">
        <v>801080</v>
      </c>
      <c r="B464" s="32" t="s">
        <v>465</v>
      </c>
      <c r="C464" s="33" t="s">
        <v>28</v>
      </c>
      <c r="D464" s="34">
        <v>47.59</v>
      </c>
      <c r="E464" s="34">
        <v>70.13</v>
      </c>
      <c r="F464" s="34">
        <v>117.72</v>
      </c>
    </row>
    <row r="465" spans="1:6" x14ac:dyDescent="0.25">
      <c r="A465" s="46">
        <v>801100</v>
      </c>
      <c r="B465" s="32" t="s">
        <v>466</v>
      </c>
      <c r="C465" s="33" t="s">
        <v>28</v>
      </c>
      <c r="D465" s="34">
        <v>386.3</v>
      </c>
      <c r="E465" s="34"/>
      <c r="F465" s="34">
        <v>386.3</v>
      </c>
    </row>
    <row r="466" spans="1:6" x14ac:dyDescent="0.25">
      <c r="A466" s="46">
        <v>801110</v>
      </c>
      <c r="B466" s="32" t="s">
        <v>467</v>
      </c>
      <c r="C466" s="33" t="s">
        <v>28</v>
      </c>
      <c r="D466" s="34">
        <v>422.5</v>
      </c>
      <c r="E466" s="34"/>
      <c r="F466" s="34">
        <v>422.5</v>
      </c>
    </row>
    <row r="467" spans="1:6" x14ac:dyDescent="0.25">
      <c r="A467" s="46">
        <v>801120</v>
      </c>
      <c r="B467" s="32" t="s">
        <v>468</v>
      </c>
      <c r="C467" s="33" t="s">
        <v>28</v>
      </c>
      <c r="D467" s="34">
        <v>467.83</v>
      </c>
      <c r="E467" s="34"/>
      <c r="F467" s="34">
        <v>467.83</v>
      </c>
    </row>
    <row r="468" spans="1:6" x14ac:dyDescent="0.25">
      <c r="A468" s="46">
        <v>802020</v>
      </c>
      <c r="B468" s="32" t="s">
        <v>469</v>
      </c>
      <c r="C468" s="33" t="s">
        <v>67</v>
      </c>
      <c r="D468" s="34">
        <v>22.31</v>
      </c>
      <c r="E468" s="34">
        <v>32.880000000000003</v>
      </c>
      <c r="F468" s="34">
        <v>55.19</v>
      </c>
    </row>
    <row r="469" spans="1:6" x14ac:dyDescent="0.25">
      <c r="A469" s="46">
        <v>802040</v>
      </c>
      <c r="B469" s="32" t="s">
        <v>470</v>
      </c>
      <c r="C469" s="33" t="s">
        <v>251</v>
      </c>
      <c r="D469" s="34">
        <v>10.029999999999999</v>
      </c>
      <c r="E469" s="34">
        <v>2.2599999999999998</v>
      </c>
      <c r="F469" s="34">
        <v>12.29</v>
      </c>
    </row>
    <row r="470" spans="1:6" x14ac:dyDescent="0.25">
      <c r="A470" s="46">
        <v>802050</v>
      </c>
      <c r="B470" s="32" t="s">
        <v>471</v>
      </c>
      <c r="C470" s="33" t="s">
        <v>472</v>
      </c>
      <c r="D470" s="34">
        <v>10.09</v>
      </c>
      <c r="E470" s="34">
        <v>2.04</v>
      </c>
      <c r="F470" s="34">
        <v>12.13</v>
      </c>
    </row>
    <row r="471" spans="1:6" x14ac:dyDescent="0.25">
      <c r="A471" s="46">
        <v>802060</v>
      </c>
      <c r="B471" s="32" t="s">
        <v>473</v>
      </c>
      <c r="C471" s="33" t="s">
        <v>67</v>
      </c>
      <c r="D471" s="34"/>
      <c r="E471" s="34">
        <v>15.56</v>
      </c>
      <c r="F471" s="34">
        <v>15.56</v>
      </c>
    </row>
    <row r="472" spans="1:6" x14ac:dyDescent="0.25">
      <c r="A472" s="46">
        <v>803020</v>
      </c>
      <c r="B472" s="32" t="s">
        <v>474</v>
      </c>
      <c r="C472" s="33" t="s">
        <v>67</v>
      </c>
      <c r="D472" s="34"/>
      <c r="E472" s="34">
        <v>9.06</v>
      </c>
      <c r="F472" s="34">
        <v>9.06</v>
      </c>
    </row>
    <row r="473" spans="1:6" x14ac:dyDescent="0.25">
      <c r="A473" s="46">
        <v>805010</v>
      </c>
      <c r="B473" s="32" t="s">
        <v>475</v>
      </c>
      <c r="C473" s="33" t="s">
        <v>28</v>
      </c>
      <c r="D473" s="34">
        <v>32.549999999999997</v>
      </c>
      <c r="E473" s="34">
        <v>0.77</v>
      </c>
      <c r="F473" s="34">
        <v>33.32</v>
      </c>
    </row>
    <row r="474" spans="1:6" x14ac:dyDescent="0.25">
      <c r="A474" s="46">
        <v>805100</v>
      </c>
      <c r="B474" s="32" t="s">
        <v>476</v>
      </c>
      <c r="C474" s="33" t="s">
        <v>67</v>
      </c>
      <c r="D474" s="34">
        <v>156.22999999999999</v>
      </c>
      <c r="E474" s="34">
        <v>22.66</v>
      </c>
      <c r="F474" s="34">
        <v>178.89</v>
      </c>
    </row>
    <row r="475" spans="1:6" x14ac:dyDescent="0.25">
      <c r="A475" s="46">
        <v>805110</v>
      </c>
      <c r="B475" s="32" t="s">
        <v>477</v>
      </c>
      <c r="C475" s="33" t="s">
        <v>67</v>
      </c>
      <c r="D475" s="34">
        <v>175.01</v>
      </c>
      <c r="E475" s="34">
        <v>13.59</v>
      </c>
      <c r="F475" s="34">
        <v>188.6</v>
      </c>
    </row>
    <row r="476" spans="1:6" x14ac:dyDescent="0.25">
      <c r="A476" s="46">
        <v>805180</v>
      </c>
      <c r="B476" s="32" t="s">
        <v>478</v>
      </c>
      <c r="C476" s="33" t="s">
        <v>28</v>
      </c>
      <c r="D476" s="34">
        <v>7.03</v>
      </c>
      <c r="E476" s="34">
        <v>13.59</v>
      </c>
      <c r="F476" s="34">
        <v>20.62</v>
      </c>
    </row>
    <row r="477" spans="1:6" x14ac:dyDescent="0.25">
      <c r="A477" s="46">
        <v>805190</v>
      </c>
      <c r="B477" s="32" t="s">
        <v>479</v>
      </c>
      <c r="C477" s="33" t="s">
        <v>28</v>
      </c>
      <c r="D477" s="34">
        <v>9.7200000000000006</v>
      </c>
      <c r="E477" s="34">
        <v>13.59</v>
      </c>
      <c r="F477" s="34">
        <v>23.31</v>
      </c>
    </row>
    <row r="478" spans="1:6" x14ac:dyDescent="0.25">
      <c r="A478" s="46">
        <v>805220</v>
      </c>
      <c r="B478" s="32" t="s">
        <v>480</v>
      </c>
      <c r="C478" s="33" t="s">
        <v>28</v>
      </c>
      <c r="D478" s="34">
        <v>19.14</v>
      </c>
      <c r="E478" s="34">
        <v>13.59</v>
      </c>
      <c r="F478" s="34">
        <v>32.729999999999997</v>
      </c>
    </row>
    <row r="479" spans="1:6" x14ac:dyDescent="0.25">
      <c r="A479" s="46">
        <v>806040</v>
      </c>
      <c r="B479" s="32" t="s">
        <v>481</v>
      </c>
      <c r="C479" s="33" t="s">
        <v>55</v>
      </c>
      <c r="D479" s="34">
        <v>11.83</v>
      </c>
      <c r="E479" s="34">
        <v>15.85</v>
      </c>
      <c r="F479" s="34">
        <v>27.68</v>
      </c>
    </row>
    <row r="480" spans="1:6" x14ac:dyDescent="0.25">
      <c r="A480" s="46">
        <v>806060</v>
      </c>
      <c r="B480" s="32" t="s">
        <v>482</v>
      </c>
      <c r="C480" s="33" t="s">
        <v>55</v>
      </c>
      <c r="D480" s="34">
        <v>17.25</v>
      </c>
      <c r="E480" s="34">
        <v>18.13</v>
      </c>
      <c r="F480" s="34">
        <v>35.380000000000003</v>
      </c>
    </row>
    <row r="481" spans="1:6" x14ac:dyDescent="0.25">
      <c r="A481" s="46">
        <v>806080</v>
      </c>
      <c r="B481" s="32" t="s">
        <v>483</v>
      </c>
      <c r="C481" s="33" t="s">
        <v>55</v>
      </c>
      <c r="D481" s="34">
        <v>16.05</v>
      </c>
      <c r="E481" s="34">
        <v>22.66</v>
      </c>
      <c r="F481" s="34">
        <v>38.71</v>
      </c>
    </row>
    <row r="482" spans="1:6" ht="30" x14ac:dyDescent="0.25">
      <c r="A482" s="46">
        <v>807050</v>
      </c>
      <c r="B482" s="32" t="s">
        <v>484</v>
      </c>
      <c r="C482" s="33" t="s">
        <v>26</v>
      </c>
      <c r="D482" s="34">
        <v>12594.69</v>
      </c>
      <c r="E482" s="34"/>
      <c r="F482" s="34">
        <v>12594.69</v>
      </c>
    </row>
    <row r="483" spans="1:6" ht="30" x14ac:dyDescent="0.25">
      <c r="A483" s="46">
        <v>807060</v>
      </c>
      <c r="B483" s="32" t="s">
        <v>485</v>
      </c>
      <c r="C483" s="33" t="s">
        <v>486</v>
      </c>
      <c r="D483" s="34">
        <v>834.15</v>
      </c>
      <c r="E483" s="34"/>
      <c r="F483" s="34">
        <v>834.15</v>
      </c>
    </row>
    <row r="484" spans="1:6" x14ac:dyDescent="0.25">
      <c r="A484" s="46">
        <v>807070</v>
      </c>
      <c r="B484" s="32" t="s">
        <v>487</v>
      </c>
      <c r="C484" s="33" t="s">
        <v>4</v>
      </c>
      <c r="D484" s="34">
        <v>576.29</v>
      </c>
      <c r="E484" s="34"/>
      <c r="F484" s="34">
        <v>576.29</v>
      </c>
    </row>
    <row r="485" spans="1:6" x14ac:dyDescent="0.25">
      <c r="A485" s="46">
        <v>807090</v>
      </c>
      <c r="B485" s="32" t="s">
        <v>488</v>
      </c>
      <c r="C485" s="33" t="s">
        <v>489</v>
      </c>
      <c r="D485" s="34">
        <v>2.58</v>
      </c>
      <c r="E485" s="34">
        <v>4.09</v>
      </c>
      <c r="F485" s="34">
        <v>6.67</v>
      </c>
    </row>
    <row r="486" spans="1:6" x14ac:dyDescent="0.25">
      <c r="A486" s="46">
        <v>810040</v>
      </c>
      <c r="B486" s="32" t="s">
        <v>490</v>
      </c>
      <c r="C486" s="33" t="s">
        <v>67</v>
      </c>
      <c r="D486" s="34">
        <v>195.54</v>
      </c>
      <c r="E486" s="34">
        <v>135.93</v>
      </c>
      <c r="F486" s="34">
        <v>331.47</v>
      </c>
    </row>
    <row r="487" spans="1:6" x14ac:dyDescent="0.25">
      <c r="A487" s="46">
        <v>810060</v>
      </c>
      <c r="B487" s="32" t="s">
        <v>491</v>
      </c>
      <c r="C487" s="33" t="s">
        <v>67</v>
      </c>
      <c r="D487" s="34">
        <v>332.65</v>
      </c>
      <c r="E487" s="34">
        <v>263</v>
      </c>
      <c r="F487" s="34">
        <v>595.65</v>
      </c>
    </row>
    <row r="488" spans="1:6" ht="30" x14ac:dyDescent="0.25">
      <c r="A488" s="46">
        <v>810108</v>
      </c>
      <c r="B488" s="32" t="s">
        <v>492</v>
      </c>
      <c r="C488" s="33" t="s">
        <v>67</v>
      </c>
      <c r="D488" s="34">
        <v>798.91</v>
      </c>
      <c r="E488" s="34">
        <v>122.3</v>
      </c>
      <c r="F488" s="34">
        <v>921.21</v>
      </c>
    </row>
    <row r="489" spans="1:6" ht="30" x14ac:dyDescent="0.25">
      <c r="A489" s="46">
        <v>810109</v>
      </c>
      <c r="B489" s="32" t="s">
        <v>493</v>
      </c>
      <c r="C489" s="33" t="s">
        <v>67</v>
      </c>
      <c r="D489" s="34">
        <v>628.19000000000005</v>
      </c>
      <c r="E489" s="34">
        <v>150.19999999999999</v>
      </c>
      <c r="F489" s="34">
        <v>778.39</v>
      </c>
    </row>
    <row r="490" spans="1:6" x14ac:dyDescent="0.25">
      <c r="A490" s="46">
        <v>901020</v>
      </c>
      <c r="B490" s="32" t="s">
        <v>494</v>
      </c>
      <c r="C490" s="33" t="s">
        <v>28</v>
      </c>
      <c r="D490" s="34">
        <v>44.73</v>
      </c>
      <c r="E490" s="34">
        <v>58.9</v>
      </c>
      <c r="F490" s="34">
        <v>103.63</v>
      </c>
    </row>
    <row r="491" spans="1:6" x14ac:dyDescent="0.25">
      <c r="A491" s="46">
        <v>901030</v>
      </c>
      <c r="B491" s="32" t="s">
        <v>495</v>
      </c>
      <c r="C491" s="33" t="s">
        <v>28</v>
      </c>
      <c r="D491" s="34">
        <v>188.98</v>
      </c>
      <c r="E491" s="34">
        <v>67.97</v>
      </c>
      <c r="F491" s="34">
        <v>256.95</v>
      </c>
    </row>
    <row r="492" spans="1:6" x14ac:dyDescent="0.25">
      <c r="A492" s="46">
        <v>901040</v>
      </c>
      <c r="B492" s="32" t="s">
        <v>496</v>
      </c>
      <c r="C492" s="33" t="s">
        <v>28</v>
      </c>
      <c r="D492" s="34">
        <v>63.44</v>
      </c>
      <c r="E492" s="34">
        <v>54.37</v>
      </c>
      <c r="F492" s="34">
        <v>117.81</v>
      </c>
    </row>
    <row r="493" spans="1:6" x14ac:dyDescent="0.25">
      <c r="A493" s="46">
        <v>901150</v>
      </c>
      <c r="B493" s="32" t="s">
        <v>497</v>
      </c>
      <c r="C493" s="33" t="s">
        <v>28</v>
      </c>
      <c r="D493" s="34"/>
      <c r="E493" s="34">
        <v>6.98</v>
      </c>
      <c r="F493" s="34">
        <v>6.98</v>
      </c>
    </row>
    <row r="494" spans="1:6" x14ac:dyDescent="0.25">
      <c r="A494" s="46">
        <v>901160</v>
      </c>
      <c r="B494" s="32" t="s">
        <v>498</v>
      </c>
      <c r="C494" s="33" t="s">
        <v>28</v>
      </c>
      <c r="D494" s="34"/>
      <c r="E494" s="34">
        <v>8.3000000000000007</v>
      </c>
      <c r="F494" s="34">
        <v>8.3000000000000007</v>
      </c>
    </row>
    <row r="495" spans="1:6" x14ac:dyDescent="0.25">
      <c r="A495" s="46">
        <v>902020</v>
      </c>
      <c r="B495" s="32" t="s">
        <v>499</v>
      </c>
      <c r="C495" s="33" t="s">
        <v>28</v>
      </c>
      <c r="D495" s="34">
        <v>132.1</v>
      </c>
      <c r="E495" s="34">
        <v>63.44</v>
      </c>
      <c r="F495" s="34">
        <v>195.54</v>
      </c>
    </row>
    <row r="496" spans="1:6" x14ac:dyDescent="0.25">
      <c r="A496" s="46">
        <v>902040</v>
      </c>
      <c r="B496" s="32" t="s">
        <v>500</v>
      </c>
      <c r="C496" s="33" t="s">
        <v>28</v>
      </c>
      <c r="D496" s="34">
        <v>136.75</v>
      </c>
      <c r="E496" s="34">
        <v>63.44</v>
      </c>
      <c r="F496" s="34">
        <v>200.19</v>
      </c>
    </row>
    <row r="497" spans="1:6" x14ac:dyDescent="0.25">
      <c r="A497" s="46">
        <v>902060</v>
      </c>
      <c r="B497" s="32" t="s">
        <v>501</v>
      </c>
      <c r="C497" s="33" t="s">
        <v>28</v>
      </c>
      <c r="D497" s="34">
        <v>124.76</v>
      </c>
      <c r="E497" s="34">
        <v>113.28</v>
      </c>
      <c r="F497" s="34">
        <v>238.04</v>
      </c>
    </row>
    <row r="498" spans="1:6" x14ac:dyDescent="0.25">
      <c r="A498" s="46">
        <v>902080</v>
      </c>
      <c r="B498" s="32" t="s">
        <v>502</v>
      </c>
      <c r="C498" s="33" t="s">
        <v>28</v>
      </c>
      <c r="D498" s="34">
        <v>78.88</v>
      </c>
      <c r="E498" s="34">
        <v>61.16</v>
      </c>
      <c r="F498" s="34">
        <v>140.04</v>
      </c>
    </row>
    <row r="499" spans="1:6" x14ac:dyDescent="0.25">
      <c r="A499" s="46">
        <v>902100</v>
      </c>
      <c r="B499" s="32" t="s">
        <v>503</v>
      </c>
      <c r="C499" s="33" t="s">
        <v>28</v>
      </c>
      <c r="D499" s="34">
        <v>42.23</v>
      </c>
      <c r="E499" s="34">
        <v>49.84</v>
      </c>
      <c r="F499" s="34">
        <v>92.07</v>
      </c>
    </row>
    <row r="500" spans="1:6" x14ac:dyDescent="0.25">
      <c r="A500" s="46">
        <v>902120</v>
      </c>
      <c r="B500" s="32" t="s">
        <v>504</v>
      </c>
      <c r="C500" s="33" t="s">
        <v>28</v>
      </c>
      <c r="D500" s="34">
        <v>101.28</v>
      </c>
      <c r="E500" s="34">
        <v>99.14</v>
      </c>
      <c r="F500" s="34">
        <v>200.42</v>
      </c>
    </row>
    <row r="501" spans="1:6" x14ac:dyDescent="0.25">
      <c r="A501" s="46">
        <v>902130</v>
      </c>
      <c r="B501" s="32" t="s">
        <v>505</v>
      </c>
      <c r="C501" s="33" t="s">
        <v>28</v>
      </c>
      <c r="D501" s="34">
        <v>110.57</v>
      </c>
      <c r="E501" s="34">
        <v>39.01</v>
      </c>
      <c r="F501" s="34">
        <v>149.58000000000001</v>
      </c>
    </row>
    <row r="502" spans="1:6" x14ac:dyDescent="0.25">
      <c r="A502" s="46">
        <v>902140</v>
      </c>
      <c r="B502" s="32" t="s">
        <v>506</v>
      </c>
      <c r="C502" s="33" t="s">
        <v>28</v>
      </c>
      <c r="D502" s="34">
        <v>115.22</v>
      </c>
      <c r="E502" s="34">
        <v>69.569999999999993</v>
      </c>
      <c r="F502" s="34">
        <v>184.79</v>
      </c>
    </row>
    <row r="503" spans="1:6" x14ac:dyDescent="0.25">
      <c r="A503" s="46">
        <v>902150</v>
      </c>
      <c r="B503" s="32" t="s">
        <v>507</v>
      </c>
      <c r="C503" s="33" t="s">
        <v>28</v>
      </c>
      <c r="D503" s="34">
        <v>73.39</v>
      </c>
      <c r="E503" s="34">
        <v>119.41</v>
      </c>
      <c r="F503" s="34">
        <v>192.8</v>
      </c>
    </row>
    <row r="504" spans="1:6" x14ac:dyDescent="0.25">
      <c r="A504" s="46">
        <v>904020</v>
      </c>
      <c r="B504" s="32" t="s">
        <v>508</v>
      </c>
      <c r="C504" s="33" t="s">
        <v>55</v>
      </c>
      <c r="D504" s="34">
        <v>100.23</v>
      </c>
      <c r="E504" s="34">
        <v>10.76</v>
      </c>
      <c r="F504" s="34">
        <v>110.99</v>
      </c>
    </row>
    <row r="505" spans="1:6" x14ac:dyDescent="0.25">
      <c r="A505" s="46">
        <v>904030</v>
      </c>
      <c r="B505" s="32" t="s">
        <v>509</v>
      </c>
      <c r="C505" s="33" t="s">
        <v>55</v>
      </c>
      <c r="D505" s="34">
        <v>158.77000000000001</v>
      </c>
      <c r="E505" s="34">
        <v>10.76</v>
      </c>
      <c r="F505" s="34">
        <v>169.53</v>
      </c>
    </row>
    <row r="506" spans="1:6" x14ac:dyDescent="0.25">
      <c r="A506" s="46">
        <v>904040</v>
      </c>
      <c r="B506" s="32" t="s">
        <v>510</v>
      </c>
      <c r="C506" s="33" t="s">
        <v>55</v>
      </c>
      <c r="D506" s="34">
        <v>190.22</v>
      </c>
      <c r="E506" s="34">
        <v>10.76</v>
      </c>
      <c r="F506" s="34">
        <v>200.98</v>
      </c>
    </row>
    <row r="507" spans="1:6" x14ac:dyDescent="0.25">
      <c r="A507" s="46">
        <v>904050</v>
      </c>
      <c r="B507" s="32" t="s">
        <v>511</v>
      </c>
      <c r="C507" s="33" t="s">
        <v>55</v>
      </c>
      <c r="D507" s="34">
        <v>221.61</v>
      </c>
      <c r="E507" s="34">
        <v>10.76</v>
      </c>
      <c r="F507" s="34">
        <v>232.37</v>
      </c>
    </row>
    <row r="508" spans="1:6" x14ac:dyDescent="0.25">
      <c r="A508" s="46">
        <v>904060</v>
      </c>
      <c r="B508" s="32" t="s">
        <v>512</v>
      </c>
      <c r="C508" s="33" t="s">
        <v>55</v>
      </c>
      <c r="D508" s="34">
        <v>247.41</v>
      </c>
      <c r="E508" s="34">
        <v>10.76</v>
      </c>
      <c r="F508" s="34">
        <v>258.17</v>
      </c>
    </row>
    <row r="509" spans="1:6" x14ac:dyDescent="0.25">
      <c r="A509" s="46">
        <v>904070</v>
      </c>
      <c r="B509" s="32" t="s">
        <v>6495</v>
      </c>
      <c r="C509" s="33" t="s">
        <v>55</v>
      </c>
      <c r="D509" s="34">
        <v>223.04</v>
      </c>
      <c r="E509" s="34">
        <v>10.76</v>
      </c>
      <c r="F509" s="34">
        <v>233.8</v>
      </c>
    </row>
    <row r="510" spans="1:6" x14ac:dyDescent="0.25">
      <c r="A510" s="46">
        <v>907060</v>
      </c>
      <c r="B510" s="32" t="s">
        <v>513</v>
      </c>
      <c r="C510" s="33" t="s">
        <v>67</v>
      </c>
      <c r="D510" s="34">
        <v>432.42</v>
      </c>
      <c r="E510" s="34">
        <v>79.3</v>
      </c>
      <c r="F510" s="34">
        <v>511.72</v>
      </c>
    </row>
    <row r="511" spans="1:6" x14ac:dyDescent="0.25">
      <c r="A511" s="46">
        <v>1001020</v>
      </c>
      <c r="B511" s="32" t="s">
        <v>514</v>
      </c>
      <c r="C511" s="33" t="s">
        <v>251</v>
      </c>
      <c r="D511" s="34">
        <v>8.34</v>
      </c>
      <c r="E511" s="34">
        <v>2.63</v>
      </c>
      <c r="F511" s="34">
        <v>10.97</v>
      </c>
    </row>
    <row r="512" spans="1:6" x14ac:dyDescent="0.25">
      <c r="A512" s="46">
        <v>1001040</v>
      </c>
      <c r="B512" s="32" t="s">
        <v>515</v>
      </c>
      <c r="C512" s="33" t="s">
        <v>251</v>
      </c>
      <c r="D512" s="34">
        <v>7.23</v>
      </c>
      <c r="E512" s="34">
        <v>2.63</v>
      </c>
      <c r="F512" s="34">
        <v>9.86</v>
      </c>
    </row>
    <row r="513" spans="1:6" x14ac:dyDescent="0.25">
      <c r="A513" s="46">
        <v>1001060</v>
      </c>
      <c r="B513" s="32" t="s">
        <v>516</v>
      </c>
      <c r="C513" s="33" t="s">
        <v>251</v>
      </c>
      <c r="D513" s="34">
        <v>7.58</v>
      </c>
      <c r="E513" s="34">
        <v>2.63</v>
      </c>
      <c r="F513" s="34">
        <v>10.210000000000001</v>
      </c>
    </row>
    <row r="514" spans="1:6" x14ac:dyDescent="0.25">
      <c r="A514" s="46">
        <v>1002020</v>
      </c>
      <c r="B514" s="32" t="s">
        <v>517</v>
      </c>
      <c r="C514" s="33" t="s">
        <v>251</v>
      </c>
      <c r="D514" s="34">
        <v>8.76</v>
      </c>
      <c r="E514" s="34">
        <v>1.32</v>
      </c>
      <c r="F514" s="34">
        <v>10.08</v>
      </c>
    </row>
    <row r="515" spans="1:6" x14ac:dyDescent="0.25">
      <c r="A515" s="46">
        <v>1020001</v>
      </c>
      <c r="B515" s="32" t="s">
        <v>8219</v>
      </c>
      <c r="C515" s="33" t="s">
        <v>251</v>
      </c>
      <c r="D515" s="34">
        <v>42.71</v>
      </c>
      <c r="E515" s="34">
        <v>13.21</v>
      </c>
      <c r="F515" s="34">
        <v>55.92</v>
      </c>
    </row>
    <row r="516" spans="1:6" x14ac:dyDescent="0.25">
      <c r="A516" s="46">
        <v>1101100</v>
      </c>
      <c r="B516" s="32" t="s">
        <v>518</v>
      </c>
      <c r="C516" s="33" t="s">
        <v>67</v>
      </c>
      <c r="D516" s="34">
        <v>489.05</v>
      </c>
      <c r="E516" s="34"/>
      <c r="F516" s="34">
        <v>489.05</v>
      </c>
    </row>
    <row r="517" spans="1:6" x14ac:dyDescent="0.25">
      <c r="A517" s="46">
        <v>1101130</v>
      </c>
      <c r="B517" s="32" t="s">
        <v>519</v>
      </c>
      <c r="C517" s="33" t="s">
        <v>67</v>
      </c>
      <c r="D517" s="34">
        <v>512.70000000000005</v>
      </c>
      <c r="E517" s="34"/>
      <c r="F517" s="34">
        <v>512.70000000000005</v>
      </c>
    </row>
    <row r="518" spans="1:6" x14ac:dyDescent="0.25">
      <c r="A518" s="46">
        <v>1101160</v>
      </c>
      <c r="B518" s="32" t="s">
        <v>520</v>
      </c>
      <c r="C518" s="33" t="s">
        <v>67</v>
      </c>
      <c r="D518" s="34">
        <v>537.51</v>
      </c>
      <c r="E518" s="34"/>
      <c r="F518" s="34">
        <v>537.51</v>
      </c>
    </row>
    <row r="519" spans="1:6" x14ac:dyDescent="0.25">
      <c r="A519" s="46">
        <v>1101170</v>
      </c>
      <c r="B519" s="32" t="s">
        <v>521</v>
      </c>
      <c r="C519" s="33" t="s">
        <v>67</v>
      </c>
      <c r="D519" s="34">
        <v>563.51</v>
      </c>
      <c r="E519" s="34"/>
      <c r="F519" s="34">
        <v>563.51</v>
      </c>
    </row>
    <row r="520" spans="1:6" x14ac:dyDescent="0.25">
      <c r="A520" s="46">
        <v>1101190</v>
      </c>
      <c r="B520" s="32" t="s">
        <v>522</v>
      </c>
      <c r="C520" s="33" t="s">
        <v>67</v>
      </c>
      <c r="D520" s="34">
        <v>590.77</v>
      </c>
      <c r="E520" s="34"/>
      <c r="F520" s="34">
        <v>590.77</v>
      </c>
    </row>
    <row r="521" spans="1:6" x14ac:dyDescent="0.25">
      <c r="A521" s="46">
        <v>1101260</v>
      </c>
      <c r="B521" s="32" t="s">
        <v>523</v>
      </c>
      <c r="C521" s="33" t="s">
        <v>67</v>
      </c>
      <c r="D521" s="34">
        <v>547.67999999999995</v>
      </c>
      <c r="E521" s="34"/>
      <c r="F521" s="34">
        <v>547.67999999999995</v>
      </c>
    </row>
    <row r="522" spans="1:6" x14ac:dyDescent="0.25">
      <c r="A522" s="46">
        <v>1101290</v>
      </c>
      <c r="B522" s="32" t="s">
        <v>524</v>
      </c>
      <c r="C522" s="33" t="s">
        <v>67</v>
      </c>
      <c r="D522" s="34">
        <v>568.59</v>
      </c>
      <c r="E522" s="34"/>
      <c r="F522" s="34">
        <v>568.59</v>
      </c>
    </row>
    <row r="523" spans="1:6" x14ac:dyDescent="0.25">
      <c r="A523" s="46">
        <v>1101320</v>
      </c>
      <c r="B523" s="32" t="s">
        <v>525</v>
      </c>
      <c r="C523" s="33" t="s">
        <v>67</v>
      </c>
      <c r="D523" s="34">
        <v>593.02</v>
      </c>
      <c r="E523" s="34"/>
      <c r="F523" s="34">
        <v>593.02</v>
      </c>
    </row>
    <row r="524" spans="1:6" x14ac:dyDescent="0.25">
      <c r="A524" s="46">
        <v>1101321</v>
      </c>
      <c r="B524" s="32" t="s">
        <v>526</v>
      </c>
      <c r="C524" s="33" t="s">
        <v>67</v>
      </c>
      <c r="D524" s="34">
        <v>618.63</v>
      </c>
      <c r="E524" s="34"/>
      <c r="F524" s="34">
        <v>618.63</v>
      </c>
    </row>
    <row r="525" spans="1:6" x14ac:dyDescent="0.25">
      <c r="A525" s="46">
        <v>1101350</v>
      </c>
      <c r="B525" s="32" t="s">
        <v>527</v>
      </c>
      <c r="C525" s="33" t="s">
        <v>67</v>
      </c>
      <c r="D525" s="34">
        <v>648.34</v>
      </c>
      <c r="E525" s="34"/>
      <c r="F525" s="34">
        <v>648.34</v>
      </c>
    </row>
    <row r="526" spans="1:6" x14ac:dyDescent="0.25">
      <c r="A526" s="46">
        <v>1101520</v>
      </c>
      <c r="B526" s="32" t="s">
        <v>528</v>
      </c>
      <c r="C526" s="33" t="s">
        <v>67</v>
      </c>
      <c r="D526" s="34">
        <v>632.66999999999996</v>
      </c>
      <c r="E526" s="34"/>
      <c r="F526" s="34">
        <v>632.66999999999996</v>
      </c>
    </row>
    <row r="527" spans="1:6" x14ac:dyDescent="0.25">
      <c r="A527" s="46">
        <v>1101621</v>
      </c>
      <c r="B527" s="32" t="s">
        <v>8220</v>
      </c>
      <c r="C527" s="33" t="s">
        <v>67</v>
      </c>
      <c r="D527" s="34">
        <v>551.41</v>
      </c>
      <c r="E527" s="34"/>
      <c r="F527" s="34">
        <v>551.41</v>
      </c>
    </row>
    <row r="528" spans="1:6" x14ac:dyDescent="0.25">
      <c r="A528" s="46">
        <v>1101630</v>
      </c>
      <c r="B528" s="32" t="s">
        <v>529</v>
      </c>
      <c r="C528" s="33" t="s">
        <v>67</v>
      </c>
      <c r="D528" s="34">
        <v>616.13</v>
      </c>
      <c r="E528" s="34"/>
      <c r="F528" s="34">
        <v>616.13</v>
      </c>
    </row>
    <row r="529" spans="1:6" x14ac:dyDescent="0.25">
      <c r="A529" s="46">
        <v>1102020</v>
      </c>
      <c r="B529" s="32" t="s">
        <v>530</v>
      </c>
      <c r="C529" s="33" t="s">
        <v>67</v>
      </c>
      <c r="D529" s="34">
        <v>611.1</v>
      </c>
      <c r="E529" s="34"/>
      <c r="F529" s="34">
        <v>611.1</v>
      </c>
    </row>
    <row r="530" spans="1:6" x14ac:dyDescent="0.25">
      <c r="A530" s="46">
        <v>1102040</v>
      </c>
      <c r="B530" s="32" t="s">
        <v>531</v>
      </c>
      <c r="C530" s="33" t="s">
        <v>67</v>
      </c>
      <c r="D530" s="34">
        <v>634.20000000000005</v>
      </c>
      <c r="E530" s="34"/>
      <c r="F530" s="34">
        <v>634.20000000000005</v>
      </c>
    </row>
    <row r="531" spans="1:6" x14ac:dyDescent="0.25">
      <c r="A531" s="46">
        <v>1102060</v>
      </c>
      <c r="B531" s="32" t="s">
        <v>532</v>
      </c>
      <c r="C531" s="33" t="s">
        <v>67</v>
      </c>
      <c r="D531" s="34">
        <v>606.17999999999995</v>
      </c>
      <c r="E531" s="34"/>
      <c r="F531" s="34">
        <v>606.17999999999995</v>
      </c>
    </row>
    <row r="532" spans="1:6" x14ac:dyDescent="0.25">
      <c r="A532" s="46">
        <v>1103090</v>
      </c>
      <c r="B532" s="32" t="s">
        <v>533</v>
      </c>
      <c r="C532" s="33" t="s">
        <v>67</v>
      </c>
      <c r="D532" s="34">
        <v>413.9</v>
      </c>
      <c r="E532" s="34">
        <v>122.64</v>
      </c>
      <c r="F532" s="34">
        <v>536.54</v>
      </c>
    </row>
    <row r="533" spans="1:6" x14ac:dyDescent="0.25">
      <c r="A533" s="46">
        <v>1104020</v>
      </c>
      <c r="B533" s="32" t="s">
        <v>534</v>
      </c>
      <c r="C533" s="33" t="s">
        <v>67</v>
      </c>
      <c r="D533" s="34">
        <v>345.53</v>
      </c>
      <c r="E533" s="34">
        <v>51.1</v>
      </c>
      <c r="F533" s="34">
        <v>396.63</v>
      </c>
    </row>
    <row r="534" spans="1:6" x14ac:dyDescent="0.25">
      <c r="A534" s="46">
        <v>1104040</v>
      </c>
      <c r="B534" s="32" t="s">
        <v>535</v>
      </c>
      <c r="C534" s="33" t="s">
        <v>67</v>
      </c>
      <c r="D534" s="34">
        <v>376.53</v>
      </c>
      <c r="E534" s="34">
        <v>51.1</v>
      </c>
      <c r="F534" s="34">
        <v>427.63</v>
      </c>
    </row>
    <row r="535" spans="1:6" x14ac:dyDescent="0.25">
      <c r="A535" s="46">
        <v>1104060</v>
      </c>
      <c r="B535" s="32" t="s">
        <v>536</v>
      </c>
      <c r="C535" s="33" t="s">
        <v>67</v>
      </c>
      <c r="D535" s="34">
        <v>442.54</v>
      </c>
      <c r="E535" s="34">
        <v>51.1</v>
      </c>
      <c r="F535" s="34">
        <v>493.64</v>
      </c>
    </row>
    <row r="536" spans="1:6" x14ac:dyDescent="0.25">
      <c r="A536" s="46">
        <v>1105010</v>
      </c>
      <c r="B536" s="32" t="s">
        <v>537</v>
      </c>
      <c r="C536" s="33" t="s">
        <v>67</v>
      </c>
      <c r="D536" s="34">
        <v>78.17</v>
      </c>
      <c r="E536" s="34">
        <v>51.1</v>
      </c>
      <c r="F536" s="34">
        <v>129.27000000000001</v>
      </c>
    </row>
    <row r="537" spans="1:6" x14ac:dyDescent="0.25">
      <c r="A537" s="46">
        <v>1105030</v>
      </c>
      <c r="B537" s="32" t="s">
        <v>10251</v>
      </c>
      <c r="C537" s="33" t="s">
        <v>67</v>
      </c>
      <c r="D537" s="34">
        <v>3898.07</v>
      </c>
      <c r="E537" s="34">
        <v>57.32</v>
      </c>
      <c r="F537" s="34">
        <v>3955.39</v>
      </c>
    </row>
    <row r="538" spans="1:6" x14ac:dyDescent="0.25">
      <c r="A538" s="46">
        <v>1105040</v>
      </c>
      <c r="B538" s="32" t="s">
        <v>538</v>
      </c>
      <c r="C538" s="33" t="s">
        <v>67</v>
      </c>
      <c r="D538" s="34">
        <v>378.97</v>
      </c>
      <c r="E538" s="34">
        <v>57.32</v>
      </c>
      <c r="F538" s="34">
        <v>436.29</v>
      </c>
    </row>
    <row r="539" spans="1:6" x14ac:dyDescent="0.25">
      <c r="A539" s="46">
        <v>1105060</v>
      </c>
      <c r="B539" s="32" t="s">
        <v>539</v>
      </c>
      <c r="C539" s="33" t="s">
        <v>67</v>
      </c>
      <c r="D539" s="34">
        <v>402</v>
      </c>
      <c r="E539" s="34">
        <v>376.78</v>
      </c>
      <c r="F539" s="34">
        <v>778.78</v>
      </c>
    </row>
    <row r="540" spans="1:6" x14ac:dyDescent="0.25">
      <c r="A540" s="46">
        <v>1105120</v>
      </c>
      <c r="B540" s="32" t="s">
        <v>540</v>
      </c>
      <c r="C540" s="33" t="s">
        <v>67</v>
      </c>
      <c r="D540" s="34">
        <v>2362.0500000000002</v>
      </c>
      <c r="E540" s="34">
        <v>689.52</v>
      </c>
      <c r="F540" s="34">
        <v>3051.57</v>
      </c>
    </row>
    <row r="541" spans="1:6" ht="30" x14ac:dyDescent="0.25">
      <c r="A541" s="46">
        <v>1111030</v>
      </c>
      <c r="B541" s="32" t="s">
        <v>541</v>
      </c>
      <c r="C541" s="33" t="s">
        <v>67</v>
      </c>
      <c r="D541" s="34">
        <v>521.58000000000004</v>
      </c>
      <c r="E541" s="34">
        <v>51.1</v>
      </c>
      <c r="F541" s="34">
        <v>572.67999999999995</v>
      </c>
    </row>
    <row r="542" spans="1:6" x14ac:dyDescent="0.25">
      <c r="A542" s="46">
        <v>1116020</v>
      </c>
      <c r="B542" s="32" t="s">
        <v>542</v>
      </c>
      <c r="C542" s="33" t="s">
        <v>67</v>
      </c>
      <c r="D542" s="34"/>
      <c r="E542" s="34">
        <v>86.19</v>
      </c>
      <c r="F542" s="34">
        <v>86.19</v>
      </c>
    </row>
    <row r="543" spans="1:6" x14ac:dyDescent="0.25">
      <c r="A543" s="46">
        <v>1116040</v>
      </c>
      <c r="B543" s="32" t="s">
        <v>543</v>
      </c>
      <c r="C543" s="33" t="s">
        <v>67</v>
      </c>
      <c r="D543" s="34"/>
      <c r="E543" s="34">
        <v>172.38</v>
      </c>
      <c r="F543" s="34">
        <v>172.38</v>
      </c>
    </row>
    <row r="544" spans="1:6" x14ac:dyDescent="0.25">
      <c r="A544" s="46">
        <v>1116060</v>
      </c>
      <c r="B544" s="32" t="s">
        <v>544</v>
      </c>
      <c r="C544" s="33" t="s">
        <v>67</v>
      </c>
      <c r="D544" s="34"/>
      <c r="E544" s="34">
        <v>119.07</v>
      </c>
      <c r="F544" s="34">
        <v>119.07</v>
      </c>
    </row>
    <row r="545" spans="1:6" x14ac:dyDescent="0.25">
      <c r="A545" s="46">
        <v>1116080</v>
      </c>
      <c r="B545" s="32" t="s">
        <v>545</v>
      </c>
      <c r="C545" s="33" t="s">
        <v>67</v>
      </c>
      <c r="D545" s="34">
        <v>61.85</v>
      </c>
      <c r="E545" s="34">
        <v>65.75</v>
      </c>
      <c r="F545" s="34">
        <v>127.6</v>
      </c>
    </row>
    <row r="546" spans="1:6" x14ac:dyDescent="0.25">
      <c r="A546" s="46">
        <v>1116220</v>
      </c>
      <c r="B546" s="32" t="s">
        <v>546</v>
      </c>
      <c r="C546" s="33" t="s">
        <v>28</v>
      </c>
      <c r="D546" s="34">
        <v>15.98</v>
      </c>
      <c r="E546" s="34"/>
      <c r="F546" s="34">
        <v>15.98</v>
      </c>
    </row>
    <row r="547" spans="1:6" x14ac:dyDescent="0.25">
      <c r="A547" s="46">
        <v>1118020</v>
      </c>
      <c r="B547" s="32" t="s">
        <v>547</v>
      </c>
      <c r="C547" s="33" t="s">
        <v>67</v>
      </c>
      <c r="D547" s="34">
        <v>196.06</v>
      </c>
      <c r="E547" s="34">
        <v>71.540000000000006</v>
      </c>
      <c r="F547" s="34">
        <v>267.60000000000002</v>
      </c>
    </row>
    <row r="548" spans="1:6" x14ac:dyDescent="0.25">
      <c r="A548" s="46">
        <v>1118040</v>
      </c>
      <c r="B548" s="32" t="s">
        <v>548</v>
      </c>
      <c r="C548" s="33" t="s">
        <v>67</v>
      </c>
      <c r="D548" s="34">
        <v>187.48</v>
      </c>
      <c r="E548" s="34">
        <v>30.66</v>
      </c>
      <c r="F548" s="34">
        <v>218.14</v>
      </c>
    </row>
    <row r="549" spans="1:6" x14ac:dyDescent="0.25">
      <c r="A549" s="46">
        <v>1118060</v>
      </c>
      <c r="B549" s="32" t="s">
        <v>9874</v>
      </c>
      <c r="C549" s="33" t="s">
        <v>28</v>
      </c>
      <c r="D549" s="34">
        <v>1.41</v>
      </c>
      <c r="E549" s="34">
        <v>0.61</v>
      </c>
      <c r="F549" s="34">
        <v>2.02</v>
      </c>
    </row>
    <row r="550" spans="1:6" x14ac:dyDescent="0.25">
      <c r="A550" s="46">
        <v>1118070</v>
      </c>
      <c r="B550" s="32" t="s">
        <v>549</v>
      </c>
      <c r="C550" s="33" t="s">
        <v>67</v>
      </c>
      <c r="D550" s="34">
        <v>1199.7</v>
      </c>
      <c r="E550" s="34">
        <v>94.2</v>
      </c>
      <c r="F550" s="34">
        <v>1293.9000000000001</v>
      </c>
    </row>
    <row r="551" spans="1:6" x14ac:dyDescent="0.25">
      <c r="A551" s="46">
        <v>1118080</v>
      </c>
      <c r="B551" s="32" t="s">
        <v>550</v>
      </c>
      <c r="C551" s="33" t="s">
        <v>67</v>
      </c>
      <c r="D551" s="34">
        <v>346.5</v>
      </c>
      <c r="E551" s="34">
        <v>40.880000000000003</v>
      </c>
      <c r="F551" s="34">
        <v>387.38</v>
      </c>
    </row>
    <row r="552" spans="1:6" x14ac:dyDescent="0.25">
      <c r="A552" s="46">
        <v>1118110</v>
      </c>
      <c r="B552" s="32" t="s">
        <v>551</v>
      </c>
      <c r="C552" s="33" t="s">
        <v>67</v>
      </c>
      <c r="D552" s="34"/>
      <c r="E552" s="34">
        <v>40.880000000000003</v>
      </c>
      <c r="F552" s="34">
        <v>40.880000000000003</v>
      </c>
    </row>
    <row r="553" spans="1:6" x14ac:dyDescent="0.25">
      <c r="A553" s="46">
        <v>1118140</v>
      </c>
      <c r="B553" s="32" t="s">
        <v>552</v>
      </c>
      <c r="C553" s="33" t="s">
        <v>67</v>
      </c>
      <c r="D553" s="34">
        <v>245.17</v>
      </c>
      <c r="E553" s="34">
        <v>20.440000000000001</v>
      </c>
      <c r="F553" s="34">
        <v>265.61</v>
      </c>
    </row>
    <row r="554" spans="1:6" x14ac:dyDescent="0.25">
      <c r="A554" s="46">
        <v>1118150</v>
      </c>
      <c r="B554" s="32" t="s">
        <v>553</v>
      </c>
      <c r="C554" s="33" t="s">
        <v>67</v>
      </c>
      <c r="D554" s="34">
        <v>210.16</v>
      </c>
      <c r="E554" s="34">
        <v>61.32</v>
      </c>
      <c r="F554" s="34">
        <v>271.48</v>
      </c>
    </row>
    <row r="555" spans="1:6" x14ac:dyDescent="0.25">
      <c r="A555" s="46">
        <v>1118160</v>
      </c>
      <c r="B555" s="32" t="s">
        <v>554</v>
      </c>
      <c r="C555" s="33" t="s">
        <v>67</v>
      </c>
      <c r="D555" s="34">
        <v>196.06</v>
      </c>
      <c r="E555" s="34">
        <v>96.41</v>
      </c>
      <c r="F555" s="34">
        <v>292.47000000000003</v>
      </c>
    </row>
    <row r="556" spans="1:6" x14ac:dyDescent="0.25">
      <c r="A556" s="46">
        <v>1118180</v>
      </c>
      <c r="B556" s="32" t="s">
        <v>555</v>
      </c>
      <c r="C556" s="33" t="s">
        <v>67</v>
      </c>
      <c r="D556" s="34">
        <v>215.3</v>
      </c>
      <c r="E556" s="34">
        <v>0.2</v>
      </c>
      <c r="F556" s="34">
        <v>215.5</v>
      </c>
    </row>
    <row r="557" spans="1:6" x14ac:dyDescent="0.25">
      <c r="A557" s="46">
        <v>1118190</v>
      </c>
      <c r="B557" s="32" t="s">
        <v>556</v>
      </c>
      <c r="C557" s="33" t="s">
        <v>67</v>
      </c>
      <c r="D557" s="34">
        <v>403.09</v>
      </c>
      <c r="E557" s="34">
        <v>16.350000000000001</v>
      </c>
      <c r="F557" s="34">
        <v>419.44</v>
      </c>
    </row>
    <row r="558" spans="1:6" x14ac:dyDescent="0.25">
      <c r="A558" s="46">
        <v>1118220</v>
      </c>
      <c r="B558" s="32" t="s">
        <v>557</v>
      </c>
      <c r="C558" s="33" t="s">
        <v>67</v>
      </c>
      <c r="D558" s="34">
        <v>1185.94</v>
      </c>
      <c r="E558" s="34">
        <v>16.350000000000001</v>
      </c>
      <c r="F558" s="34">
        <v>1202.29</v>
      </c>
    </row>
    <row r="559" spans="1:6" x14ac:dyDescent="0.25">
      <c r="A559" s="46">
        <v>1120030</v>
      </c>
      <c r="B559" s="32" t="s">
        <v>8221</v>
      </c>
      <c r="C559" s="33" t="s">
        <v>28</v>
      </c>
      <c r="D559" s="34">
        <v>2.72</v>
      </c>
      <c r="E559" s="34">
        <v>5.1100000000000003</v>
      </c>
      <c r="F559" s="34">
        <v>7.83</v>
      </c>
    </row>
    <row r="560" spans="1:6" x14ac:dyDescent="0.25">
      <c r="A560" s="46">
        <v>1120050</v>
      </c>
      <c r="B560" s="32" t="s">
        <v>558</v>
      </c>
      <c r="C560" s="33" t="s">
        <v>55</v>
      </c>
      <c r="D560" s="34">
        <v>11.72</v>
      </c>
      <c r="E560" s="34"/>
      <c r="F560" s="34">
        <v>11.72</v>
      </c>
    </row>
    <row r="561" spans="1:6" x14ac:dyDescent="0.25">
      <c r="A561" s="46">
        <v>1120090</v>
      </c>
      <c r="B561" s="32" t="s">
        <v>559</v>
      </c>
      <c r="C561" s="33" t="s">
        <v>28</v>
      </c>
      <c r="D561" s="34">
        <v>3.87</v>
      </c>
      <c r="E561" s="34">
        <v>5.1100000000000003</v>
      </c>
      <c r="F561" s="34">
        <v>8.98</v>
      </c>
    </row>
    <row r="562" spans="1:6" x14ac:dyDescent="0.25">
      <c r="A562" s="46">
        <v>1120120</v>
      </c>
      <c r="B562" s="32" t="s">
        <v>560</v>
      </c>
      <c r="C562" s="33" t="s">
        <v>67</v>
      </c>
      <c r="D562" s="34">
        <v>9435</v>
      </c>
      <c r="E562" s="34">
        <v>1774.94</v>
      </c>
      <c r="F562" s="34">
        <v>11209.94</v>
      </c>
    </row>
    <row r="563" spans="1:6" x14ac:dyDescent="0.25">
      <c r="A563" s="46">
        <v>1120130</v>
      </c>
      <c r="B563" s="32" t="s">
        <v>561</v>
      </c>
      <c r="C563" s="33" t="s">
        <v>55</v>
      </c>
      <c r="D563" s="34">
        <v>180.35</v>
      </c>
      <c r="E563" s="34">
        <v>135.93</v>
      </c>
      <c r="F563" s="34">
        <v>316.27999999999997</v>
      </c>
    </row>
    <row r="564" spans="1:6" x14ac:dyDescent="0.25">
      <c r="A564" s="46">
        <v>1120140</v>
      </c>
      <c r="B564" s="32" t="s">
        <v>9875</v>
      </c>
      <c r="C564" s="33" t="s">
        <v>251</v>
      </c>
      <c r="D564" s="34">
        <v>7.37</v>
      </c>
      <c r="E564" s="34">
        <v>0.34</v>
      </c>
      <c r="F564" s="34">
        <v>7.71</v>
      </c>
    </row>
    <row r="565" spans="1:6" x14ac:dyDescent="0.25">
      <c r="A565" s="46">
        <v>1201021</v>
      </c>
      <c r="B565" s="32" t="s">
        <v>562</v>
      </c>
      <c r="C565" s="33" t="s">
        <v>55</v>
      </c>
      <c r="D565" s="34">
        <v>18.66</v>
      </c>
      <c r="E565" s="34">
        <v>47.7</v>
      </c>
      <c r="F565" s="34">
        <v>66.36</v>
      </c>
    </row>
    <row r="566" spans="1:6" x14ac:dyDescent="0.25">
      <c r="A566" s="46">
        <v>1201041</v>
      </c>
      <c r="B566" s="32" t="s">
        <v>563</v>
      </c>
      <c r="C566" s="33" t="s">
        <v>55</v>
      </c>
      <c r="D566" s="34">
        <v>30.22</v>
      </c>
      <c r="E566" s="34">
        <v>49.61</v>
      </c>
      <c r="F566" s="34">
        <v>79.83</v>
      </c>
    </row>
    <row r="567" spans="1:6" x14ac:dyDescent="0.25">
      <c r="A567" s="46">
        <v>1201061</v>
      </c>
      <c r="B567" s="32" t="s">
        <v>564</v>
      </c>
      <c r="C567" s="33" t="s">
        <v>55</v>
      </c>
      <c r="D567" s="34">
        <v>45.28</v>
      </c>
      <c r="E567" s="34">
        <v>78.97</v>
      </c>
      <c r="F567" s="34">
        <v>124.25</v>
      </c>
    </row>
    <row r="568" spans="1:6" x14ac:dyDescent="0.25">
      <c r="A568" s="46">
        <v>1204080</v>
      </c>
      <c r="B568" s="32" t="s">
        <v>565</v>
      </c>
      <c r="C568" s="33" t="s">
        <v>26</v>
      </c>
      <c r="D568" s="34">
        <v>28045.1</v>
      </c>
      <c r="E568" s="34"/>
      <c r="F568" s="34">
        <v>28045.1</v>
      </c>
    </row>
    <row r="569" spans="1:6" x14ac:dyDescent="0.25">
      <c r="A569" s="46">
        <v>1204081</v>
      </c>
      <c r="B569" s="32" t="s">
        <v>7924</v>
      </c>
      <c r="C569" s="33" t="s">
        <v>55</v>
      </c>
      <c r="D569" s="34">
        <v>177.93</v>
      </c>
      <c r="E569" s="34">
        <v>2.04</v>
      </c>
      <c r="F569" s="34">
        <v>179.97</v>
      </c>
    </row>
    <row r="570" spans="1:6" x14ac:dyDescent="0.25">
      <c r="A570" s="46">
        <v>1204082</v>
      </c>
      <c r="B570" s="32" t="s">
        <v>7925</v>
      </c>
      <c r="C570" s="33" t="s">
        <v>55</v>
      </c>
      <c r="D570" s="34">
        <v>189.87</v>
      </c>
      <c r="E570" s="34">
        <v>2.04</v>
      </c>
      <c r="F570" s="34">
        <v>191.91</v>
      </c>
    </row>
    <row r="571" spans="1:6" x14ac:dyDescent="0.25">
      <c r="A571" s="46">
        <v>1204083</v>
      </c>
      <c r="B571" s="32" t="s">
        <v>7926</v>
      </c>
      <c r="C571" s="33" t="s">
        <v>55</v>
      </c>
      <c r="D571" s="34">
        <v>201.8</v>
      </c>
      <c r="E571" s="34">
        <v>2.04</v>
      </c>
      <c r="F571" s="34">
        <v>203.84</v>
      </c>
    </row>
    <row r="572" spans="1:6" x14ac:dyDescent="0.25">
      <c r="A572" s="46">
        <v>1204084</v>
      </c>
      <c r="B572" s="32" t="s">
        <v>7927</v>
      </c>
      <c r="C572" s="33" t="s">
        <v>55</v>
      </c>
      <c r="D572" s="34">
        <v>210.9</v>
      </c>
      <c r="E572" s="34">
        <v>2.04</v>
      </c>
      <c r="F572" s="34">
        <v>212.94</v>
      </c>
    </row>
    <row r="573" spans="1:6" x14ac:dyDescent="0.25">
      <c r="A573" s="46">
        <v>1204085</v>
      </c>
      <c r="B573" s="32" t="s">
        <v>7928</v>
      </c>
      <c r="C573" s="33" t="s">
        <v>55</v>
      </c>
      <c r="D573" s="34">
        <v>245.22</v>
      </c>
      <c r="E573" s="34">
        <v>2.04</v>
      </c>
      <c r="F573" s="34">
        <v>247.26</v>
      </c>
    </row>
    <row r="574" spans="1:6" x14ac:dyDescent="0.25">
      <c r="A574" s="46">
        <v>1205010</v>
      </c>
      <c r="B574" s="32" t="s">
        <v>566</v>
      </c>
      <c r="C574" s="33" t="s">
        <v>26</v>
      </c>
      <c r="D574" s="34">
        <v>2437.6799999999998</v>
      </c>
      <c r="E574" s="34"/>
      <c r="F574" s="34">
        <v>2437.6799999999998</v>
      </c>
    </row>
    <row r="575" spans="1:6" x14ac:dyDescent="0.25">
      <c r="A575" s="46">
        <v>1205020</v>
      </c>
      <c r="B575" s="32" t="s">
        <v>567</v>
      </c>
      <c r="C575" s="33" t="s">
        <v>55</v>
      </c>
      <c r="D575" s="34">
        <v>42.72</v>
      </c>
      <c r="E575" s="34">
        <v>15.12</v>
      </c>
      <c r="F575" s="34">
        <v>57.84</v>
      </c>
    </row>
    <row r="576" spans="1:6" x14ac:dyDescent="0.25">
      <c r="A576" s="46">
        <v>1205030</v>
      </c>
      <c r="B576" s="32" t="s">
        <v>568</v>
      </c>
      <c r="C576" s="33" t="s">
        <v>55</v>
      </c>
      <c r="D576" s="34">
        <v>58.01</v>
      </c>
      <c r="E576" s="34">
        <v>21.82</v>
      </c>
      <c r="F576" s="34">
        <v>79.83</v>
      </c>
    </row>
    <row r="577" spans="1:6" x14ac:dyDescent="0.25">
      <c r="A577" s="46">
        <v>1205040</v>
      </c>
      <c r="B577" s="32" t="s">
        <v>569</v>
      </c>
      <c r="C577" s="33" t="s">
        <v>55</v>
      </c>
      <c r="D577" s="34">
        <v>76.25</v>
      </c>
      <c r="E577" s="34">
        <v>29.9</v>
      </c>
      <c r="F577" s="34">
        <v>106.15</v>
      </c>
    </row>
    <row r="578" spans="1:6" x14ac:dyDescent="0.25">
      <c r="A578" s="46">
        <v>1205150</v>
      </c>
      <c r="B578" s="32" t="s">
        <v>570</v>
      </c>
      <c r="C578" s="33" t="s">
        <v>55</v>
      </c>
      <c r="D578" s="34">
        <v>98.96</v>
      </c>
      <c r="E578" s="34">
        <v>39.57</v>
      </c>
      <c r="F578" s="34">
        <v>138.53</v>
      </c>
    </row>
    <row r="579" spans="1:6" x14ac:dyDescent="0.25">
      <c r="A579" s="46">
        <v>1206010</v>
      </c>
      <c r="B579" s="32" t="s">
        <v>571</v>
      </c>
      <c r="C579" s="33" t="s">
        <v>26</v>
      </c>
      <c r="D579" s="34">
        <v>3004.83</v>
      </c>
      <c r="E579" s="34"/>
      <c r="F579" s="34">
        <v>3004.83</v>
      </c>
    </row>
    <row r="580" spans="1:6" x14ac:dyDescent="0.25">
      <c r="A580" s="46">
        <v>1206020</v>
      </c>
      <c r="B580" s="32" t="s">
        <v>572</v>
      </c>
      <c r="C580" s="33" t="s">
        <v>55</v>
      </c>
      <c r="D580" s="34">
        <v>66.040000000000006</v>
      </c>
      <c r="E580" s="34">
        <v>12.72</v>
      </c>
      <c r="F580" s="34">
        <v>78.760000000000005</v>
      </c>
    </row>
    <row r="581" spans="1:6" x14ac:dyDescent="0.25">
      <c r="A581" s="46">
        <v>1206030</v>
      </c>
      <c r="B581" s="32" t="s">
        <v>573</v>
      </c>
      <c r="C581" s="33" t="s">
        <v>55</v>
      </c>
      <c r="D581" s="34">
        <v>84.6</v>
      </c>
      <c r="E581" s="34">
        <v>18.350000000000001</v>
      </c>
      <c r="F581" s="34">
        <v>102.95</v>
      </c>
    </row>
    <row r="582" spans="1:6" x14ac:dyDescent="0.25">
      <c r="A582" s="46">
        <v>1206040</v>
      </c>
      <c r="B582" s="32" t="s">
        <v>574</v>
      </c>
      <c r="C582" s="33" t="s">
        <v>55</v>
      </c>
      <c r="D582" s="34">
        <v>106.5</v>
      </c>
      <c r="E582" s="34">
        <v>25.03</v>
      </c>
      <c r="F582" s="34">
        <v>131.53</v>
      </c>
    </row>
    <row r="583" spans="1:6" x14ac:dyDescent="0.25">
      <c r="A583" s="46">
        <v>1206080</v>
      </c>
      <c r="B583" s="32" t="s">
        <v>575</v>
      </c>
      <c r="C583" s="33" t="s">
        <v>55</v>
      </c>
      <c r="D583" s="34">
        <v>163.84</v>
      </c>
      <c r="E583" s="34">
        <v>32.64</v>
      </c>
      <c r="F583" s="34">
        <v>196.48</v>
      </c>
    </row>
    <row r="584" spans="1:6" x14ac:dyDescent="0.25">
      <c r="A584" s="46">
        <v>1207010</v>
      </c>
      <c r="B584" s="32" t="s">
        <v>576</v>
      </c>
      <c r="C584" s="33" t="s">
        <v>26</v>
      </c>
      <c r="D584" s="34">
        <v>30819.64</v>
      </c>
      <c r="E584" s="34"/>
      <c r="F584" s="34">
        <v>30819.64</v>
      </c>
    </row>
    <row r="585" spans="1:6" x14ac:dyDescent="0.25">
      <c r="A585" s="46">
        <v>1207030</v>
      </c>
      <c r="B585" s="32" t="s">
        <v>577</v>
      </c>
      <c r="C585" s="33" t="s">
        <v>55</v>
      </c>
      <c r="D585" s="34">
        <v>232.46</v>
      </c>
      <c r="E585" s="34">
        <v>9.26</v>
      </c>
      <c r="F585" s="34">
        <v>241.72</v>
      </c>
    </row>
    <row r="586" spans="1:6" x14ac:dyDescent="0.25">
      <c r="A586" s="46">
        <v>1207050</v>
      </c>
      <c r="B586" s="32" t="s">
        <v>578</v>
      </c>
      <c r="C586" s="33" t="s">
        <v>55</v>
      </c>
      <c r="D586" s="34">
        <v>255.17</v>
      </c>
      <c r="E586" s="34">
        <v>11.59</v>
      </c>
      <c r="F586" s="34">
        <v>266.76</v>
      </c>
    </row>
    <row r="587" spans="1:6" x14ac:dyDescent="0.25">
      <c r="A587" s="46">
        <v>1207060</v>
      </c>
      <c r="B587" s="32" t="s">
        <v>579</v>
      </c>
      <c r="C587" s="33" t="s">
        <v>55</v>
      </c>
      <c r="D587" s="34">
        <v>319.38</v>
      </c>
      <c r="E587" s="34">
        <v>17.559999999999999</v>
      </c>
      <c r="F587" s="34">
        <v>336.94</v>
      </c>
    </row>
    <row r="588" spans="1:6" x14ac:dyDescent="0.25">
      <c r="A588" s="46">
        <v>1207070</v>
      </c>
      <c r="B588" s="32" t="s">
        <v>580</v>
      </c>
      <c r="C588" s="33" t="s">
        <v>55</v>
      </c>
      <c r="D588" s="34">
        <v>347.74</v>
      </c>
      <c r="E588" s="34">
        <v>24.56</v>
      </c>
      <c r="F588" s="34">
        <v>372.3</v>
      </c>
    </row>
    <row r="589" spans="1:6" x14ac:dyDescent="0.25">
      <c r="A589" s="46">
        <v>1207090</v>
      </c>
      <c r="B589" s="32" t="s">
        <v>581</v>
      </c>
      <c r="C589" s="33" t="s">
        <v>55</v>
      </c>
      <c r="D589" s="34">
        <v>411.53</v>
      </c>
      <c r="E589" s="34">
        <v>37.53</v>
      </c>
      <c r="F589" s="34">
        <v>449.06</v>
      </c>
    </row>
    <row r="590" spans="1:6" x14ac:dyDescent="0.25">
      <c r="A590" s="46">
        <v>1207100</v>
      </c>
      <c r="B590" s="32" t="s">
        <v>582</v>
      </c>
      <c r="C590" s="33" t="s">
        <v>55</v>
      </c>
      <c r="D590" s="34">
        <v>470.83</v>
      </c>
      <c r="E590" s="34">
        <v>44.02</v>
      </c>
      <c r="F590" s="34">
        <v>514.85</v>
      </c>
    </row>
    <row r="591" spans="1:6" x14ac:dyDescent="0.25">
      <c r="A591" s="46">
        <v>1207110</v>
      </c>
      <c r="B591" s="32" t="s">
        <v>583</v>
      </c>
      <c r="C591" s="33" t="s">
        <v>55</v>
      </c>
      <c r="D591" s="34">
        <v>579.80999999999995</v>
      </c>
      <c r="E591" s="34">
        <v>52.04</v>
      </c>
      <c r="F591" s="34">
        <v>631.85</v>
      </c>
    </row>
    <row r="592" spans="1:6" x14ac:dyDescent="0.25">
      <c r="A592" s="46">
        <v>1207130</v>
      </c>
      <c r="B592" s="32" t="s">
        <v>584</v>
      </c>
      <c r="C592" s="33" t="s">
        <v>55</v>
      </c>
      <c r="D592" s="34">
        <v>684.3</v>
      </c>
      <c r="E592" s="34">
        <v>44.02</v>
      </c>
      <c r="F592" s="34">
        <v>728.32</v>
      </c>
    </row>
    <row r="593" spans="1:6" x14ac:dyDescent="0.25">
      <c r="A593" s="46">
        <v>1207151</v>
      </c>
      <c r="B593" s="32" t="s">
        <v>585</v>
      </c>
      <c r="C593" s="33" t="s">
        <v>55</v>
      </c>
      <c r="D593" s="34">
        <v>387.35</v>
      </c>
      <c r="E593" s="34"/>
      <c r="F593" s="34">
        <v>387.35</v>
      </c>
    </row>
    <row r="594" spans="1:6" x14ac:dyDescent="0.25">
      <c r="A594" s="46">
        <v>1207153</v>
      </c>
      <c r="B594" s="32" t="s">
        <v>586</v>
      </c>
      <c r="C594" s="33" t="s">
        <v>55</v>
      </c>
      <c r="D594" s="34">
        <v>522.16999999999996</v>
      </c>
      <c r="E594" s="34"/>
      <c r="F594" s="34">
        <v>522.16999999999996</v>
      </c>
    </row>
    <row r="595" spans="1:6" x14ac:dyDescent="0.25">
      <c r="A595" s="46">
        <v>1207270</v>
      </c>
      <c r="B595" s="32" t="s">
        <v>587</v>
      </c>
      <c r="C595" s="33" t="s">
        <v>26</v>
      </c>
      <c r="D595" s="34">
        <v>30819.64</v>
      </c>
      <c r="E595" s="34"/>
      <c r="F595" s="34">
        <v>30819.64</v>
      </c>
    </row>
    <row r="596" spans="1:6" x14ac:dyDescent="0.25">
      <c r="A596" s="46">
        <v>1207271</v>
      </c>
      <c r="B596" s="32" t="s">
        <v>588</v>
      </c>
      <c r="C596" s="33" t="s">
        <v>55</v>
      </c>
      <c r="D596" s="34">
        <v>1193.19</v>
      </c>
      <c r="E596" s="34"/>
      <c r="F596" s="34">
        <v>1193.19</v>
      </c>
    </row>
    <row r="597" spans="1:6" x14ac:dyDescent="0.25">
      <c r="A597" s="46">
        <v>1207272</v>
      </c>
      <c r="B597" s="32" t="s">
        <v>589</v>
      </c>
      <c r="C597" s="33" t="s">
        <v>55</v>
      </c>
      <c r="D597" s="34">
        <v>1386.49</v>
      </c>
      <c r="E597" s="34"/>
      <c r="F597" s="34">
        <v>1386.49</v>
      </c>
    </row>
    <row r="598" spans="1:6" x14ac:dyDescent="0.25">
      <c r="A598" s="46">
        <v>1207273</v>
      </c>
      <c r="B598" s="32" t="s">
        <v>590</v>
      </c>
      <c r="C598" s="33" t="s">
        <v>55</v>
      </c>
      <c r="D598" s="34">
        <v>1611.16</v>
      </c>
      <c r="E598" s="34"/>
      <c r="F598" s="34">
        <v>1611.16</v>
      </c>
    </row>
    <row r="599" spans="1:6" x14ac:dyDescent="0.25">
      <c r="A599" s="46">
        <v>1207274</v>
      </c>
      <c r="B599" s="32" t="s">
        <v>591</v>
      </c>
      <c r="C599" s="33" t="s">
        <v>55</v>
      </c>
      <c r="D599" s="34">
        <v>757.38</v>
      </c>
      <c r="E599" s="34"/>
      <c r="F599" s="34">
        <v>757.38</v>
      </c>
    </row>
    <row r="600" spans="1:6" x14ac:dyDescent="0.25">
      <c r="A600" s="46">
        <v>1207275</v>
      </c>
      <c r="B600" s="32" t="s">
        <v>6496</v>
      </c>
      <c r="C600" s="33" t="s">
        <v>55</v>
      </c>
      <c r="D600" s="34">
        <v>870.67</v>
      </c>
      <c r="E600" s="34"/>
      <c r="F600" s="34">
        <v>870.67</v>
      </c>
    </row>
    <row r="601" spans="1:6" x14ac:dyDescent="0.25">
      <c r="A601" s="46">
        <v>1207511</v>
      </c>
      <c r="B601" s="32" t="s">
        <v>592</v>
      </c>
      <c r="C601" s="33" t="s">
        <v>67</v>
      </c>
      <c r="D601" s="34">
        <v>681.16</v>
      </c>
      <c r="E601" s="34"/>
      <c r="F601" s="34">
        <v>681.16</v>
      </c>
    </row>
    <row r="602" spans="1:6" ht="30" x14ac:dyDescent="0.25">
      <c r="A602" s="46">
        <v>1209010</v>
      </c>
      <c r="B602" s="32" t="s">
        <v>593</v>
      </c>
      <c r="C602" s="33" t="s">
        <v>26</v>
      </c>
      <c r="D602" s="34">
        <v>2081.44</v>
      </c>
      <c r="E602" s="34"/>
      <c r="F602" s="34">
        <v>2081.44</v>
      </c>
    </row>
    <row r="603" spans="1:6" x14ac:dyDescent="0.25">
      <c r="A603" s="46">
        <v>1209020</v>
      </c>
      <c r="B603" s="32" t="s">
        <v>594</v>
      </c>
      <c r="C603" s="33" t="s">
        <v>55</v>
      </c>
      <c r="D603" s="34">
        <v>38.43</v>
      </c>
      <c r="E603" s="34"/>
      <c r="F603" s="34">
        <v>38.43</v>
      </c>
    </row>
    <row r="604" spans="1:6" x14ac:dyDescent="0.25">
      <c r="A604" s="46">
        <v>1209040</v>
      </c>
      <c r="B604" s="32" t="s">
        <v>595</v>
      </c>
      <c r="C604" s="33" t="s">
        <v>55</v>
      </c>
      <c r="D604" s="34">
        <v>45.73</v>
      </c>
      <c r="E604" s="34"/>
      <c r="F604" s="34">
        <v>45.73</v>
      </c>
    </row>
    <row r="605" spans="1:6" x14ac:dyDescent="0.25">
      <c r="A605" s="46">
        <v>1209060</v>
      </c>
      <c r="B605" s="32" t="s">
        <v>596</v>
      </c>
      <c r="C605" s="33" t="s">
        <v>55</v>
      </c>
      <c r="D605" s="34">
        <v>72.45</v>
      </c>
      <c r="E605" s="34"/>
      <c r="F605" s="34">
        <v>72.45</v>
      </c>
    </row>
    <row r="606" spans="1:6" x14ac:dyDescent="0.25">
      <c r="A606" s="46">
        <v>1209140</v>
      </c>
      <c r="B606" s="32" t="s">
        <v>597</v>
      </c>
      <c r="C606" s="33" t="s">
        <v>67</v>
      </c>
      <c r="D606" s="34"/>
      <c r="E606" s="34">
        <v>502.4</v>
      </c>
      <c r="F606" s="34">
        <v>502.4</v>
      </c>
    </row>
    <row r="607" spans="1:6" ht="30" x14ac:dyDescent="0.25">
      <c r="A607" s="46">
        <v>1212010</v>
      </c>
      <c r="B607" s="32" t="s">
        <v>598</v>
      </c>
      <c r="C607" s="33" t="s">
        <v>26</v>
      </c>
      <c r="D607" s="34">
        <v>41812.92</v>
      </c>
      <c r="E607" s="34"/>
      <c r="F607" s="34">
        <v>41812.92</v>
      </c>
    </row>
    <row r="608" spans="1:6" x14ac:dyDescent="0.25">
      <c r="A608" s="46">
        <v>1212014</v>
      </c>
      <c r="B608" s="32" t="s">
        <v>599</v>
      </c>
      <c r="C608" s="33" t="s">
        <v>55</v>
      </c>
      <c r="D608" s="34">
        <v>42.3</v>
      </c>
      <c r="E608" s="34">
        <v>5.45</v>
      </c>
      <c r="F608" s="34">
        <v>47.75</v>
      </c>
    </row>
    <row r="609" spans="1:6" x14ac:dyDescent="0.25">
      <c r="A609" s="46">
        <v>1212016</v>
      </c>
      <c r="B609" s="32" t="s">
        <v>600</v>
      </c>
      <c r="C609" s="33" t="s">
        <v>55</v>
      </c>
      <c r="D609" s="34">
        <v>54.03</v>
      </c>
      <c r="E609" s="34">
        <v>5.45</v>
      </c>
      <c r="F609" s="34">
        <v>59.48</v>
      </c>
    </row>
    <row r="610" spans="1:6" x14ac:dyDescent="0.25">
      <c r="A610" s="46">
        <v>1212020</v>
      </c>
      <c r="B610" s="32" t="s">
        <v>601</v>
      </c>
      <c r="C610" s="33" t="s">
        <v>55</v>
      </c>
      <c r="D610" s="34">
        <v>66.39</v>
      </c>
      <c r="E610" s="34">
        <v>5.45</v>
      </c>
      <c r="F610" s="34">
        <v>71.84</v>
      </c>
    </row>
    <row r="611" spans="1:6" x14ac:dyDescent="0.25">
      <c r="A611" s="46">
        <v>1212060</v>
      </c>
      <c r="B611" s="32" t="s">
        <v>602</v>
      </c>
      <c r="C611" s="33" t="s">
        <v>55</v>
      </c>
      <c r="D611" s="34">
        <v>77.260000000000005</v>
      </c>
      <c r="E611" s="34">
        <v>5.45</v>
      </c>
      <c r="F611" s="34">
        <v>82.71</v>
      </c>
    </row>
    <row r="612" spans="1:6" x14ac:dyDescent="0.25">
      <c r="A612" s="46">
        <v>1212070</v>
      </c>
      <c r="B612" s="32" t="s">
        <v>603</v>
      </c>
      <c r="C612" s="33" t="s">
        <v>55</v>
      </c>
      <c r="D612" s="34">
        <v>95.73</v>
      </c>
      <c r="E612" s="34">
        <v>5.45</v>
      </c>
      <c r="F612" s="34">
        <v>101.18</v>
      </c>
    </row>
    <row r="613" spans="1:6" x14ac:dyDescent="0.25">
      <c r="A613" s="46">
        <v>1212074</v>
      </c>
      <c r="B613" s="32" t="s">
        <v>604</v>
      </c>
      <c r="C613" s="33" t="s">
        <v>55</v>
      </c>
      <c r="D613" s="34">
        <v>113.49</v>
      </c>
      <c r="E613" s="34">
        <v>5.45</v>
      </c>
      <c r="F613" s="34">
        <v>118.94</v>
      </c>
    </row>
    <row r="614" spans="1:6" x14ac:dyDescent="0.25">
      <c r="A614" s="46">
        <v>1212090</v>
      </c>
      <c r="B614" s="32" t="s">
        <v>605</v>
      </c>
      <c r="C614" s="33" t="s">
        <v>55</v>
      </c>
      <c r="D614" s="34">
        <v>151.43</v>
      </c>
      <c r="E614" s="34">
        <v>5.45</v>
      </c>
      <c r="F614" s="34">
        <v>156.88</v>
      </c>
    </row>
    <row r="615" spans="1:6" x14ac:dyDescent="0.25">
      <c r="A615" s="46">
        <v>1212100</v>
      </c>
      <c r="B615" s="32" t="s">
        <v>606</v>
      </c>
      <c r="C615" s="33" t="s">
        <v>55</v>
      </c>
      <c r="D615" s="34">
        <v>186.78</v>
      </c>
      <c r="E615" s="34">
        <v>5.45</v>
      </c>
      <c r="F615" s="34">
        <v>192.23</v>
      </c>
    </row>
    <row r="616" spans="1:6" ht="30" x14ac:dyDescent="0.25">
      <c r="A616" s="46">
        <v>1214010</v>
      </c>
      <c r="B616" s="32" t="s">
        <v>607</v>
      </c>
      <c r="C616" s="33" t="s">
        <v>26</v>
      </c>
      <c r="D616" s="34">
        <v>29125.54</v>
      </c>
      <c r="E616" s="34"/>
      <c r="F616" s="34">
        <v>29125.54</v>
      </c>
    </row>
    <row r="617" spans="1:6" x14ac:dyDescent="0.25">
      <c r="A617" s="46">
        <v>1214040</v>
      </c>
      <c r="B617" s="32" t="s">
        <v>608</v>
      </c>
      <c r="C617" s="33" t="s">
        <v>55</v>
      </c>
      <c r="D617" s="34">
        <v>345.64</v>
      </c>
      <c r="E617" s="34">
        <v>24.56</v>
      </c>
      <c r="F617" s="34">
        <v>370.2</v>
      </c>
    </row>
    <row r="618" spans="1:6" x14ac:dyDescent="0.25">
      <c r="A618" s="46">
        <v>1214050</v>
      </c>
      <c r="B618" s="32" t="s">
        <v>609</v>
      </c>
      <c r="C618" s="33" t="s">
        <v>55</v>
      </c>
      <c r="D618" s="34">
        <v>413.28</v>
      </c>
      <c r="E618" s="34">
        <v>37.53</v>
      </c>
      <c r="F618" s="34">
        <v>450.81</v>
      </c>
    </row>
    <row r="619" spans="1:6" x14ac:dyDescent="0.25">
      <c r="A619" s="46">
        <v>1214060</v>
      </c>
      <c r="B619" s="32" t="s">
        <v>610</v>
      </c>
      <c r="C619" s="33" t="s">
        <v>55</v>
      </c>
      <c r="D619" s="34">
        <v>469.77</v>
      </c>
      <c r="E619" s="34">
        <v>44.02</v>
      </c>
      <c r="F619" s="34">
        <v>513.79</v>
      </c>
    </row>
    <row r="620" spans="1:6" x14ac:dyDescent="0.25">
      <c r="A620" s="46">
        <v>1301130</v>
      </c>
      <c r="B620" s="32" t="s">
        <v>611</v>
      </c>
      <c r="C620" s="33" t="s">
        <v>28</v>
      </c>
      <c r="D620" s="34">
        <v>121.48</v>
      </c>
      <c r="E620" s="34">
        <v>32.979999999999997</v>
      </c>
      <c r="F620" s="34">
        <v>154.46</v>
      </c>
    </row>
    <row r="621" spans="1:6" x14ac:dyDescent="0.25">
      <c r="A621" s="46">
        <v>1301150</v>
      </c>
      <c r="B621" s="32" t="s">
        <v>612</v>
      </c>
      <c r="C621" s="33" t="s">
        <v>28</v>
      </c>
      <c r="D621" s="34">
        <v>127.88</v>
      </c>
      <c r="E621" s="34">
        <v>36.270000000000003</v>
      </c>
      <c r="F621" s="34">
        <v>164.15</v>
      </c>
    </row>
    <row r="622" spans="1:6" x14ac:dyDescent="0.25">
      <c r="A622" s="46">
        <v>1301170</v>
      </c>
      <c r="B622" s="32" t="s">
        <v>613</v>
      </c>
      <c r="C622" s="33" t="s">
        <v>28</v>
      </c>
      <c r="D622" s="34">
        <v>155.85</v>
      </c>
      <c r="E622" s="34">
        <v>39.56</v>
      </c>
      <c r="F622" s="34">
        <v>195.41</v>
      </c>
    </row>
    <row r="623" spans="1:6" x14ac:dyDescent="0.25">
      <c r="A623" s="46">
        <v>1301190</v>
      </c>
      <c r="B623" s="32" t="s">
        <v>614</v>
      </c>
      <c r="C623" s="33" t="s">
        <v>28</v>
      </c>
      <c r="D623" s="34">
        <v>164.6</v>
      </c>
      <c r="E623" s="34">
        <v>42.85</v>
      </c>
      <c r="F623" s="34">
        <v>207.45</v>
      </c>
    </row>
    <row r="624" spans="1:6" x14ac:dyDescent="0.25">
      <c r="A624" s="46">
        <v>1301210</v>
      </c>
      <c r="B624" s="32" t="s">
        <v>615</v>
      </c>
      <c r="C624" s="33" t="s">
        <v>28</v>
      </c>
      <c r="D624" s="34">
        <v>202.68</v>
      </c>
      <c r="E624" s="34">
        <v>47.04</v>
      </c>
      <c r="F624" s="34">
        <v>249.72</v>
      </c>
    </row>
    <row r="625" spans="1:6" ht="30" x14ac:dyDescent="0.25">
      <c r="A625" s="46">
        <v>1301310</v>
      </c>
      <c r="B625" s="32" t="s">
        <v>616</v>
      </c>
      <c r="C625" s="33" t="s">
        <v>28</v>
      </c>
      <c r="D625" s="34">
        <v>143.84</v>
      </c>
      <c r="E625" s="34">
        <v>36.270000000000003</v>
      </c>
      <c r="F625" s="34">
        <v>180.11</v>
      </c>
    </row>
    <row r="626" spans="1:6" ht="30" x14ac:dyDescent="0.25">
      <c r="A626" s="46">
        <v>1301320</v>
      </c>
      <c r="B626" s="32" t="s">
        <v>617</v>
      </c>
      <c r="C626" s="33" t="s">
        <v>28</v>
      </c>
      <c r="D626" s="34">
        <v>167.06</v>
      </c>
      <c r="E626" s="34">
        <v>36.270000000000003</v>
      </c>
      <c r="F626" s="34">
        <v>203.33</v>
      </c>
    </row>
    <row r="627" spans="1:6" ht="30" x14ac:dyDescent="0.25">
      <c r="A627" s="46">
        <v>1301330</v>
      </c>
      <c r="B627" s="32" t="s">
        <v>618</v>
      </c>
      <c r="C627" s="33" t="s">
        <v>28</v>
      </c>
      <c r="D627" s="34">
        <v>204.7</v>
      </c>
      <c r="E627" s="34">
        <v>39.56</v>
      </c>
      <c r="F627" s="34">
        <v>244.26</v>
      </c>
    </row>
    <row r="628" spans="1:6" ht="30" x14ac:dyDescent="0.25">
      <c r="A628" s="46">
        <v>1301340</v>
      </c>
      <c r="B628" s="32" t="s">
        <v>619</v>
      </c>
      <c r="C628" s="33" t="s">
        <v>28</v>
      </c>
      <c r="D628" s="34">
        <v>227.48</v>
      </c>
      <c r="E628" s="34">
        <v>42.85</v>
      </c>
      <c r="F628" s="34">
        <v>270.33</v>
      </c>
    </row>
    <row r="629" spans="1:6" ht="30" x14ac:dyDescent="0.25">
      <c r="A629" s="46">
        <v>1301350</v>
      </c>
      <c r="B629" s="32" t="s">
        <v>620</v>
      </c>
      <c r="C629" s="33" t="s">
        <v>28</v>
      </c>
      <c r="D629" s="34">
        <v>245.11</v>
      </c>
      <c r="E629" s="34">
        <v>47.04</v>
      </c>
      <c r="F629" s="34">
        <v>292.14999999999998</v>
      </c>
    </row>
    <row r="630" spans="1:6" x14ac:dyDescent="0.25">
      <c r="A630" s="46">
        <v>1302150</v>
      </c>
      <c r="B630" s="32" t="s">
        <v>621</v>
      </c>
      <c r="C630" s="33" t="s">
        <v>28</v>
      </c>
      <c r="D630" s="34">
        <v>164.28</v>
      </c>
      <c r="E630" s="34">
        <v>36.270000000000003</v>
      </c>
      <c r="F630" s="34">
        <v>200.55</v>
      </c>
    </row>
    <row r="631" spans="1:6" x14ac:dyDescent="0.25">
      <c r="A631" s="46">
        <v>1302170</v>
      </c>
      <c r="B631" s="32" t="s">
        <v>622</v>
      </c>
      <c r="C631" s="33" t="s">
        <v>28</v>
      </c>
      <c r="D631" s="34">
        <v>186.5</v>
      </c>
      <c r="E631" s="34">
        <v>39.56</v>
      </c>
      <c r="F631" s="34">
        <v>226.06</v>
      </c>
    </row>
    <row r="632" spans="1:6" x14ac:dyDescent="0.25">
      <c r="A632" s="46">
        <v>1302190</v>
      </c>
      <c r="B632" s="32" t="s">
        <v>623</v>
      </c>
      <c r="C632" s="33" t="s">
        <v>28</v>
      </c>
      <c r="D632" s="34">
        <v>200.07</v>
      </c>
      <c r="E632" s="34">
        <v>42.85</v>
      </c>
      <c r="F632" s="34">
        <v>242.92</v>
      </c>
    </row>
    <row r="633" spans="1:6" x14ac:dyDescent="0.25">
      <c r="A633" s="46">
        <v>1302210</v>
      </c>
      <c r="B633" s="32" t="s">
        <v>624</v>
      </c>
      <c r="C633" s="33" t="s">
        <v>28</v>
      </c>
      <c r="D633" s="34">
        <v>210.54</v>
      </c>
      <c r="E633" s="34">
        <v>47.04</v>
      </c>
      <c r="F633" s="34">
        <v>257.58</v>
      </c>
    </row>
    <row r="634" spans="1:6" x14ac:dyDescent="0.25">
      <c r="A634" s="46">
        <v>1305084</v>
      </c>
      <c r="B634" s="32" t="s">
        <v>625</v>
      </c>
      <c r="C634" s="33" t="s">
        <v>28</v>
      </c>
      <c r="D634" s="34">
        <v>153.93</v>
      </c>
      <c r="E634" s="34">
        <v>11.06</v>
      </c>
      <c r="F634" s="34">
        <v>164.99</v>
      </c>
    </row>
    <row r="635" spans="1:6" x14ac:dyDescent="0.25">
      <c r="A635" s="46">
        <v>1305090</v>
      </c>
      <c r="B635" s="32" t="s">
        <v>626</v>
      </c>
      <c r="C635" s="33" t="s">
        <v>28</v>
      </c>
      <c r="D635" s="34">
        <v>172.55</v>
      </c>
      <c r="E635" s="34">
        <v>11.63</v>
      </c>
      <c r="F635" s="34">
        <v>184.18</v>
      </c>
    </row>
    <row r="636" spans="1:6" x14ac:dyDescent="0.25">
      <c r="A636" s="46">
        <v>1305094</v>
      </c>
      <c r="B636" s="32" t="s">
        <v>627</v>
      </c>
      <c r="C636" s="33" t="s">
        <v>28</v>
      </c>
      <c r="D636" s="34">
        <v>187.59</v>
      </c>
      <c r="E636" s="34">
        <v>12.2</v>
      </c>
      <c r="F636" s="34">
        <v>199.79</v>
      </c>
    </row>
    <row r="637" spans="1:6" x14ac:dyDescent="0.25">
      <c r="A637" s="46">
        <v>1305096</v>
      </c>
      <c r="B637" s="32" t="s">
        <v>628</v>
      </c>
      <c r="C637" s="33" t="s">
        <v>28</v>
      </c>
      <c r="D637" s="34">
        <v>255.96</v>
      </c>
      <c r="E637" s="34">
        <v>12.42</v>
      </c>
      <c r="F637" s="34">
        <v>268.38</v>
      </c>
    </row>
    <row r="638" spans="1:6" x14ac:dyDescent="0.25">
      <c r="A638" s="46">
        <v>1305110</v>
      </c>
      <c r="B638" s="32" t="s">
        <v>629</v>
      </c>
      <c r="C638" s="33" t="s">
        <v>28</v>
      </c>
      <c r="D638" s="34">
        <v>154.4</v>
      </c>
      <c r="E638" s="34">
        <v>11.06</v>
      </c>
      <c r="F638" s="34">
        <v>165.46</v>
      </c>
    </row>
    <row r="639" spans="1:6" x14ac:dyDescent="0.25">
      <c r="A639" s="46">
        <v>1305150</v>
      </c>
      <c r="B639" s="32" t="s">
        <v>630</v>
      </c>
      <c r="C639" s="33" t="s">
        <v>28</v>
      </c>
      <c r="D639" s="34">
        <v>160.33000000000001</v>
      </c>
      <c r="E639" s="34">
        <v>11.63</v>
      </c>
      <c r="F639" s="34">
        <v>171.96</v>
      </c>
    </row>
    <row r="640" spans="1:6" x14ac:dyDescent="0.25">
      <c r="A640" s="46">
        <v>1401020</v>
      </c>
      <c r="B640" s="32" t="s">
        <v>631</v>
      </c>
      <c r="C640" s="33" t="s">
        <v>67</v>
      </c>
      <c r="D640" s="34">
        <v>670.13</v>
      </c>
      <c r="E640" s="34">
        <v>375.42</v>
      </c>
      <c r="F640" s="34">
        <v>1045.55</v>
      </c>
    </row>
    <row r="641" spans="1:6" x14ac:dyDescent="0.25">
      <c r="A641" s="46">
        <v>1401050</v>
      </c>
      <c r="B641" s="32" t="s">
        <v>632</v>
      </c>
      <c r="C641" s="33" t="s">
        <v>28</v>
      </c>
      <c r="D641" s="34">
        <v>76.64</v>
      </c>
      <c r="E641" s="34">
        <v>36.020000000000003</v>
      </c>
      <c r="F641" s="34">
        <v>112.66</v>
      </c>
    </row>
    <row r="642" spans="1:6" x14ac:dyDescent="0.25">
      <c r="A642" s="46">
        <v>1401060</v>
      </c>
      <c r="B642" s="32" t="s">
        <v>633</v>
      </c>
      <c r="C642" s="33" t="s">
        <v>28</v>
      </c>
      <c r="D642" s="34">
        <v>102.58</v>
      </c>
      <c r="E642" s="34">
        <v>36.840000000000003</v>
      </c>
      <c r="F642" s="34">
        <v>139.41999999999999</v>
      </c>
    </row>
    <row r="643" spans="1:6" x14ac:dyDescent="0.25">
      <c r="A643" s="46">
        <v>1402020</v>
      </c>
      <c r="B643" s="32" t="s">
        <v>634</v>
      </c>
      <c r="C643" s="33" t="s">
        <v>28</v>
      </c>
      <c r="D643" s="34">
        <v>41.54</v>
      </c>
      <c r="E643" s="34">
        <v>46.36</v>
      </c>
      <c r="F643" s="34">
        <v>87.9</v>
      </c>
    </row>
    <row r="644" spans="1:6" x14ac:dyDescent="0.25">
      <c r="A644" s="46">
        <v>1402030</v>
      </c>
      <c r="B644" s="32" t="s">
        <v>635</v>
      </c>
      <c r="C644" s="33" t="s">
        <v>28</v>
      </c>
      <c r="D644" s="34">
        <v>56.91</v>
      </c>
      <c r="E644" s="34">
        <v>73.37</v>
      </c>
      <c r="F644" s="34">
        <v>130.28</v>
      </c>
    </row>
    <row r="645" spans="1:6" x14ac:dyDescent="0.25">
      <c r="A645" s="46">
        <v>1402040</v>
      </c>
      <c r="B645" s="32" t="s">
        <v>636</v>
      </c>
      <c r="C645" s="33" t="s">
        <v>28</v>
      </c>
      <c r="D645" s="34">
        <v>126.07</v>
      </c>
      <c r="E645" s="34">
        <v>119.06</v>
      </c>
      <c r="F645" s="34">
        <v>245.13</v>
      </c>
    </row>
    <row r="646" spans="1:6" x14ac:dyDescent="0.25">
      <c r="A646" s="46">
        <v>1402050</v>
      </c>
      <c r="B646" s="32" t="s">
        <v>637</v>
      </c>
      <c r="C646" s="33" t="s">
        <v>28</v>
      </c>
      <c r="D646" s="34">
        <v>182.08</v>
      </c>
      <c r="E646" s="34">
        <v>146.82</v>
      </c>
      <c r="F646" s="34">
        <v>328.9</v>
      </c>
    </row>
    <row r="647" spans="1:6" x14ac:dyDescent="0.25">
      <c r="A647" s="46">
        <v>1402070</v>
      </c>
      <c r="B647" s="32" t="s">
        <v>638</v>
      </c>
      <c r="C647" s="33" t="s">
        <v>28</v>
      </c>
      <c r="D647" s="34">
        <v>118.55</v>
      </c>
      <c r="E647" s="34">
        <v>73.37</v>
      </c>
      <c r="F647" s="34">
        <v>191.92</v>
      </c>
    </row>
    <row r="648" spans="1:6" x14ac:dyDescent="0.25">
      <c r="A648" s="46">
        <v>1402080</v>
      </c>
      <c r="B648" s="32" t="s">
        <v>639</v>
      </c>
      <c r="C648" s="33" t="s">
        <v>28</v>
      </c>
      <c r="D648" s="34">
        <v>267.75</v>
      </c>
      <c r="E648" s="34">
        <v>119.06</v>
      </c>
      <c r="F648" s="34">
        <v>386.81</v>
      </c>
    </row>
    <row r="649" spans="1:6" x14ac:dyDescent="0.25">
      <c r="A649" s="46">
        <v>1403020</v>
      </c>
      <c r="B649" s="32" t="s">
        <v>640</v>
      </c>
      <c r="C649" s="33" t="s">
        <v>28</v>
      </c>
      <c r="D649" s="34">
        <v>146.93</v>
      </c>
      <c r="E649" s="34">
        <v>65.39</v>
      </c>
      <c r="F649" s="34">
        <v>212.32</v>
      </c>
    </row>
    <row r="650" spans="1:6" x14ac:dyDescent="0.25">
      <c r="A650" s="46">
        <v>1403040</v>
      </c>
      <c r="B650" s="32" t="s">
        <v>641</v>
      </c>
      <c r="C650" s="33" t="s">
        <v>28</v>
      </c>
      <c r="D650" s="34">
        <v>277.23</v>
      </c>
      <c r="E650" s="34">
        <v>123.32</v>
      </c>
      <c r="F650" s="34">
        <v>400.55</v>
      </c>
    </row>
    <row r="651" spans="1:6" x14ac:dyDescent="0.25">
      <c r="A651" s="46">
        <v>1403060</v>
      </c>
      <c r="B651" s="32" t="s">
        <v>642</v>
      </c>
      <c r="C651" s="33" t="s">
        <v>28</v>
      </c>
      <c r="D651" s="34">
        <v>573.17999999999995</v>
      </c>
      <c r="E651" s="34">
        <v>172.49</v>
      </c>
      <c r="F651" s="34">
        <v>745.67</v>
      </c>
    </row>
    <row r="652" spans="1:6" x14ac:dyDescent="0.25">
      <c r="A652" s="46">
        <v>1404200</v>
      </c>
      <c r="B652" s="32" t="s">
        <v>8422</v>
      </c>
      <c r="C652" s="33" t="s">
        <v>28</v>
      </c>
      <c r="D652" s="34">
        <v>39.770000000000003</v>
      </c>
      <c r="E652" s="34">
        <v>33.19</v>
      </c>
      <c r="F652" s="34">
        <v>72.959999999999994</v>
      </c>
    </row>
    <row r="653" spans="1:6" x14ac:dyDescent="0.25">
      <c r="A653" s="46">
        <v>1404210</v>
      </c>
      <c r="B653" s="32" t="s">
        <v>8423</v>
      </c>
      <c r="C653" s="33" t="s">
        <v>28</v>
      </c>
      <c r="D653" s="34">
        <v>47.39</v>
      </c>
      <c r="E653" s="34">
        <v>36.020000000000003</v>
      </c>
      <c r="F653" s="34">
        <v>83.41</v>
      </c>
    </row>
    <row r="654" spans="1:6" x14ac:dyDescent="0.25">
      <c r="A654" s="46">
        <v>1404220</v>
      </c>
      <c r="B654" s="32" t="s">
        <v>8424</v>
      </c>
      <c r="C654" s="33" t="s">
        <v>28</v>
      </c>
      <c r="D654" s="34">
        <v>58.9</v>
      </c>
      <c r="E654" s="34">
        <v>38.659999999999997</v>
      </c>
      <c r="F654" s="34">
        <v>97.56</v>
      </c>
    </row>
    <row r="655" spans="1:6" x14ac:dyDescent="0.25">
      <c r="A655" s="46">
        <v>1405050</v>
      </c>
      <c r="B655" s="32" t="s">
        <v>8425</v>
      </c>
      <c r="C655" s="33" t="s">
        <v>28</v>
      </c>
      <c r="D655" s="34">
        <v>46.98</v>
      </c>
      <c r="E655" s="34">
        <v>36.020000000000003</v>
      </c>
      <c r="F655" s="34">
        <v>83</v>
      </c>
    </row>
    <row r="656" spans="1:6" x14ac:dyDescent="0.25">
      <c r="A656" s="46">
        <v>1405060</v>
      </c>
      <c r="B656" s="32" t="s">
        <v>8426</v>
      </c>
      <c r="C656" s="33" t="s">
        <v>28</v>
      </c>
      <c r="D656" s="34">
        <v>62.03</v>
      </c>
      <c r="E656" s="34">
        <v>38.659999999999997</v>
      </c>
      <c r="F656" s="34">
        <v>100.69</v>
      </c>
    </row>
    <row r="657" spans="1:6" x14ac:dyDescent="0.25">
      <c r="A657" s="46">
        <v>1410101</v>
      </c>
      <c r="B657" s="32" t="s">
        <v>8697</v>
      </c>
      <c r="C657" s="33" t="s">
        <v>28</v>
      </c>
      <c r="D657" s="34">
        <v>45.99</v>
      </c>
      <c r="E657" s="34">
        <v>33.19</v>
      </c>
      <c r="F657" s="34">
        <v>79.180000000000007</v>
      </c>
    </row>
    <row r="658" spans="1:6" x14ac:dyDescent="0.25">
      <c r="A658" s="46">
        <v>1410111</v>
      </c>
      <c r="B658" s="32" t="s">
        <v>8698</v>
      </c>
      <c r="C658" s="33" t="s">
        <v>28</v>
      </c>
      <c r="D658" s="34">
        <v>59.21</v>
      </c>
      <c r="E658" s="34">
        <v>36.020000000000003</v>
      </c>
      <c r="F658" s="34">
        <v>95.23</v>
      </c>
    </row>
    <row r="659" spans="1:6" x14ac:dyDescent="0.25">
      <c r="A659" s="46">
        <v>1410121</v>
      </c>
      <c r="B659" s="32" t="s">
        <v>8699</v>
      </c>
      <c r="C659" s="33" t="s">
        <v>28</v>
      </c>
      <c r="D659" s="34">
        <v>77.61</v>
      </c>
      <c r="E659" s="34">
        <v>36.840000000000003</v>
      </c>
      <c r="F659" s="34">
        <v>114.45</v>
      </c>
    </row>
    <row r="660" spans="1:6" x14ac:dyDescent="0.25">
      <c r="A660" s="46">
        <v>1411221</v>
      </c>
      <c r="B660" s="32" t="s">
        <v>8700</v>
      </c>
      <c r="C660" s="33" t="s">
        <v>28</v>
      </c>
      <c r="D660" s="34">
        <v>73.16</v>
      </c>
      <c r="E660" s="34">
        <v>40.56</v>
      </c>
      <c r="F660" s="34">
        <v>113.72</v>
      </c>
    </row>
    <row r="661" spans="1:6" x14ac:dyDescent="0.25">
      <c r="A661" s="46">
        <v>1411231</v>
      </c>
      <c r="B661" s="32" t="s">
        <v>8701</v>
      </c>
      <c r="C661" s="33" t="s">
        <v>28</v>
      </c>
      <c r="D661" s="34">
        <v>86.08</v>
      </c>
      <c r="E661" s="34">
        <v>41.58</v>
      </c>
      <c r="F661" s="34">
        <v>127.66</v>
      </c>
    </row>
    <row r="662" spans="1:6" x14ac:dyDescent="0.25">
      <c r="A662" s="46">
        <v>1411261</v>
      </c>
      <c r="B662" s="32" t="s">
        <v>8702</v>
      </c>
      <c r="C662" s="33" t="s">
        <v>28</v>
      </c>
      <c r="D662" s="34">
        <v>77.45</v>
      </c>
      <c r="E662" s="34">
        <v>53.7</v>
      </c>
      <c r="F662" s="34">
        <v>131.15</v>
      </c>
    </row>
    <row r="663" spans="1:6" x14ac:dyDescent="0.25">
      <c r="A663" s="46">
        <v>1411271</v>
      </c>
      <c r="B663" s="32" t="s">
        <v>8703</v>
      </c>
      <c r="C663" s="33" t="s">
        <v>28</v>
      </c>
      <c r="D663" s="34">
        <v>103.76</v>
      </c>
      <c r="E663" s="34">
        <v>57.23</v>
      </c>
      <c r="F663" s="34">
        <v>160.99</v>
      </c>
    </row>
    <row r="664" spans="1:6" x14ac:dyDescent="0.25">
      <c r="A664" s="46">
        <v>1415060</v>
      </c>
      <c r="B664" s="32" t="s">
        <v>643</v>
      </c>
      <c r="C664" s="33" t="s">
        <v>28</v>
      </c>
      <c r="D664" s="34">
        <v>99.29</v>
      </c>
      <c r="E664" s="34">
        <v>15.73</v>
      </c>
      <c r="F664" s="34">
        <v>115.02</v>
      </c>
    </row>
    <row r="665" spans="1:6" x14ac:dyDescent="0.25">
      <c r="A665" s="46">
        <v>1415100</v>
      </c>
      <c r="B665" s="32" t="s">
        <v>644</v>
      </c>
      <c r="C665" s="33" t="s">
        <v>28</v>
      </c>
      <c r="D665" s="34">
        <v>115.81</v>
      </c>
      <c r="E665" s="34">
        <v>16.14</v>
      </c>
      <c r="F665" s="34">
        <v>131.94999999999999</v>
      </c>
    </row>
    <row r="666" spans="1:6" x14ac:dyDescent="0.25">
      <c r="A666" s="46">
        <v>1415120</v>
      </c>
      <c r="B666" s="32" t="s">
        <v>645</v>
      </c>
      <c r="C666" s="33" t="s">
        <v>28</v>
      </c>
      <c r="D666" s="34">
        <v>143.32</v>
      </c>
      <c r="E666" s="34">
        <v>16.34</v>
      </c>
      <c r="F666" s="34">
        <v>159.66</v>
      </c>
    </row>
    <row r="667" spans="1:6" x14ac:dyDescent="0.25">
      <c r="A667" s="46">
        <v>1415140</v>
      </c>
      <c r="B667" s="32" t="s">
        <v>646</v>
      </c>
      <c r="C667" s="33" t="s">
        <v>28</v>
      </c>
      <c r="D667" s="34">
        <v>179.37</v>
      </c>
      <c r="E667" s="34">
        <v>16.95</v>
      </c>
      <c r="F667" s="34">
        <v>196.32</v>
      </c>
    </row>
    <row r="668" spans="1:6" x14ac:dyDescent="0.25">
      <c r="A668" s="46">
        <v>1420010</v>
      </c>
      <c r="B668" s="32" t="s">
        <v>647</v>
      </c>
      <c r="C668" s="33" t="s">
        <v>67</v>
      </c>
      <c r="D668" s="34">
        <v>936.02</v>
      </c>
      <c r="E668" s="34">
        <v>856.87</v>
      </c>
      <c r="F668" s="34">
        <v>1792.89</v>
      </c>
    </row>
    <row r="669" spans="1:6" x14ac:dyDescent="0.25">
      <c r="A669" s="46">
        <v>1420020</v>
      </c>
      <c r="B669" s="32" t="s">
        <v>648</v>
      </c>
      <c r="C669" s="33" t="s">
        <v>55</v>
      </c>
      <c r="D669" s="34">
        <v>4.22</v>
      </c>
      <c r="E669" s="34">
        <v>7.75</v>
      </c>
      <c r="F669" s="34">
        <v>11.97</v>
      </c>
    </row>
    <row r="670" spans="1:6" x14ac:dyDescent="0.25">
      <c r="A670" s="46">
        <v>1428012</v>
      </c>
      <c r="B670" s="32" t="s">
        <v>6831</v>
      </c>
      <c r="C670" s="33" t="s">
        <v>28</v>
      </c>
      <c r="D670" s="34">
        <v>164.32</v>
      </c>
      <c r="E670" s="34">
        <v>81.510000000000005</v>
      </c>
      <c r="F670" s="34">
        <v>245.83</v>
      </c>
    </row>
    <row r="671" spans="1:6" x14ac:dyDescent="0.25">
      <c r="A671" s="46">
        <v>1428030</v>
      </c>
      <c r="B671" s="32" t="s">
        <v>649</v>
      </c>
      <c r="C671" s="33" t="s">
        <v>28</v>
      </c>
      <c r="D671" s="34">
        <v>156.13999999999999</v>
      </c>
      <c r="E671" s="34">
        <v>67.650000000000006</v>
      </c>
      <c r="F671" s="34">
        <v>223.79</v>
      </c>
    </row>
    <row r="672" spans="1:6" x14ac:dyDescent="0.25">
      <c r="A672" s="46">
        <v>1428096</v>
      </c>
      <c r="B672" s="32" t="s">
        <v>650</v>
      </c>
      <c r="C672" s="33" t="s">
        <v>28</v>
      </c>
      <c r="D672" s="34">
        <v>153.76</v>
      </c>
      <c r="E672" s="34">
        <v>67.650000000000006</v>
      </c>
      <c r="F672" s="34">
        <v>221.41</v>
      </c>
    </row>
    <row r="673" spans="1:6" x14ac:dyDescent="0.25">
      <c r="A673" s="46">
        <v>1428100</v>
      </c>
      <c r="B673" s="32" t="s">
        <v>651</v>
      </c>
      <c r="C673" s="33" t="s">
        <v>28</v>
      </c>
      <c r="D673" s="34">
        <v>1940.72</v>
      </c>
      <c r="E673" s="34">
        <v>183.48</v>
      </c>
      <c r="F673" s="34">
        <v>2124.1999999999998</v>
      </c>
    </row>
    <row r="674" spans="1:6" x14ac:dyDescent="0.25">
      <c r="A674" s="46">
        <v>1428140</v>
      </c>
      <c r="B674" s="32" t="s">
        <v>652</v>
      </c>
      <c r="C674" s="33" t="s">
        <v>28</v>
      </c>
      <c r="D674" s="34">
        <v>929.93</v>
      </c>
      <c r="E674" s="34">
        <v>121.83</v>
      </c>
      <c r="F674" s="34">
        <v>1051.76</v>
      </c>
    </row>
    <row r="675" spans="1:6" x14ac:dyDescent="0.25">
      <c r="A675" s="46">
        <v>1430010</v>
      </c>
      <c r="B675" s="32" t="s">
        <v>653</v>
      </c>
      <c r="C675" s="33" t="s">
        <v>28</v>
      </c>
      <c r="D675" s="34">
        <v>1169.22</v>
      </c>
      <c r="E675" s="34">
        <v>78.900000000000006</v>
      </c>
      <c r="F675" s="34">
        <v>1248.1199999999999</v>
      </c>
    </row>
    <row r="676" spans="1:6" x14ac:dyDescent="0.25">
      <c r="A676" s="46">
        <v>1430020</v>
      </c>
      <c r="B676" s="32" t="s">
        <v>654</v>
      </c>
      <c r="C676" s="33" t="s">
        <v>28</v>
      </c>
      <c r="D676" s="34">
        <v>261.45</v>
      </c>
      <c r="E676" s="34"/>
      <c r="F676" s="34">
        <v>261.45</v>
      </c>
    </row>
    <row r="677" spans="1:6" ht="30" x14ac:dyDescent="0.25">
      <c r="A677" s="46">
        <v>1430070</v>
      </c>
      <c r="B677" s="32" t="s">
        <v>655</v>
      </c>
      <c r="C677" s="33" t="s">
        <v>28</v>
      </c>
      <c r="D677" s="34">
        <v>828.13</v>
      </c>
      <c r="E677" s="34"/>
      <c r="F677" s="34">
        <v>828.13</v>
      </c>
    </row>
    <row r="678" spans="1:6" x14ac:dyDescent="0.25">
      <c r="A678" s="46">
        <v>1430080</v>
      </c>
      <c r="B678" s="32" t="s">
        <v>656</v>
      </c>
      <c r="C678" s="33" t="s">
        <v>28</v>
      </c>
      <c r="D678" s="34">
        <v>1120.96</v>
      </c>
      <c r="E678" s="34">
        <v>78.900000000000006</v>
      </c>
      <c r="F678" s="34">
        <v>1199.8599999999999</v>
      </c>
    </row>
    <row r="679" spans="1:6" x14ac:dyDescent="0.25">
      <c r="A679" s="46">
        <v>1430110</v>
      </c>
      <c r="B679" s="32" t="s">
        <v>657</v>
      </c>
      <c r="C679" s="33" t="s">
        <v>28</v>
      </c>
      <c r="D679" s="34">
        <v>192.11</v>
      </c>
      <c r="E679" s="34"/>
      <c r="F679" s="34">
        <v>192.11</v>
      </c>
    </row>
    <row r="680" spans="1:6" ht="30" x14ac:dyDescent="0.25">
      <c r="A680" s="46">
        <v>1430160</v>
      </c>
      <c r="B680" s="32" t="s">
        <v>658</v>
      </c>
      <c r="C680" s="33" t="s">
        <v>28</v>
      </c>
      <c r="D680" s="34">
        <v>215.71</v>
      </c>
      <c r="E680" s="34"/>
      <c r="F680" s="34">
        <v>215.71</v>
      </c>
    </row>
    <row r="681" spans="1:6" ht="30" x14ac:dyDescent="0.25">
      <c r="A681" s="46">
        <v>1430190</v>
      </c>
      <c r="B681" s="32" t="s">
        <v>659</v>
      </c>
      <c r="C681" s="33" t="s">
        <v>28</v>
      </c>
      <c r="D681" s="34">
        <v>209.79</v>
      </c>
      <c r="E681" s="34"/>
      <c r="F681" s="34">
        <v>209.79</v>
      </c>
    </row>
    <row r="682" spans="1:6" ht="30" x14ac:dyDescent="0.25">
      <c r="A682" s="46">
        <v>1430230</v>
      </c>
      <c r="B682" s="32" t="s">
        <v>660</v>
      </c>
      <c r="C682" s="33" t="s">
        <v>28</v>
      </c>
      <c r="D682" s="34">
        <v>192.59</v>
      </c>
      <c r="E682" s="34"/>
      <c r="F682" s="34">
        <v>192.59</v>
      </c>
    </row>
    <row r="683" spans="1:6" x14ac:dyDescent="0.25">
      <c r="A683" s="46">
        <v>1430260</v>
      </c>
      <c r="B683" s="32" t="s">
        <v>661</v>
      </c>
      <c r="C683" s="33" t="s">
        <v>28</v>
      </c>
      <c r="D683" s="34">
        <v>164.82</v>
      </c>
      <c r="E683" s="34"/>
      <c r="F683" s="34">
        <v>164.82</v>
      </c>
    </row>
    <row r="684" spans="1:6" ht="30" x14ac:dyDescent="0.25">
      <c r="A684" s="46">
        <v>1430270</v>
      </c>
      <c r="B684" s="32" t="s">
        <v>662</v>
      </c>
      <c r="C684" s="33" t="s">
        <v>28</v>
      </c>
      <c r="D684" s="34">
        <v>170.41</v>
      </c>
      <c r="E684" s="34"/>
      <c r="F684" s="34">
        <v>170.41</v>
      </c>
    </row>
    <row r="685" spans="1:6" ht="30" x14ac:dyDescent="0.25">
      <c r="A685" s="46">
        <v>1430300</v>
      </c>
      <c r="B685" s="32" t="s">
        <v>663</v>
      </c>
      <c r="C685" s="33" t="s">
        <v>28</v>
      </c>
      <c r="D685" s="34">
        <v>211.59</v>
      </c>
      <c r="E685" s="34"/>
      <c r="F685" s="34">
        <v>211.59</v>
      </c>
    </row>
    <row r="686" spans="1:6" x14ac:dyDescent="0.25">
      <c r="A686" s="46">
        <v>1430310</v>
      </c>
      <c r="B686" s="32" t="s">
        <v>664</v>
      </c>
      <c r="C686" s="33" t="s">
        <v>28</v>
      </c>
      <c r="D686" s="34">
        <v>166.05</v>
      </c>
      <c r="E686" s="34"/>
      <c r="F686" s="34">
        <v>166.05</v>
      </c>
    </row>
    <row r="687" spans="1:6" x14ac:dyDescent="0.25">
      <c r="A687" s="46">
        <v>1430410</v>
      </c>
      <c r="B687" s="32" t="s">
        <v>665</v>
      </c>
      <c r="C687" s="33" t="s">
        <v>28</v>
      </c>
      <c r="D687" s="34">
        <v>245.21</v>
      </c>
      <c r="E687" s="34"/>
      <c r="F687" s="34">
        <v>245.21</v>
      </c>
    </row>
    <row r="688" spans="1:6" ht="30" x14ac:dyDescent="0.25">
      <c r="A688" s="46">
        <v>1430440</v>
      </c>
      <c r="B688" s="32" t="s">
        <v>666</v>
      </c>
      <c r="C688" s="33" t="s">
        <v>28</v>
      </c>
      <c r="D688" s="34">
        <v>259.12</v>
      </c>
      <c r="E688" s="34"/>
      <c r="F688" s="34">
        <v>259.12</v>
      </c>
    </row>
    <row r="689" spans="1:6" ht="30" x14ac:dyDescent="0.25">
      <c r="A689" s="46">
        <v>1430841</v>
      </c>
      <c r="B689" s="32" t="s">
        <v>667</v>
      </c>
      <c r="C689" s="33" t="s">
        <v>28</v>
      </c>
      <c r="D689" s="34">
        <v>1670.53</v>
      </c>
      <c r="E689" s="34"/>
      <c r="F689" s="34">
        <v>1670.53</v>
      </c>
    </row>
    <row r="690" spans="1:6" x14ac:dyDescent="0.25">
      <c r="A690" s="46">
        <v>1430842</v>
      </c>
      <c r="B690" s="32" t="s">
        <v>668</v>
      </c>
      <c r="C690" s="33" t="s">
        <v>28</v>
      </c>
      <c r="D690" s="34">
        <v>910.05</v>
      </c>
      <c r="E690" s="34"/>
      <c r="F690" s="34">
        <v>910.05</v>
      </c>
    </row>
    <row r="691" spans="1:6" ht="30" x14ac:dyDescent="0.25">
      <c r="A691" s="46">
        <v>1430843</v>
      </c>
      <c r="B691" s="32" t="s">
        <v>669</v>
      </c>
      <c r="C691" s="33" t="s">
        <v>28</v>
      </c>
      <c r="D691" s="34">
        <v>1434.61</v>
      </c>
      <c r="E691" s="34"/>
      <c r="F691" s="34">
        <v>1434.61</v>
      </c>
    </row>
    <row r="692" spans="1:6" x14ac:dyDescent="0.25">
      <c r="A692" s="46">
        <v>1430860</v>
      </c>
      <c r="B692" s="32" t="s">
        <v>670</v>
      </c>
      <c r="C692" s="33" t="s">
        <v>28</v>
      </c>
      <c r="D692" s="34">
        <v>298.13</v>
      </c>
      <c r="E692" s="34">
        <v>73.209999999999994</v>
      </c>
      <c r="F692" s="34">
        <v>371.34</v>
      </c>
    </row>
    <row r="693" spans="1:6" ht="30" x14ac:dyDescent="0.25">
      <c r="A693" s="46">
        <v>1430870</v>
      </c>
      <c r="B693" s="32" t="s">
        <v>671</v>
      </c>
      <c r="C693" s="33" t="s">
        <v>28</v>
      </c>
      <c r="D693" s="34">
        <v>280.91000000000003</v>
      </c>
      <c r="E693" s="34"/>
      <c r="F693" s="34">
        <v>280.91000000000003</v>
      </c>
    </row>
    <row r="694" spans="1:6" ht="30" x14ac:dyDescent="0.25">
      <c r="A694" s="46">
        <v>1430880</v>
      </c>
      <c r="B694" s="32" t="s">
        <v>672</v>
      </c>
      <c r="C694" s="33" t="s">
        <v>28</v>
      </c>
      <c r="D694" s="34">
        <v>298.76</v>
      </c>
      <c r="E694" s="34"/>
      <c r="F694" s="34">
        <v>298.76</v>
      </c>
    </row>
    <row r="695" spans="1:6" ht="30" x14ac:dyDescent="0.25">
      <c r="A695" s="46">
        <v>1430890</v>
      </c>
      <c r="B695" s="32" t="s">
        <v>673</v>
      </c>
      <c r="C695" s="33" t="s">
        <v>28</v>
      </c>
      <c r="D695" s="34">
        <v>291.33999999999997</v>
      </c>
      <c r="E695" s="34"/>
      <c r="F695" s="34">
        <v>291.33999999999997</v>
      </c>
    </row>
    <row r="696" spans="1:6" ht="30" x14ac:dyDescent="0.25">
      <c r="A696" s="46">
        <v>1430900</v>
      </c>
      <c r="B696" s="32" t="s">
        <v>674</v>
      </c>
      <c r="C696" s="33" t="s">
        <v>28</v>
      </c>
      <c r="D696" s="34">
        <v>246.26</v>
      </c>
      <c r="E696" s="34"/>
      <c r="F696" s="34">
        <v>246.26</v>
      </c>
    </row>
    <row r="697" spans="1:6" ht="30" x14ac:dyDescent="0.25">
      <c r="A697" s="46">
        <v>1430910</v>
      </c>
      <c r="B697" s="32" t="s">
        <v>675</v>
      </c>
      <c r="C697" s="33" t="s">
        <v>28</v>
      </c>
      <c r="D697" s="34">
        <v>288.33999999999997</v>
      </c>
      <c r="E697" s="34"/>
      <c r="F697" s="34">
        <v>288.33999999999997</v>
      </c>
    </row>
    <row r="698" spans="1:6" ht="30" x14ac:dyDescent="0.25">
      <c r="A698" s="46">
        <v>1430920</v>
      </c>
      <c r="B698" s="32" t="s">
        <v>676</v>
      </c>
      <c r="C698" s="33" t="s">
        <v>28</v>
      </c>
      <c r="D698" s="34">
        <v>261.76</v>
      </c>
      <c r="E698" s="34"/>
      <c r="F698" s="34">
        <v>261.76</v>
      </c>
    </row>
    <row r="699" spans="1:6" x14ac:dyDescent="0.25">
      <c r="A699" s="46">
        <v>1431030</v>
      </c>
      <c r="B699" s="32" t="s">
        <v>677</v>
      </c>
      <c r="C699" s="33" t="s">
        <v>28</v>
      </c>
      <c r="D699" s="34">
        <v>98.42</v>
      </c>
      <c r="E699" s="34">
        <v>130.65</v>
      </c>
      <c r="F699" s="34">
        <v>229.07</v>
      </c>
    </row>
    <row r="700" spans="1:6" x14ac:dyDescent="0.25">
      <c r="A700" s="46">
        <v>1440040</v>
      </c>
      <c r="B700" s="32" t="s">
        <v>678</v>
      </c>
      <c r="C700" s="33" t="s">
        <v>28</v>
      </c>
      <c r="D700" s="34"/>
      <c r="E700" s="34">
        <v>45.31</v>
      </c>
      <c r="F700" s="34">
        <v>45.31</v>
      </c>
    </row>
    <row r="701" spans="1:6" x14ac:dyDescent="0.25">
      <c r="A701" s="46">
        <v>1440060</v>
      </c>
      <c r="B701" s="32" t="s">
        <v>679</v>
      </c>
      <c r="C701" s="33" t="s">
        <v>4</v>
      </c>
      <c r="D701" s="34">
        <v>2.02</v>
      </c>
      <c r="E701" s="34">
        <v>6.22</v>
      </c>
      <c r="F701" s="34">
        <v>8.24</v>
      </c>
    </row>
    <row r="702" spans="1:6" x14ac:dyDescent="0.25">
      <c r="A702" s="46">
        <v>1440070</v>
      </c>
      <c r="B702" s="32" t="s">
        <v>680</v>
      </c>
      <c r="C702" s="33" t="s">
        <v>4</v>
      </c>
      <c r="D702" s="34">
        <v>2.1800000000000002</v>
      </c>
      <c r="E702" s="34">
        <v>6.22</v>
      </c>
      <c r="F702" s="34">
        <v>8.4</v>
      </c>
    </row>
    <row r="703" spans="1:6" x14ac:dyDescent="0.25">
      <c r="A703" s="46">
        <v>1440080</v>
      </c>
      <c r="B703" s="32" t="s">
        <v>681</v>
      </c>
      <c r="C703" s="33" t="s">
        <v>4</v>
      </c>
      <c r="D703" s="34">
        <v>2.68</v>
      </c>
      <c r="E703" s="34">
        <v>6.22</v>
      </c>
      <c r="F703" s="34">
        <v>8.9</v>
      </c>
    </row>
    <row r="704" spans="1:6" x14ac:dyDescent="0.25">
      <c r="A704" s="46">
        <v>1440090</v>
      </c>
      <c r="B704" s="32" t="s">
        <v>682</v>
      </c>
      <c r="C704" s="33" t="s">
        <v>4</v>
      </c>
      <c r="D704" s="34">
        <v>2.82</v>
      </c>
      <c r="E704" s="34">
        <v>6.22</v>
      </c>
      <c r="F704" s="34">
        <v>9.0399999999999991</v>
      </c>
    </row>
    <row r="705" spans="1:6" x14ac:dyDescent="0.25">
      <c r="A705" s="46">
        <v>1440100</v>
      </c>
      <c r="B705" s="32" t="s">
        <v>683</v>
      </c>
      <c r="C705" s="33" t="s">
        <v>4</v>
      </c>
      <c r="D705" s="34">
        <v>3.99</v>
      </c>
      <c r="E705" s="34">
        <v>6.22</v>
      </c>
      <c r="F705" s="34">
        <v>10.210000000000001</v>
      </c>
    </row>
    <row r="706" spans="1:6" x14ac:dyDescent="0.25">
      <c r="A706" s="46">
        <v>1501010</v>
      </c>
      <c r="B706" s="32" t="s">
        <v>684</v>
      </c>
      <c r="C706" s="33" t="s">
        <v>28</v>
      </c>
      <c r="D706" s="34">
        <v>122.01</v>
      </c>
      <c r="E706" s="34">
        <v>56.64</v>
      </c>
      <c r="F706" s="34">
        <v>178.65</v>
      </c>
    </row>
    <row r="707" spans="1:6" x14ac:dyDescent="0.25">
      <c r="A707" s="46">
        <v>1501020</v>
      </c>
      <c r="B707" s="32" t="s">
        <v>685</v>
      </c>
      <c r="C707" s="33" t="s">
        <v>28</v>
      </c>
      <c r="D707" s="34">
        <v>130.88999999999999</v>
      </c>
      <c r="E707" s="34">
        <v>58.9</v>
      </c>
      <c r="F707" s="34">
        <v>189.79</v>
      </c>
    </row>
    <row r="708" spans="1:6" x14ac:dyDescent="0.25">
      <c r="A708" s="46">
        <v>1501030</v>
      </c>
      <c r="B708" s="32" t="s">
        <v>686</v>
      </c>
      <c r="C708" s="33" t="s">
        <v>28</v>
      </c>
      <c r="D708" s="34">
        <v>139.77000000000001</v>
      </c>
      <c r="E708" s="34">
        <v>61.16</v>
      </c>
      <c r="F708" s="34">
        <v>200.93</v>
      </c>
    </row>
    <row r="709" spans="1:6" x14ac:dyDescent="0.25">
      <c r="A709" s="46">
        <v>1501040</v>
      </c>
      <c r="B709" s="32" t="s">
        <v>687</v>
      </c>
      <c r="C709" s="33" t="s">
        <v>28</v>
      </c>
      <c r="D709" s="34">
        <v>153.28</v>
      </c>
      <c r="E709" s="34">
        <v>65.7</v>
      </c>
      <c r="F709" s="34">
        <v>218.98</v>
      </c>
    </row>
    <row r="710" spans="1:6" x14ac:dyDescent="0.25">
      <c r="A710" s="46">
        <v>1501110</v>
      </c>
      <c r="B710" s="32" t="s">
        <v>688</v>
      </c>
      <c r="C710" s="33" t="s">
        <v>28</v>
      </c>
      <c r="D710" s="34">
        <v>83.61</v>
      </c>
      <c r="E710" s="34">
        <v>43.05</v>
      </c>
      <c r="F710" s="34">
        <v>126.66</v>
      </c>
    </row>
    <row r="711" spans="1:6" x14ac:dyDescent="0.25">
      <c r="A711" s="46">
        <v>1501120</v>
      </c>
      <c r="B711" s="32" t="s">
        <v>689</v>
      </c>
      <c r="C711" s="33" t="s">
        <v>28</v>
      </c>
      <c r="D711" s="34">
        <v>92.5</v>
      </c>
      <c r="E711" s="34">
        <v>45.31</v>
      </c>
      <c r="F711" s="34">
        <v>137.81</v>
      </c>
    </row>
    <row r="712" spans="1:6" x14ac:dyDescent="0.25">
      <c r="A712" s="46">
        <v>1501130</v>
      </c>
      <c r="B712" s="32" t="s">
        <v>690</v>
      </c>
      <c r="C712" s="33" t="s">
        <v>28</v>
      </c>
      <c r="D712" s="34">
        <v>101.38</v>
      </c>
      <c r="E712" s="34">
        <v>47.57</v>
      </c>
      <c r="F712" s="34">
        <v>148.94999999999999</v>
      </c>
    </row>
    <row r="713" spans="1:6" x14ac:dyDescent="0.25">
      <c r="A713" s="46">
        <v>1501140</v>
      </c>
      <c r="B713" s="32" t="s">
        <v>691</v>
      </c>
      <c r="C713" s="33" t="s">
        <v>28</v>
      </c>
      <c r="D713" s="34">
        <v>110.65</v>
      </c>
      <c r="E713" s="34">
        <v>52.11</v>
      </c>
      <c r="F713" s="34">
        <v>162.76</v>
      </c>
    </row>
    <row r="714" spans="1:6" x14ac:dyDescent="0.25">
      <c r="A714" s="46">
        <v>1501210</v>
      </c>
      <c r="B714" s="32" t="s">
        <v>692</v>
      </c>
      <c r="C714" s="33" t="s">
        <v>28</v>
      </c>
      <c r="D714" s="34">
        <v>91.73</v>
      </c>
      <c r="E714" s="34">
        <v>54.37</v>
      </c>
      <c r="F714" s="34">
        <v>146.1</v>
      </c>
    </row>
    <row r="715" spans="1:6" x14ac:dyDescent="0.25">
      <c r="A715" s="46">
        <v>1501220</v>
      </c>
      <c r="B715" s="32" t="s">
        <v>693</v>
      </c>
      <c r="C715" s="33" t="s">
        <v>28</v>
      </c>
      <c r="D715" s="34">
        <v>69.19</v>
      </c>
      <c r="E715" s="34">
        <v>40.78</v>
      </c>
      <c r="F715" s="34">
        <v>109.97</v>
      </c>
    </row>
    <row r="716" spans="1:6" x14ac:dyDescent="0.25">
      <c r="A716" s="46">
        <v>1501310</v>
      </c>
      <c r="B716" s="32" t="s">
        <v>694</v>
      </c>
      <c r="C716" s="33" t="s">
        <v>28</v>
      </c>
      <c r="D716" s="34">
        <v>85.49</v>
      </c>
      <c r="E716" s="34">
        <v>29.46</v>
      </c>
      <c r="F716" s="34">
        <v>114.95</v>
      </c>
    </row>
    <row r="717" spans="1:6" x14ac:dyDescent="0.25">
      <c r="A717" s="46">
        <v>1501320</v>
      </c>
      <c r="B717" s="32" t="s">
        <v>695</v>
      </c>
      <c r="C717" s="33" t="s">
        <v>28</v>
      </c>
      <c r="D717" s="34">
        <v>26</v>
      </c>
      <c r="E717" s="34">
        <v>5.77</v>
      </c>
      <c r="F717" s="34">
        <v>31.77</v>
      </c>
    </row>
    <row r="718" spans="1:6" x14ac:dyDescent="0.25">
      <c r="A718" s="46">
        <v>1501330</v>
      </c>
      <c r="B718" s="32" t="s">
        <v>696</v>
      </c>
      <c r="C718" s="33" t="s">
        <v>28</v>
      </c>
      <c r="D718" s="34">
        <v>16.25</v>
      </c>
      <c r="E718" s="34">
        <v>5.77</v>
      </c>
      <c r="F718" s="34">
        <v>22.02</v>
      </c>
    </row>
    <row r="719" spans="1:6" x14ac:dyDescent="0.25">
      <c r="A719" s="46">
        <v>1503030</v>
      </c>
      <c r="B719" s="32" t="s">
        <v>697</v>
      </c>
      <c r="C719" s="33" t="s">
        <v>251</v>
      </c>
      <c r="D719" s="34">
        <v>28.55</v>
      </c>
      <c r="E719" s="34"/>
      <c r="F719" s="34">
        <v>28.55</v>
      </c>
    </row>
    <row r="720" spans="1:6" x14ac:dyDescent="0.25">
      <c r="A720" s="46">
        <v>1503090</v>
      </c>
      <c r="B720" s="32" t="s">
        <v>698</v>
      </c>
      <c r="C720" s="33" t="s">
        <v>251</v>
      </c>
      <c r="D720" s="34"/>
      <c r="E720" s="34">
        <v>5.82</v>
      </c>
      <c r="F720" s="34">
        <v>5.82</v>
      </c>
    </row>
    <row r="721" spans="1:6" x14ac:dyDescent="0.25">
      <c r="A721" s="46">
        <v>1503110</v>
      </c>
      <c r="B721" s="32" t="s">
        <v>699</v>
      </c>
      <c r="C721" s="33" t="s">
        <v>251</v>
      </c>
      <c r="D721" s="34">
        <v>30.26</v>
      </c>
      <c r="E721" s="34"/>
      <c r="F721" s="34">
        <v>30.26</v>
      </c>
    </row>
    <row r="722" spans="1:6" x14ac:dyDescent="0.25">
      <c r="A722" s="46">
        <v>1503131</v>
      </c>
      <c r="B722" s="32" t="s">
        <v>700</v>
      </c>
      <c r="C722" s="33" t="s">
        <v>251</v>
      </c>
      <c r="D722" s="34">
        <v>31.03</v>
      </c>
      <c r="E722" s="34"/>
      <c r="F722" s="34">
        <v>31.03</v>
      </c>
    </row>
    <row r="723" spans="1:6" x14ac:dyDescent="0.25">
      <c r="A723" s="46">
        <v>1503140</v>
      </c>
      <c r="B723" s="32" t="s">
        <v>701</v>
      </c>
      <c r="C723" s="33" t="s">
        <v>251</v>
      </c>
      <c r="D723" s="34">
        <v>34</v>
      </c>
      <c r="E723" s="34"/>
      <c r="F723" s="34">
        <v>34</v>
      </c>
    </row>
    <row r="724" spans="1:6" x14ac:dyDescent="0.25">
      <c r="A724" s="46">
        <v>1503150</v>
      </c>
      <c r="B724" s="32" t="s">
        <v>702</v>
      </c>
      <c r="C724" s="33" t="s">
        <v>251</v>
      </c>
      <c r="D724" s="34">
        <v>10.97</v>
      </c>
      <c r="E724" s="34">
        <v>5.82</v>
      </c>
      <c r="F724" s="34">
        <v>16.79</v>
      </c>
    </row>
    <row r="725" spans="1:6" x14ac:dyDescent="0.25">
      <c r="A725" s="46">
        <v>1505290</v>
      </c>
      <c r="B725" s="32" t="s">
        <v>703</v>
      </c>
      <c r="C725" s="33" t="s">
        <v>67</v>
      </c>
      <c r="D725" s="34">
        <v>2570.7800000000002</v>
      </c>
      <c r="E725" s="34">
        <v>871.91</v>
      </c>
      <c r="F725" s="34">
        <v>3442.69</v>
      </c>
    </row>
    <row r="726" spans="1:6" x14ac:dyDescent="0.25">
      <c r="A726" s="46">
        <v>1505300</v>
      </c>
      <c r="B726" s="32" t="s">
        <v>704</v>
      </c>
      <c r="C726" s="33" t="s">
        <v>67</v>
      </c>
      <c r="D726" s="34">
        <v>2483.14</v>
      </c>
      <c r="E726" s="34">
        <v>961.97</v>
      </c>
      <c r="F726" s="34">
        <v>3445.11</v>
      </c>
    </row>
    <row r="727" spans="1:6" x14ac:dyDescent="0.25">
      <c r="A727" s="46">
        <v>1505520</v>
      </c>
      <c r="B727" s="32" t="s">
        <v>705</v>
      </c>
      <c r="C727" s="33" t="s">
        <v>67</v>
      </c>
      <c r="D727" s="34">
        <v>2284.0500000000002</v>
      </c>
      <c r="E727" s="34">
        <v>828.95</v>
      </c>
      <c r="F727" s="34">
        <v>3113</v>
      </c>
    </row>
    <row r="728" spans="1:6" x14ac:dyDescent="0.25">
      <c r="A728" s="46">
        <v>1505530</v>
      </c>
      <c r="B728" s="32" t="s">
        <v>706</v>
      </c>
      <c r="C728" s="33" t="s">
        <v>67</v>
      </c>
      <c r="D728" s="34">
        <v>2005.75</v>
      </c>
      <c r="E728" s="34">
        <v>820.57</v>
      </c>
      <c r="F728" s="34">
        <v>2826.32</v>
      </c>
    </row>
    <row r="729" spans="1:6" x14ac:dyDescent="0.25">
      <c r="A729" s="46">
        <v>1505540</v>
      </c>
      <c r="B729" s="32" t="s">
        <v>707</v>
      </c>
      <c r="C729" s="33" t="s">
        <v>67</v>
      </c>
      <c r="D729" s="34">
        <v>2256.85</v>
      </c>
      <c r="E729" s="34">
        <v>879.22</v>
      </c>
      <c r="F729" s="34">
        <v>3136.07</v>
      </c>
    </row>
    <row r="730" spans="1:6" x14ac:dyDescent="0.25">
      <c r="A730" s="46">
        <v>1520020</v>
      </c>
      <c r="B730" s="32" t="s">
        <v>708</v>
      </c>
      <c r="C730" s="33" t="s">
        <v>67</v>
      </c>
      <c r="D730" s="34">
        <v>4274.24</v>
      </c>
      <c r="E730" s="34">
        <v>1359.3</v>
      </c>
      <c r="F730" s="34">
        <v>5633.54</v>
      </c>
    </row>
    <row r="731" spans="1:6" x14ac:dyDescent="0.25">
      <c r="A731" s="46">
        <v>1520040</v>
      </c>
      <c r="B731" s="32" t="s">
        <v>709</v>
      </c>
      <c r="C731" s="33" t="s">
        <v>55</v>
      </c>
      <c r="D731" s="34">
        <v>0.11</v>
      </c>
      <c r="E731" s="34">
        <v>6.34</v>
      </c>
      <c r="F731" s="34">
        <v>6.45</v>
      </c>
    </row>
    <row r="732" spans="1:6" x14ac:dyDescent="0.25">
      <c r="A732" s="46">
        <v>1520060</v>
      </c>
      <c r="B732" s="32" t="s">
        <v>710</v>
      </c>
      <c r="C732" s="33" t="s">
        <v>55</v>
      </c>
      <c r="D732" s="34">
        <v>0.28000000000000003</v>
      </c>
      <c r="E732" s="34">
        <v>16.760000000000002</v>
      </c>
      <c r="F732" s="34">
        <v>17.04</v>
      </c>
    </row>
    <row r="733" spans="1:6" x14ac:dyDescent="0.25">
      <c r="A733" s="46">
        <v>1602010</v>
      </c>
      <c r="B733" s="32" t="s">
        <v>711</v>
      </c>
      <c r="C733" s="33" t="s">
        <v>28</v>
      </c>
      <c r="D733" s="34">
        <v>46.56</v>
      </c>
      <c r="E733" s="34">
        <v>32.880000000000003</v>
      </c>
      <c r="F733" s="34">
        <v>79.44</v>
      </c>
    </row>
    <row r="734" spans="1:6" x14ac:dyDescent="0.25">
      <c r="A734" s="46">
        <v>1602020</v>
      </c>
      <c r="B734" s="32" t="s">
        <v>712</v>
      </c>
      <c r="C734" s="33" t="s">
        <v>28</v>
      </c>
      <c r="D734" s="34">
        <v>62.72</v>
      </c>
      <c r="E734" s="34">
        <v>32.880000000000003</v>
      </c>
      <c r="F734" s="34">
        <v>95.6</v>
      </c>
    </row>
    <row r="735" spans="1:6" x14ac:dyDescent="0.25">
      <c r="A735" s="46">
        <v>1602030</v>
      </c>
      <c r="B735" s="32" t="s">
        <v>713</v>
      </c>
      <c r="C735" s="33" t="s">
        <v>28</v>
      </c>
      <c r="D735" s="34">
        <v>35.36</v>
      </c>
      <c r="E735" s="34">
        <v>32.880000000000003</v>
      </c>
      <c r="F735" s="34">
        <v>68.239999999999995</v>
      </c>
    </row>
    <row r="736" spans="1:6" x14ac:dyDescent="0.25">
      <c r="A736" s="46">
        <v>1602045</v>
      </c>
      <c r="B736" s="32" t="s">
        <v>714</v>
      </c>
      <c r="C736" s="33" t="s">
        <v>28</v>
      </c>
      <c r="D736" s="34">
        <v>88.29</v>
      </c>
      <c r="E736" s="34">
        <v>49.31</v>
      </c>
      <c r="F736" s="34">
        <v>137.6</v>
      </c>
    </row>
    <row r="737" spans="1:6" x14ac:dyDescent="0.25">
      <c r="A737" s="46">
        <v>1602060</v>
      </c>
      <c r="B737" s="32" t="s">
        <v>715</v>
      </c>
      <c r="C737" s="33" t="s">
        <v>28</v>
      </c>
      <c r="D737" s="34">
        <v>106.92</v>
      </c>
      <c r="E737" s="34">
        <v>49.31</v>
      </c>
      <c r="F737" s="34">
        <v>156.22999999999999</v>
      </c>
    </row>
    <row r="738" spans="1:6" x14ac:dyDescent="0.25">
      <c r="A738" s="46">
        <v>1602120</v>
      </c>
      <c r="B738" s="32" t="s">
        <v>716</v>
      </c>
      <c r="C738" s="33" t="s">
        <v>55</v>
      </c>
      <c r="D738" s="34">
        <v>0.99</v>
      </c>
      <c r="E738" s="34">
        <v>14.5</v>
      </c>
      <c r="F738" s="34">
        <v>15.49</v>
      </c>
    </row>
    <row r="739" spans="1:6" x14ac:dyDescent="0.25">
      <c r="A739" s="46">
        <v>1602230</v>
      </c>
      <c r="B739" s="32" t="s">
        <v>717</v>
      </c>
      <c r="C739" s="33" t="s">
        <v>55</v>
      </c>
      <c r="D739" s="34">
        <v>13.98</v>
      </c>
      <c r="E739" s="34">
        <v>18.13</v>
      </c>
      <c r="F739" s="34">
        <v>32.11</v>
      </c>
    </row>
    <row r="740" spans="1:6" x14ac:dyDescent="0.25">
      <c r="A740" s="46">
        <v>1602270</v>
      </c>
      <c r="B740" s="32" t="s">
        <v>718</v>
      </c>
      <c r="C740" s="33" t="s">
        <v>55</v>
      </c>
      <c r="D740" s="34">
        <v>21.53</v>
      </c>
      <c r="E740" s="34">
        <v>18.13</v>
      </c>
      <c r="F740" s="34">
        <v>39.659999999999997</v>
      </c>
    </row>
    <row r="741" spans="1:6" x14ac:dyDescent="0.25">
      <c r="A741" s="46">
        <v>1603010</v>
      </c>
      <c r="B741" s="32" t="s">
        <v>719</v>
      </c>
      <c r="C741" s="33" t="s">
        <v>28</v>
      </c>
      <c r="D741" s="34">
        <v>39.82</v>
      </c>
      <c r="E741" s="34">
        <v>18.13</v>
      </c>
      <c r="F741" s="34">
        <v>57.95</v>
      </c>
    </row>
    <row r="742" spans="1:6" x14ac:dyDescent="0.25">
      <c r="A742" s="46">
        <v>1603020</v>
      </c>
      <c r="B742" s="32" t="s">
        <v>720</v>
      </c>
      <c r="C742" s="33" t="s">
        <v>28</v>
      </c>
      <c r="D742" s="34">
        <v>60.74</v>
      </c>
      <c r="E742" s="34">
        <v>18.13</v>
      </c>
      <c r="F742" s="34">
        <v>78.87</v>
      </c>
    </row>
    <row r="743" spans="1:6" x14ac:dyDescent="0.25">
      <c r="A743" s="46">
        <v>1603030</v>
      </c>
      <c r="B743" s="32" t="s">
        <v>721</v>
      </c>
      <c r="C743" s="33" t="s">
        <v>28</v>
      </c>
      <c r="D743" s="34">
        <v>153.49</v>
      </c>
      <c r="E743" s="34">
        <v>18.13</v>
      </c>
      <c r="F743" s="34">
        <v>171.62</v>
      </c>
    </row>
    <row r="744" spans="1:6" x14ac:dyDescent="0.25">
      <c r="A744" s="46">
        <v>1603040</v>
      </c>
      <c r="B744" s="32" t="s">
        <v>722</v>
      </c>
      <c r="C744" s="33" t="s">
        <v>28</v>
      </c>
      <c r="D744" s="34">
        <v>161.31</v>
      </c>
      <c r="E744" s="34">
        <v>18.13</v>
      </c>
      <c r="F744" s="34">
        <v>179.44</v>
      </c>
    </row>
    <row r="745" spans="1:6" x14ac:dyDescent="0.25">
      <c r="A745" s="46">
        <v>1603300</v>
      </c>
      <c r="B745" s="32" t="s">
        <v>723</v>
      </c>
      <c r="C745" s="33" t="s">
        <v>55</v>
      </c>
      <c r="D745" s="34">
        <v>85.66</v>
      </c>
      <c r="E745" s="34">
        <v>9.06</v>
      </c>
      <c r="F745" s="34">
        <v>94.72</v>
      </c>
    </row>
    <row r="746" spans="1:6" x14ac:dyDescent="0.25">
      <c r="A746" s="46">
        <v>1603310</v>
      </c>
      <c r="B746" s="32" t="s">
        <v>724</v>
      </c>
      <c r="C746" s="33" t="s">
        <v>55</v>
      </c>
      <c r="D746" s="34">
        <v>80.099999999999994</v>
      </c>
      <c r="E746" s="34">
        <v>9.06</v>
      </c>
      <c r="F746" s="34">
        <v>89.16</v>
      </c>
    </row>
    <row r="747" spans="1:6" x14ac:dyDescent="0.25">
      <c r="A747" s="46">
        <v>1603320</v>
      </c>
      <c r="B747" s="32" t="s">
        <v>725</v>
      </c>
      <c r="C747" s="33" t="s">
        <v>55</v>
      </c>
      <c r="D747" s="34">
        <v>114.13</v>
      </c>
      <c r="E747" s="34">
        <v>9.06</v>
      </c>
      <c r="F747" s="34">
        <v>123.19</v>
      </c>
    </row>
    <row r="748" spans="1:6" x14ac:dyDescent="0.25">
      <c r="A748" s="46">
        <v>1603330</v>
      </c>
      <c r="B748" s="32" t="s">
        <v>726</v>
      </c>
      <c r="C748" s="33" t="s">
        <v>55</v>
      </c>
      <c r="D748" s="34">
        <v>175.38</v>
      </c>
      <c r="E748" s="34">
        <v>9.06</v>
      </c>
      <c r="F748" s="34">
        <v>184.44</v>
      </c>
    </row>
    <row r="749" spans="1:6" x14ac:dyDescent="0.25">
      <c r="A749" s="46">
        <v>1603360</v>
      </c>
      <c r="B749" s="32" t="s">
        <v>727</v>
      </c>
      <c r="C749" s="33" t="s">
        <v>55</v>
      </c>
      <c r="D749" s="34">
        <v>56.94</v>
      </c>
      <c r="E749" s="34">
        <v>9.06</v>
      </c>
      <c r="F749" s="34">
        <v>66</v>
      </c>
    </row>
    <row r="750" spans="1:6" x14ac:dyDescent="0.25">
      <c r="A750" s="46">
        <v>1603370</v>
      </c>
      <c r="B750" s="32" t="s">
        <v>728</v>
      </c>
      <c r="C750" s="33" t="s">
        <v>55</v>
      </c>
      <c r="D750" s="34">
        <v>107.63</v>
      </c>
      <c r="E750" s="34">
        <v>9.06</v>
      </c>
      <c r="F750" s="34">
        <v>116.69</v>
      </c>
    </row>
    <row r="751" spans="1:6" x14ac:dyDescent="0.25">
      <c r="A751" s="46">
        <v>1603400</v>
      </c>
      <c r="B751" s="32" t="s">
        <v>729</v>
      </c>
      <c r="C751" s="33" t="s">
        <v>55</v>
      </c>
      <c r="D751" s="34">
        <v>73.459999999999994</v>
      </c>
      <c r="E751" s="34">
        <v>9.06</v>
      </c>
      <c r="F751" s="34">
        <v>82.52</v>
      </c>
    </row>
    <row r="752" spans="1:6" x14ac:dyDescent="0.25">
      <c r="A752" s="46">
        <v>1610020</v>
      </c>
      <c r="B752" s="32" t="s">
        <v>12966</v>
      </c>
      <c r="C752" s="33" t="s">
        <v>28</v>
      </c>
      <c r="D752" s="34">
        <v>81.42</v>
      </c>
      <c r="E752" s="34">
        <v>29.46</v>
      </c>
      <c r="F752" s="34">
        <v>110.88</v>
      </c>
    </row>
    <row r="753" spans="1:6" x14ac:dyDescent="0.25">
      <c r="A753" s="46">
        <v>1610100</v>
      </c>
      <c r="B753" s="32" t="s">
        <v>12967</v>
      </c>
      <c r="C753" s="33" t="s">
        <v>55</v>
      </c>
      <c r="D753" s="34">
        <v>105.2</v>
      </c>
      <c r="E753" s="34">
        <v>9.9700000000000006</v>
      </c>
      <c r="F753" s="34">
        <v>115.17</v>
      </c>
    </row>
    <row r="754" spans="1:6" x14ac:dyDescent="0.25">
      <c r="A754" s="46">
        <v>1612020</v>
      </c>
      <c r="B754" s="32" t="s">
        <v>12968</v>
      </c>
      <c r="C754" s="33" t="s">
        <v>28</v>
      </c>
      <c r="D754" s="34">
        <v>95.55</v>
      </c>
      <c r="E754" s="34">
        <v>18.13</v>
      </c>
      <c r="F754" s="34">
        <v>113.68</v>
      </c>
    </row>
    <row r="755" spans="1:6" x14ac:dyDescent="0.25">
      <c r="A755" s="46">
        <v>1612040</v>
      </c>
      <c r="B755" s="32" t="s">
        <v>12969</v>
      </c>
      <c r="C755" s="33" t="s">
        <v>28</v>
      </c>
      <c r="D755" s="34">
        <v>171.37</v>
      </c>
      <c r="E755" s="34">
        <v>18.13</v>
      </c>
      <c r="F755" s="34">
        <v>189.5</v>
      </c>
    </row>
    <row r="756" spans="1:6" ht="30" x14ac:dyDescent="0.25">
      <c r="A756" s="46">
        <v>1612050</v>
      </c>
      <c r="B756" s="32" t="s">
        <v>12970</v>
      </c>
      <c r="C756" s="33" t="s">
        <v>28</v>
      </c>
      <c r="D756" s="34">
        <v>165.57</v>
      </c>
      <c r="E756" s="34">
        <v>18.13</v>
      </c>
      <c r="F756" s="34">
        <v>183.7</v>
      </c>
    </row>
    <row r="757" spans="1:6" x14ac:dyDescent="0.25">
      <c r="A757" s="46">
        <v>1612060</v>
      </c>
      <c r="B757" s="32" t="s">
        <v>12971</v>
      </c>
      <c r="C757" s="33" t="s">
        <v>28</v>
      </c>
      <c r="D757" s="34">
        <v>94.83</v>
      </c>
      <c r="E757" s="34">
        <v>18.13</v>
      </c>
      <c r="F757" s="34">
        <v>112.96</v>
      </c>
    </row>
    <row r="758" spans="1:6" x14ac:dyDescent="0.25">
      <c r="A758" s="46">
        <v>1612200</v>
      </c>
      <c r="B758" s="32" t="s">
        <v>12972</v>
      </c>
      <c r="C758" s="33" t="s">
        <v>55</v>
      </c>
      <c r="D758" s="34">
        <v>76.37</v>
      </c>
      <c r="E758" s="34">
        <v>9.06</v>
      </c>
      <c r="F758" s="34">
        <v>85.43</v>
      </c>
    </row>
    <row r="759" spans="1:6" x14ac:dyDescent="0.25">
      <c r="A759" s="46">
        <v>1612220</v>
      </c>
      <c r="B759" s="32" t="s">
        <v>12973</v>
      </c>
      <c r="C759" s="33" t="s">
        <v>55</v>
      </c>
      <c r="D759" s="34">
        <v>76.23</v>
      </c>
      <c r="E759" s="34">
        <v>9.06</v>
      </c>
      <c r="F759" s="34">
        <v>85.29</v>
      </c>
    </row>
    <row r="760" spans="1:6" x14ac:dyDescent="0.25">
      <c r="A760" s="46">
        <v>1613060</v>
      </c>
      <c r="B760" s="32" t="s">
        <v>12974</v>
      </c>
      <c r="C760" s="33" t="s">
        <v>28</v>
      </c>
      <c r="D760" s="34">
        <v>168.18</v>
      </c>
      <c r="E760" s="34">
        <v>45.58</v>
      </c>
      <c r="F760" s="34">
        <v>213.76</v>
      </c>
    </row>
    <row r="761" spans="1:6" ht="30" x14ac:dyDescent="0.25">
      <c r="A761" s="46">
        <v>1613070</v>
      </c>
      <c r="B761" s="32" t="s">
        <v>12975</v>
      </c>
      <c r="C761" s="33" t="s">
        <v>28</v>
      </c>
      <c r="D761" s="34">
        <v>179.58</v>
      </c>
      <c r="E761" s="34">
        <v>19.72</v>
      </c>
      <c r="F761" s="34">
        <v>199.3</v>
      </c>
    </row>
    <row r="762" spans="1:6" ht="30" x14ac:dyDescent="0.25">
      <c r="A762" s="46">
        <v>1613130</v>
      </c>
      <c r="B762" s="32" t="s">
        <v>12976</v>
      </c>
      <c r="C762" s="33" t="s">
        <v>28</v>
      </c>
      <c r="D762" s="34">
        <v>127.29</v>
      </c>
      <c r="E762" s="34">
        <v>19.72</v>
      </c>
      <c r="F762" s="34">
        <v>147.01</v>
      </c>
    </row>
    <row r="763" spans="1:6" ht="30" x14ac:dyDescent="0.25">
      <c r="A763" s="46">
        <v>1613140</v>
      </c>
      <c r="B763" s="32" t="s">
        <v>12977</v>
      </c>
      <c r="C763" s="33" t="s">
        <v>28</v>
      </c>
      <c r="D763" s="34">
        <v>117.84</v>
      </c>
      <c r="E763" s="34">
        <v>18.13</v>
      </c>
      <c r="F763" s="34">
        <v>135.97</v>
      </c>
    </row>
    <row r="764" spans="1:6" x14ac:dyDescent="0.25">
      <c r="A764" s="46">
        <v>1616040</v>
      </c>
      <c r="B764" s="32" t="s">
        <v>730</v>
      </c>
      <c r="C764" s="33" t="s">
        <v>28</v>
      </c>
      <c r="D764" s="34">
        <v>69</v>
      </c>
      <c r="E764" s="34">
        <v>18.13</v>
      </c>
      <c r="F764" s="34">
        <v>87.13</v>
      </c>
    </row>
    <row r="765" spans="1:6" x14ac:dyDescent="0.25">
      <c r="A765" s="46">
        <v>1616160</v>
      </c>
      <c r="B765" s="32" t="s">
        <v>731</v>
      </c>
      <c r="C765" s="33" t="s">
        <v>28</v>
      </c>
      <c r="D765" s="34">
        <v>110.05</v>
      </c>
      <c r="E765" s="34">
        <v>18.13</v>
      </c>
      <c r="F765" s="34">
        <v>128.18</v>
      </c>
    </row>
    <row r="766" spans="1:6" x14ac:dyDescent="0.25">
      <c r="A766" s="46">
        <v>1616400</v>
      </c>
      <c r="B766" s="32" t="s">
        <v>732</v>
      </c>
      <c r="C766" s="33" t="s">
        <v>55</v>
      </c>
      <c r="D766" s="34">
        <v>163.87</v>
      </c>
      <c r="E766" s="34">
        <v>9.06</v>
      </c>
      <c r="F766" s="34">
        <v>172.93</v>
      </c>
    </row>
    <row r="767" spans="1:6" x14ac:dyDescent="0.25">
      <c r="A767" s="46">
        <v>1620020</v>
      </c>
      <c r="B767" s="32" t="s">
        <v>733</v>
      </c>
      <c r="C767" s="33" t="s">
        <v>4</v>
      </c>
      <c r="D767" s="34">
        <v>75.239999999999995</v>
      </c>
      <c r="E767" s="34">
        <v>4.53</v>
      </c>
      <c r="F767" s="34">
        <v>79.77</v>
      </c>
    </row>
    <row r="768" spans="1:6" x14ac:dyDescent="0.25">
      <c r="A768" s="46">
        <v>1620040</v>
      </c>
      <c r="B768" s="32" t="s">
        <v>734</v>
      </c>
      <c r="C768" s="33" t="s">
        <v>4</v>
      </c>
      <c r="D768" s="34">
        <v>75.239999999999995</v>
      </c>
      <c r="E768" s="34">
        <v>4.53</v>
      </c>
      <c r="F768" s="34">
        <v>79.77</v>
      </c>
    </row>
    <row r="769" spans="1:6" x14ac:dyDescent="0.25">
      <c r="A769" s="46">
        <v>1630020</v>
      </c>
      <c r="B769" s="32" t="s">
        <v>735</v>
      </c>
      <c r="C769" s="33" t="s">
        <v>28</v>
      </c>
      <c r="D769" s="34">
        <v>930.88</v>
      </c>
      <c r="E769" s="34"/>
      <c r="F769" s="34">
        <v>930.88</v>
      </c>
    </row>
    <row r="770" spans="1:6" x14ac:dyDescent="0.25">
      <c r="A770" s="46">
        <v>1632070</v>
      </c>
      <c r="B770" s="32" t="s">
        <v>736</v>
      </c>
      <c r="C770" s="33" t="s">
        <v>28</v>
      </c>
      <c r="D770" s="34">
        <v>130.47</v>
      </c>
      <c r="E770" s="34">
        <v>92.44</v>
      </c>
      <c r="F770" s="34">
        <v>222.91</v>
      </c>
    </row>
    <row r="771" spans="1:6" x14ac:dyDescent="0.25">
      <c r="A771" s="46">
        <v>1632120</v>
      </c>
      <c r="B771" s="32" t="s">
        <v>737</v>
      </c>
      <c r="C771" s="33" t="s">
        <v>28</v>
      </c>
      <c r="D771" s="34">
        <v>171.15</v>
      </c>
      <c r="E771" s="34">
        <v>83.2</v>
      </c>
      <c r="F771" s="34">
        <v>254.35</v>
      </c>
    </row>
    <row r="772" spans="1:6" x14ac:dyDescent="0.25">
      <c r="A772" s="46">
        <v>1632130</v>
      </c>
      <c r="B772" s="32" t="s">
        <v>738</v>
      </c>
      <c r="C772" s="33" t="s">
        <v>28</v>
      </c>
      <c r="D772" s="34">
        <v>175.62</v>
      </c>
      <c r="E772" s="34">
        <v>92.44</v>
      </c>
      <c r="F772" s="34">
        <v>268.06</v>
      </c>
    </row>
    <row r="773" spans="1:6" x14ac:dyDescent="0.25">
      <c r="A773" s="46">
        <v>1633022</v>
      </c>
      <c r="B773" s="32" t="s">
        <v>739</v>
      </c>
      <c r="C773" s="33" t="s">
        <v>55</v>
      </c>
      <c r="D773" s="34">
        <v>56.04</v>
      </c>
      <c r="E773" s="34">
        <v>55.26</v>
      </c>
      <c r="F773" s="34">
        <v>111.3</v>
      </c>
    </row>
    <row r="774" spans="1:6" x14ac:dyDescent="0.25">
      <c r="A774" s="46">
        <v>1633052</v>
      </c>
      <c r="B774" s="32" t="s">
        <v>740</v>
      </c>
      <c r="C774" s="33" t="s">
        <v>55</v>
      </c>
      <c r="D774" s="34">
        <v>86.47</v>
      </c>
      <c r="E774" s="34">
        <v>65.31</v>
      </c>
      <c r="F774" s="34">
        <v>151.78</v>
      </c>
    </row>
    <row r="775" spans="1:6" x14ac:dyDescent="0.25">
      <c r="A775" s="46">
        <v>1633062</v>
      </c>
      <c r="B775" s="32" t="s">
        <v>741</v>
      </c>
      <c r="C775" s="33" t="s">
        <v>55</v>
      </c>
      <c r="D775" s="34">
        <v>161.71</v>
      </c>
      <c r="E775" s="34">
        <v>70.34</v>
      </c>
      <c r="F775" s="34">
        <v>232.05</v>
      </c>
    </row>
    <row r="776" spans="1:6" x14ac:dyDescent="0.25">
      <c r="A776" s="46">
        <v>1633082</v>
      </c>
      <c r="B776" s="32" t="s">
        <v>742</v>
      </c>
      <c r="C776" s="33" t="s">
        <v>55</v>
      </c>
      <c r="D776" s="34">
        <v>43.08</v>
      </c>
      <c r="E776" s="34">
        <v>55.26</v>
      </c>
      <c r="F776" s="34">
        <v>98.34</v>
      </c>
    </row>
    <row r="777" spans="1:6" x14ac:dyDescent="0.25">
      <c r="A777" s="46">
        <v>1633102</v>
      </c>
      <c r="B777" s="32" t="s">
        <v>743</v>
      </c>
      <c r="C777" s="33" t="s">
        <v>55</v>
      </c>
      <c r="D777" s="34">
        <v>66.11</v>
      </c>
      <c r="E777" s="34">
        <v>65.31</v>
      </c>
      <c r="F777" s="34">
        <v>131.41999999999999</v>
      </c>
    </row>
    <row r="778" spans="1:6" x14ac:dyDescent="0.25">
      <c r="A778" s="46">
        <v>1633250</v>
      </c>
      <c r="B778" s="32" t="s">
        <v>6497</v>
      </c>
      <c r="C778" s="33" t="s">
        <v>55</v>
      </c>
      <c r="D778" s="34">
        <v>95.9</v>
      </c>
      <c r="E778" s="34">
        <v>47.73</v>
      </c>
      <c r="F778" s="34">
        <v>143.63</v>
      </c>
    </row>
    <row r="779" spans="1:6" x14ac:dyDescent="0.25">
      <c r="A779" s="46">
        <v>1633400</v>
      </c>
      <c r="B779" s="32" t="s">
        <v>744</v>
      </c>
      <c r="C779" s="33" t="s">
        <v>4</v>
      </c>
      <c r="D779" s="34">
        <v>15.6</v>
      </c>
      <c r="E779" s="34">
        <v>1.43</v>
      </c>
      <c r="F779" s="34">
        <v>17.03</v>
      </c>
    </row>
    <row r="780" spans="1:6" x14ac:dyDescent="0.25">
      <c r="A780" s="46">
        <v>1633410</v>
      </c>
      <c r="B780" s="32" t="s">
        <v>745</v>
      </c>
      <c r="C780" s="33" t="s">
        <v>4</v>
      </c>
      <c r="D780" s="34">
        <v>18.39</v>
      </c>
      <c r="E780" s="34">
        <v>2.04</v>
      </c>
      <c r="F780" s="34">
        <v>20.43</v>
      </c>
    </row>
    <row r="781" spans="1:6" x14ac:dyDescent="0.25">
      <c r="A781" s="46">
        <v>1633412</v>
      </c>
      <c r="B781" s="32" t="s">
        <v>746</v>
      </c>
      <c r="C781" s="33" t="s">
        <v>4</v>
      </c>
      <c r="D781" s="34">
        <v>20.05</v>
      </c>
      <c r="E781" s="34">
        <v>2.86</v>
      </c>
      <c r="F781" s="34">
        <v>22.91</v>
      </c>
    </row>
    <row r="782" spans="1:6" x14ac:dyDescent="0.25">
      <c r="A782" s="46">
        <v>1640040</v>
      </c>
      <c r="B782" s="32" t="s">
        <v>747</v>
      </c>
      <c r="C782" s="33" t="s">
        <v>55</v>
      </c>
      <c r="D782" s="34">
        <v>2.5499999999999998</v>
      </c>
      <c r="E782" s="34">
        <v>18.13</v>
      </c>
      <c r="F782" s="34">
        <v>20.68</v>
      </c>
    </row>
    <row r="783" spans="1:6" x14ac:dyDescent="0.25">
      <c r="A783" s="46">
        <v>1640060</v>
      </c>
      <c r="B783" s="32" t="s">
        <v>748</v>
      </c>
      <c r="C783" s="33" t="s">
        <v>28</v>
      </c>
      <c r="D783" s="34"/>
      <c r="E783" s="34">
        <v>49.31</v>
      </c>
      <c r="F783" s="34">
        <v>49.31</v>
      </c>
    </row>
    <row r="784" spans="1:6" x14ac:dyDescent="0.25">
      <c r="A784" s="46">
        <v>1640080</v>
      </c>
      <c r="B784" s="32" t="s">
        <v>749</v>
      </c>
      <c r="C784" s="33" t="s">
        <v>28</v>
      </c>
      <c r="D784" s="34"/>
      <c r="E784" s="34">
        <v>49.31</v>
      </c>
      <c r="F784" s="34">
        <v>49.31</v>
      </c>
    </row>
    <row r="785" spans="1:6" x14ac:dyDescent="0.25">
      <c r="A785" s="46">
        <v>1640090</v>
      </c>
      <c r="B785" s="32" t="s">
        <v>750</v>
      </c>
      <c r="C785" s="33" t="s">
        <v>28</v>
      </c>
      <c r="D785" s="34"/>
      <c r="E785" s="34">
        <v>22.66</v>
      </c>
      <c r="F785" s="34">
        <v>22.66</v>
      </c>
    </row>
    <row r="786" spans="1:6" x14ac:dyDescent="0.25">
      <c r="A786" s="46">
        <v>1640120</v>
      </c>
      <c r="B786" s="32" t="s">
        <v>8222</v>
      </c>
      <c r="C786" s="33" t="s">
        <v>28</v>
      </c>
      <c r="D786" s="34"/>
      <c r="E786" s="34">
        <v>32.880000000000003</v>
      </c>
      <c r="F786" s="34">
        <v>32.880000000000003</v>
      </c>
    </row>
    <row r="787" spans="1:6" x14ac:dyDescent="0.25">
      <c r="A787" s="46">
        <v>1640140</v>
      </c>
      <c r="B787" s="32" t="s">
        <v>751</v>
      </c>
      <c r="C787" s="33" t="s">
        <v>28</v>
      </c>
      <c r="D787" s="34">
        <v>3.24</v>
      </c>
      <c r="E787" s="34">
        <v>18.13</v>
      </c>
      <c r="F787" s="34">
        <v>21.37</v>
      </c>
    </row>
    <row r="788" spans="1:6" x14ac:dyDescent="0.25">
      <c r="A788" s="46">
        <v>1640150</v>
      </c>
      <c r="B788" s="32" t="s">
        <v>752</v>
      </c>
      <c r="C788" s="33" t="s">
        <v>28</v>
      </c>
      <c r="D788" s="34">
        <v>9.7200000000000006</v>
      </c>
      <c r="E788" s="34">
        <v>18.13</v>
      </c>
      <c r="F788" s="34">
        <v>27.85</v>
      </c>
    </row>
    <row r="789" spans="1:6" x14ac:dyDescent="0.25">
      <c r="A789" s="46">
        <v>1701010</v>
      </c>
      <c r="B789" s="32" t="s">
        <v>753</v>
      </c>
      <c r="C789" s="33" t="s">
        <v>67</v>
      </c>
      <c r="D789" s="34">
        <v>1080.08</v>
      </c>
      <c r="E789" s="34">
        <v>322.95999999999998</v>
      </c>
      <c r="F789" s="34">
        <v>1403.04</v>
      </c>
    </row>
    <row r="790" spans="1:6" x14ac:dyDescent="0.25">
      <c r="A790" s="46">
        <v>1701020</v>
      </c>
      <c r="B790" s="32" t="s">
        <v>754</v>
      </c>
      <c r="C790" s="33" t="s">
        <v>67</v>
      </c>
      <c r="D790" s="34">
        <v>472.09</v>
      </c>
      <c r="E790" s="34">
        <v>322.95999999999998</v>
      </c>
      <c r="F790" s="34">
        <v>795.05</v>
      </c>
    </row>
    <row r="791" spans="1:6" x14ac:dyDescent="0.25">
      <c r="A791" s="46">
        <v>1701040</v>
      </c>
      <c r="B791" s="32" t="s">
        <v>755</v>
      </c>
      <c r="C791" s="33" t="s">
        <v>67</v>
      </c>
      <c r="D791" s="34">
        <v>429.66</v>
      </c>
      <c r="E791" s="34">
        <v>322.95999999999998</v>
      </c>
      <c r="F791" s="34">
        <v>752.62</v>
      </c>
    </row>
    <row r="792" spans="1:6" x14ac:dyDescent="0.25">
      <c r="A792" s="46">
        <v>1701050</v>
      </c>
      <c r="B792" s="32" t="s">
        <v>756</v>
      </c>
      <c r="C792" s="33" t="s">
        <v>28</v>
      </c>
      <c r="D792" s="34">
        <v>4.03</v>
      </c>
      <c r="E792" s="34">
        <v>25.14</v>
      </c>
      <c r="F792" s="34">
        <v>29.17</v>
      </c>
    </row>
    <row r="793" spans="1:6" x14ac:dyDescent="0.25">
      <c r="A793" s="46">
        <v>1701060</v>
      </c>
      <c r="B793" s="32" t="s">
        <v>7597</v>
      </c>
      <c r="C793" s="33" t="s">
        <v>28</v>
      </c>
      <c r="D793" s="34">
        <v>9.1</v>
      </c>
      <c r="E793" s="34">
        <v>24.7</v>
      </c>
      <c r="F793" s="34">
        <v>33.799999999999997</v>
      </c>
    </row>
    <row r="794" spans="1:6" x14ac:dyDescent="0.25">
      <c r="A794" s="46">
        <v>1701120</v>
      </c>
      <c r="B794" s="32" t="s">
        <v>757</v>
      </c>
      <c r="C794" s="33" t="s">
        <v>67</v>
      </c>
      <c r="D794" s="34">
        <v>1175.47</v>
      </c>
      <c r="E794" s="34">
        <v>322.95999999999998</v>
      </c>
      <c r="F794" s="34">
        <v>1498.43</v>
      </c>
    </row>
    <row r="795" spans="1:6" x14ac:dyDescent="0.25">
      <c r="A795" s="46">
        <v>1702020</v>
      </c>
      <c r="B795" s="32" t="s">
        <v>758</v>
      </c>
      <c r="C795" s="33" t="s">
        <v>28</v>
      </c>
      <c r="D795" s="34">
        <v>2.36</v>
      </c>
      <c r="E795" s="34">
        <v>4.79</v>
      </c>
      <c r="F795" s="34">
        <v>7.15</v>
      </c>
    </row>
    <row r="796" spans="1:6" x14ac:dyDescent="0.25">
      <c r="A796" s="46">
        <v>1702030</v>
      </c>
      <c r="B796" s="32" t="s">
        <v>759</v>
      </c>
      <c r="C796" s="33" t="s">
        <v>28</v>
      </c>
      <c r="D796" s="34">
        <v>1.51</v>
      </c>
      <c r="E796" s="34">
        <v>4.79</v>
      </c>
      <c r="F796" s="34">
        <v>6.3</v>
      </c>
    </row>
    <row r="797" spans="1:6" x14ac:dyDescent="0.25">
      <c r="A797" s="46">
        <v>1702040</v>
      </c>
      <c r="B797" s="32" t="s">
        <v>7598</v>
      </c>
      <c r="C797" s="33" t="s">
        <v>28</v>
      </c>
      <c r="D797" s="34">
        <v>7.36</v>
      </c>
      <c r="E797" s="34">
        <v>4.79</v>
      </c>
      <c r="F797" s="34">
        <v>12.15</v>
      </c>
    </row>
    <row r="798" spans="1:6" x14ac:dyDescent="0.25">
      <c r="A798" s="46">
        <v>1702060</v>
      </c>
      <c r="B798" s="32" t="s">
        <v>760</v>
      </c>
      <c r="C798" s="33" t="s">
        <v>28</v>
      </c>
      <c r="D798" s="34">
        <v>2.41</v>
      </c>
      <c r="E798" s="34">
        <v>6.99</v>
      </c>
      <c r="F798" s="34">
        <v>9.4</v>
      </c>
    </row>
    <row r="799" spans="1:6" x14ac:dyDescent="0.25">
      <c r="A799" s="46">
        <v>1702080</v>
      </c>
      <c r="B799" s="32" t="s">
        <v>761</v>
      </c>
      <c r="C799" s="33" t="s">
        <v>28</v>
      </c>
      <c r="D799" s="34">
        <v>4.24</v>
      </c>
      <c r="E799" s="34">
        <v>7.41</v>
      </c>
      <c r="F799" s="34">
        <v>11.65</v>
      </c>
    </row>
    <row r="800" spans="1:6" x14ac:dyDescent="0.25">
      <c r="A800" s="46">
        <v>1702120</v>
      </c>
      <c r="B800" s="32" t="s">
        <v>762</v>
      </c>
      <c r="C800" s="33" t="s">
        <v>28</v>
      </c>
      <c r="D800" s="34">
        <v>10.02</v>
      </c>
      <c r="E800" s="34">
        <v>13.15</v>
      </c>
      <c r="F800" s="34">
        <v>23.17</v>
      </c>
    </row>
    <row r="801" spans="1:6" x14ac:dyDescent="0.25">
      <c r="A801" s="46">
        <v>1702140</v>
      </c>
      <c r="B801" s="32" t="s">
        <v>763</v>
      </c>
      <c r="C801" s="33" t="s">
        <v>28</v>
      </c>
      <c r="D801" s="34">
        <v>10.02</v>
      </c>
      <c r="E801" s="34">
        <v>18.13</v>
      </c>
      <c r="F801" s="34">
        <v>28.15</v>
      </c>
    </row>
    <row r="802" spans="1:6" x14ac:dyDescent="0.25">
      <c r="A802" s="46">
        <v>1702160</v>
      </c>
      <c r="B802" s="32" t="s">
        <v>764</v>
      </c>
      <c r="C802" s="33" t="s">
        <v>28</v>
      </c>
      <c r="D802" s="34">
        <v>48.88</v>
      </c>
      <c r="E802" s="34">
        <v>11.33</v>
      </c>
      <c r="F802" s="34">
        <v>60.21</v>
      </c>
    </row>
    <row r="803" spans="1:6" x14ac:dyDescent="0.25">
      <c r="A803" s="46">
        <v>1702220</v>
      </c>
      <c r="B803" s="32" t="s">
        <v>765</v>
      </c>
      <c r="C803" s="33" t="s">
        <v>28</v>
      </c>
      <c r="D803" s="34">
        <v>1.99</v>
      </c>
      <c r="E803" s="34">
        <v>11.33</v>
      </c>
      <c r="F803" s="34">
        <v>13.32</v>
      </c>
    </row>
    <row r="804" spans="1:6" x14ac:dyDescent="0.25">
      <c r="A804" s="46">
        <v>1702260</v>
      </c>
      <c r="B804" s="32" t="s">
        <v>766</v>
      </c>
      <c r="C804" s="33" t="s">
        <v>28</v>
      </c>
      <c r="D804" s="34">
        <v>9.7100000000000009</v>
      </c>
      <c r="E804" s="34">
        <v>29.46</v>
      </c>
      <c r="F804" s="34">
        <v>39.17</v>
      </c>
    </row>
    <row r="805" spans="1:6" x14ac:dyDescent="0.25">
      <c r="A805" s="46">
        <v>1703020</v>
      </c>
      <c r="B805" s="32" t="s">
        <v>767</v>
      </c>
      <c r="C805" s="33" t="s">
        <v>28</v>
      </c>
      <c r="D805" s="34">
        <v>9.44</v>
      </c>
      <c r="E805" s="34">
        <v>24.92</v>
      </c>
      <c r="F805" s="34">
        <v>34.36</v>
      </c>
    </row>
    <row r="806" spans="1:6" x14ac:dyDescent="0.25">
      <c r="A806" s="46">
        <v>1703040</v>
      </c>
      <c r="B806" s="32" t="s">
        <v>768</v>
      </c>
      <c r="C806" s="33" t="s">
        <v>28</v>
      </c>
      <c r="D806" s="34">
        <v>10.06</v>
      </c>
      <c r="E806" s="34">
        <v>29.46</v>
      </c>
      <c r="F806" s="34">
        <v>39.520000000000003</v>
      </c>
    </row>
    <row r="807" spans="1:6" x14ac:dyDescent="0.25">
      <c r="A807" s="46">
        <v>1703060</v>
      </c>
      <c r="B807" s="32" t="s">
        <v>769</v>
      </c>
      <c r="C807" s="33" t="s">
        <v>28</v>
      </c>
      <c r="D807" s="34">
        <v>28.66</v>
      </c>
      <c r="E807" s="34">
        <v>29.46</v>
      </c>
      <c r="F807" s="34">
        <v>58.12</v>
      </c>
    </row>
    <row r="808" spans="1:6" x14ac:dyDescent="0.25">
      <c r="A808" s="46">
        <v>1703080</v>
      </c>
      <c r="B808" s="32" t="s">
        <v>770</v>
      </c>
      <c r="C808" s="33" t="s">
        <v>28</v>
      </c>
      <c r="D808" s="34">
        <v>9.44</v>
      </c>
      <c r="E808" s="34">
        <v>18.13</v>
      </c>
      <c r="F808" s="34">
        <v>27.57</v>
      </c>
    </row>
    <row r="809" spans="1:6" x14ac:dyDescent="0.25">
      <c r="A809" s="46">
        <v>1703100</v>
      </c>
      <c r="B809" s="32" t="s">
        <v>771</v>
      </c>
      <c r="C809" s="33" t="s">
        <v>28</v>
      </c>
      <c r="D809" s="34">
        <v>9.44</v>
      </c>
      <c r="E809" s="34">
        <v>31.72</v>
      </c>
      <c r="F809" s="34">
        <v>41.16</v>
      </c>
    </row>
    <row r="810" spans="1:6" x14ac:dyDescent="0.25">
      <c r="A810" s="46">
        <v>1703200</v>
      </c>
      <c r="B810" s="32" t="s">
        <v>772</v>
      </c>
      <c r="C810" s="33" t="s">
        <v>55</v>
      </c>
      <c r="D810" s="34">
        <v>6.79</v>
      </c>
      <c r="E810" s="34">
        <v>51.3</v>
      </c>
      <c r="F810" s="34">
        <v>58.09</v>
      </c>
    </row>
    <row r="811" spans="1:6" x14ac:dyDescent="0.25">
      <c r="A811" s="46">
        <v>1703300</v>
      </c>
      <c r="B811" s="32" t="s">
        <v>773</v>
      </c>
      <c r="C811" s="33" t="s">
        <v>55</v>
      </c>
      <c r="D811" s="34">
        <v>1.22</v>
      </c>
      <c r="E811" s="34">
        <v>23.89</v>
      </c>
      <c r="F811" s="34">
        <v>25.11</v>
      </c>
    </row>
    <row r="812" spans="1:6" x14ac:dyDescent="0.25">
      <c r="A812" s="46">
        <v>1703310</v>
      </c>
      <c r="B812" s="32" t="s">
        <v>774</v>
      </c>
      <c r="C812" s="33" t="s">
        <v>55</v>
      </c>
      <c r="D812" s="34">
        <v>1.4</v>
      </c>
      <c r="E812" s="34">
        <v>23.89</v>
      </c>
      <c r="F812" s="34">
        <v>25.29</v>
      </c>
    </row>
    <row r="813" spans="1:6" x14ac:dyDescent="0.25">
      <c r="A813" s="46">
        <v>1703320</v>
      </c>
      <c r="B813" s="32" t="s">
        <v>775</v>
      </c>
      <c r="C813" s="33" t="s">
        <v>55</v>
      </c>
      <c r="D813" s="34">
        <v>1.66</v>
      </c>
      <c r="E813" s="34">
        <v>23.89</v>
      </c>
      <c r="F813" s="34">
        <v>25.55</v>
      </c>
    </row>
    <row r="814" spans="1:6" x14ac:dyDescent="0.25">
      <c r="A814" s="46">
        <v>1703330</v>
      </c>
      <c r="B814" s="32" t="s">
        <v>776</v>
      </c>
      <c r="C814" s="33" t="s">
        <v>55</v>
      </c>
      <c r="D814" s="34">
        <v>2.12</v>
      </c>
      <c r="E814" s="34">
        <v>23.89</v>
      </c>
      <c r="F814" s="34">
        <v>26.01</v>
      </c>
    </row>
    <row r="815" spans="1:6" x14ac:dyDescent="0.25">
      <c r="A815" s="46">
        <v>1704020</v>
      </c>
      <c r="B815" s="32" t="s">
        <v>777</v>
      </c>
      <c r="C815" s="33" t="s">
        <v>28</v>
      </c>
      <c r="D815" s="34">
        <v>5.2</v>
      </c>
      <c r="E815" s="34">
        <v>15.06</v>
      </c>
      <c r="F815" s="34">
        <v>20.260000000000002</v>
      </c>
    </row>
    <row r="816" spans="1:6" x14ac:dyDescent="0.25">
      <c r="A816" s="46">
        <v>1704040</v>
      </c>
      <c r="B816" s="32" t="s">
        <v>778</v>
      </c>
      <c r="C816" s="33" t="s">
        <v>28</v>
      </c>
      <c r="D816" s="34">
        <v>7.28</v>
      </c>
      <c r="E816" s="34">
        <v>15.06</v>
      </c>
      <c r="F816" s="34">
        <v>22.34</v>
      </c>
    </row>
    <row r="817" spans="1:6" x14ac:dyDescent="0.25">
      <c r="A817" s="46">
        <v>1705020</v>
      </c>
      <c r="B817" s="32" t="s">
        <v>779</v>
      </c>
      <c r="C817" s="33" t="s">
        <v>67</v>
      </c>
      <c r="D817" s="34">
        <v>485.8</v>
      </c>
      <c r="E817" s="34">
        <v>434.88</v>
      </c>
      <c r="F817" s="34">
        <v>920.68</v>
      </c>
    </row>
    <row r="818" spans="1:6" x14ac:dyDescent="0.25">
      <c r="A818" s="46">
        <v>1705070</v>
      </c>
      <c r="B818" s="32" t="s">
        <v>780</v>
      </c>
      <c r="C818" s="33" t="s">
        <v>67</v>
      </c>
      <c r="D818" s="34">
        <v>559.89</v>
      </c>
      <c r="E818" s="34">
        <v>434.88</v>
      </c>
      <c r="F818" s="34">
        <v>994.77</v>
      </c>
    </row>
    <row r="819" spans="1:6" x14ac:dyDescent="0.25">
      <c r="A819" s="46">
        <v>1705100</v>
      </c>
      <c r="B819" s="32" t="s">
        <v>781</v>
      </c>
      <c r="C819" s="33" t="s">
        <v>67</v>
      </c>
      <c r="D819" s="34">
        <v>599.08000000000004</v>
      </c>
      <c r="E819" s="34">
        <v>434.88</v>
      </c>
      <c r="F819" s="34">
        <v>1033.96</v>
      </c>
    </row>
    <row r="820" spans="1:6" x14ac:dyDescent="0.25">
      <c r="A820" s="46">
        <v>1705320</v>
      </c>
      <c r="B820" s="32" t="s">
        <v>782</v>
      </c>
      <c r="C820" s="33" t="s">
        <v>55</v>
      </c>
      <c r="D820" s="34">
        <v>27.41</v>
      </c>
      <c r="E820" s="34">
        <v>50.53</v>
      </c>
      <c r="F820" s="34">
        <v>77.94</v>
      </c>
    </row>
    <row r="821" spans="1:6" x14ac:dyDescent="0.25">
      <c r="A821" s="46">
        <v>1705420</v>
      </c>
      <c r="B821" s="32" t="s">
        <v>783</v>
      </c>
      <c r="C821" s="33" t="s">
        <v>55</v>
      </c>
      <c r="D821" s="34">
        <v>14.31</v>
      </c>
      <c r="E821" s="34">
        <v>68.790000000000006</v>
      </c>
      <c r="F821" s="34">
        <v>83.1</v>
      </c>
    </row>
    <row r="822" spans="1:6" x14ac:dyDescent="0.25">
      <c r="A822" s="46">
        <v>1710020</v>
      </c>
      <c r="B822" s="32" t="s">
        <v>784</v>
      </c>
      <c r="C822" s="33" t="s">
        <v>28</v>
      </c>
      <c r="D822" s="34">
        <v>93.98</v>
      </c>
      <c r="E822" s="34">
        <v>8.18</v>
      </c>
      <c r="F822" s="34">
        <v>102.16</v>
      </c>
    </row>
    <row r="823" spans="1:6" x14ac:dyDescent="0.25">
      <c r="A823" s="46">
        <v>1710100</v>
      </c>
      <c r="B823" s="32" t="s">
        <v>785</v>
      </c>
      <c r="C823" s="33" t="s">
        <v>55</v>
      </c>
      <c r="D823" s="34">
        <v>56.13</v>
      </c>
      <c r="E823" s="34">
        <v>2.04</v>
      </c>
      <c r="F823" s="34">
        <v>58.17</v>
      </c>
    </row>
    <row r="824" spans="1:6" x14ac:dyDescent="0.25">
      <c r="A824" s="46">
        <v>1710120</v>
      </c>
      <c r="B824" s="32" t="s">
        <v>786</v>
      </c>
      <c r="C824" s="33" t="s">
        <v>55</v>
      </c>
      <c r="D824" s="34">
        <v>93.72</v>
      </c>
      <c r="E824" s="34">
        <v>2.4500000000000002</v>
      </c>
      <c r="F824" s="34">
        <v>96.17</v>
      </c>
    </row>
    <row r="825" spans="1:6" x14ac:dyDescent="0.25">
      <c r="A825" s="46">
        <v>1710200</v>
      </c>
      <c r="B825" s="32" t="s">
        <v>787</v>
      </c>
      <c r="C825" s="33" t="s">
        <v>55</v>
      </c>
      <c r="D825" s="34">
        <v>51.82</v>
      </c>
      <c r="E825" s="34">
        <v>4.09</v>
      </c>
      <c r="F825" s="34">
        <v>55.91</v>
      </c>
    </row>
    <row r="826" spans="1:6" x14ac:dyDescent="0.25">
      <c r="A826" s="46">
        <v>1710410</v>
      </c>
      <c r="B826" s="32" t="s">
        <v>788</v>
      </c>
      <c r="C826" s="33" t="s">
        <v>55</v>
      </c>
      <c r="D826" s="34">
        <v>124.81</v>
      </c>
      <c r="E826" s="34">
        <v>0.49</v>
      </c>
      <c r="F826" s="34">
        <v>125.3</v>
      </c>
    </row>
    <row r="827" spans="1:6" x14ac:dyDescent="0.25">
      <c r="A827" s="46">
        <v>1710430</v>
      </c>
      <c r="B827" s="32" t="s">
        <v>789</v>
      </c>
      <c r="C827" s="33" t="s">
        <v>28</v>
      </c>
      <c r="D827" s="34">
        <v>260.92</v>
      </c>
      <c r="E827" s="34">
        <v>4.91</v>
      </c>
      <c r="F827" s="34">
        <v>265.83</v>
      </c>
    </row>
    <row r="828" spans="1:6" x14ac:dyDescent="0.25">
      <c r="A828" s="46">
        <v>1712060</v>
      </c>
      <c r="B828" s="32" t="s">
        <v>790</v>
      </c>
      <c r="C828" s="33" t="s">
        <v>28</v>
      </c>
      <c r="D828" s="34">
        <v>94.14</v>
      </c>
      <c r="E828" s="34">
        <v>8.18</v>
      </c>
      <c r="F828" s="34">
        <v>102.32</v>
      </c>
    </row>
    <row r="829" spans="1:6" x14ac:dyDescent="0.25">
      <c r="A829" s="46">
        <v>1712100</v>
      </c>
      <c r="B829" s="32" t="s">
        <v>791</v>
      </c>
      <c r="C829" s="33" t="s">
        <v>55</v>
      </c>
      <c r="D829" s="34">
        <v>42.45</v>
      </c>
      <c r="E829" s="34">
        <v>2.04</v>
      </c>
      <c r="F829" s="34">
        <v>44.49</v>
      </c>
    </row>
    <row r="830" spans="1:6" x14ac:dyDescent="0.25">
      <c r="A830" s="46">
        <v>1712120</v>
      </c>
      <c r="B830" s="32" t="s">
        <v>792</v>
      </c>
      <c r="C830" s="33" t="s">
        <v>55</v>
      </c>
      <c r="D830" s="34">
        <v>91.21</v>
      </c>
      <c r="E830" s="34">
        <v>2.4500000000000002</v>
      </c>
      <c r="F830" s="34">
        <v>93.66</v>
      </c>
    </row>
    <row r="831" spans="1:6" x14ac:dyDescent="0.25">
      <c r="A831" s="46">
        <v>1712140</v>
      </c>
      <c r="B831" s="32" t="s">
        <v>793</v>
      </c>
      <c r="C831" s="33" t="s">
        <v>55</v>
      </c>
      <c r="D831" s="34">
        <v>92.12</v>
      </c>
      <c r="E831" s="34">
        <v>2.4500000000000002</v>
      </c>
      <c r="F831" s="34">
        <v>94.57</v>
      </c>
    </row>
    <row r="832" spans="1:6" x14ac:dyDescent="0.25">
      <c r="A832" s="46">
        <v>1712240</v>
      </c>
      <c r="B832" s="32" t="s">
        <v>794</v>
      </c>
      <c r="C832" s="33" t="s">
        <v>55</v>
      </c>
      <c r="D832" s="34">
        <v>45.02</v>
      </c>
      <c r="E832" s="34">
        <v>4.09</v>
      </c>
      <c r="F832" s="34">
        <v>49.11</v>
      </c>
    </row>
    <row r="833" spans="1:6" x14ac:dyDescent="0.25">
      <c r="A833" s="46">
        <v>1712241</v>
      </c>
      <c r="B833" s="32" t="s">
        <v>6832</v>
      </c>
      <c r="C833" s="33" t="s">
        <v>55</v>
      </c>
      <c r="D833" s="34">
        <v>98.61</v>
      </c>
      <c r="E833" s="34"/>
      <c r="F833" s="34">
        <v>98.61</v>
      </c>
    </row>
    <row r="834" spans="1:6" x14ac:dyDescent="0.25">
      <c r="A834" s="46">
        <v>1712302</v>
      </c>
      <c r="B834" s="32" t="s">
        <v>6833</v>
      </c>
      <c r="C834" s="33" t="s">
        <v>28</v>
      </c>
      <c r="D834" s="34">
        <v>158.03</v>
      </c>
      <c r="E834" s="34"/>
      <c r="F834" s="34">
        <v>158.03</v>
      </c>
    </row>
    <row r="835" spans="1:6" x14ac:dyDescent="0.25">
      <c r="A835" s="46">
        <v>1712310</v>
      </c>
      <c r="B835" s="32" t="s">
        <v>6834</v>
      </c>
      <c r="C835" s="33" t="s">
        <v>26</v>
      </c>
      <c r="D835" s="34">
        <v>1941.16</v>
      </c>
      <c r="E835" s="34"/>
      <c r="F835" s="34">
        <v>1941.16</v>
      </c>
    </row>
    <row r="836" spans="1:6" x14ac:dyDescent="0.25">
      <c r="A836" s="46">
        <v>1720020</v>
      </c>
      <c r="B836" s="32" t="s">
        <v>795</v>
      </c>
      <c r="C836" s="33" t="s">
        <v>28</v>
      </c>
      <c r="D836" s="34">
        <v>34.58</v>
      </c>
      <c r="E836" s="34">
        <v>57.43</v>
      </c>
      <c r="F836" s="34">
        <v>92.01</v>
      </c>
    </row>
    <row r="837" spans="1:6" x14ac:dyDescent="0.25">
      <c r="A837" s="46">
        <v>1720040</v>
      </c>
      <c r="B837" s="32" t="s">
        <v>796</v>
      </c>
      <c r="C837" s="33" t="s">
        <v>55</v>
      </c>
      <c r="D837" s="34">
        <v>82.39</v>
      </c>
      <c r="E837" s="34">
        <v>20.440000000000001</v>
      </c>
      <c r="F837" s="34">
        <v>102.83</v>
      </c>
    </row>
    <row r="838" spans="1:6" x14ac:dyDescent="0.25">
      <c r="A838" s="46">
        <v>1720050</v>
      </c>
      <c r="B838" s="32" t="s">
        <v>797</v>
      </c>
      <c r="C838" s="33" t="s">
        <v>55</v>
      </c>
      <c r="D838" s="34">
        <v>10.88</v>
      </c>
      <c r="E838" s="34"/>
      <c r="F838" s="34">
        <v>10.88</v>
      </c>
    </row>
    <row r="839" spans="1:6" x14ac:dyDescent="0.25">
      <c r="A839" s="46">
        <v>1720060</v>
      </c>
      <c r="B839" s="32" t="s">
        <v>798</v>
      </c>
      <c r="C839" s="33" t="s">
        <v>28</v>
      </c>
      <c r="D839" s="34">
        <v>194.48</v>
      </c>
      <c r="E839" s="34">
        <v>20.440000000000001</v>
      </c>
      <c r="F839" s="34">
        <v>214.92</v>
      </c>
    </row>
    <row r="840" spans="1:6" x14ac:dyDescent="0.25">
      <c r="A840" s="46">
        <v>1720140</v>
      </c>
      <c r="B840" s="32" t="s">
        <v>799</v>
      </c>
      <c r="C840" s="33" t="s">
        <v>28</v>
      </c>
      <c r="D840" s="34">
        <v>14.65</v>
      </c>
      <c r="E840" s="34">
        <v>22.53</v>
      </c>
      <c r="F840" s="34">
        <v>37.18</v>
      </c>
    </row>
    <row r="841" spans="1:6" x14ac:dyDescent="0.25">
      <c r="A841" s="46">
        <v>1740010</v>
      </c>
      <c r="B841" s="32" t="s">
        <v>800</v>
      </c>
      <c r="C841" s="33" t="s">
        <v>28</v>
      </c>
      <c r="D841" s="34">
        <v>51.29</v>
      </c>
      <c r="E841" s="34"/>
      <c r="F841" s="34">
        <v>51.29</v>
      </c>
    </row>
    <row r="842" spans="1:6" x14ac:dyDescent="0.25">
      <c r="A842" s="46">
        <v>1740020</v>
      </c>
      <c r="B842" s="32" t="s">
        <v>801</v>
      </c>
      <c r="C842" s="33" t="s">
        <v>28</v>
      </c>
      <c r="D842" s="34">
        <v>45.87</v>
      </c>
      <c r="E842" s="34"/>
      <c r="F842" s="34">
        <v>45.87</v>
      </c>
    </row>
    <row r="843" spans="1:6" x14ac:dyDescent="0.25">
      <c r="A843" s="46">
        <v>1740030</v>
      </c>
      <c r="B843" s="32" t="s">
        <v>802</v>
      </c>
      <c r="C843" s="33" t="s">
        <v>55</v>
      </c>
      <c r="D843" s="34">
        <v>55.42</v>
      </c>
      <c r="E843" s="34"/>
      <c r="F843" s="34">
        <v>55.42</v>
      </c>
    </row>
    <row r="844" spans="1:6" x14ac:dyDescent="0.25">
      <c r="A844" s="46">
        <v>1740070</v>
      </c>
      <c r="B844" s="32" t="s">
        <v>803</v>
      </c>
      <c r="C844" s="33" t="s">
        <v>55</v>
      </c>
      <c r="D844" s="34">
        <v>55.34</v>
      </c>
      <c r="E844" s="34"/>
      <c r="F844" s="34">
        <v>55.34</v>
      </c>
    </row>
    <row r="845" spans="1:6" x14ac:dyDescent="0.25">
      <c r="A845" s="46">
        <v>1740110</v>
      </c>
      <c r="B845" s="32" t="s">
        <v>804</v>
      </c>
      <c r="C845" s="33" t="s">
        <v>55</v>
      </c>
      <c r="D845" s="34"/>
      <c r="E845" s="34">
        <v>45.31</v>
      </c>
      <c r="F845" s="34">
        <v>45.31</v>
      </c>
    </row>
    <row r="846" spans="1:6" x14ac:dyDescent="0.25">
      <c r="A846" s="46">
        <v>1740150</v>
      </c>
      <c r="B846" s="32" t="s">
        <v>805</v>
      </c>
      <c r="C846" s="33" t="s">
        <v>28</v>
      </c>
      <c r="D846" s="34">
        <v>11.57</v>
      </c>
      <c r="E846" s="34">
        <v>23.08</v>
      </c>
      <c r="F846" s="34">
        <v>34.65</v>
      </c>
    </row>
    <row r="847" spans="1:6" x14ac:dyDescent="0.25">
      <c r="A847" s="46">
        <v>1740160</v>
      </c>
      <c r="B847" s="32" t="s">
        <v>806</v>
      </c>
      <c r="C847" s="33" t="s">
        <v>28</v>
      </c>
      <c r="D847" s="34">
        <v>26.18</v>
      </c>
      <c r="E847" s="34">
        <v>23.08</v>
      </c>
      <c r="F847" s="34">
        <v>49.26</v>
      </c>
    </row>
    <row r="848" spans="1:6" x14ac:dyDescent="0.25">
      <c r="A848" s="46">
        <v>1740180</v>
      </c>
      <c r="B848" s="32" t="s">
        <v>807</v>
      </c>
      <c r="C848" s="33" t="s">
        <v>55</v>
      </c>
      <c r="D848" s="34">
        <v>6.17</v>
      </c>
      <c r="E848" s="34">
        <v>12.04</v>
      </c>
      <c r="F848" s="34">
        <v>18.21</v>
      </c>
    </row>
    <row r="849" spans="1:6" x14ac:dyDescent="0.25">
      <c r="A849" s="46">
        <v>1740190</v>
      </c>
      <c r="B849" s="32" t="s">
        <v>808</v>
      </c>
      <c r="C849" s="33" t="s">
        <v>55</v>
      </c>
      <c r="D849" s="34">
        <v>13.96</v>
      </c>
      <c r="E849" s="34">
        <v>12.04</v>
      </c>
      <c r="F849" s="34">
        <v>26</v>
      </c>
    </row>
    <row r="850" spans="1:6" x14ac:dyDescent="0.25">
      <c r="A850" s="46">
        <v>1805020</v>
      </c>
      <c r="B850" s="32" t="s">
        <v>809</v>
      </c>
      <c r="C850" s="33" t="s">
        <v>28</v>
      </c>
      <c r="D850" s="34">
        <v>54.56</v>
      </c>
      <c r="E850" s="34">
        <v>13.04</v>
      </c>
      <c r="F850" s="34">
        <v>67.599999999999994</v>
      </c>
    </row>
    <row r="851" spans="1:6" ht="30" x14ac:dyDescent="0.25">
      <c r="A851" s="46">
        <v>1806102</v>
      </c>
      <c r="B851" s="32" t="s">
        <v>810</v>
      </c>
      <c r="C851" s="33" t="s">
        <v>28</v>
      </c>
      <c r="D851" s="34">
        <v>33.69</v>
      </c>
      <c r="E851" s="34">
        <v>15.44</v>
      </c>
      <c r="F851" s="34">
        <v>49.13</v>
      </c>
    </row>
    <row r="852" spans="1:6" ht="30" x14ac:dyDescent="0.25">
      <c r="A852" s="46">
        <v>1806103</v>
      </c>
      <c r="B852" s="32" t="s">
        <v>811</v>
      </c>
      <c r="C852" s="33" t="s">
        <v>55</v>
      </c>
      <c r="D852" s="34">
        <v>5.54</v>
      </c>
      <c r="E852" s="34">
        <v>1.24</v>
      </c>
      <c r="F852" s="34">
        <v>6.78</v>
      </c>
    </row>
    <row r="853" spans="1:6" ht="30" x14ac:dyDescent="0.25">
      <c r="A853" s="46">
        <v>1806142</v>
      </c>
      <c r="B853" s="32" t="s">
        <v>812</v>
      </c>
      <c r="C853" s="33" t="s">
        <v>28</v>
      </c>
      <c r="D853" s="34">
        <v>114.55</v>
      </c>
      <c r="E853" s="34">
        <v>15.44</v>
      </c>
      <c r="F853" s="34">
        <v>129.99</v>
      </c>
    </row>
    <row r="854" spans="1:6" ht="30" x14ac:dyDescent="0.25">
      <c r="A854" s="46">
        <v>1806143</v>
      </c>
      <c r="B854" s="32" t="s">
        <v>813</v>
      </c>
      <c r="C854" s="33" t="s">
        <v>55</v>
      </c>
      <c r="D854" s="34">
        <v>19.14</v>
      </c>
      <c r="E854" s="34">
        <v>1.24</v>
      </c>
      <c r="F854" s="34">
        <v>20.38</v>
      </c>
    </row>
    <row r="855" spans="1:6" ht="30" x14ac:dyDescent="0.25">
      <c r="A855" s="46">
        <v>1806152</v>
      </c>
      <c r="B855" s="32" t="s">
        <v>6835</v>
      </c>
      <c r="C855" s="33" t="s">
        <v>28</v>
      </c>
      <c r="D855" s="34">
        <v>41.16</v>
      </c>
      <c r="E855" s="34">
        <v>15.44</v>
      </c>
      <c r="F855" s="34">
        <v>56.6</v>
      </c>
    </row>
    <row r="856" spans="1:6" ht="30" x14ac:dyDescent="0.25">
      <c r="A856" s="46">
        <v>1806153</v>
      </c>
      <c r="B856" s="32" t="s">
        <v>6836</v>
      </c>
      <c r="C856" s="33" t="s">
        <v>55</v>
      </c>
      <c r="D856" s="34">
        <v>6.59</v>
      </c>
      <c r="E856" s="34">
        <v>1.24</v>
      </c>
      <c r="F856" s="34">
        <v>7.83</v>
      </c>
    </row>
    <row r="857" spans="1:6" ht="30" x14ac:dyDescent="0.25">
      <c r="A857" s="46">
        <v>1806182</v>
      </c>
      <c r="B857" s="32" t="s">
        <v>814</v>
      </c>
      <c r="C857" s="33" t="s">
        <v>28</v>
      </c>
      <c r="D857" s="34">
        <v>35.229999999999997</v>
      </c>
      <c r="E857" s="34">
        <v>15.44</v>
      </c>
      <c r="F857" s="34">
        <v>50.67</v>
      </c>
    </row>
    <row r="858" spans="1:6" ht="30" x14ac:dyDescent="0.25">
      <c r="A858" s="46">
        <v>1806183</v>
      </c>
      <c r="B858" s="32" t="s">
        <v>815</v>
      </c>
      <c r="C858" s="33" t="s">
        <v>55</v>
      </c>
      <c r="D858" s="34">
        <v>5.58</v>
      </c>
      <c r="E858" s="34">
        <v>1.24</v>
      </c>
      <c r="F858" s="34">
        <v>6.82</v>
      </c>
    </row>
    <row r="859" spans="1:6" x14ac:dyDescent="0.25">
      <c r="A859" s="46">
        <v>1806350</v>
      </c>
      <c r="B859" s="32" t="s">
        <v>816</v>
      </c>
      <c r="C859" s="33" t="s">
        <v>28</v>
      </c>
      <c r="D859" s="34">
        <v>12.12</v>
      </c>
      <c r="E859" s="34">
        <v>64.900000000000006</v>
      </c>
      <c r="F859" s="34">
        <v>77.02</v>
      </c>
    </row>
    <row r="860" spans="1:6" x14ac:dyDescent="0.25">
      <c r="A860" s="46">
        <v>1806400</v>
      </c>
      <c r="B860" s="32" t="s">
        <v>817</v>
      </c>
      <c r="C860" s="33" t="s">
        <v>28</v>
      </c>
      <c r="D860" s="34">
        <v>1.18</v>
      </c>
      <c r="E860" s="34">
        <v>10.31</v>
      </c>
      <c r="F860" s="34">
        <v>11.49</v>
      </c>
    </row>
    <row r="861" spans="1:6" ht="30" x14ac:dyDescent="0.25">
      <c r="A861" s="46">
        <v>1806410</v>
      </c>
      <c r="B861" s="32" t="s">
        <v>818</v>
      </c>
      <c r="C861" s="33" t="s">
        <v>28</v>
      </c>
      <c r="D861" s="34">
        <v>2.95</v>
      </c>
      <c r="E861" s="34">
        <v>10.31</v>
      </c>
      <c r="F861" s="34">
        <v>13.26</v>
      </c>
    </row>
    <row r="862" spans="1:6" x14ac:dyDescent="0.25">
      <c r="A862" s="46">
        <v>1806420</v>
      </c>
      <c r="B862" s="32" t="s">
        <v>819</v>
      </c>
      <c r="C862" s="33" t="s">
        <v>28</v>
      </c>
      <c r="D862" s="34">
        <v>2.36</v>
      </c>
      <c r="E862" s="34">
        <v>10.31</v>
      </c>
      <c r="F862" s="34">
        <v>12.67</v>
      </c>
    </row>
    <row r="863" spans="1:6" ht="30" x14ac:dyDescent="0.25">
      <c r="A863" s="46">
        <v>1806430</v>
      </c>
      <c r="B863" s="32" t="s">
        <v>820</v>
      </c>
      <c r="C863" s="33" t="s">
        <v>28</v>
      </c>
      <c r="D863" s="34">
        <v>7.37</v>
      </c>
      <c r="E863" s="34">
        <v>10.31</v>
      </c>
      <c r="F863" s="34">
        <v>17.68</v>
      </c>
    </row>
    <row r="864" spans="1:6" ht="30" x14ac:dyDescent="0.25">
      <c r="A864" s="46">
        <v>1806500</v>
      </c>
      <c r="B864" s="32" t="s">
        <v>821</v>
      </c>
      <c r="C864" s="33" t="s">
        <v>55</v>
      </c>
      <c r="D864" s="34">
        <v>0.12</v>
      </c>
      <c r="E864" s="34">
        <v>1.1599999999999999</v>
      </c>
      <c r="F864" s="34">
        <v>1.28</v>
      </c>
    </row>
    <row r="865" spans="1:6" ht="30" x14ac:dyDescent="0.25">
      <c r="A865" s="46">
        <v>1806510</v>
      </c>
      <c r="B865" s="32" t="s">
        <v>822</v>
      </c>
      <c r="C865" s="33" t="s">
        <v>55</v>
      </c>
      <c r="D865" s="34">
        <v>0.28999999999999998</v>
      </c>
      <c r="E865" s="34">
        <v>1.1599999999999999</v>
      </c>
      <c r="F865" s="34">
        <v>1.45</v>
      </c>
    </row>
    <row r="866" spans="1:6" ht="30" x14ac:dyDescent="0.25">
      <c r="A866" s="46">
        <v>1806520</v>
      </c>
      <c r="B866" s="32" t="s">
        <v>823</v>
      </c>
      <c r="C866" s="33" t="s">
        <v>55</v>
      </c>
      <c r="D866" s="34">
        <v>0.24</v>
      </c>
      <c r="E866" s="34">
        <v>1.1599999999999999</v>
      </c>
      <c r="F866" s="34">
        <v>1.4</v>
      </c>
    </row>
    <row r="867" spans="1:6" ht="30" x14ac:dyDescent="0.25">
      <c r="A867" s="46">
        <v>1806530</v>
      </c>
      <c r="B867" s="32" t="s">
        <v>824</v>
      </c>
      <c r="C867" s="33" t="s">
        <v>55</v>
      </c>
      <c r="D867" s="34">
        <v>0.74</v>
      </c>
      <c r="E867" s="34">
        <v>1.1599999999999999</v>
      </c>
      <c r="F867" s="34">
        <v>1.9</v>
      </c>
    </row>
    <row r="868" spans="1:6" ht="30" x14ac:dyDescent="0.25">
      <c r="A868" s="46">
        <v>1807020</v>
      </c>
      <c r="B868" s="32" t="s">
        <v>825</v>
      </c>
      <c r="C868" s="33" t="s">
        <v>28</v>
      </c>
      <c r="D868" s="34">
        <v>155.28</v>
      </c>
      <c r="E868" s="34">
        <v>15.44</v>
      </c>
      <c r="F868" s="34">
        <v>170.72</v>
      </c>
    </row>
    <row r="869" spans="1:6" ht="30" x14ac:dyDescent="0.25">
      <c r="A869" s="46">
        <v>1807021</v>
      </c>
      <c r="B869" s="32" t="s">
        <v>826</v>
      </c>
      <c r="C869" s="33" t="s">
        <v>28</v>
      </c>
      <c r="D869" s="34">
        <v>199.85</v>
      </c>
      <c r="E869" s="34">
        <v>15.44</v>
      </c>
      <c r="F869" s="34">
        <v>215.29</v>
      </c>
    </row>
    <row r="870" spans="1:6" ht="30" x14ac:dyDescent="0.25">
      <c r="A870" s="46">
        <v>1807040</v>
      </c>
      <c r="B870" s="32" t="s">
        <v>827</v>
      </c>
      <c r="C870" s="33" t="s">
        <v>28</v>
      </c>
      <c r="D870" s="34">
        <v>171.14</v>
      </c>
      <c r="E870" s="34">
        <v>15.44</v>
      </c>
      <c r="F870" s="34">
        <v>186.58</v>
      </c>
    </row>
    <row r="871" spans="1:6" ht="30" x14ac:dyDescent="0.25">
      <c r="A871" s="46">
        <v>1807080</v>
      </c>
      <c r="B871" s="32" t="s">
        <v>828</v>
      </c>
      <c r="C871" s="33" t="s">
        <v>55</v>
      </c>
      <c r="D871" s="34">
        <v>43.09</v>
      </c>
      <c r="E871" s="34">
        <v>1.54</v>
      </c>
      <c r="F871" s="34">
        <v>44.63</v>
      </c>
    </row>
    <row r="872" spans="1:6" ht="45" x14ac:dyDescent="0.25">
      <c r="A872" s="46">
        <v>1807160</v>
      </c>
      <c r="B872" s="32" t="s">
        <v>829</v>
      </c>
      <c r="C872" s="33" t="s">
        <v>28</v>
      </c>
      <c r="D872" s="34">
        <v>306.31</v>
      </c>
      <c r="E872" s="34">
        <v>15.44</v>
      </c>
      <c r="F872" s="34">
        <v>321.75</v>
      </c>
    </row>
    <row r="873" spans="1:6" ht="45" x14ac:dyDescent="0.25">
      <c r="A873" s="46">
        <v>1807170</v>
      </c>
      <c r="B873" s="32" t="s">
        <v>830</v>
      </c>
      <c r="C873" s="33" t="s">
        <v>55</v>
      </c>
      <c r="D873" s="34">
        <v>60.96</v>
      </c>
      <c r="E873" s="34">
        <v>1.54</v>
      </c>
      <c r="F873" s="34">
        <v>62.5</v>
      </c>
    </row>
    <row r="874" spans="1:6" ht="30" x14ac:dyDescent="0.25">
      <c r="A874" s="46">
        <v>1807200</v>
      </c>
      <c r="B874" s="32" t="s">
        <v>831</v>
      </c>
      <c r="C874" s="33" t="s">
        <v>28</v>
      </c>
      <c r="D874" s="34">
        <v>42.62</v>
      </c>
      <c r="E874" s="34">
        <v>10.31</v>
      </c>
      <c r="F874" s="34">
        <v>52.93</v>
      </c>
    </row>
    <row r="875" spans="1:6" ht="30" x14ac:dyDescent="0.25">
      <c r="A875" s="46">
        <v>1807210</v>
      </c>
      <c r="B875" s="32" t="s">
        <v>832</v>
      </c>
      <c r="C875" s="33" t="s">
        <v>28</v>
      </c>
      <c r="D875" s="34">
        <v>40.43</v>
      </c>
      <c r="E875" s="34">
        <v>10.31</v>
      </c>
      <c r="F875" s="34">
        <v>50.74</v>
      </c>
    </row>
    <row r="876" spans="1:6" ht="30" x14ac:dyDescent="0.25">
      <c r="A876" s="46">
        <v>1807220</v>
      </c>
      <c r="B876" s="32" t="s">
        <v>833</v>
      </c>
      <c r="C876" s="33" t="s">
        <v>28</v>
      </c>
      <c r="D876" s="34">
        <v>71.040000000000006</v>
      </c>
      <c r="E876" s="34">
        <v>10.31</v>
      </c>
      <c r="F876" s="34">
        <v>81.349999999999994</v>
      </c>
    </row>
    <row r="877" spans="1:6" ht="30" x14ac:dyDescent="0.25">
      <c r="A877" s="46">
        <v>1807230</v>
      </c>
      <c r="B877" s="32" t="s">
        <v>834</v>
      </c>
      <c r="C877" s="33" t="s">
        <v>28</v>
      </c>
      <c r="D877" s="34">
        <v>67.38</v>
      </c>
      <c r="E877" s="34">
        <v>10.31</v>
      </c>
      <c r="F877" s="34">
        <v>77.69</v>
      </c>
    </row>
    <row r="878" spans="1:6" ht="30" x14ac:dyDescent="0.25">
      <c r="A878" s="46">
        <v>1807250</v>
      </c>
      <c r="B878" s="32" t="s">
        <v>6837</v>
      </c>
      <c r="C878" s="33" t="s">
        <v>28</v>
      </c>
      <c r="D878" s="34">
        <v>65.319999999999993</v>
      </c>
      <c r="E878" s="34">
        <v>10.31</v>
      </c>
      <c r="F878" s="34">
        <v>75.63</v>
      </c>
    </row>
    <row r="879" spans="1:6" ht="30" x14ac:dyDescent="0.25">
      <c r="A879" s="46">
        <v>1807300</v>
      </c>
      <c r="B879" s="32" t="s">
        <v>835</v>
      </c>
      <c r="C879" s="33" t="s">
        <v>55</v>
      </c>
      <c r="D879" s="34">
        <v>4.26</v>
      </c>
      <c r="E879" s="34">
        <v>1.03</v>
      </c>
      <c r="F879" s="34">
        <v>5.29</v>
      </c>
    </row>
    <row r="880" spans="1:6" ht="30" x14ac:dyDescent="0.25">
      <c r="A880" s="46">
        <v>1807310</v>
      </c>
      <c r="B880" s="32" t="s">
        <v>836</v>
      </c>
      <c r="C880" s="33" t="s">
        <v>55</v>
      </c>
      <c r="D880" s="34">
        <v>4.04</v>
      </c>
      <c r="E880" s="34">
        <v>1.03</v>
      </c>
      <c r="F880" s="34">
        <v>5.07</v>
      </c>
    </row>
    <row r="881" spans="1:6" ht="30" x14ac:dyDescent="0.25">
      <c r="A881" s="46">
        <v>1808032</v>
      </c>
      <c r="B881" s="32" t="s">
        <v>837</v>
      </c>
      <c r="C881" s="33" t="s">
        <v>28</v>
      </c>
      <c r="D881" s="34">
        <v>96.92</v>
      </c>
      <c r="E881" s="34">
        <v>40.78</v>
      </c>
      <c r="F881" s="34">
        <v>137.69999999999999</v>
      </c>
    </row>
    <row r="882" spans="1:6" ht="30" x14ac:dyDescent="0.25">
      <c r="A882" s="46">
        <v>1808042</v>
      </c>
      <c r="B882" s="32" t="s">
        <v>838</v>
      </c>
      <c r="C882" s="33" t="s">
        <v>55</v>
      </c>
      <c r="D882" s="34">
        <v>17.36</v>
      </c>
      <c r="E882" s="34">
        <v>11.33</v>
      </c>
      <c r="F882" s="34">
        <v>28.69</v>
      </c>
    </row>
    <row r="883" spans="1:6" ht="30" x14ac:dyDescent="0.25">
      <c r="A883" s="46">
        <v>1808062</v>
      </c>
      <c r="B883" s="32" t="s">
        <v>839</v>
      </c>
      <c r="C883" s="33" t="s">
        <v>28</v>
      </c>
      <c r="D883" s="34">
        <v>151.33000000000001</v>
      </c>
      <c r="E883" s="34">
        <v>40.78</v>
      </c>
      <c r="F883" s="34">
        <v>192.11</v>
      </c>
    </row>
    <row r="884" spans="1:6" ht="30" x14ac:dyDescent="0.25">
      <c r="A884" s="46">
        <v>1808072</v>
      </c>
      <c r="B884" s="32" t="s">
        <v>840</v>
      </c>
      <c r="C884" s="33" t="s">
        <v>55</v>
      </c>
      <c r="D884" s="34">
        <v>26.83</v>
      </c>
      <c r="E884" s="34">
        <v>11.33</v>
      </c>
      <c r="F884" s="34">
        <v>38.159999999999997</v>
      </c>
    </row>
    <row r="885" spans="1:6" ht="30" x14ac:dyDescent="0.25">
      <c r="A885" s="46">
        <v>1808090</v>
      </c>
      <c r="B885" s="32" t="s">
        <v>841</v>
      </c>
      <c r="C885" s="33" t="s">
        <v>28</v>
      </c>
      <c r="D885" s="34">
        <v>104.46</v>
      </c>
      <c r="E885" s="34">
        <v>40.78</v>
      </c>
      <c r="F885" s="34">
        <v>145.24</v>
      </c>
    </row>
    <row r="886" spans="1:6" ht="30" x14ac:dyDescent="0.25">
      <c r="A886" s="46">
        <v>1808100</v>
      </c>
      <c r="B886" s="32" t="s">
        <v>842</v>
      </c>
      <c r="C886" s="33" t="s">
        <v>55</v>
      </c>
      <c r="D886" s="34">
        <v>18.670000000000002</v>
      </c>
      <c r="E886" s="34">
        <v>11.33</v>
      </c>
      <c r="F886" s="34">
        <v>30</v>
      </c>
    </row>
    <row r="887" spans="1:6" ht="30" x14ac:dyDescent="0.25">
      <c r="A887" s="46">
        <v>1808110</v>
      </c>
      <c r="B887" s="32" t="s">
        <v>843</v>
      </c>
      <c r="C887" s="33" t="s">
        <v>28</v>
      </c>
      <c r="D887" s="34">
        <v>151.13</v>
      </c>
      <c r="E887" s="34">
        <v>40.78</v>
      </c>
      <c r="F887" s="34">
        <v>191.91</v>
      </c>
    </row>
    <row r="888" spans="1:6" ht="30" x14ac:dyDescent="0.25">
      <c r="A888" s="46">
        <v>1808120</v>
      </c>
      <c r="B888" s="32" t="s">
        <v>844</v>
      </c>
      <c r="C888" s="33" t="s">
        <v>55</v>
      </c>
      <c r="D888" s="34">
        <v>27.07</v>
      </c>
      <c r="E888" s="34">
        <v>11.33</v>
      </c>
      <c r="F888" s="34">
        <v>38.4</v>
      </c>
    </row>
    <row r="889" spans="1:6" ht="30" x14ac:dyDescent="0.25">
      <c r="A889" s="46">
        <v>1808152</v>
      </c>
      <c r="B889" s="32" t="s">
        <v>845</v>
      </c>
      <c r="C889" s="33" t="s">
        <v>28</v>
      </c>
      <c r="D889" s="34">
        <v>154.25</v>
      </c>
      <c r="E889" s="34">
        <v>40.78</v>
      </c>
      <c r="F889" s="34">
        <v>195.03</v>
      </c>
    </row>
    <row r="890" spans="1:6" ht="30" x14ac:dyDescent="0.25">
      <c r="A890" s="46">
        <v>1808162</v>
      </c>
      <c r="B890" s="32" t="s">
        <v>846</v>
      </c>
      <c r="C890" s="33" t="s">
        <v>55</v>
      </c>
      <c r="D890" s="34">
        <v>27.62</v>
      </c>
      <c r="E890" s="34">
        <v>11.33</v>
      </c>
      <c r="F890" s="34">
        <v>38.950000000000003</v>
      </c>
    </row>
    <row r="891" spans="1:6" ht="30" x14ac:dyDescent="0.25">
      <c r="A891" s="46">
        <v>1808170</v>
      </c>
      <c r="B891" s="32" t="s">
        <v>847</v>
      </c>
      <c r="C891" s="33" t="s">
        <v>28</v>
      </c>
      <c r="D891" s="34">
        <v>200.04</v>
      </c>
      <c r="E891" s="34">
        <v>40.78</v>
      </c>
      <c r="F891" s="34">
        <v>240.82</v>
      </c>
    </row>
    <row r="892" spans="1:6" ht="30" x14ac:dyDescent="0.25">
      <c r="A892" s="46">
        <v>1808180</v>
      </c>
      <c r="B892" s="32" t="s">
        <v>848</v>
      </c>
      <c r="C892" s="33" t="s">
        <v>55</v>
      </c>
      <c r="D892" s="34">
        <v>35.590000000000003</v>
      </c>
      <c r="E892" s="34">
        <v>11.33</v>
      </c>
      <c r="F892" s="34">
        <v>46.92</v>
      </c>
    </row>
    <row r="893" spans="1:6" ht="30" x14ac:dyDescent="0.25">
      <c r="A893" s="46">
        <v>1811012</v>
      </c>
      <c r="B893" s="32" t="s">
        <v>849</v>
      </c>
      <c r="C893" s="33" t="s">
        <v>28</v>
      </c>
      <c r="D893" s="34">
        <v>128.27000000000001</v>
      </c>
      <c r="E893" s="34">
        <v>23.1</v>
      </c>
      <c r="F893" s="34">
        <v>151.37</v>
      </c>
    </row>
    <row r="894" spans="1:6" ht="30" x14ac:dyDescent="0.25">
      <c r="A894" s="46">
        <v>1811022</v>
      </c>
      <c r="B894" s="32" t="s">
        <v>850</v>
      </c>
      <c r="C894" s="33" t="s">
        <v>28</v>
      </c>
      <c r="D894" s="34">
        <v>99.06</v>
      </c>
      <c r="E894" s="34">
        <v>23.1</v>
      </c>
      <c r="F894" s="34">
        <v>122.16</v>
      </c>
    </row>
    <row r="895" spans="1:6" ht="30" x14ac:dyDescent="0.25">
      <c r="A895" s="46">
        <v>1811032</v>
      </c>
      <c r="B895" s="32" t="s">
        <v>851</v>
      </c>
      <c r="C895" s="33" t="s">
        <v>28</v>
      </c>
      <c r="D895" s="34">
        <v>73.239999999999995</v>
      </c>
      <c r="E895" s="34">
        <v>23.1</v>
      </c>
      <c r="F895" s="34">
        <v>96.34</v>
      </c>
    </row>
    <row r="896" spans="1:6" ht="30" x14ac:dyDescent="0.25">
      <c r="A896" s="46">
        <v>1811042</v>
      </c>
      <c r="B896" s="32" t="s">
        <v>852</v>
      </c>
      <c r="C896" s="33" t="s">
        <v>28</v>
      </c>
      <c r="D896" s="34">
        <v>76.260000000000005</v>
      </c>
      <c r="E896" s="34">
        <v>23.1</v>
      </c>
      <c r="F896" s="34">
        <v>99.36</v>
      </c>
    </row>
    <row r="897" spans="1:6" ht="30" x14ac:dyDescent="0.25">
      <c r="A897" s="46">
        <v>1811052</v>
      </c>
      <c r="B897" s="32" t="s">
        <v>6838</v>
      </c>
      <c r="C897" s="33" t="s">
        <v>28</v>
      </c>
      <c r="D897" s="34">
        <v>71.540000000000006</v>
      </c>
      <c r="E897" s="34">
        <v>23.1</v>
      </c>
      <c r="F897" s="34">
        <v>94.64</v>
      </c>
    </row>
    <row r="898" spans="1:6" ht="30" x14ac:dyDescent="0.25">
      <c r="A898" s="46">
        <v>1812020</v>
      </c>
      <c r="B898" s="32" t="s">
        <v>6839</v>
      </c>
      <c r="C898" s="33" t="s">
        <v>28</v>
      </c>
      <c r="D898" s="34">
        <v>170.3</v>
      </c>
      <c r="E898" s="34">
        <v>29.23</v>
      </c>
      <c r="F898" s="34">
        <v>199.53</v>
      </c>
    </row>
    <row r="899" spans="1:6" ht="30" x14ac:dyDescent="0.25">
      <c r="A899" s="46">
        <v>1812120</v>
      </c>
      <c r="B899" s="32" t="s">
        <v>6840</v>
      </c>
      <c r="C899" s="33" t="s">
        <v>28</v>
      </c>
      <c r="D899" s="34">
        <v>169.09</v>
      </c>
      <c r="E899" s="34">
        <v>29.23</v>
      </c>
      <c r="F899" s="34">
        <v>198.32</v>
      </c>
    </row>
    <row r="900" spans="1:6" ht="30" x14ac:dyDescent="0.25">
      <c r="A900" s="46">
        <v>1812140</v>
      </c>
      <c r="B900" s="32" t="s">
        <v>6841</v>
      </c>
      <c r="C900" s="33" t="s">
        <v>28</v>
      </c>
      <c r="D900" s="34">
        <v>285</v>
      </c>
      <c r="E900" s="34">
        <v>29.23</v>
      </c>
      <c r="F900" s="34">
        <v>314.23</v>
      </c>
    </row>
    <row r="901" spans="1:6" ht="30" x14ac:dyDescent="0.25">
      <c r="A901" s="46">
        <v>1813010</v>
      </c>
      <c r="B901" s="32" t="s">
        <v>853</v>
      </c>
      <c r="C901" s="33" t="s">
        <v>28</v>
      </c>
      <c r="D901" s="34">
        <v>129.36000000000001</v>
      </c>
      <c r="E901" s="34">
        <v>18.7</v>
      </c>
      <c r="F901" s="34">
        <v>148.06</v>
      </c>
    </row>
    <row r="902" spans="1:6" ht="30" x14ac:dyDescent="0.25">
      <c r="A902" s="46">
        <v>1813020</v>
      </c>
      <c r="B902" s="32" t="s">
        <v>854</v>
      </c>
      <c r="C902" s="33" t="s">
        <v>28</v>
      </c>
      <c r="D902" s="34">
        <v>139.04</v>
      </c>
      <c r="E902" s="34">
        <v>18.7</v>
      </c>
      <c r="F902" s="34">
        <v>157.74</v>
      </c>
    </row>
    <row r="903" spans="1:6" ht="30" x14ac:dyDescent="0.25">
      <c r="A903" s="46">
        <v>1813202</v>
      </c>
      <c r="B903" s="32" t="s">
        <v>855</v>
      </c>
      <c r="C903" s="33" t="s">
        <v>28</v>
      </c>
      <c r="D903" s="34">
        <v>58.96</v>
      </c>
      <c r="E903" s="34">
        <v>10.31</v>
      </c>
      <c r="F903" s="34">
        <v>69.27</v>
      </c>
    </row>
    <row r="904" spans="1:6" x14ac:dyDescent="0.25">
      <c r="A904" s="46">
        <v>1901022</v>
      </c>
      <c r="B904" s="32" t="s">
        <v>856</v>
      </c>
      <c r="C904" s="33" t="s">
        <v>28</v>
      </c>
      <c r="D904" s="34">
        <v>435.77</v>
      </c>
      <c r="E904" s="34">
        <v>45.22</v>
      </c>
      <c r="F904" s="34">
        <v>480.99</v>
      </c>
    </row>
    <row r="905" spans="1:6" x14ac:dyDescent="0.25">
      <c r="A905" s="46">
        <v>1901062</v>
      </c>
      <c r="B905" s="32" t="s">
        <v>857</v>
      </c>
      <c r="C905" s="33" t="s">
        <v>55</v>
      </c>
      <c r="D905" s="34">
        <v>161.27000000000001</v>
      </c>
      <c r="E905" s="34">
        <v>13.57</v>
      </c>
      <c r="F905" s="34">
        <v>174.84</v>
      </c>
    </row>
    <row r="906" spans="1:6" x14ac:dyDescent="0.25">
      <c r="A906" s="46">
        <v>1901064</v>
      </c>
      <c r="B906" s="32" t="s">
        <v>858</v>
      </c>
      <c r="C906" s="33" t="s">
        <v>55</v>
      </c>
      <c r="D906" s="34">
        <v>187.09</v>
      </c>
      <c r="E906" s="34">
        <v>20.350000000000001</v>
      </c>
      <c r="F906" s="34">
        <v>207.44</v>
      </c>
    </row>
    <row r="907" spans="1:6" x14ac:dyDescent="0.25">
      <c r="A907" s="46">
        <v>1901122</v>
      </c>
      <c r="B907" s="32" t="s">
        <v>859</v>
      </c>
      <c r="C907" s="33" t="s">
        <v>55</v>
      </c>
      <c r="D907" s="34">
        <v>397.91</v>
      </c>
      <c r="E907" s="34">
        <v>33.92</v>
      </c>
      <c r="F907" s="34">
        <v>431.83</v>
      </c>
    </row>
    <row r="908" spans="1:6" x14ac:dyDescent="0.25">
      <c r="A908" s="46">
        <v>1901322</v>
      </c>
      <c r="B908" s="32" t="s">
        <v>860</v>
      </c>
      <c r="C908" s="33" t="s">
        <v>55</v>
      </c>
      <c r="D908" s="34">
        <v>79.98</v>
      </c>
      <c r="E908" s="34">
        <v>6.78</v>
      </c>
      <c r="F908" s="34">
        <v>86.76</v>
      </c>
    </row>
    <row r="909" spans="1:6" x14ac:dyDescent="0.25">
      <c r="A909" s="46">
        <v>1901324</v>
      </c>
      <c r="B909" s="32" t="s">
        <v>861</v>
      </c>
      <c r="C909" s="33" t="s">
        <v>55</v>
      </c>
      <c r="D909" s="34">
        <v>90.31</v>
      </c>
      <c r="E909" s="34">
        <v>6.78</v>
      </c>
      <c r="F909" s="34">
        <v>97.09</v>
      </c>
    </row>
    <row r="910" spans="1:6" x14ac:dyDescent="0.25">
      <c r="A910" s="46">
        <v>1902020</v>
      </c>
      <c r="B910" s="32" t="s">
        <v>862</v>
      </c>
      <c r="C910" s="33" t="s">
        <v>28</v>
      </c>
      <c r="D910" s="34">
        <v>904.28</v>
      </c>
      <c r="E910" s="34">
        <v>45.22</v>
      </c>
      <c r="F910" s="34">
        <v>949.5</v>
      </c>
    </row>
    <row r="911" spans="1:6" x14ac:dyDescent="0.25">
      <c r="A911" s="46">
        <v>1902040</v>
      </c>
      <c r="B911" s="32" t="s">
        <v>863</v>
      </c>
      <c r="C911" s="33" t="s">
        <v>28</v>
      </c>
      <c r="D911" s="34">
        <v>935.1</v>
      </c>
      <c r="E911" s="34">
        <v>45.22</v>
      </c>
      <c r="F911" s="34">
        <v>980.32</v>
      </c>
    </row>
    <row r="912" spans="1:6" x14ac:dyDescent="0.25">
      <c r="A912" s="46">
        <v>1902060</v>
      </c>
      <c r="B912" s="32" t="s">
        <v>864</v>
      </c>
      <c r="C912" s="33" t="s">
        <v>28</v>
      </c>
      <c r="D912" s="34">
        <v>1052.68</v>
      </c>
      <c r="E912" s="34">
        <v>45.22</v>
      </c>
      <c r="F912" s="34">
        <v>1097.9000000000001</v>
      </c>
    </row>
    <row r="913" spans="1:6" x14ac:dyDescent="0.25">
      <c r="A913" s="46">
        <v>1902080</v>
      </c>
      <c r="B913" s="32" t="s">
        <v>865</v>
      </c>
      <c r="C913" s="33" t="s">
        <v>28</v>
      </c>
      <c r="D913" s="34">
        <v>1038.94</v>
      </c>
      <c r="E913" s="34">
        <v>45.22</v>
      </c>
      <c r="F913" s="34">
        <v>1084.1600000000001</v>
      </c>
    </row>
    <row r="914" spans="1:6" x14ac:dyDescent="0.25">
      <c r="A914" s="46">
        <v>1902220</v>
      </c>
      <c r="B914" s="32" t="s">
        <v>866</v>
      </c>
      <c r="C914" s="33" t="s">
        <v>55</v>
      </c>
      <c r="D914" s="34">
        <v>442.02</v>
      </c>
      <c r="E914" s="34">
        <v>33.92</v>
      </c>
      <c r="F914" s="34">
        <v>475.94</v>
      </c>
    </row>
    <row r="915" spans="1:6" x14ac:dyDescent="0.25">
      <c r="A915" s="46">
        <v>1902240</v>
      </c>
      <c r="B915" s="32" t="s">
        <v>867</v>
      </c>
      <c r="C915" s="33" t="s">
        <v>55</v>
      </c>
      <c r="D915" s="34">
        <v>472.42</v>
      </c>
      <c r="E915" s="34">
        <v>33.92</v>
      </c>
      <c r="F915" s="34">
        <v>506.34</v>
      </c>
    </row>
    <row r="916" spans="1:6" x14ac:dyDescent="0.25">
      <c r="A916" s="46">
        <v>1902250</v>
      </c>
      <c r="B916" s="32" t="s">
        <v>868</v>
      </c>
      <c r="C916" s="33" t="s">
        <v>55</v>
      </c>
      <c r="D916" s="34">
        <v>71.87</v>
      </c>
      <c r="E916" s="34">
        <v>9.0399999999999991</v>
      </c>
      <c r="F916" s="34">
        <v>80.91</v>
      </c>
    </row>
    <row r="917" spans="1:6" x14ac:dyDescent="0.25">
      <c r="A917" s="46">
        <v>1903060</v>
      </c>
      <c r="B917" s="32" t="s">
        <v>869</v>
      </c>
      <c r="C917" s="33" t="s">
        <v>28</v>
      </c>
      <c r="D917" s="34">
        <v>264.98</v>
      </c>
      <c r="E917" s="34">
        <v>40.78</v>
      </c>
      <c r="F917" s="34">
        <v>305.76</v>
      </c>
    </row>
    <row r="918" spans="1:6" x14ac:dyDescent="0.25">
      <c r="A918" s="46">
        <v>1903090</v>
      </c>
      <c r="B918" s="32" t="s">
        <v>870</v>
      </c>
      <c r="C918" s="33" t="s">
        <v>28</v>
      </c>
      <c r="D918" s="34">
        <v>63.74</v>
      </c>
      <c r="E918" s="34">
        <v>40.78</v>
      </c>
      <c r="F918" s="34">
        <v>104.52</v>
      </c>
    </row>
    <row r="919" spans="1:6" x14ac:dyDescent="0.25">
      <c r="A919" s="46">
        <v>1903110</v>
      </c>
      <c r="B919" s="32" t="s">
        <v>871</v>
      </c>
      <c r="C919" s="33" t="s">
        <v>55</v>
      </c>
      <c r="D919" s="34">
        <v>8.69</v>
      </c>
      <c r="E919" s="34">
        <v>12.23</v>
      </c>
      <c r="F919" s="34">
        <v>20.92</v>
      </c>
    </row>
    <row r="920" spans="1:6" x14ac:dyDescent="0.25">
      <c r="A920" s="46">
        <v>1903220</v>
      </c>
      <c r="B920" s="32" t="s">
        <v>872</v>
      </c>
      <c r="C920" s="33" t="s">
        <v>55</v>
      </c>
      <c r="D920" s="34">
        <v>55.6</v>
      </c>
      <c r="E920" s="34">
        <v>6.12</v>
      </c>
      <c r="F920" s="34">
        <v>61.72</v>
      </c>
    </row>
    <row r="921" spans="1:6" x14ac:dyDescent="0.25">
      <c r="A921" s="46">
        <v>1903260</v>
      </c>
      <c r="B921" s="32" t="s">
        <v>873</v>
      </c>
      <c r="C921" s="33" t="s">
        <v>28</v>
      </c>
      <c r="D921" s="34">
        <v>71.67</v>
      </c>
      <c r="E921" s="34">
        <v>18.13</v>
      </c>
      <c r="F921" s="34">
        <v>89.8</v>
      </c>
    </row>
    <row r="922" spans="1:6" x14ac:dyDescent="0.25">
      <c r="A922" s="46">
        <v>1903270</v>
      </c>
      <c r="B922" s="32" t="s">
        <v>874</v>
      </c>
      <c r="C922" s="33" t="s">
        <v>55</v>
      </c>
      <c r="D922" s="34">
        <v>17.75</v>
      </c>
      <c r="E922" s="34">
        <v>6.12</v>
      </c>
      <c r="F922" s="34">
        <v>23.87</v>
      </c>
    </row>
    <row r="923" spans="1:6" x14ac:dyDescent="0.25">
      <c r="A923" s="46">
        <v>1903290</v>
      </c>
      <c r="B923" s="32" t="s">
        <v>875</v>
      </c>
      <c r="C923" s="33" t="s">
        <v>55</v>
      </c>
      <c r="D923" s="34">
        <v>85.67</v>
      </c>
      <c r="E923" s="34">
        <v>12.23</v>
      </c>
      <c r="F923" s="34">
        <v>97.9</v>
      </c>
    </row>
    <row r="924" spans="1:6" x14ac:dyDescent="0.25">
      <c r="A924" s="46">
        <v>1920020</v>
      </c>
      <c r="B924" s="32" t="s">
        <v>876</v>
      </c>
      <c r="C924" s="33" t="s">
        <v>28</v>
      </c>
      <c r="D924" s="34">
        <v>25.32</v>
      </c>
      <c r="E924" s="34">
        <v>40.78</v>
      </c>
      <c r="F924" s="34">
        <v>66.099999999999994</v>
      </c>
    </row>
    <row r="925" spans="1:6" x14ac:dyDescent="0.25">
      <c r="A925" s="46">
        <v>2001040</v>
      </c>
      <c r="B925" s="32" t="s">
        <v>877</v>
      </c>
      <c r="C925" s="33" t="s">
        <v>28</v>
      </c>
      <c r="D925" s="34">
        <v>102.74</v>
      </c>
      <c r="E925" s="34">
        <v>70.010000000000005</v>
      </c>
      <c r="F925" s="34">
        <v>172.75</v>
      </c>
    </row>
    <row r="926" spans="1:6" x14ac:dyDescent="0.25">
      <c r="A926" s="46">
        <v>2003010</v>
      </c>
      <c r="B926" s="32" t="s">
        <v>878</v>
      </c>
      <c r="C926" s="33" t="s">
        <v>28</v>
      </c>
      <c r="D926" s="34">
        <v>736.17</v>
      </c>
      <c r="E926" s="34"/>
      <c r="F926" s="34">
        <v>736.17</v>
      </c>
    </row>
    <row r="927" spans="1:6" x14ac:dyDescent="0.25">
      <c r="A927" s="46">
        <v>2004020</v>
      </c>
      <c r="B927" s="32" t="s">
        <v>879</v>
      </c>
      <c r="C927" s="33" t="s">
        <v>28</v>
      </c>
      <c r="D927" s="34">
        <v>389.92</v>
      </c>
      <c r="E927" s="34">
        <v>23.01</v>
      </c>
      <c r="F927" s="34">
        <v>412.93</v>
      </c>
    </row>
    <row r="928" spans="1:6" x14ac:dyDescent="0.25">
      <c r="A928" s="46">
        <v>2010040</v>
      </c>
      <c r="B928" s="32" t="s">
        <v>880</v>
      </c>
      <c r="C928" s="33" t="s">
        <v>55</v>
      </c>
      <c r="D928" s="34">
        <v>29.21</v>
      </c>
      <c r="E928" s="34">
        <v>15.28</v>
      </c>
      <c r="F928" s="34">
        <v>44.49</v>
      </c>
    </row>
    <row r="929" spans="1:6" x14ac:dyDescent="0.25">
      <c r="A929" s="46">
        <v>2010120</v>
      </c>
      <c r="B929" s="32" t="s">
        <v>881</v>
      </c>
      <c r="C929" s="33" t="s">
        <v>55</v>
      </c>
      <c r="D929" s="34">
        <v>4.25</v>
      </c>
      <c r="E929" s="34">
        <v>3.73</v>
      </c>
      <c r="F929" s="34">
        <v>7.98</v>
      </c>
    </row>
    <row r="930" spans="1:6" x14ac:dyDescent="0.25">
      <c r="A930" s="46">
        <v>2020020</v>
      </c>
      <c r="B930" s="32" t="s">
        <v>882</v>
      </c>
      <c r="C930" s="33" t="s">
        <v>28</v>
      </c>
      <c r="D930" s="34">
        <v>0.45</v>
      </c>
      <c r="E930" s="34">
        <v>9.06</v>
      </c>
      <c r="F930" s="34">
        <v>9.51</v>
      </c>
    </row>
    <row r="931" spans="1:6" x14ac:dyDescent="0.25">
      <c r="A931" s="46">
        <v>2020040</v>
      </c>
      <c r="B931" s="32" t="s">
        <v>883</v>
      </c>
      <c r="C931" s="33" t="s">
        <v>28</v>
      </c>
      <c r="D931" s="34">
        <v>25.64</v>
      </c>
      <c r="E931" s="34">
        <v>23.01</v>
      </c>
      <c r="F931" s="34">
        <v>48.65</v>
      </c>
    </row>
    <row r="932" spans="1:6" x14ac:dyDescent="0.25">
      <c r="A932" s="46">
        <v>2020100</v>
      </c>
      <c r="B932" s="32" t="s">
        <v>884</v>
      </c>
      <c r="C932" s="33" t="s">
        <v>55</v>
      </c>
      <c r="D932" s="34">
        <v>0.45</v>
      </c>
      <c r="E932" s="34">
        <v>11.55</v>
      </c>
      <c r="F932" s="34">
        <v>12</v>
      </c>
    </row>
    <row r="933" spans="1:6" x14ac:dyDescent="0.25">
      <c r="A933" s="46">
        <v>2020202</v>
      </c>
      <c r="B933" s="32" t="s">
        <v>885</v>
      </c>
      <c r="C933" s="33" t="s">
        <v>28</v>
      </c>
      <c r="D933" s="34">
        <v>165.47</v>
      </c>
      <c r="E933" s="34"/>
      <c r="F933" s="34">
        <v>165.47</v>
      </c>
    </row>
    <row r="934" spans="1:6" x14ac:dyDescent="0.25">
      <c r="A934" s="46">
        <v>2101100</v>
      </c>
      <c r="B934" s="32" t="s">
        <v>886</v>
      </c>
      <c r="C934" s="33" t="s">
        <v>28</v>
      </c>
      <c r="D934" s="34">
        <v>123.55</v>
      </c>
      <c r="E934" s="34">
        <v>10.42</v>
      </c>
      <c r="F934" s="34">
        <v>133.97</v>
      </c>
    </row>
    <row r="935" spans="1:6" x14ac:dyDescent="0.25">
      <c r="A935" s="46">
        <v>2101160</v>
      </c>
      <c r="B935" s="32" t="s">
        <v>887</v>
      </c>
      <c r="C935" s="33" t="s">
        <v>28</v>
      </c>
      <c r="D935" s="34">
        <v>98.27</v>
      </c>
      <c r="E935" s="34"/>
      <c r="F935" s="34">
        <v>98.27</v>
      </c>
    </row>
    <row r="936" spans="1:6" x14ac:dyDescent="0.25">
      <c r="A936" s="46">
        <v>2102050</v>
      </c>
      <c r="B936" s="32" t="s">
        <v>888</v>
      </c>
      <c r="C936" s="33" t="s">
        <v>28</v>
      </c>
      <c r="D936" s="34">
        <v>158.13999999999999</v>
      </c>
      <c r="E936" s="34">
        <v>23.13</v>
      </c>
      <c r="F936" s="34">
        <v>181.27</v>
      </c>
    </row>
    <row r="937" spans="1:6" x14ac:dyDescent="0.25">
      <c r="A937" s="46">
        <v>2102060</v>
      </c>
      <c r="B937" s="32" t="s">
        <v>889</v>
      </c>
      <c r="C937" s="33" t="s">
        <v>28</v>
      </c>
      <c r="D937" s="34">
        <v>247.1</v>
      </c>
      <c r="E937" s="34">
        <v>23.13</v>
      </c>
      <c r="F937" s="34">
        <v>270.23</v>
      </c>
    </row>
    <row r="938" spans="1:6" x14ac:dyDescent="0.25">
      <c r="A938" s="46">
        <v>2102071</v>
      </c>
      <c r="B938" s="32" t="s">
        <v>890</v>
      </c>
      <c r="C938" s="33" t="s">
        <v>28</v>
      </c>
      <c r="D938" s="34">
        <v>225.98</v>
      </c>
      <c r="E938" s="34"/>
      <c r="F938" s="34">
        <v>225.98</v>
      </c>
    </row>
    <row r="939" spans="1:6" x14ac:dyDescent="0.25">
      <c r="A939" s="46">
        <v>2102271</v>
      </c>
      <c r="B939" s="32" t="s">
        <v>891</v>
      </c>
      <c r="C939" s="33" t="s">
        <v>28</v>
      </c>
      <c r="D939" s="34">
        <v>247.56</v>
      </c>
      <c r="E939" s="34">
        <v>23.13</v>
      </c>
      <c r="F939" s="34">
        <v>270.69</v>
      </c>
    </row>
    <row r="940" spans="1:6" x14ac:dyDescent="0.25">
      <c r="A940" s="46">
        <v>2102281</v>
      </c>
      <c r="B940" s="32" t="s">
        <v>892</v>
      </c>
      <c r="C940" s="33" t="s">
        <v>28</v>
      </c>
      <c r="D940" s="34">
        <v>379.3</v>
      </c>
      <c r="E940" s="34">
        <v>23.13</v>
      </c>
      <c r="F940" s="34">
        <v>402.43</v>
      </c>
    </row>
    <row r="941" spans="1:6" ht="30" x14ac:dyDescent="0.25">
      <c r="A941" s="46">
        <v>2102291</v>
      </c>
      <c r="B941" s="32" t="s">
        <v>893</v>
      </c>
      <c r="C941" s="33" t="s">
        <v>28</v>
      </c>
      <c r="D941" s="34">
        <v>256.76</v>
      </c>
      <c r="E941" s="34">
        <v>23.13</v>
      </c>
      <c r="F941" s="34">
        <v>279.89</v>
      </c>
    </row>
    <row r="942" spans="1:6" x14ac:dyDescent="0.25">
      <c r="A942" s="46">
        <v>2102310</v>
      </c>
      <c r="B942" s="32" t="s">
        <v>894</v>
      </c>
      <c r="C942" s="33" t="s">
        <v>28</v>
      </c>
      <c r="D942" s="34">
        <v>499.63</v>
      </c>
      <c r="E942" s="34">
        <v>23.13</v>
      </c>
      <c r="F942" s="34">
        <v>522.76</v>
      </c>
    </row>
    <row r="943" spans="1:6" x14ac:dyDescent="0.25">
      <c r="A943" s="46">
        <v>2102311</v>
      </c>
      <c r="B943" s="32" t="s">
        <v>895</v>
      </c>
      <c r="C943" s="33" t="s">
        <v>28</v>
      </c>
      <c r="D943" s="34">
        <v>408.57</v>
      </c>
      <c r="E943" s="34">
        <v>23.13</v>
      </c>
      <c r="F943" s="34">
        <v>431.7</v>
      </c>
    </row>
    <row r="944" spans="1:6" x14ac:dyDescent="0.25">
      <c r="A944" s="46">
        <v>2102320</v>
      </c>
      <c r="B944" s="32" t="s">
        <v>896</v>
      </c>
      <c r="C944" s="33" t="s">
        <v>28</v>
      </c>
      <c r="D944" s="34">
        <v>292.17</v>
      </c>
      <c r="E944" s="34">
        <v>46.97</v>
      </c>
      <c r="F944" s="34">
        <v>339.14</v>
      </c>
    </row>
    <row r="945" spans="1:6" ht="30" x14ac:dyDescent="0.25">
      <c r="A945" s="46">
        <v>2103010</v>
      </c>
      <c r="B945" s="32" t="s">
        <v>897</v>
      </c>
      <c r="C945" s="33" t="s">
        <v>28</v>
      </c>
      <c r="D945" s="34">
        <v>1310.46</v>
      </c>
      <c r="E945" s="34"/>
      <c r="F945" s="34">
        <v>1310.46</v>
      </c>
    </row>
    <row r="946" spans="1:6" x14ac:dyDescent="0.25">
      <c r="A946" s="46">
        <v>2103090</v>
      </c>
      <c r="B946" s="32" t="s">
        <v>898</v>
      </c>
      <c r="C946" s="33" t="s">
        <v>28</v>
      </c>
      <c r="D946" s="34">
        <v>335.15</v>
      </c>
      <c r="E946" s="34"/>
      <c r="F946" s="34">
        <v>335.15</v>
      </c>
    </row>
    <row r="947" spans="1:6" x14ac:dyDescent="0.25">
      <c r="A947" s="46">
        <v>2103151</v>
      </c>
      <c r="B947" s="32" t="s">
        <v>8223</v>
      </c>
      <c r="C947" s="33" t="s">
        <v>28</v>
      </c>
      <c r="D947" s="34">
        <v>555.71</v>
      </c>
      <c r="E947" s="34">
        <v>287.52</v>
      </c>
      <c r="F947" s="34">
        <v>843.23</v>
      </c>
    </row>
    <row r="948" spans="1:6" ht="30" x14ac:dyDescent="0.25">
      <c r="A948" s="46">
        <v>2103153</v>
      </c>
      <c r="B948" s="32" t="s">
        <v>8224</v>
      </c>
      <c r="C948" s="33" t="s">
        <v>28</v>
      </c>
      <c r="D948" s="34">
        <v>371.53</v>
      </c>
      <c r="E948" s="34">
        <v>287.52</v>
      </c>
      <c r="F948" s="34">
        <v>659.05</v>
      </c>
    </row>
    <row r="949" spans="1:6" x14ac:dyDescent="0.25">
      <c r="A949" s="46">
        <v>2104100</v>
      </c>
      <c r="B949" s="32" t="s">
        <v>899</v>
      </c>
      <c r="C949" s="33" t="s">
        <v>28</v>
      </c>
      <c r="D949" s="34">
        <v>157.32</v>
      </c>
      <c r="E949" s="34"/>
      <c r="F949" s="34">
        <v>157.32</v>
      </c>
    </row>
    <row r="950" spans="1:6" x14ac:dyDescent="0.25">
      <c r="A950" s="46">
        <v>2104110</v>
      </c>
      <c r="B950" s="32" t="s">
        <v>900</v>
      </c>
      <c r="C950" s="33" t="s">
        <v>28</v>
      </c>
      <c r="D950" s="34">
        <v>199.75</v>
      </c>
      <c r="E950" s="34"/>
      <c r="F950" s="34">
        <v>199.75</v>
      </c>
    </row>
    <row r="951" spans="1:6" ht="30" x14ac:dyDescent="0.25">
      <c r="A951" s="46">
        <v>2105010</v>
      </c>
      <c r="B951" s="32" t="s">
        <v>901</v>
      </c>
      <c r="C951" s="33" t="s">
        <v>28</v>
      </c>
      <c r="D951" s="34">
        <v>157.97999999999999</v>
      </c>
      <c r="E951" s="34">
        <v>98.63</v>
      </c>
      <c r="F951" s="34">
        <v>256.61</v>
      </c>
    </row>
    <row r="952" spans="1:6" x14ac:dyDescent="0.25">
      <c r="A952" s="46">
        <v>2105100</v>
      </c>
      <c r="B952" s="32" t="s">
        <v>902</v>
      </c>
      <c r="C952" s="33" t="s">
        <v>28</v>
      </c>
      <c r="D952" s="34">
        <v>501.37</v>
      </c>
      <c r="E952" s="34"/>
      <c r="F952" s="34">
        <v>501.37</v>
      </c>
    </row>
    <row r="953" spans="1:6" x14ac:dyDescent="0.25">
      <c r="A953" s="46">
        <v>2107010</v>
      </c>
      <c r="B953" s="32" t="s">
        <v>903</v>
      </c>
      <c r="C953" s="33" t="s">
        <v>28</v>
      </c>
      <c r="D953" s="34">
        <v>788.21</v>
      </c>
      <c r="E953" s="34"/>
      <c r="F953" s="34">
        <v>788.21</v>
      </c>
    </row>
    <row r="954" spans="1:6" x14ac:dyDescent="0.25">
      <c r="A954" s="46">
        <v>2110050</v>
      </c>
      <c r="B954" s="32" t="s">
        <v>904</v>
      </c>
      <c r="C954" s="33" t="s">
        <v>55</v>
      </c>
      <c r="D954" s="34">
        <v>47.74</v>
      </c>
      <c r="E954" s="34">
        <v>7.99</v>
      </c>
      <c r="F954" s="34">
        <v>55.73</v>
      </c>
    </row>
    <row r="955" spans="1:6" x14ac:dyDescent="0.25">
      <c r="A955" s="46">
        <v>2110051</v>
      </c>
      <c r="B955" s="32" t="s">
        <v>905</v>
      </c>
      <c r="C955" s="33" t="s">
        <v>55</v>
      </c>
      <c r="D955" s="34">
        <v>67.42</v>
      </c>
      <c r="E955" s="34">
        <v>7.99</v>
      </c>
      <c r="F955" s="34">
        <v>75.41</v>
      </c>
    </row>
    <row r="956" spans="1:6" ht="30" x14ac:dyDescent="0.25">
      <c r="A956" s="46">
        <v>2110061</v>
      </c>
      <c r="B956" s="32" t="s">
        <v>906</v>
      </c>
      <c r="C956" s="33" t="s">
        <v>55</v>
      </c>
      <c r="D956" s="34">
        <v>30.48</v>
      </c>
      <c r="E956" s="34">
        <v>10.44</v>
      </c>
      <c r="F956" s="34">
        <v>40.92</v>
      </c>
    </row>
    <row r="957" spans="1:6" ht="30" x14ac:dyDescent="0.25">
      <c r="A957" s="46">
        <v>2110071</v>
      </c>
      <c r="B957" s="32" t="s">
        <v>907</v>
      </c>
      <c r="C957" s="33" t="s">
        <v>55</v>
      </c>
      <c r="D957" s="34">
        <v>36.840000000000003</v>
      </c>
      <c r="E957" s="34">
        <v>10.44</v>
      </c>
      <c r="F957" s="34">
        <v>47.28</v>
      </c>
    </row>
    <row r="958" spans="1:6" ht="30" x14ac:dyDescent="0.25">
      <c r="A958" s="46">
        <v>2110081</v>
      </c>
      <c r="B958" s="32" t="s">
        <v>908</v>
      </c>
      <c r="C958" s="33" t="s">
        <v>55</v>
      </c>
      <c r="D958" s="34">
        <v>51.93</v>
      </c>
      <c r="E958" s="34">
        <v>7.99</v>
      </c>
      <c r="F958" s="34">
        <v>59.92</v>
      </c>
    </row>
    <row r="959" spans="1:6" x14ac:dyDescent="0.25">
      <c r="A959" s="46">
        <v>2110210</v>
      </c>
      <c r="B959" s="32" t="s">
        <v>909</v>
      </c>
      <c r="C959" s="33" t="s">
        <v>55</v>
      </c>
      <c r="D959" s="34">
        <v>23.67</v>
      </c>
      <c r="E959" s="34">
        <v>3.17</v>
      </c>
      <c r="F959" s="34">
        <v>26.84</v>
      </c>
    </row>
    <row r="960" spans="1:6" x14ac:dyDescent="0.25">
      <c r="A960" s="46">
        <v>2110220</v>
      </c>
      <c r="B960" s="32" t="s">
        <v>910</v>
      </c>
      <c r="C960" s="33" t="s">
        <v>55</v>
      </c>
      <c r="D960" s="34">
        <v>11.02</v>
      </c>
      <c r="E960" s="34"/>
      <c r="F960" s="34">
        <v>11.02</v>
      </c>
    </row>
    <row r="961" spans="1:6" x14ac:dyDescent="0.25">
      <c r="A961" s="46">
        <v>2110250</v>
      </c>
      <c r="B961" s="32" t="s">
        <v>911</v>
      </c>
      <c r="C961" s="33" t="s">
        <v>55</v>
      </c>
      <c r="D961" s="34">
        <v>82.57</v>
      </c>
      <c r="E961" s="34"/>
      <c r="F961" s="34">
        <v>82.57</v>
      </c>
    </row>
    <row r="962" spans="1:6" x14ac:dyDescent="0.25">
      <c r="A962" s="46">
        <v>2111050</v>
      </c>
      <c r="B962" s="32" t="s">
        <v>912</v>
      </c>
      <c r="C962" s="33" t="s">
        <v>55</v>
      </c>
      <c r="D962" s="34">
        <v>219.9</v>
      </c>
      <c r="E962" s="34">
        <v>8.61</v>
      </c>
      <c r="F962" s="34">
        <v>228.51</v>
      </c>
    </row>
    <row r="963" spans="1:6" ht="30" x14ac:dyDescent="0.25">
      <c r="A963" s="46">
        <v>2111131</v>
      </c>
      <c r="B963" s="32" t="s">
        <v>913</v>
      </c>
      <c r="C963" s="33" t="s">
        <v>55</v>
      </c>
      <c r="D963" s="34">
        <v>53.02</v>
      </c>
      <c r="E963" s="34">
        <v>7.99</v>
      </c>
      <c r="F963" s="34">
        <v>61.01</v>
      </c>
    </row>
    <row r="964" spans="1:6" x14ac:dyDescent="0.25">
      <c r="A964" s="46">
        <v>2120020</v>
      </c>
      <c r="B964" s="32" t="s">
        <v>914</v>
      </c>
      <c r="C964" s="33" t="s">
        <v>28</v>
      </c>
      <c r="D964" s="34">
        <v>12.65</v>
      </c>
      <c r="E964" s="34">
        <v>9.06</v>
      </c>
      <c r="F964" s="34">
        <v>21.71</v>
      </c>
    </row>
    <row r="965" spans="1:6" x14ac:dyDescent="0.25">
      <c r="A965" s="46">
        <v>2120040</v>
      </c>
      <c r="B965" s="32" t="s">
        <v>915</v>
      </c>
      <c r="C965" s="33" t="s">
        <v>28</v>
      </c>
      <c r="D965" s="34">
        <v>3.95</v>
      </c>
      <c r="E965" s="34">
        <v>31.72</v>
      </c>
      <c r="F965" s="34">
        <v>35.67</v>
      </c>
    </row>
    <row r="966" spans="1:6" x14ac:dyDescent="0.25">
      <c r="A966" s="46">
        <v>2120050</v>
      </c>
      <c r="B966" s="32" t="s">
        <v>916</v>
      </c>
      <c r="C966" s="33" t="s">
        <v>28</v>
      </c>
      <c r="D966" s="34"/>
      <c r="E966" s="34">
        <v>69.12</v>
      </c>
      <c r="F966" s="34">
        <v>69.12</v>
      </c>
    </row>
    <row r="967" spans="1:6" x14ac:dyDescent="0.25">
      <c r="A967" s="46">
        <v>2120060</v>
      </c>
      <c r="B967" s="32" t="s">
        <v>917</v>
      </c>
      <c r="C967" s="33" t="s">
        <v>4</v>
      </c>
      <c r="D967" s="34">
        <v>56.48</v>
      </c>
      <c r="E967" s="34"/>
      <c r="F967" s="34">
        <v>56.48</v>
      </c>
    </row>
    <row r="968" spans="1:6" x14ac:dyDescent="0.25">
      <c r="A968" s="46">
        <v>2120100</v>
      </c>
      <c r="B968" s="32" t="s">
        <v>918</v>
      </c>
      <c r="C968" s="33" t="s">
        <v>55</v>
      </c>
      <c r="D968" s="34"/>
      <c r="E968" s="34">
        <v>11.55</v>
      </c>
      <c r="F968" s="34">
        <v>11.55</v>
      </c>
    </row>
    <row r="969" spans="1:6" x14ac:dyDescent="0.25">
      <c r="A969" s="46">
        <v>2120300</v>
      </c>
      <c r="B969" s="32" t="s">
        <v>919</v>
      </c>
      <c r="C969" s="33" t="s">
        <v>55</v>
      </c>
      <c r="D969" s="34">
        <v>16.690000000000001</v>
      </c>
      <c r="E969" s="34">
        <v>12.44</v>
      </c>
      <c r="F969" s="34">
        <v>29.13</v>
      </c>
    </row>
    <row r="970" spans="1:6" x14ac:dyDescent="0.25">
      <c r="A970" s="46">
        <v>2120302</v>
      </c>
      <c r="B970" s="32" t="s">
        <v>920</v>
      </c>
      <c r="C970" s="33" t="s">
        <v>55</v>
      </c>
      <c r="D970" s="34">
        <v>16.399999999999999</v>
      </c>
      <c r="E970" s="34">
        <v>12.44</v>
      </c>
      <c r="F970" s="34">
        <v>28.84</v>
      </c>
    </row>
    <row r="971" spans="1:6" x14ac:dyDescent="0.25">
      <c r="A971" s="46">
        <v>2120410</v>
      </c>
      <c r="B971" s="32" t="s">
        <v>921</v>
      </c>
      <c r="C971" s="33" t="s">
        <v>55</v>
      </c>
      <c r="D971" s="34">
        <v>55.87</v>
      </c>
      <c r="E971" s="34">
        <v>3.17</v>
      </c>
      <c r="F971" s="34">
        <v>59.04</v>
      </c>
    </row>
    <row r="972" spans="1:6" x14ac:dyDescent="0.25">
      <c r="A972" s="46">
        <v>2120460</v>
      </c>
      <c r="B972" s="32" t="s">
        <v>922</v>
      </c>
      <c r="C972" s="33" t="s">
        <v>55</v>
      </c>
      <c r="D972" s="34">
        <v>14.68</v>
      </c>
      <c r="E972" s="34">
        <v>1.59</v>
      </c>
      <c r="F972" s="34">
        <v>16.27</v>
      </c>
    </row>
    <row r="973" spans="1:6" x14ac:dyDescent="0.25">
      <c r="A973" s="46">
        <v>2120500</v>
      </c>
      <c r="B973" s="32" t="s">
        <v>923</v>
      </c>
      <c r="C973" s="33" t="s">
        <v>55</v>
      </c>
      <c r="D973" s="34">
        <v>38.68</v>
      </c>
      <c r="E973" s="34">
        <v>6.8</v>
      </c>
      <c r="F973" s="34">
        <v>45.48</v>
      </c>
    </row>
    <row r="974" spans="1:6" x14ac:dyDescent="0.25">
      <c r="A974" s="46">
        <v>2201010</v>
      </c>
      <c r="B974" s="32" t="s">
        <v>924</v>
      </c>
      <c r="C974" s="33" t="s">
        <v>28</v>
      </c>
      <c r="D974" s="34">
        <v>58.21</v>
      </c>
      <c r="E974" s="34">
        <v>27.18</v>
      </c>
      <c r="F974" s="34">
        <v>85.39</v>
      </c>
    </row>
    <row r="975" spans="1:6" x14ac:dyDescent="0.25">
      <c r="A975" s="46">
        <v>2201020</v>
      </c>
      <c r="B975" s="32" t="s">
        <v>925</v>
      </c>
      <c r="C975" s="33" t="s">
        <v>28</v>
      </c>
      <c r="D975" s="34">
        <v>78.459999999999994</v>
      </c>
      <c r="E975" s="34">
        <v>54.37</v>
      </c>
      <c r="F975" s="34">
        <v>132.83000000000001</v>
      </c>
    </row>
    <row r="976" spans="1:6" x14ac:dyDescent="0.25">
      <c r="A976" s="46">
        <v>2201080</v>
      </c>
      <c r="B976" s="32" t="s">
        <v>926</v>
      </c>
      <c r="C976" s="33" t="s">
        <v>28</v>
      </c>
      <c r="D976" s="34">
        <v>107.45</v>
      </c>
      <c r="E976" s="34">
        <v>58.9</v>
      </c>
      <c r="F976" s="34">
        <v>166.35</v>
      </c>
    </row>
    <row r="977" spans="1:6" x14ac:dyDescent="0.25">
      <c r="A977" s="46">
        <v>2201210</v>
      </c>
      <c r="B977" s="32" t="s">
        <v>6842</v>
      </c>
      <c r="C977" s="33" t="s">
        <v>55</v>
      </c>
      <c r="D977" s="34">
        <v>20.28</v>
      </c>
      <c r="E977" s="34">
        <v>18.13</v>
      </c>
      <c r="F977" s="34">
        <v>38.409999999999997</v>
      </c>
    </row>
    <row r="978" spans="1:6" x14ac:dyDescent="0.25">
      <c r="A978" s="46">
        <v>2201220</v>
      </c>
      <c r="B978" s="32" t="s">
        <v>927</v>
      </c>
      <c r="C978" s="33" t="s">
        <v>28</v>
      </c>
      <c r="D978" s="34">
        <v>139.11000000000001</v>
      </c>
      <c r="E978" s="34">
        <v>54.37</v>
      </c>
      <c r="F978" s="34">
        <v>193.48</v>
      </c>
    </row>
    <row r="979" spans="1:6" x14ac:dyDescent="0.25">
      <c r="A979" s="46">
        <v>2201240</v>
      </c>
      <c r="B979" s="32" t="s">
        <v>928</v>
      </c>
      <c r="C979" s="33" t="s">
        <v>28</v>
      </c>
      <c r="D979" s="34">
        <v>106.11</v>
      </c>
      <c r="E979" s="34">
        <v>27.18</v>
      </c>
      <c r="F979" s="34">
        <v>133.29</v>
      </c>
    </row>
    <row r="980" spans="1:6" x14ac:dyDescent="0.25">
      <c r="A980" s="46">
        <v>2202010</v>
      </c>
      <c r="B980" s="32" t="s">
        <v>10305</v>
      </c>
      <c r="C980" s="33" t="s">
        <v>28</v>
      </c>
      <c r="D980" s="34">
        <v>152.66999999999999</v>
      </c>
      <c r="E980" s="34"/>
      <c r="F980" s="34">
        <v>152.66999999999999</v>
      </c>
    </row>
    <row r="981" spans="1:6" x14ac:dyDescent="0.25">
      <c r="A981" s="46">
        <v>2202030</v>
      </c>
      <c r="B981" s="32" t="s">
        <v>6843</v>
      </c>
      <c r="C981" s="33" t="s">
        <v>28</v>
      </c>
      <c r="D981" s="34">
        <v>123.21</v>
      </c>
      <c r="E981" s="34"/>
      <c r="F981" s="34">
        <v>123.21</v>
      </c>
    </row>
    <row r="982" spans="1:6" x14ac:dyDescent="0.25">
      <c r="A982" s="46">
        <v>2202100</v>
      </c>
      <c r="B982" s="32" t="s">
        <v>7929</v>
      </c>
      <c r="C982" s="33" t="s">
        <v>28</v>
      </c>
      <c r="D982" s="34">
        <v>99.55</v>
      </c>
      <c r="E982" s="34"/>
      <c r="F982" s="34">
        <v>99.55</v>
      </c>
    </row>
    <row r="983" spans="1:6" x14ac:dyDescent="0.25">
      <c r="A983" s="46">
        <v>2203020</v>
      </c>
      <c r="B983" s="32" t="s">
        <v>6844</v>
      </c>
      <c r="C983" s="33" t="s">
        <v>28</v>
      </c>
      <c r="D983" s="34">
        <v>111.38</v>
      </c>
      <c r="E983" s="34"/>
      <c r="F983" s="34">
        <v>111.38</v>
      </c>
    </row>
    <row r="984" spans="1:6" x14ac:dyDescent="0.25">
      <c r="A984" s="46">
        <v>2203030</v>
      </c>
      <c r="B984" s="32" t="s">
        <v>6845</v>
      </c>
      <c r="C984" s="33" t="s">
        <v>28</v>
      </c>
      <c r="D984" s="34">
        <v>177.5</v>
      </c>
      <c r="E984" s="34"/>
      <c r="F984" s="34">
        <v>177.5</v>
      </c>
    </row>
    <row r="985" spans="1:6" x14ac:dyDescent="0.25">
      <c r="A985" s="46">
        <v>2203040</v>
      </c>
      <c r="B985" s="32" t="s">
        <v>929</v>
      </c>
      <c r="C985" s="33" t="s">
        <v>28</v>
      </c>
      <c r="D985" s="34">
        <v>115.2</v>
      </c>
      <c r="E985" s="34"/>
      <c r="F985" s="34">
        <v>115.2</v>
      </c>
    </row>
    <row r="986" spans="1:6" x14ac:dyDescent="0.25">
      <c r="A986" s="46">
        <v>2203050</v>
      </c>
      <c r="B986" s="32" t="s">
        <v>6846</v>
      </c>
      <c r="C986" s="33" t="s">
        <v>28</v>
      </c>
      <c r="D986" s="34">
        <v>176.35</v>
      </c>
      <c r="E986" s="34"/>
      <c r="F986" s="34">
        <v>176.35</v>
      </c>
    </row>
    <row r="987" spans="1:6" x14ac:dyDescent="0.25">
      <c r="A987" s="46">
        <v>2203070</v>
      </c>
      <c r="B987" s="32" t="s">
        <v>930</v>
      </c>
      <c r="C987" s="33" t="s">
        <v>28</v>
      </c>
      <c r="D987" s="34">
        <v>103.68</v>
      </c>
      <c r="E987" s="34"/>
      <c r="F987" s="34">
        <v>103.68</v>
      </c>
    </row>
    <row r="988" spans="1:6" x14ac:dyDescent="0.25">
      <c r="A988" s="46">
        <v>2203122</v>
      </c>
      <c r="B988" s="32" t="s">
        <v>6847</v>
      </c>
      <c r="C988" s="33" t="s">
        <v>28</v>
      </c>
      <c r="D988" s="34">
        <v>318.33</v>
      </c>
      <c r="E988" s="34"/>
      <c r="F988" s="34">
        <v>318.33</v>
      </c>
    </row>
    <row r="989" spans="1:6" x14ac:dyDescent="0.25">
      <c r="A989" s="46">
        <v>2203140</v>
      </c>
      <c r="B989" s="32" t="s">
        <v>6848</v>
      </c>
      <c r="C989" s="33" t="s">
        <v>28</v>
      </c>
      <c r="D989" s="34">
        <v>272.27999999999997</v>
      </c>
      <c r="E989" s="34"/>
      <c r="F989" s="34">
        <v>272.27999999999997</v>
      </c>
    </row>
    <row r="990" spans="1:6" x14ac:dyDescent="0.25">
      <c r="A990" s="46">
        <v>2203200</v>
      </c>
      <c r="B990" s="32" t="s">
        <v>6849</v>
      </c>
      <c r="C990" s="33" t="s">
        <v>28</v>
      </c>
      <c r="D990" s="34">
        <v>343.4</v>
      </c>
      <c r="E990" s="34"/>
      <c r="F990" s="34">
        <v>343.4</v>
      </c>
    </row>
    <row r="991" spans="1:6" x14ac:dyDescent="0.25">
      <c r="A991" s="46">
        <v>2204020</v>
      </c>
      <c r="B991" s="32" t="s">
        <v>931</v>
      </c>
      <c r="C991" s="33" t="s">
        <v>28</v>
      </c>
      <c r="D991" s="34">
        <v>874.75</v>
      </c>
      <c r="E991" s="34"/>
      <c r="F991" s="34">
        <v>874.75</v>
      </c>
    </row>
    <row r="992" spans="1:6" x14ac:dyDescent="0.25">
      <c r="A992" s="46">
        <v>2204030</v>
      </c>
      <c r="B992" s="32" t="s">
        <v>6498</v>
      </c>
      <c r="C992" s="33" t="s">
        <v>28</v>
      </c>
      <c r="D992" s="34">
        <v>436.02</v>
      </c>
      <c r="E992" s="34"/>
      <c r="F992" s="34">
        <v>436.02</v>
      </c>
    </row>
    <row r="993" spans="1:6" x14ac:dyDescent="0.25">
      <c r="A993" s="46">
        <v>2206130</v>
      </c>
      <c r="B993" s="32" t="s">
        <v>932</v>
      </c>
      <c r="C993" s="33" t="s">
        <v>28</v>
      </c>
      <c r="D993" s="34">
        <v>269.39</v>
      </c>
      <c r="E993" s="34">
        <v>130.65</v>
      </c>
      <c r="F993" s="34">
        <v>400.04</v>
      </c>
    </row>
    <row r="994" spans="1:6" x14ac:dyDescent="0.25">
      <c r="A994" s="46">
        <v>2206240</v>
      </c>
      <c r="B994" s="32" t="s">
        <v>6850</v>
      </c>
      <c r="C994" s="33" t="s">
        <v>28</v>
      </c>
      <c r="D994" s="34">
        <v>822.14</v>
      </c>
      <c r="E994" s="34"/>
      <c r="F994" s="34">
        <v>822.14</v>
      </c>
    </row>
    <row r="995" spans="1:6" x14ac:dyDescent="0.25">
      <c r="A995" s="46">
        <v>2206300</v>
      </c>
      <c r="B995" s="32" t="s">
        <v>933</v>
      </c>
      <c r="C995" s="33" t="s">
        <v>28</v>
      </c>
      <c r="D995" s="34">
        <v>647.62</v>
      </c>
      <c r="E995" s="34"/>
      <c r="F995" s="34">
        <v>647.62</v>
      </c>
    </row>
    <row r="996" spans="1:6" x14ac:dyDescent="0.25">
      <c r="A996" s="46">
        <v>2206350</v>
      </c>
      <c r="B996" s="32" t="s">
        <v>934</v>
      </c>
      <c r="C996" s="33" t="s">
        <v>28</v>
      </c>
      <c r="D996" s="34">
        <v>1079.3699999999999</v>
      </c>
      <c r="E996" s="34"/>
      <c r="F996" s="34">
        <v>1079.3699999999999</v>
      </c>
    </row>
    <row r="997" spans="1:6" x14ac:dyDescent="0.25">
      <c r="A997" s="46">
        <v>2220011</v>
      </c>
      <c r="B997" s="32" t="s">
        <v>935</v>
      </c>
      <c r="C997" s="33" t="s">
        <v>28</v>
      </c>
      <c r="D997" s="34">
        <v>67.13</v>
      </c>
      <c r="E997" s="34">
        <v>6.8</v>
      </c>
      <c r="F997" s="34">
        <v>73.930000000000007</v>
      </c>
    </row>
    <row r="998" spans="1:6" x14ac:dyDescent="0.25">
      <c r="A998" s="46">
        <v>2220020</v>
      </c>
      <c r="B998" s="32" t="s">
        <v>936</v>
      </c>
      <c r="C998" s="33" t="s">
        <v>28</v>
      </c>
      <c r="D998" s="34">
        <v>0.89</v>
      </c>
      <c r="E998" s="34">
        <v>13.59</v>
      </c>
      <c r="F998" s="34">
        <v>14.48</v>
      </c>
    </row>
    <row r="999" spans="1:6" x14ac:dyDescent="0.25">
      <c r="A999" s="46">
        <v>2220040</v>
      </c>
      <c r="B999" s="32" t="s">
        <v>937</v>
      </c>
      <c r="C999" s="33" t="s">
        <v>28</v>
      </c>
      <c r="D999" s="34"/>
      <c r="E999" s="34">
        <v>6.8</v>
      </c>
      <c r="F999" s="34">
        <v>6.8</v>
      </c>
    </row>
    <row r="1000" spans="1:6" x14ac:dyDescent="0.25">
      <c r="A1000" s="46">
        <v>2220050</v>
      </c>
      <c r="B1000" s="32" t="s">
        <v>6851</v>
      </c>
      <c r="C1000" s="33" t="s">
        <v>55</v>
      </c>
      <c r="D1000" s="34">
        <v>25.33</v>
      </c>
      <c r="E1000" s="34"/>
      <c r="F1000" s="34">
        <v>25.33</v>
      </c>
    </row>
    <row r="1001" spans="1:6" x14ac:dyDescent="0.25">
      <c r="A1001" s="46">
        <v>2220090</v>
      </c>
      <c r="B1001" s="32" t="s">
        <v>938</v>
      </c>
      <c r="C1001" s="33" t="s">
        <v>4</v>
      </c>
      <c r="D1001" s="34">
        <v>32.18</v>
      </c>
      <c r="E1001" s="34"/>
      <c r="F1001" s="34">
        <v>32.18</v>
      </c>
    </row>
    <row r="1002" spans="1:6" x14ac:dyDescent="0.25">
      <c r="A1002" s="46">
        <v>2301050</v>
      </c>
      <c r="B1002" s="32" t="s">
        <v>939</v>
      </c>
      <c r="C1002" s="33" t="s">
        <v>28</v>
      </c>
      <c r="D1002" s="34">
        <v>1051.6600000000001</v>
      </c>
      <c r="E1002" s="34">
        <v>59.34</v>
      </c>
      <c r="F1002" s="34">
        <v>1111</v>
      </c>
    </row>
    <row r="1003" spans="1:6" x14ac:dyDescent="0.25">
      <c r="A1003" s="46">
        <v>2301060</v>
      </c>
      <c r="B1003" s="32" t="s">
        <v>940</v>
      </c>
      <c r="C1003" s="33" t="s">
        <v>28</v>
      </c>
      <c r="D1003" s="34">
        <v>948.72</v>
      </c>
      <c r="E1003" s="34">
        <v>59.34</v>
      </c>
      <c r="F1003" s="34">
        <v>1008.06</v>
      </c>
    </row>
    <row r="1004" spans="1:6" x14ac:dyDescent="0.25">
      <c r="A1004" s="46">
        <v>2302010</v>
      </c>
      <c r="B1004" s="32" t="s">
        <v>941</v>
      </c>
      <c r="C1004" s="33" t="s">
        <v>28</v>
      </c>
      <c r="D1004" s="34">
        <v>817.81</v>
      </c>
      <c r="E1004" s="34">
        <v>62.53</v>
      </c>
      <c r="F1004" s="34">
        <v>880.34</v>
      </c>
    </row>
    <row r="1005" spans="1:6" x14ac:dyDescent="0.25">
      <c r="A1005" s="46">
        <v>2302030</v>
      </c>
      <c r="B1005" s="32" t="s">
        <v>942</v>
      </c>
      <c r="C1005" s="33" t="s">
        <v>4</v>
      </c>
      <c r="D1005" s="34">
        <v>1359.53</v>
      </c>
      <c r="E1005" s="34">
        <v>126.87</v>
      </c>
      <c r="F1005" s="34">
        <v>1486.4</v>
      </c>
    </row>
    <row r="1006" spans="1:6" x14ac:dyDescent="0.25">
      <c r="A1006" s="46">
        <v>2302040</v>
      </c>
      <c r="B1006" s="32" t="s">
        <v>943</v>
      </c>
      <c r="C1006" s="33" t="s">
        <v>4</v>
      </c>
      <c r="D1006" s="34">
        <v>1364.3</v>
      </c>
      <c r="E1006" s="34">
        <v>126.87</v>
      </c>
      <c r="F1006" s="34">
        <v>1491.17</v>
      </c>
    </row>
    <row r="1007" spans="1:6" x14ac:dyDescent="0.25">
      <c r="A1007" s="46">
        <v>2302050</v>
      </c>
      <c r="B1007" s="32" t="s">
        <v>944</v>
      </c>
      <c r="C1007" s="33" t="s">
        <v>4</v>
      </c>
      <c r="D1007" s="34">
        <v>1466.85</v>
      </c>
      <c r="E1007" s="34">
        <v>126.87</v>
      </c>
      <c r="F1007" s="34">
        <v>1593.72</v>
      </c>
    </row>
    <row r="1008" spans="1:6" x14ac:dyDescent="0.25">
      <c r="A1008" s="46">
        <v>2302060</v>
      </c>
      <c r="B1008" s="32" t="s">
        <v>945</v>
      </c>
      <c r="C1008" s="33" t="s">
        <v>4</v>
      </c>
      <c r="D1008" s="34">
        <v>2579.4499999999998</v>
      </c>
      <c r="E1008" s="34">
        <v>158.59</v>
      </c>
      <c r="F1008" s="34">
        <v>2738.04</v>
      </c>
    </row>
    <row r="1009" spans="1:6" x14ac:dyDescent="0.25">
      <c r="A1009" s="46">
        <v>2304070</v>
      </c>
      <c r="B1009" s="32" t="s">
        <v>946</v>
      </c>
      <c r="C1009" s="33" t="s">
        <v>4</v>
      </c>
      <c r="D1009" s="34">
        <v>1334.01</v>
      </c>
      <c r="E1009" s="34">
        <v>63.44</v>
      </c>
      <c r="F1009" s="34">
        <v>1397.45</v>
      </c>
    </row>
    <row r="1010" spans="1:6" x14ac:dyDescent="0.25">
      <c r="A1010" s="46">
        <v>2304080</v>
      </c>
      <c r="B1010" s="32" t="s">
        <v>947</v>
      </c>
      <c r="C1010" s="33" t="s">
        <v>4</v>
      </c>
      <c r="D1010" s="34">
        <v>1129.3499999999999</v>
      </c>
      <c r="E1010" s="34">
        <v>63.44</v>
      </c>
      <c r="F1010" s="34">
        <v>1192.79</v>
      </c>
    </row>
    <row r="1011" spans="1:6" ht="30" x14ac:dyDescent="0.25">
      <c r="A1011" s="46">
        <v>2304090</v>
      </c>
      <c r="B1011" s="32" t="s">
        <v>948</v>
      </c>
      <c r="C1011" s="33" t="s">
        <v>4</v>
      </c>
      <c r="D1011" s="34">
        <v>1284.72</v>
      </c>
      <c r="E1011" s="34">
        <v>126.87</v>
      </c>
      <c r="F1011" s="34">
        <v>1411.59</v>
      </c>
    </row>
    <row r="1012" spans="1:6" ht="30" x14ac:dyDescent="0.25">
      <c r="A1012" s="46">
        <v>2304100</v>
      </c>
      <c r="B1012" s="32" t="s">
        <v>949</v>
      </c>
      <c r="C1012" s="33" t="s">
        <v>4</v>
      </c>
      <c r="D1012" s="34">
        <v>1404.62</v>
      </c>
      <c r="E1012" s="34">
        <v>126.87</v>
      </c>
      <c r="F1012" s="34">
        <v>1531.49</v>
      </c>
    </row>
    <row r="1013" spans="1:6" ht="30" x14ac:dyDescent="0.25">
      <c r="A1013" s="46">
        <v>2304110</v>
      </c>
      <c r="B1013" s="32" t="s">
        <v>950</v>
      </c>
      <c r="C1013" s="33" t="s">
        <v>4</v>
      </c>
      <c r="D1013" s="34">
        <v>1401.41</v>
      </c>
      <c r="E1013" s="34">
        <v>126.87</v>
      </c>
      <c r="F1013" s="34">
        <v>1528.28</v>
      </c>
    </row>
    <row r="1014" spans="1:6" ht="30" x14ac:dyDescent="0.25">
      <c r="A1014" s="46">
        <v>2304120</v>
      </c>
      <c r="B1014" s="32" t="s">
        <v>951</v>
      </c>
      <c r="C1014" s="33" t="s">
        <v>4</v>
      </c>
      <c r="D1014" s="34">
        <v>2327.37</v>
      </c>
      <c r="E1014" s="34">
        <v>158.59</v>
      </c>
      <c r="F1014" s="34">
        <v>2485.96</v>
      </c>
    </row>
    <row r="1015" spans="1:6" ht="30" x14ac:dyDescent="0.25">
      <c r="A1015" s="46">
        <v>2304130</v>
      </c>
      <c r="B1015" s="32" t="s">
        <v>952</v>
      </c>
      <c r="C1015" s="33" t="s">
        <v>4</v>
      </c>
      <c r="D1015" s="34">
        <v>2431.09</v>
      </c>
      <c r="E1015" s="34">
        <v>158.59</v>
      </c>
      <c r="F1015" s="34">
        <v>2589.6799999999998</v>
      </c>
    </row>
    <row r="1016" spans="1:6" ht="30" x14ac:dyDescent="0.25">
      <c r="A1016" s="46">
        <v>2304140</v>
      </c>
      <c r="B1016" s="32" t="s">
        <v>953</v>
      </c>
      <c r="C1016" s="33" t="s">
        <v>4</v>
      </c>
      <c r="D1016" s="34">
        <v>4423.3900000000003</v>
      </c>
      <c r="E1016" s="34">
        <v>181.25</v>
      </c>
      <c r="F1016" s="34">
        <v>4604.6400000000003</v>
      </c>
    </row>
    <row r="1017" spans="1:6" ht="30" x14ac:dyDescent="0.25">
      <c r="A1017" s="46">
        <v>2304570</v>
      </c>
      <c r="B1017" s="32" t="s">
        <v>954</v>
      </c>
      <c r="C1017" s="33" t="s">
        <v>4</v>
      </c>
      <c r="D1017" s="34">
        <v>1385.96</v>
      </c>
      <c r="E1017" s="34">
        <v>15.85</v>
      </c>
      <c r="F1017" s="34">
        <v>1401.81</v>
      </c>
    </row>
    <row r="1018" spans="1:6" x14ac:dyDescent="0.25">
      <c r="A1018" s="46">
        <v>2304580</v>
      </c>
      <c r="B1018" s="32" t="s">
        <v>955</v>
      </c>
      <c r="C1018" s="33" t="s">
        <v>4</v>
      </c>
      <c r="D1018" s="34">
        <v>2058.0500000000002</v>
      </c>
      <c r="E1018" s="34">
        <v>122.34</v>
      </c>
      <c r="F1018" s="34">
        <v>2180.39</v>
      </c>
    </row>
    <row r="1019" spans="1:6" x14ac:dyDescent="0.25">
      <c r="A1019" s="46">
        <v>2304590</v>
      </c>
      <c r="B1019" s="32" t="s">
        <v>956</v>
      </c>
      <c r="C1019" s="33" t="s">
        <v>4</v>
      </c>
      <c r="D1019" s="34">
        <v>2143.77</v>
      </c>
      <c r="E1019" s="34">
        <v>117.8</v>
      </c>
      <c r="F1019" s="34">
        <v>2261.5700000000002</v>
      </c>
    </row>
    <row r="1020" spans="1:6" x14ac:dyDescent="0.25">
      <c r="A1020" s="46">
        <v>2304600</v>
      </c>
      <c r="B1020" s="32" t="s">
        <v>957</v>
      </c>
      <c r="C1020" s="33" t="s">
        <v>4</v>
      </c>
      <c r="D1020" s="34">
        <v>2308.44</v>
      </c>
      <c r="E1020" s="34">
        <v>117.8</v>
      </c>
      <c r="F1020" s="34">
        <v>2426.2399999999998</v>
      </c>
    </row>
    <row r="1021" spans="1:6" x14ac:dyDescent="0.25">
      <c r="A1021" s="46">
        <v>2304610</v>
      </c>
      <c r="B1021" s="32" t="s">
        <v>958</v>
      </c>
      <c r="C1021" s="33" t="s">
        <v>4</v>
      </c>
      <c r="D1021" s="34">
        <v>2305.23</v>
      </c>
      <c r="E1021" s="34">
        <v>117.8</v>
      </c>
      <c r="F1021" s="34">
        <v>2423.0300000000002</v>
      </c>
    </row>
    <row r="1022" spans="1:6" x14ac:dyDescent="0.25">
      <c r="A1022" s="46">
        <v>2304620</v>
      </c>
      <c r="B1022" s="32" t="s">
        <v>959</v>
      </c>
      <c r="C1022" s="33" t="s">
        <v>4</v>
      </c>
      <c r="D1022" s="34">
        <v>3148.93</v>
      </c>
      <c r="E1022" s="34">
        <v>154.06</v>
      </c>
      <c r="F1022" s="34">
        <v>3302.99</v>
      </c>
    </row>
    <row r="1023" spans="1:6" x14ac:dyDescent="0.25">
      <c r="A1023" s="46">
        <v>2308010</v>
      </c>
      <c r="B1023" s="32" t="s">
        <v>960</v>
      </c>
      <c r="C1023" s="33" t="s">
        <v>28</v>
      </c>
      <c r="D1023" s="34">
        <v>92.56</v>
      </c>
      <c r="E1023" s="34">
        <v>45.31</v>
      </c>
      <c r="F1023" s="34">
        <v>137.87</v>
      </c>
    </row>
    <row r="1024" spans="1:6" x14ac:dyDescent="0.25">
      <c r="A1024" s="46">
        <v>2308020</v>
      </c>
      <c r="B1024" s="32" t="s">
        <v>961</v>
      </c>
      <c r="C1024" s="33" t="s">
        <v>55</v>
      </c>
      <c r="D1024" s="34">
        <v>6.86</v>
      </c>
      <c r="E1024" s="34">
        <v>9.06</v>
      </c>
      <c r="F1024" s="34">
        <v>15.92</v>
      </c>
    </row>
    <row r="1025" spans="1:6" x14ac:dyDescent="0.25">
      <c r="A1025" s="46">
        <v>2308030</v>
      </c>
      <c r="B1025" s="32" t="s">
        <v>962</v>
      </c>
      <c r="C1025" s="33" t="s">
        <v>55</v>
      </c>
      <c r="D1025" s="34">
        <v>102.93</v>
      </c>
      <c r="E1025" s="34">
        <v>90.62</v>
      </c>
      <c r="F1025" s="34">
        <v>193.55</v>
      </c>
    </row>
    <row r="1026" spans="1:6" ht="30" x14ac:dyDescent="0.25">
      <c r="A1026" s="46">
        <v>2308040</v>
      </c>
      <c r="B1026" s="32" t="s">
        <v>963</v>
      </c>
      <c r="C1026" s="33" t="s">
        <v>28</v>
      </c>
      <c r="D1026" s="34">
        <v>2728.29</v>
      </c>
      <c r="E1026" s="34"/>
      <c r="F1026" s="34">
        <v>2728.29</v>
      </c>
    </row>
    <row r="1027" spans="1:6" x14ac:dyDescent="0.25">
      <c r="A1027" s="46">
        <v>2308060</v>
      </c>
      <c r="B1027" s="32" t="s">
        <v>964</v>
      </c>
      <c r="C1027" s="33" t="s">
        <v>28</v>
      </c>
      <c r="D1027" s="34">
        <v>897.04</v>
      </c>
      <c r="E1027" s="34"/>
      <c r="F1027" s="34">
        <v>897.04</v>
      </c>
    </row>
    <row r="1028" spans="1:6" x14ac:dyDescent="0.25">
      <c r="A1028" s="46">
        <v>2308080</v>
      </c>
      <c r="B1028" s="32" t="s">
        <v>965</v>
      </c>
      <c r="C1028" s="33" t="s">
        <v>28</v>
      </c>
      <c r="D1028" s="34">
        <v>679.9</v>
      </c>
      <c r="E1028" s="34">
        <v>18.13</v>
      </c>
      <c r="F1028" s="34">
        <v>698.03</v>
      </c>
    </row>
    <row r="1029" spans="1:6" ht="30" x14ac:dyDescent="0.25">
      <c r="A1029" s="46">
        <v>2308100</v>
      </c>
      <c r="B1029" s="32" t="s">
        <v>966</v>
      </c>
      <c r="C1029" s="33" t="s">
        <v>28</v>
      </c>
      <c r="D1029" s="34">
        <v>2281.58</v>
      </c>
      <c r="E1029" s="34"/>
      <c r="F1029" s="34">
        <v>2281.58</v>
      </c>
    </row>
    <row r="1030" spans="1:6" x14ac:dyDescent="0.25">
      <c r="A1030" s="46">
        <v>2308110</v>
      </c>
      <c r="B1030" s="32" t="s">
        <v>967</v>
      </c>
      <c r="C1030" s="33" t="s">
        <v>28</v>
      </c>
      <c r="D1030" s="34">
        <v>179.85</v>
      </c>
      <c r="E1030" s="34">
        <v>45.31</v>
      </c>
      <c r="F1030" s="34">
        <v>225.16</v>
      </c>
    </row>
    <row r="1031" spans="1:6" x14ac:dyDescent="0.25">
      <c r="A1031" s="46">
        <v>2308160</v>
      </c>
      <c r="B1031" s="32" t="s">
        <v>968</v>
      </c>
      <c r="C1031" s="33" t="s">
        <v>145</v>
      </c>
      <c r="D1031" s="34">
        <v>1209.75</v>
      </c>
      <c r="E1031" s="34">
        <v>194.83</v>
      </c>
      <c r="F1031" s="34">
        <v>1404.58</v>
      </c>
    </row>
    <row r="1032" spans="1:6" x14ac:dyDescent="0.25">
      <c r="A1032" s="46">
        <v>2308170</v>
      </c>
      <c r="B1032" s="32" t="s">
        <v>969</v>
      </c>
      <c r="C1032" s="33" t="s">
        <v>28</v>
      </c>
      <c r="D1032" s="34">
        <v>271.45</v>
      </c>
      <c r="E1032" s="34">
        <v>8.8800000000000008</v>
      </c>
      <c r="F1032" s="34">
        <v>280.33</v>
      </c>
    </row>
    <row r="1033" spans="1:6" ht="30" x14ac:dyDescent="0.25">
      <c r="A1033" s="46">
        <v>2308210</v>
      </c>
      <c r="B1033" s="32" t="s">
        <v>970</v>
      </c>
      <c r="C1033" s="33" t="s">
        <v>28</v>
      </c>
      <c r="D1033" s="34">
        <v>2175.35</v>
      </c>
      <c r="E1033" s="34"/>
      <c r="F1033" s="34">
        <v>2175.35</v>
      </c>
    </row>
    <row r="1034" spans="1:6" ht="30" x14ac:dyDescent="0.25">
      <c r="A1034" s="46">
        <v>2308220</v>
      </c>
      <c r="B1034" s="32" t="s">
        <v>971</v>
      </c>
      <c r="C1034" s="33" t="s">
        <v>28</v>
      </c>
      <c r="D1034" s="34">
        <v>2023.06</v>
      </c>
      <c r="E1034" s="34"/>
      <c r="F1034" s="34">
        <v>2023.06</v>
      </c>
    </row>
    <row r="1035" spans="1:6" x14ac:dyDescent="0.25">
      <c r="A1035" s="46">
        <v>2308242</v>
      </c>
      <c r="B1035" s="32" t="s">
        <v>6499</v>
      </c>
      <c r="C1035" s="33" t="s">
        <v>28</v>
      </c>
      <c r="D1035" s="34">
        <v>421.95</v>
      </c>
      <c r="E1035" s="34">
        <v>37.31</v>
      </c>
      <c r="F1035" s="34">
        <v>459.26</v>
      </c>
    </row>
    <row r="1036" spans="1:6" x14ac:dyDescent="0.25">
      <c r="A1036" s="46">
        <v>2308244</v>
      </c>
      <c r="B1036" s="32" t="s">
        <v>6852</v>
      </c>
      <c r="C1036" s="33" t="s">
        <v>28</v>
      </c>
      <c r="D1036" s="34">
        <v>822.57</v>
      </c>
      <c r="E1036" s="34">
        <v>181.24</v>
      </c>
      <c r="F1036" s="34">
        <v>1003.81</v>
      </c>
    </row>
    <row r="1037" spans="1:6" x14ac:dyDescent="0.25">
      <c r="A1037" s="46">
        <v>2308320</v>
      </c>
      <c r="B1037" s="32" t="s">
        <v>972</v>
      </c>
      <c r="C1037" s="33" t="s">
        <v>28</v>
      </c>
      <c r="D1037" s="34">
        <v>498.09</v>
      </c>
      <c r="E1037" s="34">
        <v>90.39</v>
      </c>
      <c r="F1037" s="34">
        <v>588.48</v>
      </c>
    </row>
    <row r="1038" spans="1:6" ht="30" x14ac:dyDescent="0.25">
      <c r="A1038" s="46">
        <v>2308380</v>
      </c>
      <c r="B1038" s="32" t="s">
        <v>973</v>
      </c>
      <c r="C1038" s="33" t="s">
        <v>55</v>
      </c>
      <c r="D1038" s="34">
        <v>282.57</v>
      </c>
      <c r="E1038" s="34">
        <v>9.06</v>
      </c>
      <c r="F1038" s="34">
        <v>291.63</v>
      </c>
    </row>
    <row r="1039" spans="1:6" x14ac:dyDescent="0.25">
      <c r="A1039" s="46">
        <v>2309010</v>
      </c>
      <c r="B1039" s="32" t="s">
        <v>974</v>
      </c>
      <c r="C1039" s="33" t="s">
        <v>28</v>
      </c>
      <c r="D1039" s="34">
        <v>249.96</v>
      </c>
      <c r="E1039" s="34">
        <v>62.53</v>
      </c>
      <c r="F1039" s="34">
        <v>312.49</v>
      </c>
    </row>
    <row r="1040" spans="1:6" x14ac:dyDescent="0.25">
      <c r="A1040" s="46">
        <v>2309020</v>
      </c>
      <c r="B1040" s="32" t="s">
        <v>975</v>
      </c>
      <c r="C1040" s="33" t="s">
        <v>4</v>
      </c>
      <c r="D1040" s="34">
        <v>494.87</v>
      </c>
      <c r="E1040" s="34">
        <v>126.87</v>
      </c>
      <c r="F1040" s="34">
        <v>621.74</v>
      </c>
    </row>
    <row r="1041" spans="1:6" x14ac:dyDescent="0.25">
      <c r="A1041" s="46">
        <v>2309030</v>
      </c>
      <c r="B1041" s="32" t="s">
        <v>976</v>
      </c>
      <c r="C1041" s="33" t="s">
        <v>4</v>
      </c>
      <c r="D1041" s="34">
        <v>495.08</v>
      </c>
      <c r="E1041" s="34">
        <v>126.87</v>
      </c>
      <c r="F1041" s="34">
        <v>621.95000000000005</v>
      </c>
    </row>
    <row r="1042" spans="1:6" x14ac:dyDescent="0.25">
      <c r="A1042" s="46">
        <v>2309040</v>
      </c>
      <c r="B1042" s="32" t="s">
        <v>977</v>
      </c>
      <c r="C1042" s="33" t="s">
        <v>4</v>
      </c>
      <c r="D1042" s="34">
        <v>501.86</v>
      </c>
      <c r="E1042" s="34">
        <v>126.87</v>
      </c>
      <c r="F1042" s="34">
        <v>628.73</v>
      </c>
    </row>
    <row r="1043" spans="1:6" x14ac:dyDescent="0.25">
      <c r="A1043" s="46">
        <v>2309050</v>
      </c>
      <c r="B1043" s="32" t="s">
        <v>978</v>
      </c>
      <c r="C1043" s="33" t="s">
        <v>4</v>
      </c>
      <c r="D1043" s="34">
        <v>526.79999999999995</v>
      </c>
      <c r="E1043" s="34">
        <v>126.87</v>
      </c>
      <c r="F1043" s="34">
        <v>653.66999999999996</v>
      </c>
    </row>
    <row r="1044" spans="1:6" x14ac:dyDescent="0.25">
      <c r="A1044" s="46">
        <v>2309052</v>
      </c>
      <c r="B1044" s="32" t="s">
        <v>979</v>
      </c>
      <c r="C1044" s="33" t="s">
        <v>4</v>
      </c>
      <c r="D1044" s="34">
        <v>746.05</v>
      </c>
      <c r="E1044" s="34">
        <v>126.87</v>
      </c>
      <c r="F1044" s="34">
        <v>872.92</v>
      </c>
    </row>
    <row r="1045" spans="1:6" x14ac:dyDescent="0.25">
      <c r="A1045" s="46">
        <v>2309060</v>
      </c>
      <c r="B1045" s="32" t="s">
        <v>980</v>
      </c>
      <c r="C1045" s="33" t="s">
        <v>4</v>
      </c>
      <c r="D1045" s="34">
        <v>876.21</v>
      </c>
      <c r="E1045" s="34">
        <v>158.59</v>
      </c>
      <c r="F1045" s="34">
        <v>1034.8</v>
      </c>
    </row>
    <row r="1046" spans="1:6" x14ac:dyDescent="0.25">
      <c r="A1046" s="46">
        <v>2309100</v>
      </c>
      <c r="B1046" s="32" t="s">
        <v>981</v>
      </c>
      <c r="C1046" s="33" t="s">
        <v>4</v>
      </c>
      <c r="D1046" s="34">
        <v>890.57</v>
      </c>
      <c r="E1046" s="34">
        <v>183.5</v>
      </c>
      <c r="F1046" s="34">
        <v>1074.07</v>
      </c>
    </row>
    <row r="1047" spans="1:6" x14ac:dyDescent="0.25">
      <c r="A1047" s="46">
        <v>2309420</v>
      </c>
      <c r="B1047" s="32" t="s">
        <v>982</v>
      </c>
      <c r="C1047" s="33" t="s">
        <v>4</v>
      </c>
      <c r="D1047" s="34">
        <v>342.64</v>
      </c>
      <c r="E1047" s="34">
        <v>63.44</v>
      </c>
      <c r="F1047" s="34">
        <v>406.08</v>
      </c>
    </row>
    <row r="1048" spans="1:6" x14ac:dyDescent="0.25">
      <c r="A1048" s="46">
        <v>2309430</v>
      </c>
      <c r="B1048" s="32" t="s">
        <v>983</v>
      </c>
      <c r="C1048" s="33" t="s">
        <v>4</v>
      </c>
      <c r="D1048" s="34">
        <v>349.63</v>
      </c>
      <c r="E1048" s="34">
        <v>63.44</v>
      </c>
      <c r="F1048" s="34">
        <v>413.07</v>
      </c>
    </row>
    <row r="1049" spans="1:6" x14ac:dyDescent="0.25">
      <c r="A1049" s="46">
        <v>2309440</v>
      </c>
      <c r="B1049" s="32" t="s">
        <v>984</v>
      </c>
      <c r="C1049" s="33" t="s">
        <v>4</v>
      </c>
      <c r="D1049" s="34">
        <v>374.57</v>
      </c>
      <c r="E1049" s="34">
        <v>63.44</v>
      </c>
      <c r="F1049" s="34">
        <v>438.01</v>
      </c>
    </row>
    <row r="1050" spans="1:6" x14ac:dyDescent="0.25">
      <c r="A1050" s="46">
        <v>2309520</v>
      </c>
      <c r="B1050" s="32" t="s">
        <v>985</v>
      </c>
      <c r="C1050" s="33" t="s">
        <v>4</v>
      </c>
      <c r="D1050" s="34">
        <v>951</v>
      </c>
      <c r="E1050" s="34">
        <v>63.44</v>
      </c>
      <c r="F1050" s="34">
        <v>1014.44</v>
      </c>
    </row>
    <row r="1051" spans="1:6" x14ac:dyDescent="0.25">
      <c r="A1051" s="46">
        <v>2309530</v>
      </c>
      <c r="B1051" s="32" t="s">
        <v>986</v>
      </c>
      <c r="C1051" s="33" t="s">
        <v>4</v>
      </c>
      <c r="D1051" s="34">
        <v>957.99</v>
      </c>
      <c r="E1051" s="34">
        <v>63.44</v>
      </c>
      <c r="F1051" s="34">
        <v>1021.43</v>
      </c>
    </row>
    <row r="1052" spans="1:6" x14ac:dyDescent="0.25">
      <c r="A1052" s="46">
        <v>2309540</v>
      </c>
      <c r="B1052" s="32" t="s">
        <v>987</v>
      </c>
      <c r="C1052" s="33" t="s">
        <v>4</v>
      </c>
      <c r="D1052" s="34">
        <v>1354.13</v>
      </c>
      <c r="E1052" s="34">
        <v>117.8</v>
      </c>
      <c r="F1052" s="34">
        <v>1471.93</v>
      </c>
    </row>
    <row r="1053" spans="1:6" x14ac:dyDescent="0.25">
      <c r="A1053" s="46">
        <v>2309550</v>
      </c>
      <c r="B1053" s="32" t="s">
        <v>988</v>
      </c>
      <c r="C1053" s="33" t="s">
        <v>4</v>
      </c>
      <c r="D1053" s="34">
        <v>1383.3</v>
      </c>
      <c r="E1053" s="34">
        <v>117.8</v>
      </c>
      <c r="F1053" s="34">
        <v>1501.1</v>
      </c>
    </row>
    <row r="1054" spans="1:6" x14ac:dyDescent="0.25">
      <c r="A1054" s="46">
        <v>2309560</v>
      </c>
      <c r="B1054" s="32" t="s">
        <v>989</v>
      </c>
      <c r="C1054" s="33" t="s">
        <v>4</v>
      </c>
      <c r="D1054" s="34">
        <v>1430.62</v>
      </c>
      <c r="E1054" s="34">
        <v>117.8</v>
      </c>
      <c r="F1054" s="34">
        <v>1548.42</v>
      </c>
    </row>
    <row r="1055" spans="1:6" x14ac:dyDescent="0.25">
      <c r="A1055" s="46">
        <v>2309570</v>
      </c>
      <c r="B1055" s="32" t="s">
        <v>990</v>
      </c>
      <c r="C1055" s="33" t="s">
        <v>4</v>
      </c>
      <c r="D1055" s="34">
        <v>1697.77</v>
      </c>
      <c r="E1055" s="34">
        <v>154.06</v>
      </c>
      <c r="F1055" s="34">
        <v>1851.83</v>
      </c>
    </row>
    <row r="1056" spans="1:6" x14ac:dyDescent="0.25">
      <c r="A1056" s="46">
        <v>2309590</v>
      </c>
      <c r="B1056" s="32" t="s">
        <v>991</v>
      </c>
      <c r="C1056" s="33" t="s">
        <v>4</v>
      </c>
      <c r="D1056" s="34">
        <v>1801.29</v>
      </c>
      <c r="E1056" s="34">
        <v>154.06</v>
      </c>
      <c r="F1056" s="34">
        <v>1955.35</v>
      </c>
    </row>
    <row r="1057" spans="1:6" x14ac:dyDescent="0.25">
      <c r="A1057" s="46">
        <v>2309600</v>
      </c>
      <c r="B1057" s="32" t="s">
        <v>992</v>
      </c>
      <c r="C1057" s="33" t="s">
        <v>4</v>
      </c>
      <c r="D1057" s="34">
        <v>1131</v>
      </c>
      <c r="E1057" s="34">
        <v>63.44</v>
      </c>
      <c r="F1057" s="34">
        <v>1194.44</v>
      </c>
    </row>
    <row r="1058" spans="1:6" x14ac:dyDescent="0.25">
      <c r="A1058" s="46">
        <v>2309610</v>
      </c>
      <c r="B1058" s="32" t="s">
        <v>993</v>
      </c>
      <c r="C1058" s="33" t="s">
        <v>4</v>
      </c>
      <c r="D1058" s="34">
        <v>1331.54</v>
      </c>
      <c r="E1058" s="34">
        <v>63.44</v>
      </c>
      <c r="F1058" s="34">
        <v>1394.98</v>
      </c>
    </row>
    <row r="1059" spans="1:6" x14ac:dyDescent="0.25">
      <c r="A1059" s="46">
        <v>2309630</v>
      </c>
      <c r="B1059" s="32" t="s">
        <v>994</v>
      </c>
      <c r="C1059" s="33" t="s">
        <v>4</v>
      </c>
      <c r="D1059" s="34">
        <v>769.75</v>
      </c>
      <c r="E1059" s="34">
        <v>158.59</v>
      </c>
      <c r="F1059" s="34">
        <v>928.34</v>
      </c>
    </row>
    <row r="1060" spans="1:6" x14ac:dyDescent="0.25">
      <c r="A1060" s="46">
        <v>2311010</v>
      </c>
      <c r="B1060" s="32" t="s">
        <v>995</v>
      </c>
      <c r="C1060" s="33" t="s">
        <v>28</v>
      </c>
      <c r="D1060" s="34">
        <v>261.52</v>
      </c>
      <c r="E1060" s="34">
        <v>62.53</v>
      </c>
      <c r="F1060" s="34">
        <v>324.05</v>
      </c>
    </row>
    <row r="1061" spans="1:6" x14ac:dyDescent="0.25">
      <c r="A1061" s="46">
        <v>2311030</v>
      </c>
      <c r="B1061" s="32" t="s">
        <v>996</v>
      </c>
      <c r="C1061" s="33" t="s">
        <v>4</v>
      </c>
      <c r="D1061" s="34">
        <v>505.73</v>
      </c>
      <c r="E1061" s="34">
        <v>126.87</v>
      </c>
      <c r="F1061" s="34">
        <v>632.6</v>
      </c>
    </row>
    <row r="1062" spans="1:6" x14ac:dyDescent="0.25">
      <c r="A1062" s="46">
        <v>2311040</v>
      </c>
      <c r="B1062" s="32" t="s">
        <v>997</v>
      </c>
      <c r="C1062" s="33" t="s">
        <v>4</v>
      </c>
      <c r="D1062" s="34">
        <v>513.91999999999996</v>
      </c>
      <c r="E1062" s="34">
        <v>126.87</v>
      </c>
      <c r="F1062" s="34">
        <v>640.79</v>
      </c>
    </row>
    <row r="1063" spans="1:6" x14ac:dyDescent="0.25">
      <c r="A1063" s="46">
        <v>2311050</v>
      </c>
      <c r="B1063" s="32" t="s">
        <v>998</v>
      </c>
      <c r="C1063" s="33" t="s">
        <v>4</v>
      </c>
      <c r="D1063" s="34">
        <v>546.22</v>
      </c>
      <c r="E1063" s="34">
        <v>126.87</v>
      </c>
      <c r="F1063" s="34">
        <v>673.09</v>
      </c>
    </row>
    <row r="1064" spans="1:6" ht="30" x14ac:dyDescent="0.25">
      <c r="A1064" s="46">
        <v>2312001</v>
      </c>
      <c r="B1064" s="32" t="s">
        <v>999</v>
      </c>
      <c r="C1064" s="33" t="s">
        <v>4</v>
      </c>
      <c r="D1064" s="34">
        <v>620.98</v>
      </c>
      <c r="E1064" s="34"/>
      <c r="F1064" s="34">
        <v>620.98</v>
      </c>
    </row>
    <row r="1065" spans="1:6" ht="30" x14ac:dyDescent="0.25">
      <c r="A1065" s="46">
        <v>2313001</v>
      </c>
      <c r="B1065" s="32" t="s">
        <v>1000</v>
      </c>
      <c r="C1065" s="33" t="s">
        <v>4</v>
      </c>
      <c r="D1065" s="34">
        <v>620.98</v>
      </c>
      <c r="E1065" s="34"/>
      <c r="F1065" s="34">
        <v>620.98</v>
      </c>
    </row>
    <row r="1066" spans="1:6" ht="30" x14ac:dyDescent="0.25">
      <c r="A1066" s="46">
        <v>2313002</v>
      </c>
      <c r="B1066" s="32" t="s">
        <v>1001</v>
      </c>
      <c r="C1066" s="33" t="s">
        <v>4</v>
      </c>
      <c r="D1066" s="34">
        <v>638.44000000000005</v>
      </c>
      <c r="E1066" s="34"/>
      <c r="F1066" s="34">
        <v>638.44000000000005</v>
      </c>
    </row>
    <row r="1067" spans="1:6" ht="30" x14ac:dyDescent="0.25">
      <c r="A1067" s="46">
        <v>2313020</v>
      </c>
      <c r="B1067" s="32" t="s">
        <v>1002</v>
      </c>
      <c r="C1067" s="33" t="s">
        <v>4</v>
      </c>
      <c r="D1067" s="34">
        <v>620.98</v>
      </c>
      <c r="E1067" s="34"/>
      <c r="F1067" s="34">
        <v>620.98</v>
      </c>
    </row>
    <row r="1068" spans="1:6" ht="30" x14ac:dyDescent="0.25">
      <c r="A1068" s="46">
        <v>2313040</v>
      </c>
      <c r="B1068" s="32" t="s">
        <v>1003</v>
      </c>
      <c r="C1068" s="33" t="s">
        <v>4</v>
      </c>
      <c r="D1068" s="34">
        <v>771.42</v>
      </c>
      <c r="E1068" s="34"/>
      <c r="F1068" s="34">
        <v>771.42</v>
      </c>
    </row>
    <row r="1069" spans="1:6" ht="30" x14ac:dyDescent="0.25">
      <c r="A1069" s="46">
        <v>2313052</v>
      </c>
      <c r="B1069" s="32" t="s">
        <v>1004</v>
      </c>
      <c r="C1069" s="33" t="s">
        <v>4</v>
      </c>
      <c r="D1069" s="34">
        <v>808.46</v>
      </c>
      <c r="E1069" s="34"/>
      <c r="F1069" s="34">
        <v>808.46</v>
      </c>
    </row>
    <row r="1070" spans="1:6" ht="45" x14ac:dyDescent="0.25">
      <c r="A1070" s="46">
        <v>2313064</v>
      </c>
      <c r="B1070" s="32" t="s">
        <v>1005</v>
      </c>
      <c r="C1070" s="33" t="s">
        <v>4</v>
      </c>
      <c r="D1070" s="34">
        <v>903.68</v>
      </c>
      <c r="E1070" s="34"/>
      <c r="F1070" s="34">
        <v>903.68</v>
      </c>
    </row>
    <row r="1071" spans="1:6" x14ac:dyDescent="0.25">
      <c r="A1071" s="46">
        <v>2320020</v>
      </c>
      <c r="B1071" s="32" t="s">
        <v>1006</v>
      </c>
      <c r="C1071" s="33" t="s">
        <v>4</v>
      </c>
      <c r="D1071" s="34"/>
      <c r="E1071" s="34">
        <v>58.9</v>
      </c>
      <c r="F1071" s="34">
        <v>58.9</v>
      </c>
    </row>
    <row r="1072" spans="1:6" x14ac:dyDescent="0.25">
      <c r="A1072" s="46">
        <v>2320040</v>
      </c>
      <c r="B1072" s="32" t="s">
        <v>1007</v>
      </c>
      <c r="C1072" s="33" t="s">
        <v>4</v>
      </c>
      <c r="D1072" s="34"/>
      <c r="E1072" s="34">
        <v>72.489999999999995</v>
      </c>
      <c r="F1072" s="34">
        <v>72.489999999999995</v>
      </c>
    </row>
    <row r="1073" spans="1:6" x14ac:dyDescent="0.25">
      <c r="A1073" s="46">
        <v>2320060</v>
      </c>
      <c r="B1073" s="32" t="s">
        <v>1008</v>
      </c>
      <c r="C1073" s="33" t="s">
        <v>55</v>
      </c>
      <c r="D1073" s="34"/>
      <c r="E1073" s="34">
        <v>2.2599999999999998</v>
      </c>
      <c r="F1073" s="34">
        <v>2.2599999999999998</v>
      </c>
    </row>
    <row r="1074" spans="1:6" x14ac:dyDescent="0.25">
      <c r="A1074" s="46">
        <v>2320100</v>
      </c>
      <c r="B1074" s="32" t="s">
        <v>1009</v>
      </c>
      <c r="C1074" s="33" t="s">
        <v>55</v>
      </c>
      <c r="D1074" s="34">
        <v>41.45</v>
      </c>
      <c r="E1074" s="34">
        <v>13.59</v>
      </c>
      <c r="F1074" s="34">
        <v>55.04</v>
      </c>
    </row>
    <row r="1075" spans="1:6" x14ac:dyDescent="0.25">
      <c r="A1075" s="46">
        <v>2320110</v>
      </c>
      <c r="B1075" s="32" t="s">
        <v>1010</v>
      </c>
      <c r="C1075" s="33" t="s">
        <v>28</v>
      </c>
      <c r="D1075" s="34">
        <v>1716.3</v>
      </c>
      <c r="E1075" s="34">
        <v>181.24</v>
      </c>
      <c r="F1075" s="34">
        <v>1897.54</v>
      </c>
    </row>
    <row r="1076" spans="1:6" x14ac:dyDescent="0.25">
      <c r="A1076" s="46">
        <v>2320120</v>
      </c>
      <c r="B1076" s="32" t="s">
        <v>1011</v>
      </c>
      <c r="C1076" s="33" t="s">
        <v>55</v>
      </c>
      <c r="D1076" s="34">
        <v>6.52</v>
      </c>
      <c r="E1076" s="34">
        <v>2.2599999999999998</v>
      </c>
      <c r="F1076" s="34">
        <v>8.7799999999999994</v>
      </c>
    </row>
    <row r="1077" spans="1:6" x14ac:dyDescent="0.25">
      <c r="A1077" s="46">
        <v>2320140</v>
      </c>
      <c r="B1077" s="32" t="s">
        <v>1012</v>
      </c>
      <c r="C1077" s="33" t="s">
        <v>4</v>
      </c>
      <c r="D1077" s="34">
        <v>324.97000000000003</v>
      </c>
      <c r="E1077" s="34"/>
      <c r="F1077" s="34">
        <v>324.97000000000003</v>
      </c>
    </row>
    <row r="1078" spans="1:6" x14ac:dyDescent="0.25">
      <c r="A1078" s="46">
        <v>2320160</v>
      </c>
      <c r="B1078" s="32" t="s">
        <v>1013</v>
      </c>
      <c r="C1078" s="33" t="s">
        <v>28</v>
      </c>
      <c r="D1078" s="34">
        <v>1161.27</v>
      </c>
      <c r="E1078" s="34">
        <v>22.66</v>
      </c>
      <c r="F1078" s="34">
        <v>1183.93</v>
      </c>
    </row>
    <row r="1079" spans="1:6" x14ac:dyDescent="0.25">
      <c r="A1079" s="46">
        <v>2320170</v>
      </c>
      <c r="B1079" s="32" t="s">
        <v>1014</v>
      </c>
      <c r="C1079" s="33" t="s">
        <v>28</v>
      </c>
      <c r="D1079" s="34">
        <v>130</v>
      </c>
      <c r="E1079" s="34">
        <v>22.66</v>
      </c>
      <c r="F1079" s="34">
        <v>152.66</v>
      </c>
    </row>
    <row r="1080" spans="1:6" x14ac:dyDescent="0.25">
      <c r="A1080" s="46">
        <v>2320180</v>
      </c>
      <c r="B1080" s="32" t="s">
        <v>1015</v>
      </c>
      <c r="C1080" s="33" t="s">
        <v>28</v>
      </c>
      <c r="D1080" s="34">
        <v>459.92</v>
      </c>
      <c r="E1080" s="34">
        <v>22.66</v>
      </c>
      <c r="F1080" s="34">
        <v>482.58</v>
      </c>
    </row>
    <row r="1081" spans="1:6" x14ac:dyDescent="0.25">
      <c r="A1081" s="46">
        <v>2320310</v>
      </c>
      <c r="B1081" s="32" t="s">
        <v>1016</v>
      </c>
      <c r="C1081" s="33" t="s">
        <v>4</v>
      </c>
      <c r="D1081" s="34">
        <v>231.92</v>
      </c>
      <c r="E1081" s="34">
        <v>67.97</v>
      </c>
      <c r="F1081" s="34">
        <v>299.89</v>
      </c>
    </row>
    <row r="1082" spans="1:6" x14ac:dyDescent="0.25">
      <c r="A1082" s="46">
        <v>2320320</v>
      </c>
      <c r="B1082" s="32" t="s">
        <v>1017</v>
      </c>
      <c r="C1082" s="33" t="s">
        <v>4</v>
      </c>
      <c r="D1082" s="34">
        <v>232.13</v>
      </c>
      <c r="E1082" s="34">
        <v>67.97</v>
      </c>
      <c r="F1082" s="34">
        <v>300.10000000000002</v>
      </c>
    </row>
    <row r="1083" spans="1:6" x14ac:dyDescent="0.25">
      <c r="A1083" s="46">
        <v>2320330</v>
      </c>
      <c r="B1083" s="32" t="s">
        <v>1018</v>
      </c>
      <c r="C1083" s="33" t="s">
        <v>4</v>
      </c>
      <c r="D1083" s="34">
        <v>238.91</v>
      </c>
      <c r="E1083" s="34">
        <v>67.97</v>
      </c>
      <c r="F1083" s="34">
        <v>306.88</v>
      </c>
    </row>
    <row r="1084" spans="1:6" x14ac:dyDescent="0.25">
      <c r="A1084" s="46">
        <v>2320340</v>
      </c>
      <c r="B1084" s="32" t="s">
        <v>1019</v>
      </c>
      <c r="C1084" s="33" t="s">
        <v>4</v>
      </c>
      <c r="D1084" s="34">
        <v>263.85000000000002</v>
      </c>
      <c r="E1084" s="34">
        <v>67.97</v>
      </c>
      <c r="F1084" s="34">
        <v>331.82</v>
      </c>
    </row>
    <row r="1085" spans="1:6" x14ac:dyDescent="0.25">
      <c r="A1085" s="46">
        <v>2320450</v>
      </c>
      <c r="B1085" s="32" t="s">
        <v>1020</v>
      </c>
      <c r="C1085" s="33" t="s">
        <v>4</v>
      </c>
      <c r="D1085" s="34">
        <v>1021.77</v>
      </c>
      <c r="E1085" s="34">
        <v>67.97</v>
      </c>
      <c r="F1085" s="34">
        <v>1089.74</v>
      </c>
    </row>
    <row r="1086" spans="1:6" x14ac:dyDescent="0.25">
      <c r="A1086" s="46">
        <v>2320460</v>
      </c>
      <c r="B1086" s="32" t="s">
        <v>1021</v>
      </c>
      <c r="C1086" s="33" t="s">
        <v>4</v>
      </c>
      <c r="D1086" s="34">
        <v>1138.46</v>
      </c>
      <c r="E1086" s="34">
        <v>67.97</v>
      </c>
      <c r="F1086" s="34">
        <v>1206.43</v>
      </c>
    </row>
    <row r="1087" spans="1:6" x14ac:dyDescent="0.25">
      <c r="A1087" s="46">
        <v>2320550</v>
      </c>
      <c r="B1087" s="32" t="s">
        <v>1022</v>
      </c>
      <c r="C1087" s="33" t="s">
        <v>4</v>
      </c>
      <c r="D1087" s="34">
        <v>1141.67</v>
      </c>
      <c r="E1087" s="34">
        <v>67.97</v>
      </c>
      <c r="F1087" s="34">
        <v>1209.6400000000001</v>
      </c>
    </row>
    <row r="1088" spans="1:6" x14ac:dyDescent="0.25">
      <c r="A1088" s="46">
        <v>2320560</v>
      </c>
      <c r="B1088" s="32" t="s">
        <v>9876</v>
      </c>
      <c r="C1088" s="33" t="s">
        <v>28</v>
      </c>
      <c r="D1088" s="34">
        <v>602.36</v>
      </c>
      <c r="E1088" s="34">
        <v>36.799999999999997</v>
      </c>
      <c r="F1088" s="34">
        <v>639.16</v>
      </c>
    </row>
    <row r="1089" spans="1:6" x14ac:dyDescent="0.25">
      <c r="A1089" s="46">
        <v>2320600</v>
      </c>
      <c r="B1089" s="32" t="s">
        <v>1023</v>
      </c>
      <c r="C1089" s="33" t="s">
        <v>28</v>
      </c>
      <c r="D1089" s="34">
        <v>1136.1199999999999</v>
      </c>
      <c r="E1089" s="34">
        <v>67.97</v>
      </c>
      <c r="F1089" s="34">
        <v>1204.0899999999999</v>
      </c>
    </row>
    <row r="1090" spans="1:6" x14ac:dyDescent="0.25">
      <c r="A1090" s="46">
        <v>2401010</v>
      </c>
      <c r="B1090" s="32" t="s">
        <v>1024</v>
      </c>
      <c r="C1090" s="33" t="s">
        <v>28</v>
      </c>
      <c r="D1090" s="34">
        <v>649.05999999999995</v>
      </c>
      <c r="E1090" s="34">
        <v>28.76</v>
      </c>
      <c r="F1090" s="34">
        <v>677.82</v>
      </c>
    </row>
    <row r="1091" spans="1:6" x14ac:dyDescent="0.25">
      <c r="A1091" s="46">
        <v>2401030</v>
      </c>
      <c r="B1091" s="32" t="s">
        <v>1025</v>
      </c>
      <c r="C1091" s="33" t="s">
        <v>28</v>
      </c>
      <c r="D1091" s="34">
        <v>1512.14</v>
      </c>
      <c r="E1091" s="34">
        <v>28.76</v>
      </c>
      <c r="F1091" s="34">
        <v>1540.9</v>
      </c>
    </row>
    <row r="1092" spans="1:6" x14ac:dyDescent="0.25">
      <c r="A1092" s="46">
        <v>2401070</v>
      </c>
      <c r="B1092" s="32" t="s">
        <v>1026</v>
      </c>
      <c r="C1092" s="33" t="s">
        <v>28</v>
      </c>
      <c r="D1092" s="34">
        <v>906.65</v>
      </c>
      <c r="E1092" s="34">
        <v>28.76</v>
      </c>
      <c r="F1092" s="34">
        <v>935.41</v>
      </c>
    </row>
    <row r="1093" spans="1:6" x14ac:dyDescent="0.25">
      <c r="A1093" s="46">
        <v>2401090</v>
      </c>
      <c r="B1093" s="32" t="s">
        <v>1027</v>
      </c>
      <c r="C1093" s="33" t="s">
        <v>28</v>
      </c>
      <c r="D1093" s="34">
        <v>757.11</v>
      </c>
      <c r="E1093" s="34">
        <v>28.76</v>
      </c>
      <c r="F1093" s="34">
        <v>785.87</v>
      </c>
    </row>
    <row r="1094" spans="1:6" x14ac:dyDescent="0.25">
      <c r="A1094" s="46">
        <v>2401100</v>
      </c>
      <c r="B1094" s="32" t="s">
        <v>1028</v>
      </c>
      <c r="C1094" s="33" t="s">
        <v>28</v>
      </c>
      <c r="D1094" s="34">
        <v>333.1</v>
      </c>
      <c r="E1094" s="34">
        <v>28.76</v>
      </c>
      <c r="F1094" s="34">
        <v>361.86</v>
      </c>
    </row>
    <row r="1095" spans="1:6" x14ac:dyDescent="0.25">
      <c r="A1095" s="46">
        <v>2401110</v>
      </c>
      <c r="B1095" s="32" t="s">
        <v>1029</v>
      </c>
      <c r="C1095" s="33" t="s">
        <v>28</v>
      </c>
      <c r="D1095" s="34">
        <v>795.09</v>
      </c>
      <c r="E1095" s="34">
        <v>28.76</v>
      </c>
      <c r="F1095" s="34">
        <v>823.85</v>
      </c>
    </row>
    <row r="1096" spans="1:6" x14ac:dyDescent="0.25">
      <c r="A1096" s="46">
        <v>2401120</v>
      </c>
      <c r="B1096" s="32" t="s">
        <v>1030</v>
      </c>
      <c r="C1096" s="33" t="s">
        <v>28</v>
      </c>
      <c r="D1096" s="34">
        <v>286.86</v>
      </c>
      <c r="E1096" s="34"/>
      <c r="F1096" s="34">
        <v>286.86</v>
      </c>
    </row>
    <row r="1097" spans="1:6" ht="30" x14ac:dyDescent="0.25">
      <c r="A1097" s="46">
        <v>2401180</v>
      </c>
      <c r="B1097" s="32" t="s">
        <v>1031</v>
      </c>
      <c r="C1097" s="33" t="s">
        <v>28</v>
      </c>
      <c r="D1097" s="34">
        <v>869.55</v>
      </c>
      <c r="E1097" s="34">
        <v>27.62</v>
      </c>
      <c r="F1097" s="34">
        <v>897.17</v>
      </c>
    </row>
    <row r="1098" spans="1:6" ht="30" x14ac:dyDescent="0.25">
      <c r="A1098" s="46">
        <v>2401190</v>
      </c>
      <c r="B1098" s="32" t="s">
        <v>1032</v>
      </c>
      <c r="C1098" s="33" t="s">
        <v>28</v>
      </c>
      <c r="D1098" s="34">
        <v>710.73</v>
      </c>
      <c r="E1098" s="34">
        <v>27.62</v>
      </c>
      <c r="F1098" s="34">
        <v>738.35</v>
      </c>
    </row>
    <row r="1099" spans="1:6" x14ac:dyDescent="0.25">
      <c r="A1099" s="46">
        <v>2401200</v>
      </c>
      <c r="B1099" s="32" t="s">
        <v>1033</v>
      </c>
      <c r="C1099" s="33" t="s">
        <v>28</v>
      </c>
      <c r="D1099" s="34">
        <v>2125.13</v>
      </c>
      <c r="E1099" s="34">
        <v>73.09</v>
      </c>
      <c r="F1099" s="34">
        <v>2198.2199999999998</v>
      </c>
    </row>
    <row r="1100" spans="1:6" x14ac:dyDescent="0.25">
      <c r="A1100" s="46">
        <v>2401280</v>
      </c>
      <c r="B1100" s="32" t="s">
        <v>1034</v>
      </c>
      <c r="C1100" s="33" t="s">
        <v>28</v>
      </c>
      <c r="D1100" s="34">
        <v>998.2</v>
      </c>
      <c r="E1100" s="34">
        <v>86.19</v>
      </c>
      <c r="F1100" s="34">
        <v>1084.3900000000001</v>
      </c>
    </row>
    <row r="1101" spans="1:6" x14ac:dyDescent="0.25">
      <c r="A1101" s="46">
        <v>2402010</v>
      </c>
      <c r="B1101" s="32" t="s">
        <v>1035</v>
      </c>
      <c r="C1101" s="33" t="s">
        <v>28</v>
      </c>
      <c r="D1101" s="34">
        <v>976.23</v>
      </c>
      <c r="E1101" s="34">
        <v>86.19</v>
      </c>
      <c r="F1101" s="34">
        <v>1062.42</v>
      </c>
    </row>
    <row r="1102" spans="1:6" x14ac:dyDescent="0.25">
      <c r="A1102" s="46">
        <v>2402040</v>
      </c>
      <c r="B1102" s="32" t="s">
        <v>1036</v>
      </c>
      <c r="C1102" s="33" t="s">
        <v>28</v>
      </c>
      <c r="D1102" s="34">
        <v>861.78</v>
      </c>
      <c r="E1102" s="34">
        <v>86.19</v>
      </c>
      <c r="F1102" s="34">
        <v>947.97</v>
      </c>
    </row>
    <row r="1103" spans="1:6" x14ac:dyDescent="0.25">
      <c r="A1103" s="46">
        <v>2402050</v>
      </c>
      <c r="B1103" s="32" t="s">
        <v>1037</v>
      </c>
      <c r="C1103" s="33" t="s">
        <v>4</v>
      </c>
      <c r="D1103" s="34">
        <v>1389.64</v>
      </c>
      <c r="E1103" s="34">
        <v>151.94</v>
      </c>
      <c r="F1103" s="34">
        <v>1541.58</v>
      </c>
    </row>
    <row r="1104" spans="1:6" x14ac:dyDescent="0.25">
      <c r="A1104" s="46">
        <v>2402052</v>
      </c>
      <c r="B1104" s="32" t="s">
        <v>1038</v>
      </c>
      <c r="C1104" s="33" t="s">
        <v>4</v>
      </c>
      <c r="D1104" s="34">
        <v>1533.46</v>
      </c>
      <c r="E1104" s="34">
        <v>151.94</v>
      </c>
      <c r="F1104" s="34">
        <v>1685.4</v>
      </c>
    </row>
    <row r="1105" spans="1:6" x14ac:dyDescent="0.25">
      <c r="A1105" s="46">
        <v>2402054</v>
      </c>
      <c r="B1105" s="32" t="s">
        <v>1039</v>
      </c>
      <c r="C1105" s="33" t="s">
        <v>28</v>
      </c>
      <c r="D1105" s="34">
        <v>994.05</v>
      </c>
      <c r="E1105" s="34">
        <v>86.19</v>
      </c>
      <c r="F1105" s="34">
        <v>1080.24</v>
      </c>
    </row>
    <row r="1106" spans="1:6" x14ac:dyDescent="0.25">
      <c r="A1106" s="46">
        <v>2402056</v>
      </c>
      <c r="B1106" s="32" t="s">
        <v>1040</v>
      </c>
      <c r="C1106" s="33" t="s">
        <v>4</v>
      </c>
      <c r="D1106" s="34">
        <v>2444.2199999999998</v>
      </c>
      <c r="E1106" s="34">
        <v>151.94</v>
      </c>
      <c r="F1106" s="34">
        <v>2596.16</v>
      </c>
    </row>
    <row r="1107" spans="1:6" x14ac:dyDescent="0.25">
      <c r="A1107" s="46">
        <v>2402058</v>
      </c>
      <c r="B1107" s="32" t="s">
        <v>1041</v>
      </c>
      <c r="C1107" s="33" t="s">
        <v>4</v>
      </c>
      <c r="D1107" s="34">
        <v>2432.21</v>
      </c>
      <c r="E1107" s="34">
        <v>151.94</v>
      </c>
      <c r="F1107" s="34">
        <v>2584.15</v>
      </c>
    </row>
    <row r="1108" spans="1:6" x14ac:dyDescent="0.25">
      <c r="A1108" s="46">
        <v>2402060</v>
      </c>
      <c r="B1108" s="32" t="s">
        <v>1042</v>
      </c>
      <c r="C1108" s="33" t="s">
        <v>28</v>
      </c>
      <c r="D1108" s="34">
        <v>943.24</v>
      </c>
      <c r="E1108" s="34">
        <v>86.19</v>
      </c>
      <c r="F1108" s="34">
        <v>1029.43</v>
      </c>
    </row>
    <row r="1109" spans="1:6" x14ac:dyDescent="0.25">
      <c r="A1109" s="46">
        <v>2402070</v>
      </c>
      <c r="B1109" s="32" t="s">
        <v>1043</v>
      </c>
      <c r="C1109" s="33" t="s">
        <v>28</v>
      </c>
      <c r="D1109" s="34">
        <v>319.39</v>
      </c>
      <c r="E1109" s="34">
        <v>86.19</v>
      </c>
      <c r="F1109" s="34">
        <v>405.58</v>
      </c>
    </row>
    <row r="1110" spans="1:6" x14ac:dyDescent="0.25">
      <c r="A1110" s="46">
        <v>2402080</v>
      </c>
      <c r="B1110" s="32" t="s">
        <v>8704</v>
      </c>
      <c r="C1110" s="33" t="s">
        <v>28</v>
      </c>
      <c r="D1110" s="34">
        <v>1560.43</v>
      </c>
      <c r="E1110" s="34">
        <v>86.19</v>
      </c>
      <c r="F1110" s="34">
        <v>1646.62</v>
      </c>
    </row>
    <row r="1111" spans="1:6" x14ac:dyDescent="0.25">
      <c r="A1111" s="46">
        <v>2402100</v>
      </c>
      <c r="B1111" s="32" t="s">
        <v>1044</v>
      </c>
      <c r="C1111" s="33" t="s">
        <v>28</v>
      </c>
      <c r="D1111" s="34">
        <v>977.2</v>
      </c>
      <c r="E1111" s="34">
        <v>65.75</v>
      </c>
      <c r="F1111" s="34">
        <v>1042.95</v>
      </c>
    </row>
    <row r="1112" spans="1:6" x14ac:dyDescent="0.25">
      <c r="A1112" s="46">
        <v>2402270</v>
      </c>
      <c r="B1112" s="32" t="s">
        <v>1045</v>
      </c>
      <c r="C1112" s="33" t="s">
        <v>28</v>
      </c>
      <c r="D1112" s="34">
        <v>799.1</v>
      </c>
      <c r="E1112" s="34">
        <v>86.19</v>
      </c>
      <c r="F1112" s="34">
        <v>885.29</v>
      </c>
    </row>
    <row r="1113" spans="1:6" x14ac:dyDescent="0.25">
      <c r="A1113" s="46">
        <v>2402280</v>
      </c>
      <c r="B1113" s="32" t="s">
        <v>1046</v>
      </c>
      <c r="C1113" s="33" t="s">
        <v>28</v>
      </c>
      <c r="D1113" s="34">
        <v>700.94</v>
      </c>
      <c r="E1113" s="34">
        <v>86.19</v>
      </c>
      <c r="F1113" s="34">
        <v>787.13</v>
      </c>
    </row>
    <row r="1114" spans="1:6" x14ac:dyDescent="0.25">
      <c r="A1114" s="46">
        <v>2402290</v>
      </c>
      <c r="B1114" s="32" t="s">
        <v>1047</v>
      </c>
      <c r="C1114" s="33" t="s">
        <v>28</v>
      </c>
      <c r="D1114" s="34">
        <v>1271.27</v>
      </c>
      <c r="E1114" s="34">
        <v>86.19</v>
      </c>
      <c r="F1114" s="34">
        <v>1357.46</v>
      </c>
    </row>
    <row r="1115" spans="1:6" x14ac:dyDescent="0.25">
      <c r="A1115" s="46">
        <v>2402410</v>
      </c>
      <c r="B1115" s="32" t="s">
        <v>1048</v>
      </c>
      <c r="C1115" s="33" t="s">
        <v>28</v>
      </c>
      <c r="D1115" s="34">
        <v>1381.4</v>
      </c>
      <c r="E1115" s="34">
        <v>86.19</v>
      </c>
      <c r="F1115" s="34">
        <v>1467.59</v>
      </c>
    </row>
    <row r="1116" spans="1:6" x14ac:dyDescent="0.25">
      <c r="A1116" s="46">
        <v>2402430</v>
      </c>
      <c r="B1116" s="32" t="s">
        <v>1049</v>
      </c>
      <c r="C1116" s="33" t="s">
        <v>28</v>
      </c>
      <c r="D1116" s="34">
        <v>823.39</v>
      </c>
      <c r="E1116" s="34">
        <v>86.19</v>
      </c>
      <c r="F1116" s="34">
        <v>909.58</v>
      </c>
    </row>
    <row r="1117" spans="1:6" x14ac:dyDescent="0.25">
      <c r="A1117" s="46">
        <v>2402450</v>
      </c>
      <c r="B1117" s="32" t="s">
        <v>1050</v>
      </c>
      <c r="C1117" s="33" t="s">
        <v>28</v>
      </c>
      <c r="D1117" s="34">
        <v>1458.5</v>
      </c>
      <c r="E1117" s="34">
        <v>57.27</v>
      </c>
      <c r="F1117" s="34">
        <v>1515.77</v>
      </c>
    </row>
    <row r="1118" spans="1:6" x14ac:dyDescent="0.25">
      <c r="A1118" s="46">
        <v>2402460</v>
      </c>
      <c r="B1118" s="32" t="s">
        <v>1051</v>
      </c>
      <c r="C1118" s="33" t="s">
        <v>28</v>
      </c>
      <c r="D1118" s="34">
        <v>1262.1199999999999</v>
      </c>
      <c r="E1118" s="34">
        <v>65.75</v>
      </c>
      <c r="F1118" s="34">
        <v>1327.87</v>
      </c>
    </row>
    <row r="1119" spans="1:6" x14ac:dyDescent="0.25">
      <c r="A1119" s="46">
        <v>2402470</v>
      </c>
      <c r="B1119" s="32" t="s">
        <v>1052</v>
      </c>
      <c r="C1119" s="33" t="s">
        <v>28</v>
      </c>
      <c r="D1119" s="34">
        <v>1948.07</v>
      </c>
      <c r="E1119" s="34">
        <v>57.27</v>
      </c>
      <c r="F1119" s="34">
        <v>2005.34</v>
      </c>
    </row>
    <row r="1120" spans="1:6" x14ac:dyDescent="0.25">
      <c r="A1120" s="46">
        <v>2402480</v>
      </c>
      <c r="B1120" s="32" t="s">
        <v>1053</v>
      </c>
      <c r="C1120" s="33" t="s">
        <v>28</v>
      </c>
      <c r="D1120" s="34">
        <v>1382.04</v>
      </c>
      <c r="E1120" s="34">
        <v>57.27</v>
      </c>
      <c r="F1120" s="34">
        <v>1439.31</v>
      </c>
    </row>
    <row r="1121" spans="1:6" x14ac:dyDescent="0.25">
      <c r="A1121" s="46">
        <v>2402490</v>
      </c>
      <c r="B1121" s="32" t="s">
        <v>1054</v>
      </c>
      <c r="C1121" s="33" t="s">
        <v>28</v>
      </c>
      <c r="D1121" s="34">
        <v>1713.96</v>
      </c>
      <c r="E1121" s="34">
        <v>28.76</v>
      </c>
      <c r="F1121" s="34">
        <v>1742.72</v>
      </c>
    </row>
    <row r="1122" spans="1:6" x14ac:dyDescent="0.25">
      <c r="A1122" s="46">
        <v>2402590</v>
      </c>
      <c r="B1122" s="32" t="s">
        <v>1055</v>
      </c>
      <c r="C1122" s="33" t="s">
        <v>28</v>
      </c>
      <c r="D1122" s="34">
        <v>293.91000000000003</v>
      </c>
      <c r="E1122" s="34">
        <v>45.31</v>
      </c>
      <c r="F1122" s="34">
        <v>339.22</v>
      </c>
    </row>
    <row r="1123" spans="1:6" ht="30" x14ac:dyDescent="0.25">
      <c r="A1123" s="46">
        <v>2402630</v>
      </c>
      <c r="B1123" s="32" t="s">
        <v>1056</v>
      </c>
      <c r="C1123" s="33" t="s">
        <v>28</v>
      </c>
      <c r="D1123" s="34">
        <v>824.68</v>
      </c>
      <c r="E1123" s="34">
        <v>86.19</v>
      </c>
      <c r="F1123" s="34">
        <v>910.87</v>
      </c>
    </row>
    <row r="1124" spans="1:6" x14ac:dyDescent="0.25">
      <c r="A1124" s="46">
        <v>2402810</v>
      </c>
      <c r="B1124" s="32" t="s">
        <v>1057</v>
      </c>
      <c r="C1124" s="33" t="s">
        <v>28</v>
      </c>
      <c r="D1124" s="34">
        <v>1198.45</v>
      </c>
      <c r="E1124" s="34">
        <v>136.80000000000001</v>
      </c>
      <c r="F1124" s="34">
        <v>1335.25</v>
      </c>
    </row>
    <row r="1125" spans="1:6" ht="30" x14ac:dyDescent="0.25">
      <c r="A1125" s="46">
        <v>2402811</v>
      </c>
      <c r="B1125" s="32" t="s">
        <v>1058</v>
      </c>
      <c r="C1125" s="33" t="s">
        <v>28</v>
      </c>
      <c r="D1125" s="34">
        <v>6739</v>
      </c>
      <c r="E1125" s="34">
        <v>168.83</v>
      </c>
      <c r="F1125" s="34">
        <v>6907.83</v>
      </c>
    </row>
    <row r="1126" spans="1:6" x14ac:dyDescent="0.25">
      <c r="A1126" s="46">
        <v>2402840</v>
      </c>
      <c r="B1126" s="32" t="s">
        <v>1059</v>
      </c>
      <c r="C1126" s="33" t="s">
        <v>28</v>
      </c>
      <c r="D1126" s="34">
        <v>1052.28</v>
      </c>
      <c r="E1126" s="34">
        <v>57.27</v>
      </c>
      <c r="F1126" s="34">
        <v>1109.55</v>
      </c>
    </row>
    <row r="1127" spans="1:6" x14ac:dyDescent="0.25">
      <c r="A1127" s="46">
        <v>2402900</v>
      </c>
      <c r="B1127" s="32" t="s">
        <v>1060</v>
      </c>
      <c r="C1127" s="33" t="s">
        <v>28</v>
      </c>
      <c r="D1127" s="34">
        <v>1654.3</v>
      </c>
      <c r="E1127" s="34">
        <v>65.45</v>
      </c>
      <c r="F1127" s="34">
        <v>1719.75</v>
      </c>
    </row>
    <row r="1128" spans="1:6" x14ac:dyDescent="0.25">
      <c r="A1128" s="46">
        <v>2402930</v>
      </c>
      <c r="B1128" s="32" t="s">
        <v>1061</v>
      </c>
      <c r="C1128" s="33" t="s">
        <v>28</v>
      </c>
      <c r="D1128" s="34">
        <v>1404.2</v>
      </c>
      <c r="E1128" s="34">
        <v>86.19</v>
      </c>
      <c r="F1128" s="34">
        <v>1490.39</v>
      </c>
    </row>
    <row r="1129" spans="1:6" x14ac:dyDescent="0.25">
      <c r="A1129" s="46">
        <v>2403040</v>
      </c>
      <c r="B1129" s="32" t="s">
        <v>1062</v>
      </c>
      <c r="C1129" s="33" t="s">
        <v>55</v>
      </c>
      <c r="D1129" s="34">
        <v>867.23</v>
      </c>
      <c r="E1129" s="34">
        <v>45.31</v>
      </c>
      <c r="F1129" s="34">
        <v>912.54</v>
      </c>
    </row>
    <row r="1130" spans="1:6" x14ac:dyDescent="0.25">
      <c r="A1130" s="46">
        <v>2403060</v>
      </c>
      <c r="B1130" s="32" t="s">
        <v>7930</v>
      </c>
      <c r="C1130" s="33" t="s">
        <v>55</v>
      </c>
      <c r="D1130" s="34">
        <v>830.25</v>
      </c>
      <c r="E1130" s="34">
        <v>18.13</v>
      </c>
      <c r="F1130" s="34">
        <v>848.38</v>
      </c>
    </row>
    <row r="1131" spans="1:6" x14ac:dyDescent="0.25">
      <c r="A1131" s="46">
        <v>2403080</v>
      </c>
      <c r="B1131" s="32" t="s">
        <v>7931</v>
      </c>
      <c r="C1131" s="33" t="s">
        <v>55</v>
      </c>
      <c r="D1131" s="34">
        <v>1348.99</v>
      </c>
      <c r="E1131" s="34">
        <v>45.31</v>
      </c>
      <c r="F1131" s="34">
        <v>1394.3</v>
      </c>
    </row>
    <row r="1132" spans="1:6" x14ac:dyDescent="0.25">
      <c r="A1132" s="46">
        <v>2403100</v>
      </c>
      <c r="B1132" s="32" t="s">
        <v>1063</v>
      </c>
      <c r="C1132" s="33" t="s">
        <v>28</v>
      </c>
      <c r="D1132" s="34">
        <v>1386.15</v>
      </c>
      <c r="E1132" s="34">
        <v>90.62</v>
      </c>
      <c r="F1132" s="34">
        <v>1476.77</v>
      </c>
    </row>
    <row r="1133" spans="1:6" x14ac:dyDescent="0.25">
      <c r="A1133" s="46">
        <v>2403200</v>
      </c>
      <c r="B1133" s="32" t="s">
        <v>1064</v>
      </c>
      <c r="C1133" s="33" t="s">
        <v>28</v>
      </c>
      <c r="D1133" s="34">
        <v>992.19</v>
      </c>
      <c r="E1133" s="34">
        <v>14.96</v>
      </c>
      <c r="F1133" s="34">
        <v>1007.15</v>
      </c>
    </row>
    <row r="1134" spans="1:6" x14ac:dyDescent="0.25">
      <c r="A1134" s="46">
        <v>2403210</v>
      </c>
      <c r="B1134" s="32" t="s">
        <v>8705</v>
      </c>
      <c r="C1134" s="33" t="s">
        <v>28</v>
      </c>
      <c r="D1134" s="34">
        <v>389.96</v>
      </c>
      <c r="E1134" s="34">
        <v>197.2</v>
      </c>
      <c r="F1134" s="34">
        <v>587.16</v>
      </c>
    </row>
    <row r="1135" spans="1:6" ht="30" x14ac:dyDescent="0.25">
      <c r="A1135" s="46">
        <v>2403290</v>
      </c>
      <c r="B1135" s="32" t="s">
        <v>1065</v>
      </c>
      <c r="C1135" s="33" t="s">
        <v>28</v>
      </c>
      <c r="D1135" s="34">
        <v>987.21</v>
      </c>
      <c r="E1135" s="34">
        <v>28.76</v>
      </c>
      <c r="F1135" s="34">
        <v>1015.97</v>
      </c>
    </row>
    <row r="1136" spans="1:6" x14ac:dyDescent="0.25">
      <c r="A1136" s="46">
        <v>2403300</v>
      </c>
      <c r="B1136" s="32" t="s">
        <v>1066</v>
      </c>
      <c r="C1136" s="33" t="s">
        <v>28</v>
      </c>
      <c r="D1136" s="34">
        <v>747.18</v>
      </c>
      <c r="E1136" s="34">
        <v>57.27</v>
      </c>
      <c r="F1136" s="34">
        <v>804.45</v>
      </c>
    </row>
    <row r="1137" spans="1:6" x14ac:dyDescent="0.25">
      <c r="A1137" s="46">
        <v>2403310</v>
      </c>
      <c r="B1137" s="32" t="s">
        <v>1067</v>
      </c>
      <c r="C1137" s="33" t="s">
        <v>55</v>
      </c>
      <c r="D1137" s="34">
        <v>212.87</v>
      </c>
      <c r="E1137" s="34">
        <v>22.66</v>
      </c>
      <c r="F1137" s="34">
        <v>235.53</v>
      </c>
    </row>
    <row r="1138" spans="1:6" x14ac:dyDescent="0.25">
      <c r="A1138" s="46">
        <v>2403320</v>
      </c>
      <c r="B1138" s="32" t="s">
        <v>1068</v>
      </c>
      <c r="C1138" s="33" t="s">
        <v>55</v>
      </c>
      <c r="D1138" s="34">
        <v>254.35</v>
      </c>
      <c r="E1138" s="34">
        <v>22.66</v>
      </c>
      <c r="F1138" s="34">
        <v>277.01</v>
      </c>
    </row>
    <row r="1139" spans="1:6" x14ac:dyDescent="0.25">
      <c r="A1139" s="46">
        <v>2403340</v>
      </c>
      <c r="B1139" s="32" t="s">
        <v>1069</v>
      </c>
      <c r="C1139" s="33" t="s">
        <v>28</v>
      </c>
      <c r="D1139" s="34">
        <v>1273.8499999999999</v>
      </c>
      <c r="E1139" s="34">
        <v>65.75</v>
      </c>
      <c r="F1139" s="34">
        <v>1339.6</v>
      </c>
    </row>
    <row r="1140" spans="1:6" x14ac:dyDescent="0.25">
      <c r="A1140" s="46">
        <v>2403410</v>
      </c>
      <c r="B1140" s="32" t="s">
        <v>1070</v>
      </c>
      <c r="C1140" s="33" t="s">
        <v>28</v>
      </c>
      <c r="D1140" s="34">
        <v>1088.3900000000001</v>
      </c>
      <c r="E1140" s="34">
        <v>28.76</v>
      </c>
      <c r="F1140" s="34">
        <v>1117.1500000000001</v>
      </c>
    </row>
    <row r="1141" spans="1:6" x14ac:dyDescent="0.25">
      <c r="A1141" s="46">
        <v>2403680</v>
      </c>
      <c r="B1141" s="32" t="s">
        <v>12978</v>
      </c>
      <c r="C1141" s="33" t="s">
        <v>28</v>
      </c>
      <c r="D1141" s="34">
        <v>826.56</v>
      </c>
      <c r="E1141" s="34">
        <v>57.27</v>
      </c>
      <c r="F1141" s="34">
        <v>883.83</v>
      </c>
    </row>
    <row r="1142" spans="1:6" x14ac:dyDescent="0.25">
      <c r="A1142" s="46">
        <v>2403690</v>
      </c>
      <c r="B1142" s="32" t="s">
        <v>12979</v>
      </c>
      <c r="C1142" s="33" t="s">
        <v>28</v>
      </c>
      <c r="D1142" s="34">
        <v>593.72</v>
      </c>
      <c r="E1142" s="34">
        <v>18.13</v>
      </c>
      <c r="F1142" s="34">
        <v>611.85</v>
      </c>
    </row>
    <row r="1143" spans="1:6" ht="30" x14ac:dyDescent="0.25">
      <c r="A1143" s="46">
        <v>2403930</v>
      </c>
      <c r="B1143" s="32" t="s">
        <v>1071</v>
      </c>
      <c r="C1143" s="33" t="s">
        <v>28</v>
      </c>
      <c r="D1143" s="34">
        <v>678.34</v>
      </c>
      <c r="E1143" s="34"/>
      <c r="F1143" s="34">
        <v>678.34</v>
      </c>
    </row>
    <row r="1144" spans="1:6" ht="30" x14ac:dyDescent="0.25">
      <c r="A1144" s="46">
        <v>2404150</v>
      </c>
      <c r="B1144" s="32" t="s">
        <v>1072</v>
      </c>
      <c r="C1144" s="33" t="s">
        <v>28</v>
      </c>
      <c r="D1144" s="34">
        <v>3196.6</v>
      </c>
      <c r="E1144" s="34">
        <v>63.64</v>
      </c>
      <c r="F1144" s="34">
        <v>3260.24</v>
      </c>
    </row>
    <row r="1145" spans="1:6" x14ac:dyDescent="0.25">
      <c r="A1145" s="46">
        <v>2404220</v>
      </c>
      <c r="B1145" s="32" t="s">
        <v>1073</v>
      </c>
      <c r="C1145" s="33" t="s">
        <v>28</v>
      </c>
      <c r="D1145" s="34">
        <v>1881.92</v>
      </c>
      <c r="E1145" s="34">
        <v>63.64</v>
      </c>
      <c r="F1145" s="34">
        <v>1945.56</v>
      </c>
    </row>
    <row r="1146" spans="1:6" x14ac:dyDescent="0.25">
      <c r="A1146" s="46">
        <v>2404230</v>
      </c>
      <c r="B1146" s="32" t="s">
        <v>1074</v>
      </c>
      <c r="C1146" s="33" t="s">
        <v>28</v>
      </c>
      <c r="D1146" s="34">
        <v>2018.49</v>
      </c>
      <c r="E1146" s="34">
        <v>63.64</v>
      </c>
      <c r="F1146" s="34">
        <v>2082.13</v>
      </c>
    </row>
    <row r="1147" spans="1:6" x14ac:dyDescent="0.25">
      <c r="A1147" s="46">
        <v>2404240</v>
      </c>
      <c r="B1147" s="32" t="s">
        <v>1075</v>
      </c>
      <c r="C1147" s="33" t="s">
        <v>28</v>
      </c>
      <c r="D1147" s="34">
        <v>3057.59</v>
      </c>
      <c r="E1147" s="34">
        <v>63.64</v>
      </c>
      <c r="F1147" s="34">
        <v>3121.23</v>
      </c>
    </row>
    <row r="1148" spans="1:6" ht="30" x14ac:dyDescent="0.25">
      <c r="A1148" s="46">
        <v>2404250</v>
      </c>
      <c r="B1148" s="32" t="s">
        <v>1076</v>
      </c>
      <c r="C1148" s="33" t="s">
        <v>28</v>
      </c>
      <c r="D1148" s="34">
        <v>2464.8000000000002</v>
      </c>
      <c r="E1148" s="34">
        <v>116.53</v>
      </c>
      <c r="F1148" s="34">
        <v>2581.33</v>
      </c>
    </row>
    <row r="1149" spans="1:6" ht="30" x14ac:dyDescent="0.25">
      <c r="A1149" s="46">
        <v>2404260</v>
      </c>
      <c r="B1149" s="32" t="s">
        <v>1077</v>
      </c>
      <c r="C1149" s="33" t="s">
        <v>28</v>
      </c>
      <c r="D1149" s="34">
        <v>3713.71</v>
      </c>
      <c r="E1149" s="34">
        <v>116.53</v>
      </c>
      <c r="F1149" s="34">
        <v>3830.24</v>
      </c>
    </row>
    <row r="1150" spans="1:6" ht="30" x14ac:dyDescent="0.25">
      <c r="A1150" s="46">
        <v>2404270</v>
      </c>
      <c r="B1150" s="32" t="s">
        <v>1078</v>
      </c>
      <c r="C1150" s="33" t="s">
        <v>28</v>
      </c>
      <c r="D1150" s="34">
        <v>2970.3</v>
      </c>
      <c r="E1150" s="34">
        <v>116.53</v>
      </c>
      <c r="F1150" s="34">
        <v>3086.83</v>
      </c>
    </row>
    <row r="1151" spans="1:6" ht="30" x14ac:dyDescent="0.25">
      <c r="A1151" s="46">
        <v>2404280</v>
      </c>
      <c r="B1151" s="32" t="s">
        <v>1079</v>
      </c>
      <c r="C1151" s="33" t="s">
        <v>28</v>
      </c>
      <c r="D1151" s="34">
        <v>3759.37</v>
      </c>
      <c r="E1151" s="34">
        <v>116.53</v>
      </c>
      <c r="F1151" s="34">
        <v>3875.9</v>
      </c>
    </row>
    <row r="1152" spans="1:6" x14ac:dyDescent="0.25">
      <c r="A1152" s="46">
        <v>2404300</v>
      </c>
      <c r="B1152" s="32" t="s">
        <v>1080</v>
      </c>
      <c r="C1152" s="33" t="s">
        <v>28</v>
      </c>
      <c r="D1152" s="34">
        <v>2441.38</v>
      </c>
      <c r="E1152" s="34">
        <v>63.64</v>
      </c>
      <c r="F1152" s="34">
        <v>2505.02</v>
      </c>
    </row>
    <row r="1153" spans="1:6" x14ac:dyDescent="0.25">
      <c r="A1153" s="46">
        <v>2404310</v>
      </c>
      <c r="B1153" s="32" t="s">
        <v>1081</v>
      </c>
      <c r="C1153" s="33" t="s">
        <v>28</v>
      </c>
      <c r="D1153" s="34">
        <v>2463.87</v>
      </c>
      <c r="E1153" s="34">
        <v>63.64</v>
      </c>
      <c r="F1153" s="34">
        <v>2527.5100000000002</v>
      </c>
    </row>
    <row r="1154" spans="1:6" x14ac:dyDescent="0.25">
      <c r="A1154" s="46">
        <v>2404320</v>
      </c>
      <c r="B1154" s="32" t="s">
        <v>1082</v>
      </c>
      <c r="C1154" s="33" t="s">
        <v>28</v>
      </c>
      <c r="D1154" s="34">
        <v>3656.12</v>
      </c>
      <c r="E1154" s="34">
        <v>63.64</v>
      </c>
      <c r="F1154" s="34">
        <v>3719.76</v>
      </c>
    </row>
    <row r="1155" spans="1:6" ht="30" x14ac:dyDescent="0.25">
      <c r="A1155" s="46">
        <v>2404330</v>
      </c>
      <c r="B1155" s="32" t="s">
        <v>1083</v>
      </c>
      <c r="C1155" s="33" t="s">
        <v>28</v>
      </c>
      <c r="D1155" s="34">
        <v>3041.07</v>
      </c>
      <c r="E1155" s="34">
        <v>116.53</v>
      </c>
      <c r="F1155" s="34">
        <v>3157.6</v>
      </c>
    </row>
    <row r="1156" spans="1:6" ht="30" x14ac:dyDescent="0.25">
      <c r="A1156" s="46">
        <v>2404340</v>
      </c>
      <c r="B1156" s="32" t="s">
        <v>1084</v>
      </c>
      <c r="C1156" s="33" t="s">
        <v>28</v>
      </c>
      <c r="D1156" s="34">
        <v>4304.21</v>
      </c>
      <c r="E1156" s="34">
        <v>116.53</v>
      </c>
      <c r="F1156" s="34">
        <v>4420.74</v>
      </c>
    </row>
    <row r="1157" spans="1:6" ht="30" x14ac:dyDescent="0.25">
      <c r="A1157" s="46">
        <v>2404350</v>
      </c>
      <c r="B1157" s="32" t="s">
        <v>1085</v>
      </c>
      <c r="C1157" s="33" t="s">
        <v>28</v>
      </c>
      <c r="D1157" s="34">
        <v>3294.52</v>
      </c>
      <c r="E1157" s="34">
        <v>116.53</v>
      </c>
      <c r="F1157" s="34">
        <v>3411.05</v>
      </c>
    </row>
    <row r="1158" spans="1:6" ht="30" x14ac:dyDescent="0.25">
      <c r="A1158" s="46">
        <v>2404360</v>
      </c>
      <c r="B1158" s="32" t="s">
        <v>1086</v>
      </c>
      <c r="C1158" s="33" t="s">
        <v>28</v>
      </c>
      <c r="D1158" s="34">
        <v>4339.83</v>
      </c>
      <c r="E1158" s="34">
        <v>116.53</v>
      </c>
      <c r="F1158" s="34">
        <v>4456.3599999999997</v>
      </c>
    </row>
    <row r="1159" spans="1:6" ht="30" x14ac:dyDescent="0.25">
      <c r="A1159" s="46">
        <v>2404370</v>
      </c>
      <c r="B1159" s="32" t="s">
        <v>1087</v>
      </c>
      <c r="C1159" s="33" t="s">
        <v>28</v>
      </c>
      <c r="D1159" s="34">
        <v>4404.8900000000003</v>
      </c>
      <c r="E1159" s="34">
        <v>116.53</v>
      </c>
      <c r="F1159" s="34">
        <v>4521.42</v>
      </c>
    </row>
    <row r="1160" spans="1:6" ht="30" x14ac:dyDescent="0.25">
      <c r="A1160" s="46">
        <v>2404380</v>
      </c>
      <c r="B1160" s="32" t="s">
        <v>1088</v>
      </c>
      <c r="C1160" s="33" t="s">
        <v>28</v>
      </c>
      <c r="D1160" s="34">
        <v>4227.3100000000004</v>
      </c>
      <c r="E1160" s="34">
        <v>63.64</v>
      </c>
      <c r="F1160" s="34">
        <v>4290.95</v>
      </c>
    </row>
    <row r="1161" spans="1:6" ht="30" x14ac:dyDescent="0.25">
      <c r="A1161" s="46">
        <v>2404400</v>
      </c>
      <c r="B1161" s="32" t="s">
        <v>1089</v>
      </c>
      <c r="C1161" s="33" t="s">
        <v>28</v>
      </c>
      <c r="D1161" s="34">
        <v>2676.81</v>
      </c>
      <c r="E1161" s="34">
        <v>63.64</v>
      </c>
      <c r="F1161" s="34">
        <v>2740.45</v>
      </c>
    </row>
    <row r="1162" spans="1:6" ht="30" x14ac:dyDescent="0.25">
      <c r="A1162" s="46">
        <v>2404410</v>
      </c>
      <c r="B1162" s="32" t="s">
        <v>1090</v>
      </c>
      <c r="C1162" s="33" t="s">
        <v>28</v>
      </c>
      <c r="D1162" s="34">
        <v>4539.8999999999996</v>
      </c>
      <c r="E1162" s="34">
        <v>63.64</v>
      </c>
      <c r="F1162" s="34">
        <v>4603.54</v>
      </c>
    </row>
    <row r="1163" spans="1:6" ht="30" x14ac:dyDescent="0.25">
      <c r="A1163" s="46">
        <v>2404420</v>
      </c>
      <c r="B1163" s="32" t="s">
        <v>1091</v>
      </c>
      <c r="C1163" s="33" t="s">
        <v>28</v>
      </c>
      <c r="D1163" s="34">
        <v>3932.69</v>
      </c>
      <c r="E1163" s="34">
        <v>255.3</v>
      </c>
      <c r="F1163" s="34">
        <v>4187.99</v>
      </c>
    </row>
    <row r="1164" spans="1:6" ht="30" x14ac:dyDescent="0.25">
      <c r="A1164" s="46">
        <v>2404430</v>
      </c>
      <c r="B1164" s="32" t="s">
        <v>1092</v>
      </c>
      <c r="C1164" s="33" t="s">
        <v>28</v>
      </c>
      <c r="D1164" s="34">
        <v>3518.31</v>
      </c>
      <c r="E1164" s="34">
        <v>63.64</v>
      </c>
      <c r="F1164" s="34">
        <v>3581.95</v>
      </c>
    </row>
    <row r="1165" spans="1:6" ht="30" x14ac:dyDescent="0.25">
      <c r="A1165" s="46">
        <v>2404610</v>
      </c>
      <c r="B1165" s="32" t="s">
        <v>1093</v>
      </c>
      <c r="C1165" s="33" t="s">
        <v>28</v>
      </c>
      <c r="D1165" s="34">
        <v>1725.87</v>
      </c>
      <c r="E1165" s="34">
        <v>63.64</v>
      </c>
      <c r="F1165" s="34">
        <v>1789.51</v>
      </c>
    </row>
    <row r="1166" spans="1:6" x14ac:dyDescent="0.25">
      <c r="A1166" s="46">
        <v>2404620</v>
      </c>
      <c r="B1166" s="32" t="s">
        <v>1094</v>
      </c>
      <c r="C1166" s="33" t="s">
        <v>28</v>
      </c>
      <c r="D1166" s="34">
        <v>2800.54</v>
      </c>
      <c r="E1166" s="34">
        <v>63.64</v>
      </c>
      <c r="F1166" s="34">
        <v>2864.18</v>
      </c>
    </row>
    <row r="1167" spans="1:6" x14ac:dyDescent="0.25">
      <c r="A1167" s="46">
        <v>2404630</v>
      </c>
      <c r="B1167" s="32" t="s">
        <v>1095</v>
      </c>
      <c r="C1167" s="33" t="s">
        <v>28</v>
      </c>
      <c r="D1167" s="34">
        <v>2294.4</v>
      </c>
      <c r="E1167" s="34">
        <v>63.64</v>
      </c>
      <c r="F1167" s="34">
        <v>2358.04</v>
      </c>
    </row>
    <row r="1168" spans="1:6" x14ac:dyDescent="0.25">
      <c r="A1168" s="46">
        <v>2406030</v>
      </c>
      <c r="B1168" s="32" t="s">
        <v>1096</v>
      </c>
      <c r="C1168" s="33" t="s">
        <v>55</v>
      </c>
      <c r="D1168" s="34">
        <v>908.87</v>
      </c>
      <c r="E1168" s="34">
        <v>52.89</v>
      </c>
      <c r="F1168" s="34">
        <v>961.76</v>
      </c>
    </row>
    <row r="1169" spans="1:6" x14ac:dyDescent="0.25">
      <c r="A1169" s="46">
        <v>2407030</v>
      </c>
      <c r="B1169" s="32" t="s">
        <v>1097</v>
      </c>
      <c r="C1169" s="33" t="s">
        <v>28</v>
      </c>
      <c r="D1169" s="34">
        <v>669.41</v>
      </c>
      <c r="E1169" s="34">
        <v>45.31</v>
      </c>
      <c r="F1169" s="34">
        <v>714.72</v>
      </c>
    </row>
    <row r="1170" spans="1:6" x14ac:dyDescent="0.25">
      <c r="A1170" s="46">
        <v>2407040</v>
      </c>
      <c r="B1170" s="32" t="s">
        <v>1098</v>
      </c>
      <c r="C1170" s="33" t="s">
        <v>28</v>
      </c>
      <c r="D1170" s="34">
        <v>963.33</v>
      </c>
      <c r="E1170" s="34">
        <v>127.12</v>
      </c>
      <c r="F1170" s="34">
        <v>1090.45</v>
      </c>
    </row>
    <row r="1171" spans="1:6" ht="30" x14ac:dyDescent="0.25">
      <c r="A1171" s="46">
        <v>2408020</v>
      </c>
      <c r="B1171" s="32" t="s">
        <v>1099</v>
      </c>
      <c r="C1171" s="33" t="s">
        <v>55</v>
      </c>
      <c r="D1171" s="34">
        <v>687.98</v>
      </c>
      <c r="E1171" s="34">
        <v>54.37</v>
      </c>
      <c r="F1171" s="34">
        <v>742.35</v>
      </c>
    </row>
    <row r="1172" spans="1:6" x14ac:dyDescent="0.25">
      <c r="A1172" s="46">
        <v>2408031</v>
      </c>
      <c r="B1172" s="32" t="s">
        <v>1100</v>
      </c>
      <c r="C1172" s="33" t="s">
        <v>55</v>
      </c>
      <c r="D1172" s="34">
        <v>567.28</v>
      </c>
      <c r="E1172" s="34">
        <v>22.66</v>
      </c>
      <c r="F1172" s="34">
        <v>589.94000000000005</v>
      </c>
    </row>
    <row r="1173" spans="1:6" x14ac:dyDescent="0.25">
      <c r="A1173" s="46">
        <v>2408040</v>
      </c>
      <c r="B1173" s="32" t="s">
        <v>1101</v>
      </c>
      <c r="C1173" s="33" t="s">
        <v>55</v>
      </c>
      <c r="D1173" s="34">
        <v>601.51</v>
      </c>
      <c r="E1173" s="34">
        <v>45.31</v>
      </c>
      <c r="F1173" s="34">
        <v>646.82000000000005</v>
      </c>
    </row>
    <row r="1174" spans="1:6" x14ac:dyDescent="0.25">
      <c r="A1174" s="46">
        <v>2420020</v>
      </c>
      <c r="B1174" s="32" t="s">
        <v>1102</v>
      </c>
      <c r="C1174" s="33" t="s">
        <v>28</v>
      </c>
      <c r="D1174" s="34"/>
      <c r="E1174" s="34">
        <v>45.31</v>
      </c>
      <c r="F1174" s="34">
        <v>45.31</v>
      </c>
    </row>
    <row r="1175" spans="1:6" x14ac:dyDescent="0.25">
      <c r="A1175" s="46">
        <v>2420040</v>
      </c>
      <c r="B1175" s="32" t="s">
        <v>1103</v>
      </c>
      <c r="C1175" s="33" t="s">
        <v>55</v>
      </c>
      <c r="D1175" s="34">
        <v>2.0299999999999998</v>
      </c>
      <c r="E1175" s="34">
        <v>11.78</v>
      </c>
      <c r="F1175" s="34">
        <v>13.81</v>
      </c>
    </row>
    <row r="1176" spans="1:6" x14ac:dyDescent="0.25">
      <c r="A1176" s="46">
        <v>2420060</v>
      </c>
      <c r="B1176" s="32" t="s">
        <v>1104</v>
      </c>
      <c r="C1176" s="33" t="s">
        <v>55</v>
      </c>
      <c r="D1176" s="34"/>
      <c r="E1176" s="34">
        <v>27.18</v>
      </c>
      <c r="F1176" s="34">
        <v>27.18</v>
      </c>
    </row>
    <row r="1177" spans="1:6" x14ac:dyDescent="0.25">
      <c r="A1177" s="46">
        <v>2420090</v>
      </c>
      <c r="B1177" s="32" t="s">
        <v>1105</v>
      </c>
      <c r="C1177" s="33" t="s">
        <v>55</v>
      </c>
      <c r="D1177" s="34">
        <v>24.47</v>
      </c>
      <c r="E1177" s="34">
        <v>28.31</v>
      </c>
      <c r="F1177" s="34">
        <v>52.78</v>
      </c>
    </row>
    <row r="1178" spans="1:6" x14ac:dyDescent="0.25">
      <c r="A1178" s="46">
        <v>2420100</v>
      </c>
      <c r="B1178" s="32" t="s">
        <v>1106</v>
      </c>
      <c r="C1178" s="33" t="s">
        <v>145</v>
      </c>
      <c r="D1178" s="34">
        <v>3971.4</v>
      </c>
      <c r="E1178" s="34">
        <v>105.78</v>
      </c>
      <c r="F1178" s="34">
        <v>4077.18</v>
      </c>
    </row>
    <row r="1179" spans="1:6" x14ac:dyDescent="0.25">
      <c r="A1179" s="46">
        <v>2420120</v>
      </c>
      <c r="B1179" s="32" t="s">
        <v>1107</v>
      </c>
      <c r="C1179" s="33" t="s">
        <v>55</v>
      </c>
      <c r="D1179" s="34">
        <v>226.77</v>
      </c>
      <c r="E1179" s="34">
        <v>11.78</v>
      </c>
      <c r="F1179" s="34">
        <v>238.55</v>
      </c>
    </row>
    <row r="1180" spans="1:6" x14ac:dyDescent="0.25">
      <c r="A1180" s="46">
        <v>2420140</v>
      </c>
      <c r="B1180" s="32" t="s">
        <v>1108</v>
      </c>
      <c r="C1180" s="33" t="s">
        <v>55</v>
      </c>
      <c r="D1180" s="34">
        <v>325.31</v>
      </c>
      <c r="E1180" s="34">
        <v>11.78</v>
      </c>
      <c r="F1180" s="34">
        <v>337.09</v>
      </c>
    </row>
    <row r="1181" spans="1:6" x14ac:dyDescent="0.25">
      <c r="A1181" s="46">
        <v>2420200</v>
      </c>
      <c r="B1181" s="32" t="s">
        <v>1109</v>
      </c>
      <c r="C1181" s="33" t="s">
        <v>28</v>
      </c>
      <c r="D1181" s="34">
        <v>237.4</v>
      </c>
      <c r="E1181" s="34">
        <v>54.37</v>
      </c>
      <c r="F1181" s="34">
        <v>291.77</v>
      </c>
    </row>
    <row r="1182" spans="1:6" x14ac:dyDescent="0.25">
      <c r="A1182" s="46">
        <v>2420230</v>
      </c>
      <c r="B1182" s="32" t="s">
        <v>1110</v>
      </c>
      <c r="C1182" s="33" t="s">
        <v>28</v>
      </c>
      <c r="D1182" s="34">
        <v>104.51</v>
      </c>
      <c r="E1182" s="34">
        <v>9.86</v>
      </c>
      <c r="F1182" s="34">
        <v>114.37</v>
      </c>
    </row>
    <row r="1183" spans="1:6" x14ac:dyDescent="0.25">
      <c r="A1183" s="46">
        <v>2420270</v>
      </c>
      <c r="B1183" s="32" t="s">
        <v>1111</v>
      </c>
      <c r="C1183" s="33" t="s">
        <v>28</v>
      </c>
      <c r="D1183" s="34">
        <v>36.43</v>
      </c>
      <c r="E1183" s="34">
        <v>9.86</v>
      </c>
      <c r="F1183" s="34">
        <v>46.29</v>
      </c>
    </row>
    <row r="1184" spans="1:6" ht="30" x14ac:dyDescent="0.25">
      <c r="A1184" s="46">
        <v>2420300</v>
      </c>
      <c r="B1184" s="32" t="s">
        <v>1112</v>
      </c>
      <c r="C1184" s="33" t="s">
        <v>28</v>
      </c>
      <c r="D1184" s="34">
        <v>587.02</v>
      </c>
      <c r="E1184" s="34">
        <v>97.05</v>
      </c>
      <c r="F1184" s="34">
        <v>684.07</v>
      </c>
    </row>
    <row r="1185" spans="1:6" ht="30" x14ac:dyDescent="0.25">
      <c r="A1185" s="46">
        <v>2420310</v>
      </c>
      <c r="B1185" s="32" t="s">
        <v>1113</v>
      </c>
      <c r="C1185" s="33" t="s">
        <v>28</v>
      </c>
      <c r="D1185" s="34">
        <v>902.56</v>
      </c>
      <c r="E1185" s="34">
        <v>97.05</v>
      </c>
      <c r="F1185" s="34">
        <v>999.61</v>
      </c>
    </row>
    <row r="1186" spans="1:6" x14ac:dyDescent="0.25">
      <c r="A1186" s="46">
        <v>2501020</v>
      </c>
      <c r="B1186" s="32" t="s">
        <v>1114</v>
      </c>
      <c r="C1186" s="33" t="s">
        <v>28</v>
      </c>
      <c r="D1186" s="34">
        <v>868.11</v>
      </c>
      <c r="E1186" s="34">
        <v>67.97</v>
      </c>
      <c r="F1186" s="34">
        <v>936.08</v>
      </c>
    </row>
    <row r="1187" spans="1:6" x14ac:dyDescent="0.25">
      <c r="A1187" s="46">
        <v>2501030</v>
      </c>
      <c r="B1187" s="32" t="s">
        <v>1115</v>
      </c>
      <c r="C1187" s="33" t="s">
        <v>28</v>
      </c>
      <c r="D1187" s="34">
        <v>372.6</v>
      </c>
      <c r="E1187" s="34">
        <v>67.97</v>
      </c>
      <c r="F1187" s="34">
        <v>440.57</v>
      </c>
    </row>
    <row r="1188" spans="1:6" x14ac:dyDescent="0.25">
      <c r="A1188" s="46">
        <v>2501040</v>
      </c>
      <c r="B1188" s="32" t="s">
        <v>1116</v>
      </c>
      <c r="C1188" s="33" t="s">
        <v>28</v>
      </c>
      <c r="D1188" s="34">
        <v>1236.78</v>
      </c>
      <c r="E1188" s="34">
        <v>67.97</v>
      </c>
      <c r="F1188" s="34">
        <v>1304.75</v>
      </c>
    </row>
    <row r="1189" spans="1:6" x14ac:dyDescent="0.25">
      <c r="A1189" s="46">
        <v>2501050</v>
      </c>
      <c r="B1189" s="32" t="s">
        <v>1117</v>
      </c>
      <c r="C1189" s="33" t="s">
        <v>28</v>
      </c>
      <c r="D1189" s="34">
        <v>437.27</v>
      </c>
      <c r="E1189" s="34">
        <v>67.97</v>
      </c>
      <c r="F1189" s="34">
        <v>505.24</v>
      </c>
    </row>
    <row r="1190" spans="1:6" x14ac:dyDescent="0.25">
      <c r="A1190" s="46">
        <v>2501060</v>
      </c>
      <c r="B1190" s="32" t="s">
        <v>1118</v>
      </c>
      <c r="C1190" s="33" t="s">
        <v>28</v>
      </c>
      <c r="D1190" s="34">
        <v>949.87</v>
      </c>
      <c r="E1190" s="34">
        <v>67.97</v>
      </c>
      <c r="F1190" s="34">
        <v>1017.84</v>
      </c>
    </row>
    <row r="1191" spans="1:6" x14ac:dyDescent="0.25">
      <c r="A1191" s="46">
        <v>2501070</v>
      </c>
      <c r="B1191" s="32" t="s">
        <v>1119</v>
      </c>
      <c r="C1191" s="33" t="s">
        <v>28</v>
      </c>
      <c r="D1191" s="34">
        <v>255.63</v>
      </c>
      <c r="E1191" s="34">
        <v>67.97</v>
      </c>
      <c r="F1191" s="34">
        <v>323.60000000000002</v>
      </c>
    </row>
    <row r="1192" spans="1:6" x14ac:dyDescent="0.25">
      <c r="A1192" s="46">
        <v>2501080</v>
      </c>
      <c r="B1192" s="32" t="s">
        <v>1120</v>
      </c>
      <c r="C1192" s="33" t="s">
        <v>28</v>
      </c>
      <c r="D1192" s="34">
        <v>794.87</v>
      </c>
      <c r="E1192" s="34">
        <v>67.97</v>
      </c>
      <c r="F1192" s="34">
        <v>862.84</v>
      </c>
    </row>
    <row r="1193" spans="1:6" x14ac:dyDescent="0.25">
      <c r="A1193" s="46">
        <v>2501090</v>
      </c>
      <c r="B1193" s="32" t="s">
        <v>1121</v>
      </c>
      <c r="C1193" s="33" t="s">
        <v>28</v>
      </c>
      <c r="D1193" s="34">
        <v>382.61</v>
      </c>
      <c r="E1193" s="34">
        <v>67.97</v>
      </c>
      <c r="F1193" s="34">
        <v>450.58</v>
      </c>
    </row>
    <row r="1194" spans="1:6" x14ac:dyDescent="0.25">
      <c r="A1194" s="46">
        <v>2501100</v>
      </c>
      <c r="B1194" s="32" t="s">
        <v>1122</v>
      </c>
      <c r="C1194" s="33" t="s">
        <v>28</v>
      </c>
      <c r="D1194" s="34">
        <v>1302.02</v>
      </c>
      <c r="E1194" s="34">
        <v>67.97</v>
      </c>
      <c r="F1194" s="34">
        <v>1369.99</v>
      </c>
    </row>
    <row r="1195" spans="1:6" x14ac:dyDescent="0.25">
      <c r="A1195" s="46">
        <v>2501110</v>
      </c>
      <c r="B1195" s="32" t="s">
        <v>1123</v>
      </c>
      <c r="C1195" s="33" t="s">
        <v>28</v>
      </c>
      <c r="D1195" s="34">
        <v>1186.3</v>
      </c>
      <c r="E1195" s="34">
        <v>67.97</v>
      </c>
      <c r="F1195" s="34">
        <v>1254.27</v>
      </c>
    </row>
    <row r="1196" spans="1:6" x14ac:dyDescent="0.25">
      <c r="A1196" s="46">
        <v>2501120</v>
      </c>
      <c r="B1196" s="32" t="s">
        <v>1124</v>
      </c>
      <c r="C1196" s="33" t="s">
        <v>28</v>
      </c>
      <c r="D1196" s="34">
        <v>498.36</v>
      </c>
      <c r="E1196" s="34"/>
      <c r="F1196" s="34">
        <v>498.36</v>
      </c>
    </row>
    <row r="1197" spans="1:6" x14ac:dyDescent="0.25">
      <c r="A1197" s="46">
        <v>2501240</v>
      </c>
      <c r="B1197" s="32" t="s">
        <v>1125</v>
      </c>
      <c r="C1197" s="33" t="s">
        <v>28</v>
      </c>
      <c r="D1197" s="34">
        <v>1139.32</v>
      </c>
      <c r="E1197" s="34">
        <v>52.23</v>
      </c>
      <c r="F1197" s="34">
        <v>1191.55</v>
      </c>
    </row>
    <row r="1198" spans="1:6" x14ac:dyDescent="0.25">
      <c r="A1198" s="46">
        <v>2501361</v>
      </c>
      <c r="B1198" s="32" t="s">
        <v>1126</v>
      </c>
      <c r="C1198" s="33" t="s">
        <v>28</v>
      </c>
      <c r="D1198" s="34">
        <v>1370.17</v>
      </c>
      <c r="E1198" s="34">
        <v>67.97</v>
      </c>
      <c r="F1198" s="34">
        <v>1438.14</v>
      </c>
    </row>
    <row r="1199" spans="1:6" x14ac:dyDescent="0.25">
      <c r="A1199" s="46">
        <v>2501371</v>
      </c>
      <c r="B1199" s="32" t="s">
        <v>1127</v>
      </c>
      <c r="C1199" s="33" t="s">
        <v>28</v>
      </c>
      <c r="D1199" s="34">
        <v>1003.74</v>
      </c>
      <c r="E1199" s="34">
        <v>67.97</v>
      </c>
      <c r="F1199" s="34">
        <v>1071.71</v>
      </c>
    </row>
    <row r="1200" spans="1:6" x14ac:dyDescent="0.25">
      <c r="A1200" s="46">
        <v>2501380</v>
      </c>
      <c r="B1200" s="32" t="s">
        <v>1128</v>
      </c>
      <c r="C1200" s="33" t="s">
        <v>28</v>
      </c>
      <c r="D1200" s="34">
        <v>674.43</v>
      </c>
      <c r="E1200" s="34">
        <v>67.97</v>
      </c>
      <c r="F1200" s="34">
        <v>742.4</v>
      </c>
    </row>
    <row r="1201" spans="1:6" x14ac:dyDescent="0.25">
      <c r="A1201" s="46">
        <v>2501400</v>
      </c>
      <c r="B1201" s="32" t="s">
        <v>1129</v>
      </c>
      <c r="C1201" s="33" t="s">
        <v>28</v>
      </c>
      <c r="D1201" s="34">
        <v>582.14</v>
      </c>
      <c r="E1201" s="34">
        <v>52.23</v>
      </c>
      <c r="F1201" s="34">
        <v>634.37</v>
      </c>
    </row>
    <row r="1202" spans="1:6" x14ac:dyDescent="0.25">
      <c r="A1202" s="46">
        <v>2501410</v>
      </c>
      <c r="B1202" s="32" t="s">
        <v>1130</v>
      </c>
      <c r="C1202" s="33" t="s">
        <v>28</v>
      </c>
      <c r="D1202" s="34">
        <v>987.69</v>
      </c>
      <c r="E1202" s="34">
        <v>52.23</v>
      </c>
      <c r="F1202" s="34">
        <v>1039.92</v>
      </c>
    </row>
    <row r="1203" spans="1:6" x14ac:dyDescent="0.25">
      <c r="A1203" s="46">
        <v>2501430</v>
      </c>
      <c r="B1203" s="32" t="s">
        <v>1131</v>
      </c>
      <c r="C1203" s="33" t="s">
        <v>28</v>
      </c>
      <c r="D1203" s="34">
        <v>918.91</v>
      </c>
      <c r="E1203" s="34">
        <v>39.18</v>
      </c>
      <c r="F1203" s="34">
        <v>958.09</v>
      </c>
    </row>
    <row r="1204" spans="1:6" x14ac:dyDescent="0.25">
      <c r="A1204" s="46">
        <v>2501440</v>
      </c>
      <c r="B1204" s="32" t="s">
        <v>1132</v>
      </c>
      <c r="C1204" s="33" t="s">
        <v>28</v>
      </c>
      <c r="D1204" s="34">
        <v>968.98</v>
      </c>
      <c r="E1204" s="34">
        <v>39.18</v>
      </c>
      <c r="F1204" s="34">
        <v>1008.16</v>
      </c>
    </row>
    <row r="1205" spans="1:6" x14ac:dyDescent="0.25">
      <c r="A1205" s="46">
        <v>2501450</v>
      </c>
      <c r="B1205" s="32" t="s">
        <v>1133</v>
      </c>
      <c r="C1205" s="33" t="s">
        <v>28</v>
      </c>
      <c r="D1205" s="34">
        <v>1365.58</v>
      </c>
      <c r="E1205" s="34">
        <v>39.18</v>
      </c>
      <c r="F1205" s="34">
        <v>1404.76</v>
      </c>
    </row>
    <row r="1206" spans="1:6" x14ac:dyDescent="0.25">
      <c r="A1206" s="46">
        <v>2501460</v>
      </c>
      <c r="B1206" s="32" t="s">
        <v>1134</v>
      </c>
      <c r="C1206" s="33" t="s">
        <v>28</v>
      </c>
      <c r="D1206" s="34">
        <v>840.26</v>
      </c>
      <c r="E1206" s="34"/>
      <c r="F1206" s="34">
        <v>840.26</v>
      </c>
    </row>
    <row r="1207" spans="1:6" x14ac:dyDescent="0.25">
      <c r="A1207" s="46">
        <v>2501470</v>
      </c>
      <c r="B1207" s="32" t="s">
        <v>1135</v>
      </c>
      <c r="C1207" s="33" t="s">
        <v>28</v>
      </c>
      <c r="D1207" s="34">
        <v>1447.29</v>
      </c>
      <c r="E1207" s="34"/>
      <c r="F1207" s="34">
        <v>1447.29</v>
      </c>
    </row>
    <row r="1208" spans="1:6" x14ac:dyDescent="0.25">
      <c r="A1208" s="46">
        <v>2501480</v>
      </c>
      <c r="B1208" s="32" t="s">
        <v>1136</v>
      </c>
      <c r="C1208" s="33" t="s">
        <v>28</v>
      </c>
      <c r="D1208" s="34">
        <v>902.88</v>
      </c>
      <c r="E1208" s="34"/>
      <c r="F1208" s="34">
        <v>902.88</v>
      </c>
    </row>
    <row r="1209" spans="1:6" x14ac:dyDescent="0.25">
      <c r="A1209" s="46">
        <v>2501490</v>
      </c>
      <c r="B1209" s="32" t="s">
        <v>1137</v>
      </c>
      <c r="C1209" s="33" t="s">
        <v>28</v>
      </c>
      <c r="D1209" s="34">
        <v>909.97</v>
      </c>
      <c r="E1209" s="34"/>
      <c r="F1209" s="34">
        <v>909.97</v>
      </c>
    </row>
    <row r="1210" spans="1:6" x14ac:dyDescent="0.25">
      <c r="A1210" s="46">
        <v>2501500</v>
      </c>
      <c r="B1210" s="32" t="s">
        <v>1138</v>
      </c>
      <c r="C1210" s="33" t="s">
        <v>28</v>
      </c>
      <c r="D1210" s="34">
        <v>1019.5</v>
      </c>
      <c r="E1210" s="34">
        <v>67.97</v>
      </c>
      <c r="F1210" s="34">
        <v>1087.47</v>
      </c>
    </row>
    <row r="1211" spans="1:6" x14ac:dyDescent="0.25">
      <c r="A1211" s="46">
        <v>2501510</v>
      </c>
      <c r="B1211" s="32" t="s">
        <v>1139</v>
      </c>
      <c r="C1211" s="33" t="s">
        <v>28</v>
      </c>
      <c r="D1211" s="34">
        <v>1144.29</v>
      </c>
      <c r="E1211" s="34">
        <v>67.97</v>
      </c>
      <c r="F1211" s="34">
        <v>1212.26</v>
      </c>
    </row>
    <row r="1212" spans="1:6" x14ac:dyDescent="0.25">
      <c r="A1212" s="46">
        <v>2501520</v>
      </c>
      <c r="B1212" s="32" t="s">
        <v>1140</v>
      </c>
      <c r="C1212" s="33" t="s">
        <v>28</v>
      </c>
      <c r="D1212" s="34">
        <v>1181.1600000000001</v>
      </c>
      <c r="E1212" s="34">
        <v>67.97</v>
      </c>
      <c r="F1212" s="34">
        <v>1249.1300000000001</v>
      </c>
    </row>
    <row r="1213" spans="1:6" x14ac:dyDescent="0.25">
      <c r="A1213" s="46">
        <v>2501530</v>
      </c>
      <c r="B1213" s="32" t="s">
        <v>1141</v>
      </c>
      <c r="C1213" s="33" t="s">
        <v>28</v>
      </c>
      <c r="D1213" s="34">
        <v>1156.53</v>
      </c>
      <c r="E1213" s="34">
        <v>67.97</v>
      </c>
      <c r="F1213" s="34">
        <v>1224.5</v>
      </c>
    </row>
    <row r="1214" spans="1:6" x14ac:dyDescent="0.25">
      <c r="A1214" s="46">
        <v>2502010</v>
      </c>
      <c r="B1214" s="32" t="s">
        <v>6853</v>
      </c>
      <c r="C1214" s="33" t="s">
        <v>28</v>
      </c>
      <c r="D1214" s="34">
        <v>398.66</v>
      </c>
      <c r="E1214" s="34">
        <v>135.93</v>
      </c>
      <c r="F1214" s="34">
        <v>534.59</v>
      </c>
    </row>
    <row r="1215" spans="1:6" x14ac:dyDescent="0.25">
      <c r="A1215" s="46">
        <v>2502020</v>
      </c>
      <c r="B1215" s="32" t="s">
        <v>1142</v>
      </c>
      <c r="C1215" s="33" t="s">
        <v>28</v>
      </c>
      <c r="D1215" s="34">
        <v>933.08</v>
      </c>
      <c r="E1215" s="34">
        <v>135.93</v>
      </c>
      <c r="F1215" s="34">
        <v>1069.01</v>
      </c>
    </row>
    <row r="1216" spans="1:6" x14ac:dyDescent="0.25">
      <c r="A1216" s="46">
        <v>2502040</v>
      </c>
      <c r="B1216" s="32" t="s">
        <v>1143</v>
      </c>
      <c r="C1216" s="33" t="s">
        <v>28</v>
      </c>
      <c r="D1216" s="34">
        <v>1037.54</v>
      </c>
      <c r="E1216" s="34">
        <v>135.93</v>
      </c>
      <c r="F1216" s="34">
        <v>1173.47</v>
      </c>
    </row>
    <row r="1217" spans="1:6" x14ac:dyDescent="0.25">
      <c r="A1217" s="46">
        <v>2502042</v>
      </c>
      <c r="B1217" s="32" t="s">
        <v>1144</v>
      </c>
      <c r="C1217" s="33" t="s">
        <v>28</v>
      </c>
      <c r="D1217" s="34">
        <v>1026.8699999999999</v>
      </c>
      <c r="E1217" s="34">
        <v>67.97</v>
      </c>
      <c r="F1217" s="34">
        <v>1094.8399999999999</v>
      </c>
    </row>
    <row r="1218" spans="1:6" x14ac:dyDescent="0.25">
      <c r="A1218" s="46">
        <v>2502050</v>
      </c>
      <c r="B1218" s="32" t="s">
        <v>1145</v>
      </c>
      <c r="C1218" s="33" t="s">
        <v>28</v>
      </c>
      <c r="D1218" s="34">
        <v>383.51</v>
      </c>
      <c r="E1218" s="34">
        <v>135.93</v>
      </c>
      <c r="F1218" s="34">
        <v>519.44000000000005</v>
      </c>
    </row>
    <row r="1219" spans="1:6" x14ac:dyDescent="0.25">
      <c r="A1219" s="46">
        <v>2502060</v>
      </c>
      <c r="B1219" s="32" t="s">
        <v>8691</v>
      </c>
      <c r="C1219" s="33" t="s">
        <v>28</v>
      </c>
      <c r="D1219" s="34">
        <v>740.49</v>
      </c>
      <c r="E1219" s="34">
        <v>135.93</v>
      </c>
      <c r="F1219" s="34">
        <v>876.42</v>
      </c>
    </row>
    <row r="1220" spans="1:6" x14ac:dyDescent="0.25">
      <c r="A1220" s="46">
        <v>2502070</v>
      </c>
      <c r="B1220" s="32" t="s">
        <v>8692</v>
      </c>
      <c r="C1220" s="33" t="s">
        <v>28</v>
      </c>
      <c r="D1220" s="34">
        <v>534.29</v>
      </c>
      <c r="E1220" s="34">
        <v>135.93</v>
      </c>
      <c r="F1220" s="34">
        <v>670.22</v>
      </c>
    </row>
    <row r="1221" spans="1:6" x14ac:dyDescent="0.25">
      <c r="A1221" s="46">
        <v>2502110</v>
      </c>
      <c r="B1221" s="32" t="s">
        <v>1146</v>
      </c>
      <c r="C1221" s="33" t="s">
        <v>28</v>
      </c>
      <c r="D1221" s="34">
        <v>1060.6099999999999</v>
      </c>
      <c r="E1221" s="34">
        <v>135.93</v>
      </c>
      <c r="F1221" s="34">
        <v>1196.54</v>
      </c>
    </row>
    <row r="1222" spans="1:6" x14ac:dyDescent="0.25">
      <c r="A1222" s="46">
        <v>2502211</v>
      </c>
      <c r="B1222" s="32" t="s">
        <v>1147</v>
      </c>
      <c r="C1222" s="33" t="s">
        <v>28</v>
      </c>
      <c r="D1222" s="34">
        <v>561.01</v>
      </c>
      <c r="E1222" s="34">
        <v>135.93</v>
      </c>
      <c r="F1222" s="34">
        <v>696.94</v>
      </c>
    </row>
    <row r="1223" spans="1:6" x14ac:dyDescent="0.25">
      <c r="A1223" s="46">
        <v>2502221</v>
      </c>
      <c r="B1223" s="32" t="s">
        <v>1148</v>
      </c>
      <c r="C1223" s="33" t="s">
        <v>28</v>
      </c>
      <c r="D1223" s="34">
        <v>683.79</v>
      </c>
      <c r="E1223" s="34">
        <v>135.93</v>
      </c>
      <c r="F1223" s="34">
        <v>819.72</v>
      </c>
    </row>
    <row r="1224" spans="1:6" x14ac:dyDescent="0.25">
      <c r="A1224" s="46">
        <v>2502230</v>
      </c>
      <c r="B1224" s="32" t="s">
        <v>1149</v>
      </c>
      <c r="C1224" s="33" t="s">
        <v>28</v>
      </c>
      <c r="D1224" s="34">
        <v>1014.92</v>
      </c>
      <c r="E1224" s="34">
        <v>67.97</v>
      </c>
      <c r="F1224" s="34">
        <v>1082.8900000000001</v>
      </c>
    </row>
    <row r="1225" spans="1:6" x14ac:dyDescent="0.25">
      <c r="A1225" s="46">
        <v>2502240</v>
      </c>
      <c r="B1225" s="32" t="s">
        <v>1150</v>
      </c>
      <c r="C1225" s="33" t="s">
        <v>28</v>
      </c>
      <c r="D1225" s="34">
        <v>957.48</v>
      </c>
      <c r="E1225" s="34">
        <v>67.97</v>
      </c>
      <c r="F1225" s="34">
        <v>1025.45</v>
      </c>
    </row>
    <row r="1226" spans="1:6" x14ac:dyDescent="0.25">
      <c r="A1226" s="46">
        <v>2502250</v>
      </c>
      <c r="B1226" s="32" t="s">
        <v>1151</v>
      </c>
      <c r="C1226" s="33" t="s">
        <v>28</v>
      </c>
      <c r="D1226" s="34">
        <v>925.31</v>
      </c>
      <c r="E1226" s="34">
        <v>67.97</v>
      </c>
      <c r="F1226" s="34">
        <v>993.28</v>
      </c>
    </row>
    <row r="1227" spans="1:6" x14ac:dyDescent="0.25">
      <c r="A1227" s="46">
        <v>2502260</v>
      </c>
      <c r="B1227" s="32" t="s">
        <v>1152</v>
      </c>
      <c r="C1227" s="33" t="s">
        <v>28</v>
      </c>
      <c r="D1227" s="34">
        <v>1337.55</v>
      </c>
      <c r="E1227" s="34">
        <v>67.97</v>
      </c>
      <c r="F1227" s="34">
        <v>1405.52</v>
      </c>
    </row>
    <row r="1228" spans="1:6" x14ac:dyDescent="0.25">
      <c r="A1228" s="46">
        <v>2502300</v>
      </c>
      <c r="B1228" s="32" t="s">
        <v>1153</v>
      </c>
      <c r="C1228" s="33" t="s">
        <v>28</v>
      </c>
      <c r="D1228" s="34">
        <v>1384.21</v>
      </c>
      <c r="E1228" s="34">
        <v>135.93</v>
      </c>
      <c r="F1228" s="34">
        <v>1520.14</v>
      </c>
    </row>
    <row r="1229" spans="1:6" x14ac:dyDescent="0.25">
      <c r="A1229" s="46">
        <v>2502310</v>
      </c>
      <c r="B1229" s="32" t="s">
        <v>1154</v>
      </c>
      <c r="C1229" s="33" t="s">
        <v>28</v>
      </c>
      <c r="D1229" s="34">
        <v>1334.32</v>
      </c>
      <c r="E1229" s="34">
        <v>135.93</v>
      </c>
      <c r="F1229" s="34">
        <v>1470.25</v>
      </c>
    </row>
    <row r="1230" spans="1:6" ht="30" x14ac:dyDescent="0.25">
      <c r="A1230" s="46">
        <v>2520020</v>
      </c>
      <c r="B1230" s="32" t="s">
        <v>1155</v>
      </c>
      <c r="C1230" s="33" t="s">
        <v>28</v>
      </c>
      <c r="D1230" s="34">
        <v>223.03</v>
      </c>
      <c r="E1230" s="34">
        <v>15.09</v>
      </c>
      <c r="F1230" s="34">
        <v>238.12</v>
      </c>
    </row>
    <row r="1231" spans="1:6" x14ac:dyDescent="0.25">
      <c r="A1231" s="46">
        <v>2601020</v>
      </c>
      <c r="B1231" s="32" t="s">
        <v>1156</v>
      </c>
      <c r="C1231" s="33" t="s">
        <v>28</v>
      </c>
      <c r="D1231" s="34">
        <v>120.52</v>
      </c>
      <c r="E1231" s="34">
        <v>21.71</v>
      </c>
      <c r="F1231" s="34">
        <v>142.22999999999999</v>
      </c>
    </row>
    <row r="1232" spans="1:6" x14ac:dyDescent="0.25">
      <c r="A1232" s="46">
        <v>2601040</v>
      </c>
      <c r="B1232" s="32" t="s">
        <v>1157</v>
      </c>
      <c r="C1232" s="33" t="s">
        <v>28</v>
      </c>
      <c r="D1232" s="34">
        <v>153.03</v>
      </c>
      <c r="E1232" s="34">
        <v>21.71</v>
      </c>
      <c r="F1232" s="34">
        <v>174.74</v>
      </c>
    </row>
    <row r="1233" spans="1:6" x14ac:dyDescent="0.25">
      <c r="A1233" s="46">
        <v>2601060</v>
      </c>
      <c r="B1233" s="32" t="s">
        <v>1158</v>
      </c>
      <c r="C1233" s="33" t="s">
        <v>28</v>
      </c>
      <c r="D1233" s="34">
        <v>159.53</v>
      </c>
      <c r="E1233" s="34">
        <v>21.71</v>
      </c>
      <c r="F1233" s="34">
        <v>181.24</v>
      </c>
    </row>
    <row r="1234" spans="1:6" x14ac:dyDescent="0.25">
      <c r="A1234" s="46">
        <v>2601080</v>
      </c>
      <c r="B1234" s="32" t="s">
        <v>1159</v>
      </c>
      <c r="C1234" s="33" t="s">
        <v>28</v>
      </c>
      <c r="D1234" s="34">
        <v>177.8</v>
      </c>
      <c r="E1234" s="34">
        <v>28.4</v>
      </c>
      <c r="F1234" s="34">
        <v>206.2</v>
      </c>
    </row>
    <row r="1235" spans="1:6" x14ac:dyDescent="0.25">
      <c r="A1235" s="46">
        <v>2601140</v>
      </c>
      <c r="B1235" s="32" t="s">
        <v>1160</v>
      </c>
      <c r="C1235" s="33" t="s">
        <v>28</v>
      </c>
      <c r="D1235" s="34">
        <v>459.08</v>
      </c>
      <c r="E1235" s="34">
        <v>28.4</v>
      </c>
      <c r="F1235" s="34">
        <v>487.48</v>
      </c>
    </row>
    <row r="1236" spans="1:6" x14ac:dyDescent="0.25">
      <c r="A1236" s="46">
        <v>2601142</v>
      </c>
      <c r="B1236" s="32" t="s">
        <v>6500</v>
      </c>
      <c r="C1236" s="33" t="s">
        <v>28</v>
      </c>
      <c r="D1236" s="34">
        <v>457.32</v>
      </c>
      <c r="E1236" s="34">
        <v>32.57</v>
      </c>
      <c r="F1236" s="34">
        <v>489.89</v>
      </c>
    </row>
    <row r="1237" spans="1:6" x14ac:dyDescent="0.25">
      <c r="A1237" s="46">
        <v>2601155</v>
      </c>
      <c r="B1237" s="32" t="s">
        <v>1161</v>
      </c>
      <c r="C1237" s="33" t="s">
        <v>28</v>
      </c>
      <c r="D1237" s="34">
        <v>537.49</v>
      </c>
      <c r="E1237" s="34">
        <v>34.270000000000003</v>
      </c>
      <c r="F1237" s="34">
        <v>571.76</v>
      </c>
    </row>
    <row r="1238" spans="1:6" x14ac:dyDescent="0.25">
      <c r="A1238" s="46">
        <v>2601160</v>
      </c>
      <c r="B1238" s="32" t="s">
        <v>1162</v>
      </c>
      <c r="C1238" s="33" t="s">
        <v>28</v>
      </c>
      <c r="D1238" s="34">
        <v>454.6</v>
      </c>
      <c r="E1238" s="34">
        <v>28.4</v>
      </c>
      <c r="F1238" s="34">
        <v>483</v>
      </c>
    </row>
    <row r="1239" spans="1:6" x14ac:dyDescent="0.25">
      <c r="A1239" s="46">
        <v>2601168</v>
      </c>
      <c r="B1239" s="32" t="s">
        <v>1163</v>
      </c>
      <c r="C1239" s="33" t="s">
        <v>28</v>
      </c>
      <c r="D1239" s="34">
        <v>222.23</v>
      </c>
      <c r="E1239" s="34">
        <v>28.4</v>
      </c>
      <c r="F1239" s="34">
        <v>250.63</v>
      </c>
    </row>
    <row r="1240" spans="1:6" x14ac:dyDescent="0.25">
      <c r="A1240" s="46">
        <v>2601169</v>
      </c>
      <c r="B1240" s="32" t="s">
        <v>1164</v>
      </c>
      <c r="C1240" s="33" t="s">
        <v>28</v>
      </c>
      <c r="D1240" s="34">
        <v>251.55</v>
      </c>
      <c r="E1240" s="34">
        <v>32.57</v>
      </c>
      <c r="F1240" s="34">
        <v>284.12</v>
      </c>
    </row>
    <row r="1241" spans="1:6" x14ac:dyDescent="0.25">
      <c r="A1241" s="46">
        <v>2601170</v>
      </c>
      <c r="B1241" s="32" t="s">
        <v>1165</v>
      </c>
      <c r="C1241" s="33" t="s">
        <v>28</v>
      </c>
      <c r="D1241" s="34">
        <v>382.98</v>
      </c>
      <c r="E1241" s="34">
        <v>34.270000000000003</v>
      </c>
      <c r="F1241" s="34">
        <v>417.25</v>
      </c>
    </row>
    <row r="1242" spans="1:6" x14ac:dyDescent="0.25">
      <c r="A1242" s="46">
        <v>2601230</v>
      </c>
      <c r="B1242" s="32" t="s">
        <v>1166</v>
      </c>
      <c r="C1242" s="33" t="s">
        <v>28</v>
      </c>
      <c r="D1242" s="34">
        <v>234.15</v>
      </c>
      <c r="E1242" s="34">
        <v>21.71</v>
      </c>
      <c r="F1242" s="34">
        <v>255.86</v>
      </c>
    </row>
    <row r="1243" spans="1:6" x14ac:dyDescent="0.25">
      <c r="A1243" s="46">
        <v>2601348</v>
      </c>
      <c r="B1243" s="32" t="s">
        <v>1167</v>
      </c>
      <c r="C1243" s="33" t="s">
        <v>28</v>
      </c>
      <c r="D1243" s="34">
        <v>4106.46</v>
      </c>
      <c r="E1243" s="34"/>
      <c r="F1243" s="34">
        <v>4106.46</v>
      </c>
    </row>
    <row r="1244" spans="1:6" x14ac:dyDescent="0.25">
      <c r="A1244" s="46">
        <v>2601350</v>
      </c>
      <c r="B1244" s="32" t="s">
        <v>1168</v>
      </c>
      <c r="C1244" s="33" t="s">
        <v>28</v>
      </c>
      <c r="D1244" s="34">
        <v>6057.38</v>
      </c>
      <c r="E1244" s="34">
        <v>85.5</v>
      </c>
      <c r="F1244" s="34">
        <v>6142.88</v>
      </c>
    </row>
    <row r="1245" spans="1:6" x14ac:dyDescent="0.25">
      <c r="A1245" s="46">
        <v>2601460</v>
      </c>
      <c r="B1245" s="32" t="s">
        <v>7808</v>
      </c>
      <c r="C1245" s="33" t="s">
        <v>28</v>
      </c>
      <c r="D1245" s="34">
        <v>222.88</v>
      </c>
      <c r="E1245" s="34">
        <v>28.4</v>
      </c>
      <c r="F1245" s="34">
        <v>251.28</v>
      </c>
    </row>
    <row r="1246" spans="1:6" x14ac:dyDescent="0.25">
      <c r="A1246" s="46">
        <v>2602020</v>
      </c>
      <c r="B1246" s="32" t="s">
        <v>1169</v>
      </c>
      <c r="C1246" s="33" t="s">
        <v>28</v>
      </c>
      <c r="D1246" s="34">
        <v>223</v>
      </c>
      <c r="E1246" s="34">
        <v>28.4</v>
      </c>
      <c r="F1246" s="34">
        <v>251.4</v>
      </c>
    </row>
    <row r="1247" spans="1:6" x14ac:dyDescent="0.25">
      <c r="A1247" s="46">
        <v>2602040</v>
      </c>
      <c r="B1247" s="32" t="s">
        <v>1170</v>
      </c>
      <c r="C1247" s="33" t="s">
        <v>28</v>
      </c>
      <c r="D1247" s="34">
        <v>235.41</v>
      </c>
      <c r="E1247" s="34">
        <v>32.57</v>
      </c>
      <c r="F1247" s="34">
        <v>267.98</v>
      </c>
    </row>
    <row r="1248" spans="1:6" x14ac:dyDescent="0.25">
      <c r="A1248" s="46">
        <v>2602060</v>
      </c>
      <c r="B1248" s="32" t="s">
        <v>1171</v>
      </c>
      <c r="C1248" s="33" t="s">
        <v>28</v>
      </c>
      <c r="D1248" s="34">
        <v>253.87</v>
      </c>
      <c r="E1248" s="34">
        <v>34.270000000000003</v>
      </c>
      <c r="F1248" s="34">
        <v>288.14</v>
      </c>
    </row>
    <row r="1249" spans="1:6" x14ac:dyDescent="0.25">
      <c r="A1249" s="46">
        <v>2602120</v>
      </c>
      <c r="B1249" s="32" t="s">
        <v>1172</v>
      </c>
      <c r="C1249" s="33" t="s">
        <v>28</v>
      </c>
      <c r="D1249" s="34">
        <v>300.69</v>
      </c>
      <c r="E1249" s="34">
        <v>28.39</v>
      </c>
      <c r="F1249" s="34">
        <v>329.08</v>
      </c>
    </row>
    <row r="1250" spans="1:6" x14ac:dyDescent="0.25">
      <c r="A1250" s="46">
        <v>2602140</v>
      </c>
      <c r="B1250" s="32" t="s">
        <v>1173</v>
      </c>
      <c r="C1250" s="33" t="s">
        <v>28</v>
      </c>
      <c r="D1250" s="34">
        <v>319.94</v>
      </c>
      <c r="E1250" s="34">
        <v>32.57</v>
      </c>
      <c r="F1250" s="34">
        <v>352.51</v>
      </c>
    </row>
    <row r="1251" spans="1:6" x14ac:dyDescent="0.25">
      <c r="A1251" s="46">
        <v>2602160</v>
      </c>
      <c r="B1251" s="32" t="s">
        <v>1174</v>
      </c>
      <c r="C1251" s="33" t="s">
        <v>28</v>
      </c>
      <c r="D1251" s="34">
        <v>487.86</v>
      </c>
      <c r="E1251" s="34">
        <v>34.270000000000003</v>
      </c>
      <c r="F1251" s="34">
        <v>522.13</v>
      </c>
    </row>
    <row r="1252" spans="1:6" x14ac:dyDescent="0.25">
      <c r="A1252" s="46">
        <v>2602170</v>
      </c>
      <c r="B1252" s="32" t="s">
        <v>1175</v>
      </c>
      <c r="C1252" s="33" t="s">
        <v>28</v>
      </c>
      <c r="D1252" s="34">
        <v>485.22</v>
      </c>
      <c r="E1252" s="34">
        <v>32.57</v>
      </c>
      <c r="F1252" s="34">
        <v>517.79</v>
      </c>
    </row>
    <row r="1253" spans="1:6" x14ac:dyDescent="0.25">
      <c r="A1253" s="46">
        <v>2602300</v>
      </c>
      <c r="B1253" s="32" t="s">
        <v>1176</v>
      </c>
      <c r="C1253" s="33" t="s">
        <v>28</v>
      </c>
      <c r="D1253" s="34">
        <v>570.76</v>
      </c>
      <c r="E1253" s="34">
        <v>34.270000000000003</v>
      </c>
      <c r="F1253" s="34">
        <v>605.03</v>
      </c>
    </row>
    <row r="1254" spans="1:6" x14ac:dyDescent="0.25">
      <c r="A1254" s="46">
        <v>2603070</v>
      </c>
      <c r="B1254" s="32" t="s">
        <v>1177</v>
      </c>
      <c r="C1254" s="33" t="s">
        <v>28</v>
      </c>
      <c r="D1254" s="34">
        <v>341.33</v>
      </c>
      <c r="E1254" s="34">
        <v>32.57</v>
      </c>
      <c r="F1254" s="34">
        <v>373.9</v>
      </c>
    </row>
    <row r="1255" spans="1:6" x14ac:dyDescent="0.25">
      <c r="A1255" s="46">
        <v>2603074</v>
      </c>
      <c r="B1255" s="32" t="s">
        <v>1178</v>
      </c>
      <c r="C1255" s="33" t="s">
        <v>28</v>
      </c>
      <c r="D1255" s="34">
        <v>1201.82</v>
      </c>
      <c r="E1255" s="34">
        <v>43.43</v>
      </c>
      <c r="F1255" s="34">
        <v>1245.25</v>
      </c>
    </row>
    <row r="1256" spans="1:6" x14ac:dyDescent="0.25">
      <c r="A1256" s="46">
        <v>2604010</v>
      </c>
      <c r="B1256" s="32" t="s">
        <v>1179</v>
      </c>
      <c r="C1256" s="33" t="s">
        <v>28</v>
      </c>
      <c r="D1256" s="34">
        <v>585.63</v>
      </c>
      <c r="E1256" s="34"/>
      <c r="F1256" s="34">
        <v>585.63</v>
      </c>
    </row>
    <row r="1257" spans="1:6" x14ac:dyDescent="0.25">
      <c r="A1257" s="46">
        <v>2604030</v>
      </c>
      <c r="B1257" s="32" t="s">
        <v>1180</v>
      </c>
      <c r="C1257" s="33" t="s">
        <v>28</v>
      </c>
      <c r="D1257" s="34">
        <v>957.49</v>
      </c>
      <c r="E1257" s="34">
        <v>22.66</v>
      </c>
      <c r="F1257" s="34">
        <v>980.15</v>
      </c>
    </row>
    <row r="1258" spans="1:6" x14ac:dyDescent="0.25">
      <c r="A1258" s="46">
        <v>2620010</v>
      </c>
      <c r="B1258" s="32" t="s">
        <v>1181</v>
      </c>
      <c r="C1258" s="33" t="s">
        <v>55</v>
      </c>
      <c r="D1258" s="34">
        <v>2.75</v>
      </c>
      <c r="E1258" s="34">
        <v>4.47</v>
      </c>
      <c r="F1258" s="34">
        <v>7.22</v>
      </c>
    </row>
    <row r="1259" spans="1:6" x14ac:dyDescent="0.25">
      <c r="A1259" s="46">
        <v>2620020</v>
      </c>
      <c r="B1259" s="32" t="s">
        <v>1182</v>
      </c>
      <c r="C1259" s="33" t="s">
        <v>28</v>
      </c>
      <c r="D1259" s="34">
        <v>13.76</v>
      </c>
      <c r="E1259" s="34">
        <v>59.6</v>
      </c>
      <c r="F1259" s="34">
        <v>73.36</v>
      </c>
    </row>
    <row r="1260" spans="1:6" x14ac:dyDescent="0.25">
      <c r="A1260" s="46">
        <v>2702001</v>
      </c>
      <c r="B1260" s="32" t="s">
        <v>6854</v>
      </c>
      <c r="C1260" s="33" t="s">
        <v>28</v>
      </c>
      <c r="D1260" s="34">
        <v>409.09</v>
      </c>
      <c r="E1260" s="34">
        <v>104.2</v>
      </c>
      <c r="F1260" s="34">
        <v>513.29</v>
      </c>
    </row>
    <row r="1261" spans="1:6" x14ac:dyDescent="0.25">
      <c r="A1261" s="46">
        <v>2702011</v>
      </c>
      <c r="B1261" s="32" t="s">
        <v>1183</v>
      </c>
      <c r="C1261" s="33" t="s">
        <v>28</v>
      </c>
      <c r="D1261" s="34">
        <v>377.52</v>
      </c>
      <c r="E1261" s="34">
        <v>104.2</v>
      </c>
      <c r="F1261" s="34">
        <v>481.72</v>
      </c>
    </row>
    <row r="1262" spans="1:6" x14ac:dyDescent="0.25">
      <c r="A1262" s="46">
        <v>2702041</v>
      </c>
      <c r="B1262" s="32" t="s">
        <v>1184</v>
      </c>
      <c r="C1262" s="33" t="s">
        <v>28</v>
      </c>
      <c r="D1262" s="34">
        <v>601.89</v>
      </c>
      <c r="E1262" s="34">
        <v>104.2</v>
      </c>
      <c r="F1262" s="34">
        <v>706.09</v>
      </c>
    </row>
    <row r="1263" spans="1:6" x14ac:dyDescent="0.25">
      <c r="A1263" s="46">
        <v>2702050</v>
      </c>
      <c r="B1263" s="32" t="s">
        <v>1185</v>
      </c>
      <c r="C1263" s="33" t="s">
        <v>28</v>
      </c>
      <c r="D1263" s="34">
        <v>60.96</v>
      </c>
      <c r="E1263" s="34">
        <v>104.2</v>
      </c>
      <c r="F1263" s="34">
        <v>165.16</v>
      </c>
    </row>
    <row r="1264" spans="1:6" x14ac:dyDescent="0.25">
      <c r="A1264" s="46">
        <v>2703030</v>
      </c>
      <c r="B1264" s="32" t="s">
        <v>1186</v>
      </c>
      <c r="C1264" s="33" t="s">
        <v>28</v>
      </c>
      <c r="D1264" s="34">
        <v>113.98</v>
      </c>
      <c r="E1264" s="34">
        <v>59.6</v>
      </c>
      <c r="F1264" s="34">
        <v>173.58</v>
      </c>
    </row>
    <row r="1265" spans="1:6" x14ac:dyDescent="0.25">
      <c r="A1265" s="46">
        <v>2704031</v>
      </c>
      <c r="B1265" s="32" t="s">
        <v>1187</v>
      </c>
      <c r="C1265" s="33" t="s">
        <v>28</v>
      </c>
      <c r="D1265" s="34">
        <v>2644.61</v>
      </c>
      <c r="E1265" s="34">
        <v>102.9</v>
      </c>
      <c r="F1265" s="34">
        <v>2747.51</v>
      </c>
    </row>
    <row r="1266" spans="1:6" x14ac:dyDescent="0.25">
      <c r="A1266" s="46">
        <v>2704040</v>
      </c>
      <c r="B1266" s="32" t="s">
        <v>9774</v>
      </c>
      <c r="C1266" s="33" t="s">
        <v>55</v>
      </c>
      <c r="D1266" s="34">
        <v>252.75</v>
      </c>
      <c r="E1266" s="34">
        <v>83.61</v>
      </c>
      <c r="F1266" s="34">
        <v>336.36</v>
      </c>
    </row>
    <row r="1267" spans="1:6" x14ac:dyDescent="0.25">
      <c r="A1267" s="46">
        <v>2704050</v>
      </c>
      <c r="B1267" s="32" t="s">
        <v>1188</v>
      </c>
      <c r="C1267" s="33" t="s">
        <v>55</v>
      </c>
      <c r="D1267" s="34">
        <v>122.37</v>
      </c>
      <c r="E1267" s="34">
        <v>27.18</v>
      </c>
      <c r="F1267" s="34">
        <v>149.55000000000001</v>
      </c>
    </row>
    <row r="1268" spans="1:6" x14ac:dyDescent="0.25">
      <c r="A1268" s="46">
        <v>2704051</v>
      </c>
      <c r="B1268" s="32" t="s">
        <v>1189</v>
      </c>
      <c r="C1268" s="33" t="s">
        <v>55</v>
      </c>
      <c r="D1268" s="34">
        <v>59.93</v>
      </c>
      <c r="E1268" s="34">
        <v>12.44</v>
      </c>
      <c r="F1268" s="34">
        <v>72.37</v>
      </c>
    </row>
    <row r="1269" spans="1:6" x14ac:dyDescent="0.25">
      <c r="A1269" s="46">
        <v>2704052</v>
      </c>
      <c r="B1269" s="32" t="s">
        <v>1190</v>
      </c>
      <c r="C1269" s="33" t="s">
        <v>55</v>
      </c>
      <c r="D1269" s="34">
        <v>76.45</v>
      </c>
      <c r="E1269" s="34">
        <v>6.8</v>
      </c>
      <c r="F1269" s="34">
        <v>83.25</v>
      </c>
    </row>
    <row r="1270" spans="1:6" x14ac:dyDescent="0.25">
      <c r="A1270" s="46">
        <v>2704060</v>
      </c>
      <c r="B1270" s="32" t="s">
        <v>1191</v>
      </c>
      <c r="C1270" s="33" t="s">
        <v>55</v>
      </c>
      <c r="D1270" s="34">
        <v>92.39</v>
      </c>
      <c r="E1270" s="34">
        <v>74.099999999999994</v>
      </c>
      <c r="F1270" s="34">
        <v>166.49</v>
      </c>
    </row>
    <row r="1271" spans="1:6" x14ac:dyDescent="0.25">
      <c r="A1271" s="46">
        <v>2704070</v>
      </c>
      <c r="B1271" s="32" t="s">
        <v>1192</v>
      </c>
      <c r="C1271" s="33" t="s">
        <v>55</v>
      </c>
      <c r="D1271" s="34">
        <v>116.62</v>
      </c>
      <c r="E1271" s="34">
        <v>37.85</v>
      </c>
      <c r="F1271" s="34">
        <v>154.47</v>
      </c>
    </row>
    <row r="1272" spans="1:6" x14ac:dyDescent="0.25">
      <c r="A1272" s="46">
        <v>2801020</v>
      </c>
      <c r="B1272" s="32" t="s">
        <v>1193</v>
      </c>
      <c r="C1272" s="33" t="s">
        <v>145</v>
      </c>
      <c r="D1272" s="34">
        <v>449.85</v>
      </c>
      <c r="E1272" s="34">
        <v>67.97</v>
      </c>
      <c r="F1272" s="34">
        <v>517.82000000000005</v>
      </c>
    </row>
    <row r="1273" spans="1:6" x14ac:dyDescent="0.25">
      <c r="A1273" s="46">
        <v>2801030</v>
      </c>
      <c r="B1273" s="32" t="s">
        <v>1194</v>
      </c>
      <c r="C1273" s="33" t="s">
        <v>145</v>
      </c>
      <c r="D1273" s="34">
        <v>846.62</v>
      </c>
      <c r="E1273" s="34">
        <v>90.62</v>
      </c>
      <c r="F1273" s="34">
        <v>937.24</v>
      </c>
    </row>
    <row r="1274" spans="1:6" x14ac:dyDescent="0.25">
      <c r="A1274" s="46">
        <v>2801040</v>
      </c>
      <c r="B1274" s="32" t="s">
        <v>1195</v>
      </c>
      <c r="C1274" s="33" t="s">
        <v>145</v>
      </c>
      <c r="D1274" s="34">
        <v>356.29</v>
      </c>
      <c r="E1274" s="34">
        <v>67.97</v>
      </c>
      <c r="F1274" s="34">
        <v>424.26</v>
      </c>
    </row>
    <row r="1275" spans="1:6" x14ac:dyDescent="0.25">
      <c r="A1275" s="46">
        <v>2801050</v>
      </c>
      <c r="B1275" s="32" t="s">
        <v>1196</v>
      </c>
      <c r="C1275" s="33" t="s">
        <v>145</v>
      </c>
      <c r="D1275" s="34">
        <v>711.33</v>
      </c>
      <c r="E1275" s="34">
        <v>90.62</v>
      </c>
      <c r="F1275" s="34">
        <v>801.95</v>
      </c>
    </row>
    <row r="1276" spans="1:6" x14ac:dyDescent="0.25">
      <c r="A1276" s="46">
        <v>2801070</v>
      </c>
      <c r="B1276" s="32" t="s">
        <v>1197</v>
      </c>
      <c r="C1276" s="33" t="s">
        <v>145</v>
      </c>
      <c r="D1276" s="34">
        <v>277.64</v>
      </c>
      <c r="E1276" s="34">
        <v>67.97</v>
      </c>
      <c r="F1276" s="34">
        <v>345.61</v>
      </c>
    </row>
    <row r="1277" spans="1:6" x14ac:dyDescent="0.25">
      <c r="A1277" s="46">
        <v>2801080</v>
      </c>
      <c r="B1277" s="32" t="s">
        <v>1198</v>
      </c>
      <c r="C1277" s="33" t="s">
        <v>145</v>
      </c>
      <c r="D1277" s="34">
        <v>316.45999999999998</v>
      </c>
      <c r="E1277" s="34"/>
      <c r="F1277" s="34">
        <v>316.45999999999998</v>
      </c>
    </row>
    <row r="1278" spans="1:6" x14ac:dyDescent="0.25">
      <c r="A1278" s="46">
        <v>2801090</v>
      </c>
      <c r="B1278" s="32" t="s">
        <v>1199</v>
      </c>
      <c r="C1278" s="33" t="s">
        <v>145</v>
      </c>
      <c r="D1278" s="34">
        <v>415.36</v>
      </c>
      <c r="E1278" s="34"/>
      <c r="F1278" s="34">
        <v>415.36</v>
      </c>
    </row>
    <row r="1279" spans="1:6" x14ac:dyDescent="0.25">
      <c r="A1279" s="46">
        <v>2801146</v>
      </c>
      <c r="B1279" s="32" t="s">
        <v>1200</v>
      </c>
      <c r="C1279" s="33" t="s">
        <v>4</v>
      </c>
      <c r="D1279" s="34">
        <v>312.79000000000002</v>
      </c>
      <c r="E1279" s="34">
        <v>75.36</v>
      </c>
      <c r="F1279" s="34">
        <v>388.15</v>
      </c>
    </row>
    <row r="1280" spans="1:6" x14ac:dyDescent="0.25">
      <c r="A1280" s="46">
        <v>2801150</v>
      </c>
      <c r="B1280" s="32" t="s">
        <v>1201</v>
      </c>
      <c r="C1280" s="33" t="s">
        <v>145</v>
      </c>
      <c r="D1280" s="34">
        <v>499.25</v>
      </c>
      <c r="E1280" s="34">
        <v>75.36</v>
      </c>
      <c r="F1280" s="34">
        <v>574.61</v>
      </c>
    </row>
    <row r="1281" spans="1:6" x14ac:dyDescent="0.25">
      <c r="A1281" s="46">
        <v>2801160</v>
      </c>
      <c r="B1281" s="32" t="s">
        <v>1202</v>
      </c>
      <c r="C1281" s="33" t="s">
        <v>4</v>
      </c>
      <c r="D1281" s="34">
        <v>315.06</v>
      </c>
      <c r="E1281" s="34">
        <v>21.16</v>
      </c>
      <c r="F1281" s="34">
        <v>336.22</v>
      </c>
    </row>
    <row r="1282" spans="1:6" x14ac:dyDescent="0.25">
      <c r="A1282" s="46">
        <v>2801171</v>
      </c>
      <c r="B1282" s="32" t="s">
        <v>1203</v>
      </c>
      <c r="C1282" s="33" t="s">
        <v>4</v>
      </c>
      <c r="D1282" s="34">
        <v>340.91</v>
      </c>
      <c r="E1282" s="34">
        <v>21.16</v>
      </c>
      <c r="F1282" s="34">
        <v>362.07</v>
      </c>
    </row>
    <row r="1283" spans="1:6" x14ac:dyDescent="0.25">
      <c r="A1283" s="46">
        <v>2801180</v>
      </c>
      <c r="B1283" s="32" t="s">
        <v>1204</v>
      </c>
      <c r="C1283" s="33" t="s">
        <v>4</v>
      </c>
      <c r="D1283" s="34">
        <v>3351.86</v>
      </c>
      <c r="E1283" s="34">
        <v>52.89</v>
      </c>
      <c r="F1283" s="34">
        <v>3404.75</v>
      </c>
    </row>
    <row r="1284" spans="1:6" x14ac:dyDescent="0.25">
      <c r="A1284" s="46">
        <v>2801210</v>
      </c>
      <c r="B1284" s="32" t="s">
        <v>1205</v>
      </c>
      <c r="C1284" s="33" t="s">
        <v>4</v>
      </c>
      <c r="D1284" s="34">
        <v>480.61</v>
      </c>
      <c r="E1284" s="34">
        <v>39.67</v>
      </c>
      <c r="F1284" s="34">
        <v>520.28</v>
      </c>
    </row>
    <row r="1285" spans="1:6" x14ac:dyDescent="0.25">
      <c r="A1285" s="46">
        <v>2801250</v>
      </c>
      <c r="B1285" s="32" t="s">
        <v>1206</v>
      </c>
      <c r="C1285" s="33" t="s">
        <v>4</v>
      </c>
      <c r="D1285" s="34">
        <v>30.01</v>
      </c>
      <c r="E1285" s="34">
        <v>13.59</v>
      </c>
      <c r="F1285" s="34">
        <v>43.6</v>
      </c>
    </row>
    <row r="1286" spans="1:6" x14ac:dyDescent="0.25">
      <c r="A1286" s="46">
        <v>2801330</v>
      </c>
      <c r="B1286" s="32" t="s">
        <v>1207</v>
      </c>
      <c r="C1286" s="33" t="s">
        <v>4</v>
      </c>
      <c r="D1286" s="34">
        <v>1016.6</v>
      </c>
      <c r="E1286" s="34">
        <v>52.89</v>
      </c>
      <c r="F1286" s="34">
        <v>1069.49</v>
      </c>
    </row>
    <row r="1287" spans="1:6" x14ac:dyDescent="0.25">
      <c r="A1287" s="46">
        <v>2801400</v>
      </c>
      <c r="B1287" s="32" t="s">
        <v>1208</v>
      </c>
      <c r="C1287" s="33" t="s">
        <v>4</v>
      </c>
      <c r="D1287" s="34">
        <v>1050.5</v>
      </c>
      <c r="E1287" s="34">
        <v>105.78</v>
      </c>
      <c r="F1287" s="34">
        <v>1156.28</v>
      </c>
    </row>
    <row r="1288" spans="1:6" x14ac:dyDescent="0.25">
      <c r="A1288" s="46">
        <v>2801550</v>
      </c>
      <c r="B1288" s="32" t="s">
        <v>1209</v>
      </c>
      <c r="C1288" s="33" t="s">
        <v>4</v>
      </c>
      <c r="D1288" s="34">
        <v>235.98</v>
      </c>
      <c r="E1288" s="34">
        <v>67.97</v>
      </c>
      <c r="F1288" s="34">
        <v>303.95</v>
      </c>
    </row>
    <row r="1289" spans="1:6" x14ac:dyDescent="0.25">
      <c r="A1289" s="46">
        <v>2805020</v>
      </c>
      <c r="B1289" s="32" t="s">
        <v>1210</v>
      </c>
      <c r="C1289" s="33" t="s">
        <v>4</v>
      </c>
      <c r="D1289" s="34">
        <v>19.54</v>
      </c>
      <c r="E1289" s="34"/>
      <c r="F1289" s="34">
        <v>19.54</v>
      </c>
    </row>
    <row r="1290" spans="1:6" x14ac:dyDescent="0.25">
      <c r="A1290" s="46">
        <v>2805040</v>
      </c>
      <c r="B1290" s="32" t="s">
        <v>1211</v>
      </c>
      <c r="C1290" s="33" t="s">
        <v>4</v>
      </c>
      <c r="D1290" s="34">
        <v>31.09</v>
      </c>
      <c r="E1290" s="34"/>
      <c r="F1290" s="34">
        <v>31.09</v>
      </c>
    </row>
    <row r="1291" spans="1:6" x14ac:dyDescent="0.25">
      <c r="A1291" s="46">
        <v>2805060</v>
      </c>
      <c r="B1291" s="32" t="s">
        <v>1212</v>
      </c>
      <c r="C1291" s="33" t="s">
        <v>4</v>
      </c>
      <c r="D1291" s="34">
        <v>48.98</v>
      </c>
      <c r="E1291" s="34"/>
      <c r="F1291" s="34">
        <v>48.98</v>
      </c>
    </row>
    <row r="1292" spans="1:6" x14ac:dyDescent="0.25">
      <c r="A1292" s="46">
        <v>2805070</v>
      </c>
      <c r="B1292" s="32" t="s">
        <v>1213</v>
      </c>
      <c r="C1292" s="33" t="s">
        <v>4</v>
      </c>
      <c r="D1292" s="34">
        <v>200.82</v>
      </c>
      <c r="E1292" s="34"/>
      <c r="F1292" s="34">
        <v>200.82</v>
      </c>
    </row>
    <row r="1293" spans="1:6" x14ac:dyDescent="0.25">
      <c r="A1293" s="46">
        <v>2805080</v>
      </c>
      <c r="B1293" s="32" t="s">
        <v>1214</v>
      </c>
      <c r="C1293" s="33" t="s">
        <v>4</v>
      </c>
      <c r="D1293" s="34">
        <v>81.11</v>
      </c>
      <c r="E1293" s="34"/>
      <c r="F1293" s="34">
        <v>81.11</v>
      </c>
    </row>
    <row r="1294" spans="1:6" x14ac:dyDescent="0.25">
      <c r="A1294" s="46">
        <v>2820020</v>
      </c>
      <c r="B1294" s="32" t="s">
        <v>1215</v>
      </c>
      <c r="C1294" s="33" t="s">
        <v>4</v>
      </c>
      <c r="D1294" s="34"/>
      <c r="E1294" s="34">
        <v>67.97</v>
      </c>
      <c r="F1294" s="34">
        <v>67.97</v>
      </c>
    </row>
    <row r="1295" spans="1:6" x14ac:dyDescent="0.25">
      <c r="A1295" s="46">
        <v>2820030</v>
      </c>
      <c r="B1295" s="32" t="s">
        <v>1216</v>
      </c>
      <c r="C1295" s="33" t="s">
        <v>4</v>
      </c>
      <c r="D1295" s="34">
        <v>1129.5899999999999</v>
      </c>
      <c r="E1295" s="34">
        <v>52.89</v>
      </c>
      <c r="F1295" s="34">
        <v>1182.48</v>
      </c>
    </row>
    <row r="1296" spans="1:6" x14ac:dyDescent="0.25">
      <c r="A1296" s="46">
        <v>2820040</v>
      </c>
      <c r="B1296" s="32" t="s">
        <v>1217</v>
      </c>
      <c r="C1296" s="33" t="s">
        <v>4</v>
      </c>
      <c r="D1296" s="34"/>
      <c r="E1296" s="34">
        <v>58.45</v>
      </c>
      <c r="F1296" s="34">
        <v>58.45</v>
      </c>
    </row>
    <row r="1297" spans="1:6" x14ac:dyDescent="0.25">
      <c r="A1297" s="46">
        <v>2820050</v>
      </c>
      <c r="B1297" s="32" t="s">
        <v>1218</v>
      </c>
      <c r="C1297" s="33" t="s">
        <v>145</v>
      </c>
      <c r="D1297" s="34">
        <v>809.33</v>
      </c>
      <c r="E1297" s="34">
        <v>68.760000000000005</v>
      </c>
      <c r="F1297" s="34">
        <v>878.09</v>
      </c>
    </row>
    <row r="1298" spans="1:6" x14ac:dyDescent="0.25">
      <c r="A1298" s="46">
        <v>2820060</v>
      </c>
      <c r="B1298" s="32" t="s">
        <v>1219</v>
      </c>
      <c r="C1298" s="33" t="s">
        <v>4</v>
      </c>
      <c r="D1298" s="34"/>
      <c r="E1298" s="34">
        <v>7.7</v>
      </c>
      <c r="F1298" s="34">
        <v>7.7</v>
      </c>
    </row>
    <row r="1299" spans="1:6" x14ac:dyDescent="0.25">
      <c r="A1299" s="46">
        <v>2820070</v>
      </c>
      <c r="B1299" s="32" t="s">
        <v>1220</v>
      </c>
      <c r="C1299" s="33" t="s">
        <v>145</v>
      </c>
      <c r="D1299" s="34">
        <v>676.16</v>
      </c>
      <c r="E1299" s="34">
        <v>135.93</v>
      </c>
      <c r="F1299" s="34">
        <v>812.09</v>
      </c>
    </row>
    <row r="1300" spans="1:6" x14ac:dyDescent="0.25">
      <c r="A1300" s="46">
        <v>2820090</v>
      </c>
      <c r="B1300" s="32" t="s">
        <v>1221</v>
      </c>
      <c r="C1300" s="33" t="s">
        <v>4</v>
      </c>
      <c r="D1300" s="34">
        <v>170.84</v>
      </c>
      <c r="E1300" s="34">
        <v>25.67</v>
      </c>
      <c r="F1300" s="34">
        <v>196.51</v>
      </c>
    </row>
    <row r="1301" spans="1:6" x14ac:dyDescent="0.25">
      <c r="A1301" s="46">
        <v>2820170</v>
      </c>
      <c r="B1301" s="32" t="s">
        <v>1222</v>
      </c>
      <c r="C1301" s="33" t="s">
        <v>145</v>
      </c>
      <c r="D1301" s="34">
        <v>4349.6099999999997</v>
      </c>
      <c r="E1301" s="34">
        <v>158.66999999999999</v>
      </c>
      <c r="F1301" s="34">
        <v>4508.28</v>
      </c>
    </row>
    <row r="1302" spans="1:6" x14ac:dyDescent="0.25">
      <c r="A1302" s="46">
        <v>2820210</v>
      </c>
      <c r="B1302" s="32" t="s">
        <v>1223</v>
      </c>
      <c r="C1302" s="33" t="s">
        <v>4</v>
      </c>
      <c r="D1302" s="34">
        <v>423.34</v>
      </c>
      <c r="E1302" s="34">
        <v>52.89</v>
      </c>
      <c r="F1302" s="34">
        <v>476.23</v>
      </c>
    </row>
    <row r="1303" spans="1:6" x14ac:dyDescent="0.25">
      <c r="A1303" s="46">
        <v>2820211</v>
      </c>
      <c r="B1303" s="32" t="s">
        <v>1224</v>
      </c>
      <c r="C1303" s="33" t="s">
        <v>4</v>
      </c>
      <c r="D1303" s="34">
        <v>202.26</v>
      </c>
      <c r="E1303" s="34">
        <v>39.67</v>
      </c>
      <c r="F1303" s="34">
        <v>241.93</v>
      </c>
    </row>
    <row r="1304" spans="1:6" x14ac:dyDescent="0.25">
      <c r="A1304" s="46">
        <v>2820220</v>
      </c>
      <c r="B1304" s="32" t="s">
        <v>1225</v>
      </c>
      <c r="C1304" s="33" t="s">
        <v>4</v>
      </c>
      <c r="D1304" s="34">
        <v>105.08</v>
      </c>
      <c r="E1304" s="34">
        <v>8.99</v>
      </c>
      <c r="F1304" s="34">
        <v>114.07</v>
      </c>
    </row>
    <row r="1305" spans="1:6" x14ac:dyDescent="0.25">
      <c r="A1305" s="46">
        <v>2820230</v>
      </c>
      <c r="B1305" s="32" t="s">
        <v>1226</v>
      </c>
      <c r="C1305" s="33" t="s">
        <v>4</v>
      </c>
      <c r="D1305" s="34">
        <v>71.81</v>
      </c>
      <c r="E1305" s="34">
        <v>8.99</v>
      </c>
      <c r="F1305" s="34">
        <v>80.8</v>
      </c>
    </row>
    <row r="1306" spans="1:6" x14ac:dyDescent="0.25">
      <c r="A1306" s="46">
        <v>2820360</v>
      </c>
      <c r="B1306" s="32" t="s">
        <v>1227</v>
      </c>
      <c r="C1306" s="33" t="s">
        <v>4</v>
      </c>
      <c r="D1306" s="34">
        <v>174.52</v>
      </c>
      <c r="E1306" s="34">
        <v>8.99</v>
      </c>
      <c r="F1306" s="34">
        <v>183.51</v>
      </c>
    </row>
    <row r="1307" spans="1:6" x14ac:dyDescent="0.25">
      <c r="A1307" s="46">
        <v>2820411</v>
      </c>
      <c r="B1307" s="32" t="s">
        <v>1228</v>
      </c>
      <c r="C1307" s="33" t="s">
        <v>145</v>
      </c>
      <c r="D1307" s="34">
        <v>28.36</v>
      </c>
      <c r="E1307" s="34">
        <v>7.7</v>
      </c>
      <c r="F1307" s="34">
        <v>36.06</v>
      </c>
    </row>
    <row r="1308" spans="1:6" x14ac:dyDescent="0.25">
      <c r="A1308" s="46">
        <v>2820412</v>
      </c>
      <c r="B1308" s="32" t="s">
        <v>1229</v>
      </c>
      <c r="C1308" s="33" t="s">
        <v>4</v>
      </c>
      <c r="D1308" s="34">
        <v>53.23</v>
      </c>
      <c r="E1308" s="34">
        <v>7.7</v>
      </c>
      <c r="F1308" s="34">
        <v>60.93</v>
      </c>
    </row>
    <row r="1309" spans="1:6" x14ac:dyDescent="0.25">
      <c r="A1309" s="46">
        <v>2820413</v>
      </c>
      <c r="B1309" s="32" t="s">
        <v>1230</v>
      </c>
      <c r="C1309" s="33" t="s">
        <v>4</v>
      </c>
      <c r="D1309" s="34">
        <v>97.64</v>
      </c>
      <c r="E1309" s="34">
        <v>7.7</v>
      </c>
      <c r="F1309" s="34">
        <v>105.34</v>
      </c>
    </row>
    <row r="1310" spans="1:6" x14ac:dyDescent="0.25">
      <c r="A1310" s="46">
        <v>2820430</v>
      </c>
      <c r="B1310" s="32" t="s">
        <v>1231</v>
      </c>
      <c r="C1310" s="33" t="s">
        <v>145</v>
      </c>
      <c r="D1310" s="34">
        <v>195.75</v>
      </c>
      <c r="E1310" s="34">
        <v>16.309999999999999</v>
      </c>
      <c r="F1310" s="34">
        <v>212.06</v>
      </c>
    </row>
    <row r="1311" spans="1:6" x14ac:dyDescent="0.25">
      <c r="A1311" s="46">
        <v>2820510</v>
      </c>
      <c r="B1311" s="32" t="s">
        <v>1232</v>
      </c>
      <c r="C1311" s="33" t="s">
        <v>4</v>
      </c>
      <c r="D1311" s="34">
        <v>72.69</v>
      </c>
      <c r="E1311" s="34">
        <v>8.99</v>
      </c>
      <c r="F1311" s="34">
        <v>81.680000000000007</v>
      </c>
    </row>
    <row r="1312" spans="1:6" x14ac:dyDescent="0.25">
      <c r="A1312" s="46">
        <v>2820550</v>
      </c>
      <c r="B1312" s="32" t="s">
        <v>1233</v>
      </c>
      <c r="C1312" s="33" t="s">
        <v>4</v>
      </c>
      <c r="D1312" s="34">
        <v>89.42</v>
      </c>
      <c r="E1312" s="34">
        <v>8.99</v>
      </c>
      <c r="F1312" s="34">
        <v>98.41</v>
      </c>
    </row>
    <row r="1313" spans="1:6" x14ac:dyDescent="0.25">
      <c r="A1313" s="46">
        <v>2820590</v>
      </c>
      <c r="B1313" s="32" t="s">
        <v>1234</v>
      </c>
      <c r="C1313" s="33" t="s">
        <v>4</v>
      </c>
      <c r="D1313" s="34">
        <v>190.87</v>
      </c>
      <c r="E1313" s="34">
        <v>6.49</v>
      </c>
      <c r="F1313" s="34">
        <v>197.36</v>
      </c>
    </row>
    <row r="1314" spans="1:6" x14ac:dyDescent="0.25">
      <c r="A1314" s="46">
        <v>2820600</v>
      </c>
      <c r="B1314" s="32" t="s">
        <v>1235</v>
      </c>
      <c r="C1314" s="33" t="s">
        <v>4</v>
      </c>
      <c r="D1314" s="34">
        <v>217.04</v>
      </c>
      <c r="E1314" s="34">
        <v>8.99</v>
      </c>
      <c r="F1314" s="34">
        <v>226.03</v>
      </c>
    </row>
    <row r="1315" spans="1:6" x14ac:dyDescent="0.25">
      <c r="A1315" s="46">
        <v>2820650</v>
      </c>
      <c r="B1315" s="32" t="s">
        <v>1236</v>
      </c>
      <c r="C1315" s="33" t="s">
        <v>4</v>
      </c>
      <c r="D1315" s="34">
        <v>405.81</v>
      </c>
      <c r="E1315" s="34">
        <v>79.34</v>
      </c>
      <c r="F1315" s="34">
        <v>485.15</v>
      </c>
    </row>
    <row r="1316" spans="1:6" x14ac:dyDescent="0.25">
      <c r="A1316" s="46">
        <v>2820655</v>
      </c>
      <c r="B1316" s="32" t="s">
        <v>1237</v>
      </c>
      <c r="C1316" s="33" t="s">
        <v>4</v>
      </c>
      <c r="D1316" s="34">
        <v>154.08000000000001</v>
      </c>
      <c r="E1316" s="34">
        <v>79.34</v>
      </c>
      <c r="F1316" s="34">
        <v>233.42</v>
      </c>
    </row>
    <row r="1317" spans="1:6" x14ac:dyDescent="0.25">
      <c r="A1317" s="46">
        <v>2820750</v>
      </c>
      <c r="B1317" s="32" t="s">
        <v>1238</v>
      </c>
      <c r="C1317" s="33" t="s">
        <v>4</v>
      </c>
      <c r="D1317" s="34">
        <v>21.79</v>
      </c>
      <c r="E1317" s="34">
        <v>51.34</v>
      </c>
      <c r="F1317" s="34">
        <v>73.13</v>
      </c>
    </row>
    <row r="1318" spans="1:6" x14ac:dyDescent="0.25">
      <c r="A1318" s="46">
        <v>2820770</v>
      </c>
      <c r="B1318" s="32" t="s">
        <v>1239</v>
      </c>
      <c r="C1318" s="33" t="s">
        <v>4</v>
      </c>
      <c r="D1318" s="34">
        <v>48.73</v>
      </c>
      <c r="E1318" s="34">
        <v>8.99</v>
      </c>
      <c r="F1318" s="34">
        <v>57.72</v>
      </c>
    </row>
    <row r="1319" spans="1:6" x14ac:dyDescent="0.25">
      <c r="A1319" s="46">
        <v>2820800</v>
      </c>
      <c r="B1319" s="32" t="s">
        <v>1240</v>
      </c>
      <c r="C1319" s="33" t="s">
        <v>4</v>
      </c>
      <c r="D1319" s="34">
        <v>13610.09</v>
      </c>
      <c r="E1319" s="34"/>
      <c r="F1319" s="34">
        <v>13610.09</v>
      </c>
    </row>
    <row r="1320" spans="1:6" x14ac:dyDescent="0.25">
      <c r="A1320" s="46">
        <v>2820810</v>
      </c>
      <c r="B1320" s="32" t="s">
        <v>1241</v>
      </c>
      <c r="C1320" s="33" t="s">
        <v>4</v>
      </c>
      <c r="D1320" s="34">
        <v>15696.26</v>
      </c>
      <c r="E1320" s="34"/>
      <c r="F1320" s="34">
        <v>15696.26</v>
      </c>
    </row>
    <row r="1321" spans="1:6" x14ac:dyDescent="0.25">
      <c r="A1321" s="46">
        <v>2820820</v>
      </c>
      <c r="B1321" s="32" t="s">
        <v>1242</v>
      </c>
      <c r="C1321" s="33" t="s">
        <v>145</v>
      </c>
      <c r="D1321" s="34">
        <v>467.11</v>
      </c>
      <c r="E1321" s="34">
        <v>105.78</v>
      </c>
      <c r="F1321" s="34">
        <v>572.89</v>
      </c>
    </row>
    <row r="1322" spans="1:6" x14ac:dyDescent="0.25">
      <c r="A1322" s="46">
        <v>2820830</v>
      </c>
      <c r="B1322" s="32" t="s">
        <v>1243</v>
      </c>
      <c r="C1322" s="33" t="s">
        <v>145</v>
      </c>
      <c r="D1322" s="34">
        <v>1188.79</v>
      </c>
      <c r="E1322" s="34">
        <v>211.56</v>
      </c>
      <c r="F1322" s="34">
        <v>1400.35</v>
      </c>
    </row>
    <row r="1323" spans="1:6" ht="30" x14ac:dyDescent="0.25">
      <c r="A1323" s="46">
        <v>2820840</v>
      </c>
      <c r="B1323" s="32" t="s">
        <v>1244</v>
      </c>
      <c r="C1323" s="33" t="s">
        <v>145</v>
      </c>
      <c r="D1323" s="34">
        <v>1231.27</v>
      </c>
      <c r="E1323" s="34">
        <v>211.56</v>
      </c>
      <c r="F1323" s="34">
        <v>1442.83</v>
      </c>
    </row>
    <row r="1324" spans="1:6" ht="30" x14ac:dyDescent="0.25">
      <c r="A1324" s="46">
        <v>2820850</v>
      </c>
      <c r="B1324" s="32" t="s">
        <v>1245</v>
      </c>
      <c r="C1324" s="33" t="s">
        <v>145</v>
      </c>
      <c r="D1324" s="34">
        <v>1316.44</v>
      </c>
      <c r="E1324" s="34">
        <v>211.56</v>
      </c>
      <c r="F1324" s="34">
        <v>1528</v>
      </c>
    </row>
    <row r="1325" spans="1:6" x14ac:dyDescent="0.25">
      <c r="A1325" s="46">
        <v>2820860</v>
      </c>
      <c r="B1325" s="32" t="s">
        <v>12980</v>
      </c>
      <c r="C1325" s="33" t="s">
        <v>55</v>
      </c>
      <c r="D1325" s="34">
        <v>33.65</v>
      </c>
      <c r="E1325" s="34">
        <v>12.44</v>
      </c>
      <c r="F1325" s="34">
        <v>46.09</v>
      </c>
    </row>
    <row r="1326" spans="1:6" x14ac:dyDescent="0.25">
      <c r="A1326" s="46">
        <v>2901020</v>
      </c>
      <c r="B1326" s="32" t="s">
        <v>1246</v>
      </c>
      <c r="C1326" s="33" t="s">
        <v>55</v>
      </c>
      <c r="D1326" s="34">
        <v>6.23</v>
      </c>
      <c r="E1326" s="34">
        <v>16.079999999999998</v>
      </c>
      <c r="F1326" s="34">
        <v>22.31</v>
      </c>
    </row>
    <row r="1327" spans="1:6" x14ac:dyDescent="0.25">
      <c r="A1327" s="46">
        <v>2901030</v>
      </c>
      <c r="B1327" s="32" t="s">
        <v>1247</v>
      </c>
      <c r="C1327" s="33" t="s">
        <v>251</v>
      </c>
      <c r="D1327" s="34">
        <v>35.79</v>
      </c>
      <c r="E1327" s="34">
        <v>71.930000000000007</v>
      </c>
      <c r="F1327" s="34">
        <v>107.72</v>
      </c>
    </row>
    <row r="1328" spans="1:6" x14ac:dyDescent="0.25">
      <c r="A1328" s="46">
        <v>2901040</v>
      </c>
      <c r="B1328" s="32" t="s">
        <v>1248</v>
      </c>
      <c r="C1328" s="33" t="s">
        <v>55</v>
      </c>
      <c r="D1328" s="34">
        <v>8.32</v>
      </c>
      <c r="E1328" s="34">
        <v>16.079999999999998</v>
      </c>
      <c r="F1328" s="34">
        <v>24.4</v>
      </c>
    </row>
    <row r="1329" spans="1:6" x14ac:dyDescent="0.25">
      <c r="A1329" s="46">
        <v>2901210</v>
      </c>
      <c r="B1329" s="32" t="s">
        <v>1249</v>
      </c>
      <c r="C1329" s="33" t="s">
        <v>251</v>
      </c>
      <c r="D1329" s="34">
        <v>14.97</v>
      </c>
      <c r="E1329" s="34">
        <v>16.079999999999998</v>
      </c>
      <c r="F1329" s="34">
        <v>31.05</v>
      </c>
    </row>
    <row r="1330" spans="1:6" x14ac:dyDescent="0.25">
      <c r="A1330" s="46">
        <v>2901230</v>
      </c>
      <c r="B1330" s="32" t="s">
        <v>1250</v>
      </c>
      <c r="C1330" s="33" t="s">
        <v>251</v>
      </c>
      <c r="D1330" s="34">
        <v>9.9700000000000006</v>
      </c>
      <c r="E1330" s="34">
        <v>16.079999999999998</v>
      </c>
      <c r="F1330" s="34">
        <v>26.05</v>
      </c>
    </row>
    <row r="1331" spans="1:6" x14ac:dyDescent="0.25">
      <c r="A1331" s="46">
        <v>2903010</v>
      </c>
      <c r="B1331" s="32" t="s">
        <v>1251</v>
      </c>
      <c r="C1331" s="33" t="s">
        <v>55</v>
      </c>
      <c r="D1331" s="34">
        <v>9.0299999999999994</v>
      </c>
      <c r="E1331" s="34">
        <v>13.59</v>
      </c>
      <c r="F1331" s="34">
        <v>22.62</v>
      </c>
    </row>
    <row r="1332" spans="1:6" x14ac:dyDescent="0.25">
      <c r="A1332" s="46">
        <v>2903020</v>
      </c>
      <c r="B1332" s="32" t="s">
        <v>1252</v>
      </c>
      <c r="C1332" s="33" t="s">
        <v>55</v>
      </c>
      <c r="D1332" s="34">
        <v>11.91</v>
      </c>
      <c r="E1332" s="34">
        <v>13.59</v>
      </c>
      <c r="F1332" s="34">
        <v>25.5</v>
      </c>
    </row>
    <row r="1333" spans="1:6" x14ac:dyDescent="0.25">
      <c r="A1333" s="46">
        <v>2903030</v>
      </c>
      <c r="B1333" s="32" t="s">
        <v>1253</v>
      </c>
      <c r="C1333" s="33" t="s">
        <v>55</v>
      </c>
      <c r="D1333" s="34">
        <v>10.18</v>
      </c>
      <c r="E1333" s="34">
        <v>13.59</v>
      </c>
      <c r="F1333" s="34">
        <v>23.77</v>
      </c>
    </row>
    <row r="1334" spans="1:6" x14ac:dyDescent="0.25">
      <c r="A1334" s="46">
        <v>2903040</v>
      </c>
      <c r="B1334" s="32" t="s">
        <v>1254</v>
      </c>
      <c r="C1334" s="33" t="s">
        <v>55</v>
      </c>
      <c r="D1334" s="34">
        <v>16.690000000000001</v>
      </c>
      <c r="E1334" s="34">
        <v>13.59</v>
      </c>
      <c r="F1334" s="34">
        <v>30.28</v>
      </c>
    </row>
    <row r="1335" spans="1:6" x14ac:dyDescent="0.25">
      <c r="A1335" s="46">
        <v>2920030</v>
      </c>
      <c r="B1335" s="32" t="s">
        <v>1255</v>
      </c>
      <c r="C1335" s="33" t="s">
        <v>251</v>
      </c>
      <c r="D1335" s="34">
        <v>52.88</v>
      </c>
      <c r="E1335" s="34">
        <v>16.47</v>
      </c>
      <c r="F1335" s="34">
        <v>69.349999999999994</v>
      </c>
    </row>
    <row r="1336" spans="1:6" x14ac:dyDescent="0.25">
      <c r="A1336" s="46">
        <v>3001010</v>
      </c>
      <c r="B1336" s="32" t="s">
        <v>1256</v>
      </c>
      <c r="C1336" s="33" t="s">
        <v>55</v>
      </c>
      <c r="D1336" s="34">
        <v>207.47</v>
      </c>
      <c r="E1336" s="34">
        <v>13.59</v>
      </c>
      <c r="F1336" s="34">
        <v>221.06</v>
      </c>
    </row>
    <row r="1337" spans="1:6" x14ac:dyDescent="0.25">
      <c r="A1337" s="46">
        <v>3001020</v>
      </c>
      <c r="B1337" s="32" t="s">
        <v>1257</v>
      </c>
      <c r="C1337" s="33" t="s">
        <v>4</v>
      </c>
      <c r="D1337" s="34">
        <v>132.36000000000001</v>
      </c>
      <c r="E1337" s="34">
        <v>13.59</v>
      </c>
      <c r="F1337" s="34">
        <v>145.94999999999999</v>
      </c>
    </row>
    <row r="1338" spans="1:6" x14ac:dyDescent="0.25">
      <c r="A1338" s="46">
        <v>3001030</v>
      </c>
      <c r="B1338" s="32" t="s">
        <v>1258</v>
      </c>
      <c r="C1338" s="33" t="s">
        <v>4</v>
      </c>
      <c r="D1338" s="34">
        <v>172.89</v>
      </c>
      <c r="E1338" s="34">
        <v>13.59</v>
      </c>
      <c r="F1338" s="34">
        <v>186.48</v>
      </c>
    </row>
    <row r="1339" spans="1:6" ht="30" x14ac:dyDescent="0.25">
      <c r="A1339" s="46">
        <v>3001050</v>
      </c>
      <c r="B1339" s="32" t="s">
        <v>1259</v>
      </c>
      <c r="C1339" s="33" t="s">
        <v>4</v>
      </c>
      <c r="D1339" s="34">
        <v>344.99</v>
      </c>
      <c r="E1339" s="34">
        <v>13.59</v>
      </c>
      <c r="F1339" s="34">
        <v>358.58</v>
      </c>
    </row>
    <row r="1340" spans="1:6" ht="30" x14ac:dyDescent="0.25">
      <c r="A1340" s="46">
        <v>3001061</v>
      </c>
      <c r="B1340" s="32" t="s">
        <v>1260</v>
      </c>
      <c r="C1340" s="33" t="s">
        <v>4</v>
      </c>
      <c r="D1340" s="34">
        <v>166.92</v>
      </c>
      <c r="E1340" s="34">
        <v>13.59</v>
      </c>
      <c r="F1340" s="34">
        <v>180.51</v>
      </c>
    </row>
    <row r="1341" spans="1:6" ht="30" x14ac:dyDescent="0.25">
      <c r="A1341" s="46">
        <v>3001080</v>
      </c>
      <c r="B1341" s="32" t="s">
        <v>1261</v>
      </c>
      <c r="C1341" s="33" t="s">
        <v>4</v>
      </c>
      <c r="D1341" s="34">
        <v>146.02000000000001</v>
      </c>
      <c r="E1341" s="34">
        <v>13.59</v>
      </c>
      <c r="F1341" s="34">
        <v>159.61000000000001</v>
      </c>
    </row>
    <row r="1342" spans="1:6" ht="30" x14ac:dyDescent="0.25">
      <c r="A1342" s="46">
        <v>3001090</v>
      </c>
      <c r="B1342" s="32" t="s">
        <v>1262</v>
      </c>
      <c r="C1342" s="33" t="s">
        <v>4</v>
      </c>
      <c r="D1342" s="34">
        <v>324.36</v>
      </c>
      <c r="E1342" s="34">
        <v>13.59</v>
      </c>
      <c r="F1342" s="34">
        <v>337.95</v>
      </c>
    </row>
    <row r="1343" spans="1:6" ht="30" x14ac:dyDescent="0.25">
      <c r="A1343" s="46">
        <v>3001110</v>
      </c>
      <c r="B1343" s="32" t="s">
        <v>1263</v>
      </c>
      <c r="C1343" s="33" t="s">
        <v>4</v>
      </c>
      <c r="D1343" s="34">
        <v>257.02999999999997</v>
      </c>
      <c r="E1343" s="34">
        <v>13.59</v>
      </c>
      <c r="F1343" s="34">
        <v>270.62</v>
      </c>
    </row>
    <row r="1344" spans="1:6" x14ac:dyDescent="0.25">
      <c r="A1344" s="46">
        <v>3001120</v>
      </c>
      <c r="B1344" s="32" t="s">
        <v>1264</v>
      </c>
      <c r="C1344" s="33" t="s">
        <v>4</v>
      </c>
      <c r="D1344" s="34">
        <v>148.84</v>
      </c>
      <c r="E1344" s="34">
        <v>13.59</v>
      </c>
      <c r="F1344" s="34">
        <v>162.43</v>
      </c>
    </row>
    <row r="1345" spans="1:6" ht="30" x14ac:dyDescent="0.25">
      <c r="A1345" s="46">
        <v>3001130</v>
      </c>
      <c r="B1345" s="32" t="s">
        <v>1265</v>
      </c>
      <c r="C1345" s="33" t="s">
        <v>4</v>
      </c>
      <c r="D1345" s="34">
        <v>399.9</v>
      </c>
      <c r="E1345" s="34">
        <v>22.66</v>
      </c>
      <c r="F1345" s="34">
        <v>422.56</v>
      </c>
    </row>
    <row r="1346" spans="1:6" ht="30" x14ac:dyDescent="0.25">
      <c r="A1346" s="46">
        <v>3003032</v>
      </c>
      <c r="B1346" s="32" t="s">
        <v>1266</v>
      </c>
      <c r="C1346" s="33" t="s">
        <v>4</v>
      </c>
      <c r="D1346" s="34">
        <v>2770.9</v>
      </c>
      <c r="E1346" s="34">
        <v>70.680000000000007</v>
      </c>
      <c r="F1346" s="34">
        <v>2841.58</v>
      </c>
    </row>
    <row r="1347" spans="1:6" ht="30" x14ac:dyDescent="0.25">
      <c r="A1347" s="46">
        <v>3003042</v>
      </c>
      <c r="B1347" s="32" t="s">
        <v>1267</v>
      </c>
      <c r="C1347" s="33" t="s">
        <v>4</v>
      </c>
      <c r="D1347" s="34">
        <v>3902.24</v>
      </c>
      <c r="E1347" s="34">
        <v>70.680000000000007</v>
      </c>
      <c r="F1347" s="34">
        <v>3972.92</v>
      </c>
    </row>
    <row r="1348" spans="1:6" ht="30" x14ac:dyDescent="0.25">
      <c r="A1348" s="46">
        <v>3004010</v>
      </c>
      <c r="B1348" s="32" t="s">
        <v>8427</v>
      </c>
      <c r="C1348" s="33" t="s">
        <v>28</v>
      </c>
      <c r="D1348" s="34">
        <v>416.26</v>
      </c>
      <c r="E1348" s="34">
        <v>24.91</v>
      </c>
      <c r="F1348" s="34">
        <v>441.17</v>
      </c>
    </row>
    <row r="1349" spans="1:6" x14ac:dyDescent="0.25">
      <c r="A1349" s="46">
        <v>3004020</v>
      </c>
      <c r="B1349" s="32" t="s">
        <v>8428</v>
      </c>
      <c r="C1349" s="33" t="s">
        <v>28</v>
      </c>
      <c r="D1349" s="34">
        <v>194.89</v>
      </c>
      <c r="E1349" s="34">
        <v>10.42</v>
      </c>
      <c r="F1349" s="34">
        <v>205.31</v>
      </c>
    </row>
    <row r="1350" spans="1:6" x14ac:dyDescent="0.25">
      <c r="A1350" s="46">
        <v>3004030</v>
      </c>
      <c r="B1350" s="32" t="s">
        <v>6501</v>
      </c>
      <c r="C1350" s="33" t="s">
        <v>28</v>
      </c>
      <c r="D1350" s="34">
        <v>105.15</v>
      </c>
      <c r="E1350" s="34">
        <v>29.23</v>
      </c>
      <c r="F1350" s="34">
        <v>134.38</v>
      </c>
    </row>
    <row r="1351" spans="1:6" x14ac:dyDescent="0.25">
      <c r="A1351" s="46">
        <v>3004034</v>
      </c>
      <c r="B1351" s="32" t="s">
        <v>8429</v>
      </c>
      <c r="C1351" s="33" t="s">
        <v>28</v>
      </c>
      <c r="D1351" s="34">
        <v>148.04</v>
      </c>
      <c r="E1351" s="34">
        <v>29.23</v>
      </c>
      <c r="F1351" s="34">
        <v>177.27</v>
      </c>
    </row>
    <row r="1352" spans="1:6" x14ac:dyDescent="0.25">
      <c r="A1352" s="46">
        <v>3004040</v>
      </c>
      <c r="B1352" s="32" t="s">
        <v>1268</v>
      </c>
      <c r="C1352" s="33" t="s">
        <v>4</v>
      </c>
      <c r="D1352" s="34">
        <v>4.55</v>
      </c>
      <c r="E1352" s="34">
        <v>1.59</v>
      </c>
      <c r="F1352" s="34">
        <v>6.14</v>
      </c>
    </row>
    <row r="1353" spans="1:6" x14ac:dyDescent="0.25">
      <c r="A1353" s="46">
        <v>3004060</v>
      </c>
      <c r="B1353" s="32" t="s">
        <v>1269</v>
      </c>
      <c r="C1353" s="33" t="s">
        <v>55</v>
      </c>
      <c r="D1353" s="34">
        <v>524.17999999999995</v>
      </c>
      <c r="E1353" s="34"/>
      <c r="F1353" s="34">
        <v>524.17999999999995</v>
      </c>
    </row>
    <row r="1354" spans="1:6" ht="30" x14ac:dyDescent="0.25">
      <c r="A1354" s="46">
        <v>3004070</v>
      </c>
      <c r="B1354" s="32" t="s">
        <v>6502</v>
      </c>
      <c r="C1354" s="33" t="s">
        <v>28</v>
      </c>
      <c r="D1354" s="34">
        <v>6.45</v>
      </c>
      <c r="E1354" s="34">
        <v>10.31</v>
      </c>
      <c r="F1354" s="34">
        <v>16.760000000000002</v>
      </c>
    </row>
    <row r="1355" spans="1:6" x14ac:dyDescent="0.25">
      <c r="A1355" s="46">
        <v>3004090</v>
      </c>
      <c r="B1355" s="32" t="s">
        <v>1270</v>
      </c>
      <c r="C1355" s="33" t="s">
        <v>4</v>
      </c>
      <c r="D1355" s="34">
        <v>0.65</v>
      </c>
      <c r="E1355" s="34">
        <v>16.579999999999998</v>
      </c>
      <c r="F1355" s="34">
        <v>17.23</v>
      </c>
    </row>
    <row r="1356" spans="1:6" x14ac:dyDescent="0.25">
      <c r="A1356" s="46">
        <v>3004100</v>
      </c>
      <c r="B1356" s="32" t="s">
        <v>8430</v>
      </c>
      <c r="C1356" s="33" t="s">
        <v>28</v>
      </c>
      <c r="D1356" s="34">
        <v>128.47</v>
      </c>
      <c r="E1356" s="34">
        <v>16.14</v>
      </c>
      <c r="F1356" s="34">
        <v>144.61000000000001</v>
      </c>
    </row>
    <row r="1357" spans="1:6" x14ac:dyDescent="0.25">
      <c r="A1357" s="46">
        <v>3006010</v>
      </c>
      <c r="B1357" s="32" t="s">
        <v>1271</v>
      </c>
      <c r="C1357" s="33" t="s">
        <v>4</v>
      </c>
      <c r="D1357" s="34">
        <v>10.29</v>
      </c>
      <c r="E1357" s="34">
        <v>1.59</v>
      </c>
      <c r="F1357" s="34">
        <v>11.88</v>
      </c>
    </row>
    <row r="1358" spans="1:6" x14ac:dyDescent="0.25">
      <c r="A1358" s="46">
        <v>3006020</v>
      </c>
      <c r="B1358" s="32" t="s">
        <v>1272</v>
      </c>
      <c r="C1358" s="33" t="s">
        <v>4</v>
      </c>
      <c r="D1358" s="34">
        <v>10.44</v>
      </c>
      <c r="E1358" s="34">
        <v>1.59</v>
      </c>
      <c r="F1358" s="34">
        <v>12.03</v>
      </c>
    </row>
    <row r="1359" spans="1:6" x14ac:dyDescent="0.25">
      <c r="A1359" s="46">
        <v>3006050</v>
      </c>
      <c r="B1359" s="32" t="s">
        <v>1273</v>
      </c>
      <c r="C1359" s="33" t="s">
        <v>55</v>
      </c>
      <c r="D1359" s="34">
        <v>44.4</v>
      </c>
      <c r="E1359" s="34">
        <v>25.12</v>
      </c>
      <c r="F1359" s="34">
        <v>69.52</v>
      </c>
    </row>
    <row r="1360" spans="1:6" x14ac:dyDescent="0.25">
      <c r="A1360" s="46">
        <v>3006061</v>
      </c>
      <c r="B1360" s="32" t="s">
        <v>1274</v>
      </c>
      <c r="C1360" s="33" t="s">
        <v>145</v>
      </c>
      <c r="D1360" s="34">
        <v>262.57</v>
      </c>
      <c r="E1360" s="34">
        <v>25.12</v>
      </c>
      <c r="F1360" s="34">
        <v>287.69</v>
      </c>
    </row>
    <row r="1361" spans="1:6" ht="30" x14ac:dyDescent="0.25">
      <c r="A1361" s="46">
        <v>3006064</v>
      </c>
      <c r="B1361" s="32" t="s">
        <v>1275</v>
      </c>
      <c r="C1361" s="33" t="s">
        <v>145</v>
      </c>
      <c r="D1361" s="34">
        <v>673.39</v>
      </c>
      <c r="E1361" s="34">
        <v>25.12</v>
      </c>
      <c r="F1361" s="34">
        <v>698.51</v>
      </c>
    </row>
    <row r="1362" spans="1:6" x14ac:dyDescent="0.25">
      <c r="A1362" s="46">
        <v>3006080</v>
      </c>
      <c r="B1362" s="32" t="s">
        <v>1276</v>
      </c>
      <c r="C1362" s="33" t="s">
        <v>4</v>
      </c>
      <c r="D1362" s="34">
        <v>30.74</v>
      </c>
      <c r="E1362" s="34">
        <v>4.09</v>
      </c>
      <c r="F1362" s="34">
        <v>34.83</v>
      </c>
    </row>
    <row r="1363" spans="1:6" x14ac:dyDescent="0.25">
      <c r="A1363" s="46">
        <v>3006090</v>
      </c>
      <c r="B1363" s="32" t="s">
        <v>1277</v>
      </c>
      <c r="C1363" s="33" t="s">
        <v>4</v>
      </c>
      <c r="D1363" s="34">
        <v>835.59</v>
      </c>
      <c r="E1363" s="34">
        <v>5.1100000000000003</v>
      </c>
      <c r="F1363" s="34">
        <v>840.7</v>
      </c>
    </row>
    <row r="1364" spans="1:6" x14ac:dyDescent="0.25">
      <c r="A1364" s="46">
        <v>3006100</v>
      </c>
      <c r="B1364" s="32" t="s">
        <v>1278</v>
      </c>
      <c r="C1364" s="33" t="s">
        <v>4</v>
      </c>
      <c r="D1364" s="34">
        <v>149.83000000000001</v>
      </c>
      <c r="E1364" s="34">
        <v>87.92</v>
      </c>
      <c r="F1364" s="34">
        <v>237.75</v>
      </c>
    </row>
    <row r="1365" spans="1:6" x14ac:dyDescent="0.25">
      <c r="A1365" s="46">
        <v>3006110</v>
      </c>
      <c r="B1365" s="32" t="s">
        <v>1279</v>
      </c>
      <c r="C1365" s="33" t="s">
        <v>4</v>
      </c>
      <c r="D1365" s="34">
        <v>312.64999999999998</v>
      </c>
      <c r="E1365" s="34">
        <v>200.96</v>
      </c>
      <c r="F1365" s="34">
        <v>513.61</v>
      </c>
    </row>
    <row r="1366" spans="1:6" x14ac:dyDescent="0.25">
      <c r="A1366" s="46">
        <v>3006124</v>
      </c>
      <c r="B1366" s="32" t="s">
        <v>1280</v>
      </c>
      <c r="C1366" s="33" t="s">
        <v>4</v>
      </c>
      <c r="D1366" s="34">
        <v>208.01</v>
      </c>
      <c r="E1366" s="34">
        <v>22.66</v>
      </c>
      <c r="F1366" s="34">
        <v>230.67</v>
      </c>
    </row>
    <row r="1367" spans="1:6" x14ac:dyDescent="0.25">
      <c r="A1367" s="46">
        <v>3006132</v>
      </c>
      <c r="B1367" s="32" t="s">
        <v>1281</v>
      </c>
      <c r="C1367" s="33" t="s">
        <v>4</v>
      </c>
      <c r="D1367" s="34">
        <v>26.26</v>
      </c>
      <c r="E1367" s="34">
        <v>4.09</v>
      </c>
      <c r="F1367" s="34">
        <v>30.35</v>
      </c>
    </row>
    <row r="1368" spans="1:6" x14ac:dyDescent="0.25">
      <c r="A1368" s="46">
        <v>3008030</v>
      </c>
      <c r="B1368" s="32" t="s">
        <v>1282</v>
      </c>
      <c r="C1368" s="33" t="s">
        <v>4</v>
      </c>
      <c r="D1368" s="34">
        <v>787.38</v>
      </c>
      <c r="E1368" s="34">
        <v>5.1100000000000003</v>
      </c>
      <c r="F1368" s="34">
        <v>792.49</v>
      </c>
    </row>
    <row r="1369" spans="1:6" x14ac:dyDescent="0.25">
      <c r="A1369" s="46">
        <v>3008040</v>
      </c>
      <c r="B1369" s="32" t="s">
        <v>1283</v>
      </c>
      <c r="C1369" s="33" t="s">
        <v>4</v>
      </c>
      <c r="D1369" s="34">
        <v>1712.96</v>
      </c>
      <c r="E1369" s="34">
        <v>70.680000000000007</v>
      </c>
      <c r="F1369" s="34">
        <v>1783.64</v>
      </c>
    </row>
    <row r="1370" spans="1:6" x14ac:dyDescent="0.25">
      <c r="A1370" s="46">
        <v>3008050</v>
      </c>
      <c r="B1370" s="32" t="s">
        <v>6855</v>
      </c>
      <c r="C1370" s="33" t="s">
        <v>4</v>
      </c>
      <c r="D1370" s="34">
        <v>2555.0500000000002</v>
      </c>
      <c r="E1370" s="34">
        <v>368.54</v>
      </c>
      <c r="F1370" s="34">
        <v>2923.59</v>
      </c>
    </row>
    <row r="1371" spans="1:6" x14ac:dyDescent="0.25">
      <c r="A1371" s="46">
        <v>3008060</v>
      </c>
      <c r="B1371" s="32" t="s">
        <v>1284</v>
      </c>
      <c r="C1371" s="33" t="s">
        <v>4</v>
      </c>
      <c r="D1371" s="34">
        <v>1120.45</v>
      </c>
      <c r="E1371" s="34">
        <v>60.46</v>
      </c>
      <c r="F1371" s="34">
        <v>1180.9100000000001</v>
      </c>
    </row>
    <row r="1372" spans="1:6" ht="30" x14ac:dyDescent="0.25">
      <c r="A1372" s="46">
        <v>3014030</v>
      </c>
      <c r="B1372" s="32" t="s">
        <v>12981</v>
      </c>
      <c r="C1372" s="33" t="s">
        <v>145</v>
      </c>
      <c r="D1372" s="34">
        <v>26899.95</v>
      </c>
      <c r="E1372" s="34"/>
      <c r="F1372" s="34">
        <v>26899.95</v>
      </c>
    </row>
    <row r="1373" spans="1:6" ht="30" x14ac:dyDescent="0.25">
      <c r="A1373" s="46">
        <v>3014040</v>
      </c>
      <c r="B1373" s="32" t="s">
        <v>12982</v>
      </c>
      <c r="C1373" s="33" t="s">
        <v>145</v>
      </c>
      <c r="D1373" s="34">
        <v>28270.63</v>
      </c>
      <c r="E1373" s="34"/>
      <c r="F1373" s="34">
        <v>28270.63</v>
      </c>
    </row>
    <row r="1374" spans="1:6" x14ac:dyDescent="0.25">
      <c r="A1374" s="46">
        <v>3014060</v>
      </c>
      <c r="B1374" s="32" t="s">
        <v>12983</v>
      </c>
      <c r="C1374" s="33" t="s">
        <v>145</v>
      </c>
      <c r="D1374" s="34">
        <v>79371.289999999994</v>
      </c>
      <c r="E1374" s="34"/>
      <c r="F1374" s="34">
        <v>79371.289999999994</v>
      </c>
    </row>
    <row r="1375" spans="1:6" x14ac:dyDescent="0.25">
      <c r="A1375" s="46">
        <v>3206010</v>
      </c>
      <c r="B1375" s="32" t="s">
        <v>1285</v>
      </c>
      <c r="C1375" s="33" t="s">
        <v>28</v>
      </c>
      <c r="D1375" s="34">
        <v>17.809999999999999</v>
      </c>
      <c r="E1375" s="34">
        <v>4.09</v>
      </c>
      <c r="F1375" s="34">
        <v>21.9</v>
      </c>
    </row>
    <row r="1376" spans="1:6" x14ac:dyDescent="0.25">
      <c r="A1376" s="46">
        <v>3206030</v>
      </c>
      <c r="B1376" s="32" t="s">
        <v>1286</v>
      </c>
      <c r="C1376" s="33" t="s">
        <v>28</v>
      </c>
      <c r="D1376" s="34">
        <v>31.19</v>
      </c>
      <c r="E1376" s="34">
        <v>4.09</v>
      </c>
      <c r="F1376" s="34">
        <v>35.28</v>
      </c>
    </row>
    <row r="1377" spans="1:6" x14ac:dyDescent="0.25">
      <c r="A1377" s="46">
        <v>3206120</v>
      </c>
      <c r="B1377" s="32" t="s">
        <v>1287</v>
      </c>
      <c r="C1377" s="33" t="s">
        <v>67</v>
      </c>
      <c r="D1377" s="34">
        <v>675.5</v>
      </c>
      <c r="E1377" s="34">
        <v>57.23</v>
      </c>
      <c r="F1377" s="34">
        <v>732.73</v>
      </c>
    </row>
    <row r="1378" spans="1:6" x14ac:dyDescent="0.25">
      <c r="A1378" s="46">
        <v>3206130</v>
      </c>
      <c r="B1378" s="32" t="s">
        <v>1288</v>
      </c>
      <c r="C1378" s="33" t="s">
        <v>28</v>
      </c>
      <c r="D1378" s="34">
        <v>180.52</v>
      </c>
      <c r="E1378" s="34">
        <v>7.52</v>
      </c>
      <c r="F1378" s="34">
        <v>188.04</v>
      </c>
    </row>
    <row r="1379" spans="1:6" ht="30" x14ac:dyDescent="0.25">
      <c r="A1379" s="46">
        <v>3206151</v>
      </c>
      <c r="B1379" s="32" t="s">
        <v>1289</v>
      </c>
      <c r="C1379" s="33" t="s">
        <v>28</v>
      </c>
      <c r="D1379" s="34">
        <v>19.7</v>
      </c>
      <c r="E1379" s="34">
        <v>11.1</v>
      </c>
      <c r="F1379" s="34">
        <v>30.8</v>
      </c>
    </row>
    <row r="1380" spans="1:6" x14ac:dyDescent="0.25">
      <c r="A1380" s="46">
        <v>3206231</v>
      </c>
      <c r="B1380" s="32" t="s">
        <v>8431</v>
      </c>
      <c r="C1380" s="33" t="s">
        <v>28</v>
      </c>
      <c r="D1380" s="34">
        <v>81.86</v>
      </c>
      <c r="E1380" s="34"/>
      <c r="F1380" s="34">
        <v>81.86</v>
      </c>
    </row>
    <row r="1381" spans="1:6" x14ac:dyDescent="0.25">
      <c r="A1381" s="46">
        <v>3206240</v>
      </c>
      <c r="B1381" s="32" t="s">
        <v>8693</v>
      </c>
      <c r="C1381" s="33" t="s">
        <v>28</v>
      </c>
      <c r="D1381" s="34">
        <v>19.91</v>
      </c>
      <c r="E1381" s="34">
        <v>35.17</v>
      </c>
      <c r="F1381" s="34">
        <v>55.08</v>
      </c>
    </row>
    <row r="1382" spans="1:6" ht="30" x14ac:dyDescent="0.25">
      <c r="A1382" s="46">
        <v>3206380</v>
      </c>
      <c r="B1382" s="32" t="s">
        <v>1290</v>
      </c>
      <c r="C1382" s="33" t="s">
        <v>28</v>
      </c>
      <c r="D1382" s="34">
        <v>1397.54</v>
      </c>
      <c r="E1382" s="34"/>
      <c r="F1382" s="34">
        <v>1397.54</v>
      </c>
    </row>
    <row r="1383" spans="1:6" x14ac:dyDescent="0.25">
      <c r="A1383" s="46">
        <v>3206396</v>
      </c>
      <c r="B1383" s="32" t="s">
        <v>1291</v>
      </c>
      <c r="C1383" s="33" t="s">
        <v>28</v>
      </c>
      <c r="D1383" s="34">
        <v>84.47</v>
      </c>
      <c r="E1383" s="34">
        <v>30.14</v>
      </c>
      <c r="F1383" s="34">
        <v>114.61</v>
      </c>
    </row>
    <row r="1384" spans="1:6" ht="30" x14ac:dyDescent="0.25">
      <c r="A1384" s="46">
        <v>3206400</v>
      </c>
      <c r="B1384" s="32" t="s">
        <v>1292</v>
      </c>
      <c r="C1384" s="33" t="s">
        <v>28</v>
      </c>
      <c r="D1384" s="34">
        <v>687.14</v>
      </c>
      <c r="E1384" s="34"/>
      <c r="F1384" s="34">
        <v>687.14</v>
      </c>
    </row>
    <row r="1385" spans="1:6" x14ac:dyDescent="0.25">
      <c r="A1385" s="46">
        <v>3207040</v>
      </c>
      <c r="B1385" s="32" t="s">
        <v>1293</v>
      </c>
      <c r="C1385" s="33" t="s">
        <v>55</v>
      </c>
      <c r="D1385" s="34">
        <v>1.43</v>
      </c>
      <c r="E1385" s="34">
        <v>7.45</v>
      </c>
      <c r="F1385" s="34">
        <v>8.8800000000000008</v>
      </c>
    </row>
    <row r="1386" spans="1:6" x14ac:dyDescent="0.25">
      <c r="A1386" s="46">
        <v>3207060</v>
      </c>
      <c r="B1386" s="32" t="s">
        <v>1294</v>
      </c>
      <c r="C1386" s="33" t="s">
        <v>55</v>
      </c>
      <c r="D1386" s="34">
        <v>67.84</v>
      </c>
      <c r="E1386" s="34">
        <v>7.45</v>
      </c>
      <c r="F1386" s="34">
        <v>75.290000000000006</v>
      </c>
    </row>
    <row r="1387" spans="1:6" ht="30" x14ac:dyDescent="0.25">
      <c r="A1387" s="46">
        <v>3207090</v>
      </c>
      <c r="B1387" s="32" t="s">
        <v>1295</v>
      </c>
      <c r="C1387" s="33" t="s">
        <v>55</v>
      </c>
      <c r="D1387" s="34">
        <v>8.86</v>
      </c>
      <c r="E1387" s="34">
        <v>3.11</v>
      </c>
      <c r="F1387" s="34">
        <v>11.97</v>
      </c>
    </row>
    <row r="1388" spans="1:6" x14ac:dyDescent="0.25">
      <c r="A1388" s="46">
        <v>3207110</v>
      </c>
      <c r="B1388" s="32" t="s">
        <v>1296</v>
      </c>
      <c r="C1388" s="33" t="s">
        <v>1297</v>
      </c>
      <c r="D1388" s="34">
        <v>0.14000000000000001</v>
      </c>
      <c r="E1388" s="34">
        <v>0.06</v>
      </c>
      <c r="F1388" s="34">
        <v>0.2</v>
      </c>
    </row>
    <row r="1389" spans="1:6" x14ac:dyDescent="0.25">
      <c r="A1389" s="46">
        <v>3207120</v>
      </c>
      <c r="B1389" s="32" t="s">
        <v>1298</v>
      </c>
      <c r="C1389" s="33" t="s">
        <v>55</v>
      </c>
      <c r="D1389" s="34">
        <v>6.77</v>
      </c>
      <c r="E1389" s="34">
        <v>4.97</v>
      </c>
      <c r="F1389" s="34">
        <v>11.74</v>
      </c>
    </row>
    <row r="1390" spans="1:6" x14ac:dyDescent="0.25">
      <c r="A1390" s="46">
        <v>3207160</v>
      </c>
      <c r="B1390" s="32" t="s">
        <v>1299</v>
      </c>
      <c r="C1390" s="33" t="s">
        <v>1297</v>
      </c>
      <c r="D1390" s="34">
        <v>0.16</v>
      </c>
      <c r="E1390" s="34">
        <v>0.12</v>
      </c>
      <c r="F1390" s="34">
        <v>0.28000000000000003</v>
      </c>
    </row>
    <row r="1391" spans="1:6" x14ac:dyDescent="0.25">
      <c r="A1391" s="46">
        <v>3207226</v>
      </c>
      <c r="B1391" s="32" t="s">
        <v>9877</v>
      </c>
      <c r="C1391" s="33" t="s">
        <v>55</v>
      </c>
      <c r="D1391" s="34">
        <v>7.32</v>
      </c>
      <c r="E1391" s="34">
        <v>0.09</v>
      </c>
      <c r="F1391" s="34">
        <v>7.41</v>
      </c>
    </row>
    <row r="1392" spans="1:6" ht="30" x14ac:dyDescent="0.25">
      <c r="A1392" s="46">
        <v>3207230</v>
      </c>
      <c r="B1392" s="32" t="s">
        <v>1300</v>
      </c>
      <c r="C1392" s="33" t="s">
        <v>55</v>
      </c>
      <c r="D1392" s="34">
        <v>244.52</v>
      </c>
      <c r="E1392" s="34">
        <v>4.53</v>
      </c>
      <c r="F1392" s="34">
        <v>249.05</v>
      </c>
    </row>
    <row r="1393" spans="1:6" ht="30" x14ac:dyDescent="0.25">
      <c r="A1393" s="46">
        <v>3207240</v>
      </c>
      <c r="B1393" s="32" t="s">
        <v>1301</v>
      </c>
      <c r="C1393" s="33" t="s">
        <v>55</v>
      </c>
      <c r="D1393" s="34">
        <v>290.12</v>
      </c>
      <c r="E1393" s="34">
        <v>4.53</v>
      </c>
      <c r="F1393" s="34">
        <v>294.64999999999998</v>
      </c>
    </row>
    <row r="1394" spans="1:6" ht="30" x14ac:dyDescent="0.25">
      <c r="A1394" s="46">
        <v>3207250</v>
      </c>
      <c r="B1394" s="32" t="s">
        <v>1302</v>
      </c>
      <c r="C1394" s="33" t="s">
        <v>55</v>
      </c>
      <c r="D1394" s="34">
        <v>114.4</v>
      </c>
      <c r="E1394" s="34">
        <v>4.53</v>
      </c>
      <c r="F1394" s="34">
        <v>118.93</v>
      </c>
    </row>
    <row r="1395" spans="1:6" ht="30" x14ac:dyDescent="0.25">
      <c r="A1395" s="46">
        <v>3207260</v>
      </c>
      <c r="B1395" s="32" t="s">
        <v>1303</v>
      </c>
      <c r="C1395" s="33" t="s">
        <v>55</v>
      </c>
      <c r="D1395" s="34">
        <v>108.14</v>
      </c>
      <c r="E1395" s="34">
        <v>4.53</v>
      </c>
      <c r="F1395" s="34">
        <v>112.67</v>
      </c>
    </row>
    <row r="1396" spans="1:6" x14ac:dyDescent="0.25">
      <c r="A1396" s="46">
        <v>3208010</v>
      </c>
      <c r="B1396" s="32" t="s">
        <v>1304</v>
      </c>
      <c r="C1396" s="33" t="s">
        <v>28</v>
      </c>
      <c r="D1396" s="34">
        <v>7.73</v>
      </c>
      <c r="E1396" s="34">
        <v>3.07</v>
      </c>
      <c r="F1396" s="34">
        <v>10.8</v>
      </c>
    </row>
    <row r="1397" spans="1:6" x14ac:dyDescent="0.25">
      <c r="A1397" s="46">
        <v>3208030</v>
      </c>
      <c r="B1397" s="32" t="s">
        <v>1305</v>
      </c>
      <c r="C1397" s="33" t="s">
        <v>28</v>
      </c>
      <c r="D1397" s="34">
        <v>25.28</v>
      </c>
      <c r="E1397" s="34">
        <v>3.07</v>
      </c>
      <c r="F1397" s="34">
        <v>28.35</v>
      </c>
    </row>
    <row r="1398" spans="1:6" x14ac:dyDescent="0.25">
      <c r="A1398" s="46">
        <v>3208050</v>
      </c>
      <c r="B1398" s="32" t="s">
        <v>1306</v>
      </c>
      <c r="C1398" s="33" t="s">
        <v>55</v>
      </c>
      <c r="D1398" s="34">
        <v>46.01</v>
      </c>
      <c r="E1398" s="34">
        <v>21.05</v>
      </c>
      <c r="F1398" s="34">
        <v>67.06</v>
      </c>
    </row>
    <row r="1399" spans="1:6" x14ac:dyDescent="0.25">
      <c r="A1399" s="46">
        <v>3208060</v>
      </c>
      <c r="B1399" s="32" t="s">
        <v>1307</v>
      </c>
      <c r="C1399" s="33" t="s">
        <v>55</v>
      </c>
      <c r="D1399" s="34">
        <v>92.53</v>
      </c>
      <c r="E1399" s="34">
        <v>21.05</v>
      </c>
      <c r="F1399" s="34">
        <v>113.58</v>
      </c>
    </row>
    <row r="1400" spans="1:6" ht="30" x14ac:dyDescent="0.25">
      <c r="A1400" s="46">
        <v>3208070</v>
      </c>
      <c r="B1400" s="32" t="s">
        <v>1308</v>
      </c>
      <c r="C1400" s="33" t="s">
        <v>55</v>
      </c>
      <c r="D1400" s="34">
        <v>144.91</v>
      </c>
      <c r="E1400" s="34"/>
      <c r="F1400" s="34">
        <v>144.91</v>
      </c>
    </row>
    <row r="1401" spans="1:6" ht="30" x14ac:dyDescent="0.25">
      <c r="A1401" s="46">
        <v>3208090</v>
      </c>
      <c r="B1401" s="32" t="s">
        <v>1309</v>
      </c>
      <c r="C1401" s="33" t="s">
        <v>55</v>
      </c>
      <c r="D1401" s="34">
        <v>399.7</v>
      </c>
      <c r="E1401" s="34"/>
      <c r="F1401" s="34">
        <v>399.7</v>
      </c>
    </row>
    <row r="1402" spans="1:6" ht="30" x14ac:dyDescent="0.25">
      <c r="A1402" s="46">
        <v>3208110</v>
      </c>
      <c r="B1402" s="32" t="s">
        <v>1310</v>
      </c>
      <c r="C1402" s="33" t="s">
        <v>55</v>
      </c>
      <c r="D1402" s="34">
        <v>912.18</v>
      </c>
      <c r="E1402" s="34">
        <v>10.220000000000001</v>
      </c>
      <c r="F1402" s="34">
        <v>922.4</v>
      </c>
    </row>
    <row r="1403" spans="1:6" ht="30" x14ac:dyDescent="0.25">
      <c r="A1403" s="46">
        <v>3208130</v>
      </c>
      <c r="B1403" s="32" t="s">
        <v>1311</v>
      </c>
      <c r="C1403" s="33" t="s">
        <v>55</v>
      </c>
      <c r="D1403" s="34">
        <v>1215.8399999999999</v>
      </c>
      <c r="E1403" s="34">
        <v>10.220000000000001</v>
      </c>
      <c r="F1403" s="34">
        <v>1226.06</v>
      </c>
    </row>
    <row r="1404" spans="1:6" x14ac:dyDescent="0.25">
      <c r="A1404" s="46">
        <v>3208160</v>
      </c>
      <c r="B1404" s="32" t="s">
        <v>1312</v>
      </c>
      <c r="C1404" s="33" t="s">
        <v>55</v>
      </c>
      <c r="D1404" s="34">
        <v>174.12</v>
      </c>
      <c r="E1404" s="34"/>
      <c r="F1404" s="34">
        <v>174.12</v>
      </c>
    </row>
    <row r="1405" spans="1:6" x14ac:dyDescent="0.25">
      <c r="A1405" s="46">
        <v>3209020</v>
      </c>
      <c r="B1405" s="32" t="s">
        <v>1313</v>
      </c>
      <c r="C1405" s="33" t="s">
        <v>251</v>
      </c>
      <c r="D1405" s="34">
        <v>9.93</v>
      </c>
      <c r="E1405" s="34">
        <v>13.59</v>
      </c>
      <c r="F1405" s="34">
        <v>23.52</v>
      </c>
    </row>
    <row r="1406" spans="1:6" x14ac:dyDescent="0.25">
      <c r="A1406" s="46">
        <v>3209040</v>
      </c>
      <c r="B1406" s="32" t="s">
        <v>1314</v>
      </c>
      <c r="C1406" s="33" t="s">
        <v>1315</v>
      </c>
      <c r="D1406" s="34">
        <v>205.03</v>
      </c>
      <c r="E1406" s="34">
        <v>9.06</v>
      </c>
      <c r="F1406" s="34">
        <v>214.09</v>
      </c>
    </row>
    <row r="1407" spans="1:6" x14ac:dyDescent="0.25">
      <c r="A1407" s="46">
        <v>3210050</v>
      </c>
      <c r="B1407" s="32" t="s">
        <v>1316</v>
      </c>
      <c r="C1407" s="33" t="s">
        <v>55</v>
      </c>
      <c r="D1407" s="34">
        <v>4.68</v>
      </c>
      <c r="E1407" s="34">
        <v>2.76</v>
      </c>
      <c r="F1407" s="34">
        <v>7.44</v>
      </c>
    </row>
    <row r="1408" spans="1:6" ht="30" x14ac:dyDescent="0.25">
      <c r="A1408" s="46">
        <v>3210060</v>
      </c>
      <c r="B1408" s="32" t="s">
        <v>1317</v>
      </c>
      <c r="C1408" s="33" t="s">
        <v>55</v>
      </c>
      <c r="D1408" s="34">
        <v>9.3699999999999992</v>
      </c>
      <c r="E1408" s="34">
        <v>5.52</v>
      </c>
      <c r="F1408" s="34">
        <v>14.89</v>
      </c>
    </row>
    <row r="1409" spans="1:6" ht="30" x14ac:dyDescent="0.25">
      <c r="A1409" s="46">
        <v>3210070</v>
      </c>
      <c r="B1409" s="32" t="s">
        <v>1318</v>
      </c>
      <c r="C1409" s="33" t="s">
        <v>55</v>
      </c>
      <c r="D1409" s="34">
        <v>14.06</v>
      </c>
      <c r="E1409" s="34">
        <v>8.2799999999999994</v>
      </c>
      <c r="F1409" s="34">
        <v>22.34</v>
      </c>
    </row>
    <row r="1410" spans="1:6" ht="30" x14ac:dyDescent="0.25">
      <c r="A1410" s="46">
        <v>3210080</v>
      </c>
      <c r="B1410" s="32" t="s">
        <v>1319</v>
      </c>
      <c r="C1410" s="33" t="s">
        <v>55</v>
      </c>
      <c r="D1410" s="34">
        <v>18.739999999999998</v>
      </c>
      <c r="E1410" s="34">
        <v>11.04</v>
      </c>
      <c r="F1410" s="34">
        <v>29.78</v>
      </c>
    </row>
    <row r="1411" spans="1:6" ht="30" x14ac:dyDescent="0.25">
      <c r="A1411" s="46">
        <v>3210082</v>
      </c>
      <c r="B1411" s="32" t="s">
        <v>1320</v>
      </c>
      <c r="C1411" s="33" t="s">
        <v>55</v>
      </c>
      <c r="D1411" s="34">
        <v>28.14</v>
      </c>
      <c r="E1411" s="34">
        <v>16.57</v>
      </c>
      <c r="F1411" s="34">
        <v>44.71</v>
      </c>
    </row>
    <row r="1412" spans="1:6" x14ac:dyDescent="0.25">
      <c r="A1412" s="46">
        <v>3210090</v>
      </c>
      <c r="B1412" s="32" t="s">
        <v>1321</v>
      </c>
      <c r="C1412" s="33" t="s">
        <v>55</v>
      </c>
      <c r="D1412" s="34">
        <v>29.07</v>
      </c>
      <c r="E1412" s="34">
        <v>1.7</v>
      </c>
      <c r="F1412" s="34">
        <v>30.77</v>
      </c>
    </row>
    <row r="1413" spans="1:6" x14ac:dyDescent="0.25">
      <c r="A1413" s="46">
        <v>3210100</v>
      </c>
      <c r="B1413" s="32" t="s">
        <v>1322</v>
      </c>
      <c r="C1413" s="33" t="s">
        <v>55</v>
      </c>
      <c r="D1413" s="34">
        <v>51.68</v>
      </c>
      <c r="E1413" s="34">
        <v>2.39</v>
      </c>
      <c r="F1413" s="34">
        <v>54.07</v>
      </c>
    </row>
    <row r="1414" spans="1:6" x14ac:dyDescent="0.25">
      <c r="A1414" s="46">
        <v>3210110</v>
      </c>
      <c r="B1414" s="32" t="s">
        <v>1323</v>
      </c>
      <c r="C1414" s="33" t="s">
        <v>55</v>
      </c>
      <c r="D1414" s="34">
        <v>73.459999999999994</v>
      </c>
      <c r="E1414" s="34">
        <v>3.07</v>
      </c>
      <c r="F1414" s="34">
        <v>76.53</v>
      </c>
    </row>
    <row r="1415" spans="1:6" x14ac:dyDescent="0.25">
      <c r="A1415" s="46">
        <v>3211150</v>
      </c>
      <c r="B1415" s="32" t="s">
        <v>1324</v>
      </c>
      <c r="C1415" s="33" t="s">
        <v>28</v>
      </c>
      <c r="D1415" s="34">
        <v>31.6</v>
      </c>
      <c r="E1415" s="34">
        <v>11.55</v>
      </c>
      <c r="F1415" s="34">
        <v>43.15</v>
      </c>
    </row>
    <row r="1416" spans="1:6" x14ac:dyDescent="0.25">
      <c r="A1416" s="46">
        <v>3211200</v>
      </c>
      <c r="B1416" s="32" t="s">
        <v>1325</v>
      </c>
      <c r="C1416" s="33" t="s">
        <v>55</v>
      </c>
      <c r="D1416" s="34">
        <v>1.84</v>
      </c>
      <c r="E1416" s="34">
        <v>11.55</v>
      </c>
      <c r="F1416" s="34">
        <v>13.39</v>
      </c>
    </row>
    <row r="1417" spans="1:6" x14ac:dyDescent="0.25">
      <c r="A1417" s="46">
        <v>3211210</v>
      </c>
      <c r="B1417" s="32" t="s">
        <v>1326</v>
      </c>
      <c r="C1417" s="33" t="s">
        <v>55</v>
      </c>
      <c r="D1417" s="34">
        <v>2.64</v>
      </c>
      <c r="E1417" s="34">
        <v>11.55</v>
      </c>
      <c r="F1417" s="34">
        <v>14.19</v>
      </c>
    </row>
    <row r="1418" spans="1:6" x14ac:dyDescent="0.25">
      <c r="A1418" s="46">
        <v>3211220</v>
      </c>
      <c r="B1418" s="32" t="s">
        <v>1327</v>
      </c>
      <c r="C1418" s="33" t="s">
        <v>55</v>
      </c>
      <c r="D1418" s="34">
        <v>3.15</v>
      </c>
      <c r="E1418" s="34">
        <v>11.55</v>
      </c>
      <c r="F1418" s="34">
        <v>14.7</v>
      </c>
    </row>
    <row r="1419" spans="1:6" x14ac:dyDescent="0.25">
      <c r="A1419" s="46">
        <v>3211230</v>
      </c>
      <c r="B1419" s="32" t="s">
        <v>1328</v>
      </c>
      <c r="C1419" s="33" t="s">
        <v>55</v>
      </c>
      <c r="D1419" s="34">
        <v>4.0999999999999996</v>
      </c>
      <c r="E1419" s="34">
        <v>11.55</v>
      </c>
      <c r="F1419" s="34">
        <v>15.65</v>
      </c>
    </row>
    <row r="1420" spans="1:6" x14ac:dyDescent="0.25">
      <c r="A1420" s="46">
        <v>3211240</v>
      </c>
      <c r="B1420" s="32" t="s">
        <v>1329</v>
      </c>
      <c r="C1420" s="33" t="s">
        <v>55</v>
      </c>
      <c r="D1420" s="34">
        <v>5.0199999999999996</v>
      </c>
      <c r="E1420" s="34">
        <v>11.55</v>
      </c>
      <c r="F1420" s="34">
        <v>16.57</v>
      </c>
    </row>
    <row r="1421" spans="1:6" x14ac:dyDescent="0.25">
      <c r="A1421" s="46">
        <v>3211250</v>
      </c>
      <c r="B1421" s="32" t="s">
        <v>1330</v>
      </c>
      <c r="C1421" s="33" t="s">
        <v>55</v>
      </c>
      <c r="D1421" s="34">
        <v>9.69</v>
      </c>
      <c r="E1421" s="34">
        <v>11.55</v>
      </c>
      <c r="F1421" s="34">
        <v>21.24</v>
      </c>
    </row>
    <row r="1422" spans="1:6" x14ac:dyDescent="0.25">
      <c r="A1422" s="46">
        <v>3211270</v>
      </c>
      <c r="B1422" s="32" t="s">
        <v>1331</v>
      </c>
      <c r="C1422" s="33" t="s">
        <v>55</v>
      </c>
      <c r="D1422" s="34">
        <v>7.27</v>
      </c>
      <c r="E1422" s="34">
        <v>11.55</v>
      </c>
      <c r="F1422" s="34">
        <v>18.82</v>
      </c>
    </row>
    <row r="1423" spans="1:6" x14ac:dyDescent="0.25">
      <c r="A1423" s="46">
        <v>3211280</v>
      </c>
      <c r="B1423" s="32" t="s">
        <v>1332</v>
      </c>
      <c r="C1423" s="33" t="s">
        <v>55</v>
      </c>
      <c r="D1423" s="34">
        <v>8.18</v>
      </c>
      <c r="E1423" s="34">
        <v>11.55</v>
      </c>
      <c r="F1423" s="34">
        <v>19.73</v>
      </c>
    </row>
    <row r="1424" spans="1:6" ht="30" x14ac:dyDescent="0.25">
      <c r="A1424" s="46">
        <v>3211290</v>
      </c>
      <c r="B1424" s="32" t="s">
        <v>1333</v>
      </c>
      <c r="C1424" s="33" t="s">
        <v>55</v>
      </c>
      <c r="D1424" s="34">
        <v>8.77</v>
      </c>
      <c r="E1424" s="34">
        <v>11.55</v>
      </c>
      <c r="F1424" s="34">
        <v>20.32</v>
      </c>
    </row>
    <row r="1425" spans="1:6" x14ac:dyDescent="0.25">
      <c r="A1425" s="46">
        <v>3211300</v>
      </c>
      <c r="B1425" s="32" t="s">
        <v>1334</v>
      </c>
      <c r="C1425" s="33" t="s">
        <v>55</v>
      </c>
      <c r="D1425" s="34">
        <v>10.050000000000001</v>
      </c>
      <c r="E1425" s="34">
        <v>11.55</v>
      </c>
      <c r="F1425" s="34">
        <v>21.6</v>
      </c>
    </row>
    <row r="1426" spans="1:6" ht="30" x14ac:dyDescent="0.25">
      <c r="A1426" s="46">
        <v>3211310</v>
      </c>
      <c r="B1426" s="32" t="s">
        <v>1335</v>
      </c>
      <c r="C1426" s="33" t="s">
        <v>55</v>
      </c>
      <c r="D1426" s="34">
        <v>22.11</v>
      </c>
      <c r="E1426" s="34">
        <v>11.55</v>
      </c>
      <c r="F1426" s="34">
        <v>33.659999999999997</v>
      </c>
    </row>
    <row r="1427" spans="1:6" ht="30" x14ac:dyDescent="0.25">
      <c r="A1427" s="46">
        <v>3211320</v>
      </c>
      <c r="B1427" s="32" t="s">
        <v>1336</v>
      </c>
      <c r="C1427" s="33" t="s">
        <v>55</v>
      </c>
      <c r="D1427" s="34">
        <v>25.42</v>
      </c>
      <c r="E1427" s="34">
        <v>11.55</v>
      </c>
      <c r="F1427" s="34">
        <v>36.97</v>
      </c>
    </row>
    <row r="1428" spans="1:6" ht="30" x14ac:dyDescent="0.25">
      <c r="A1428" s="46">
        <v>3211330</v>
      </c>
      <c r="B1428" s="32" t="s">
        <v>1337</v>
      </c>
      <c r="C1428" s="33" t="s">
        <v>55</v>
      </c>
      <c r="D1428" s="34">
        <v>27.19</v>
      </c>
      <c r="E1428" s="34">
        <v>11.55</v>
      </c>
      <c r="F1428" s="34">
        <v>38.74</v>
      </c>
    </row>
    <row r="1429" spans="1:6" ht="30" x14ac:dyDescent="0.25">
      <c r="A1429" s="46">
        <v>3211340</v>
      </c>
      <c r="B1429" s="32" t="s">
        <v>1338</v>
      </c>
      <c r="C1429" s="33" t="s">
        <v>55</v>
      </c>
      <c r="D1429" s="34">
        <v>34.86</v>
      </c>
      <c r="E1429" s="34">
        <v>11.55</v>
      </c>
      <c r="F1429" s="34">
        <v>46.41</v>
      </c>
    </row>
    <row r="1430" spans="1:6" x14ac:dyDescent="0.25">
      <c r="A1430" s="46">
        <v>3211350</v>
      </c>
      <c r="B1430" s="32" t="s">
        <v>1339</v>
      </c>
      <c r="C1430" s="33" t="s">
        <v>55</v>
      </c>
      <c r="D1430" s="34">
        <v>35.9</v>
      </c>
      <c r="E1430" s="34">
        <v>11.55</v>
      </c>
      <c r="F1430" s="34">
        <v>47.45</v>
      </c>
    </row>
    <row r="1431" spans="1:6" x14ac:dyDescent="0.25">
      <c r="A1431" s="46">
        <v>3211360</v>
      </c>
      <c r="B1431" s="32" t="s">
        <v>1340</v>
      </c>
      <c r="C1431" s="33" t="s">
        <v>55</v>
      </c>
      <c r="D1431" s="34">
        <v>48.21</v>
      </c>
      <c r="E1431" s="34">
        <v>11.55</v>
      </c>
      <c r="F1431" s="34">
        <v>59.76</v>
      </c>
    </row>
    <row r="1432" spans="1:6" x14ac:dyDescent="0.25">
      <c r="A1432" s="46">
        <v>3211370</v>
      </c>
      <c r="B1432" s="32" t="s">
        <v>1341</v>
      </c>
      <c r="C1432" s="33" t="s">
        <v>55</v>
      </c>
      <c r="D1432" s="34">
        <v>60.68</v>
      </c>
      <c r="E1432" s="34">
        <v>11.55</v>
      </c>
      <c r="F1432" s="34">
        <v>72.23</v>
      </c>
    </row>
    <row r="1433" spans="1:6" ht="30" x14ac:dyDescent="0.25">
      <c r="A1433" s="46">
        <v>3211380</v>
      </c>
      <c r="B1433" s="32" t="s">
        <v>1342</v>
      </c>
      <c r="C1433" s="33" t="s">
        <v>55</v>
      </c>
      <c r="D1433" s="34">
        <v>62.76</v>
      </c>
      <c r="E1433" s="34">
        <v>11.55</v>
      </c>
      <c r="F1433" s="34">
        <v>74.31</v>
      </c>
    </row>
    <row r="1434" spans="1:6" x14ac:dyDescent="0.25">
      <c r="A1434" s="46">
        <v>3211390</v>
      </c>
      <c r="B1434" s="32" t="s">
        <v>1343</v>
      </c>
      <c r="C1434" s="33" t="s">
        <v>55</v>
      </c>
      <c r="D1434" s="34">
        <v>108.92</v>
      </c>
      <c r="E1434" s="34">
        <v>11.55</v>
      </c>
      <c r="F1434" s="34">
        <v>120.47</v>
      </c>
    </row>
    <row r="1435" spans="1:6" x14ac:dyDescent="0.25">
      <c r="A1435" s="46">
        <v>3211400</v>
      </c>
      <c r="B1435" s="32" t="s">
        <v>1344</v>
      </c>
      <c r="C1435" s="33" t="s">
        <v>55</v>
      </c>
      <c r="D1435" s="34">
        <v>124.24</v>
      </c>
      <c r="E1435" s="34">
        <v>11.55</v>
      </c>
      <c r="F1435" s="34">
        <v>135.79</v>
      </c>
    </row>
    <row r="1436" spans="1:6" x14ac:dyDescent="0.25">
      <c r="A1436" s="46">
        <v>3211410</v>
      </c>
      <c r="B1436" s="32" t="s">
        <v>1345</v>
      </c>
      <c r="C1436" s="33" t="s">
        <v>55</v>
      </c>
      <c r="D1436" s="34">
        <v>155.62</v>
      </c>
      <c r="E1436" s="34">
        <v>11.55</v>
      </c>
      <c r="F1436" s="34">
        <v>167.17</v>
      </c>
    </row>
    <row r="1437" spans="1:6" ht="30" x14ac:dyDescent="0.25">
      <c r="A1437" s="46">
        <v>3211420</v>
      </c>
      <c r="B1437" s="32" t="s">
        <v>1346</v>
      </c>
      <c r="C1437" s="33" t="s">
        <v>28</v>
      </c>
      <c r="D1437" s="34">
        <v>196.08</v>
      </c>
      <c r="E1437" s="34">
        <v>21.2</v>
      </c>
      <c r="F1437" s="34">
        <v>217.28</v>
      </c>
    </row>
    <row r="1438" spans="1:6" ht="30" x14ac:dyDescent="0.25">
      <c r="A1438" s="46">
        <v>3211430</v>
      </c>
      <c r="B1438" s="32" t="s">
        <v>1347</v>
      </c>
      <c r="C1438" s="33" t="s">
        <v>55</v>
      </c>
      <c r="D1438" s="34">
        <v>17.37</v>
      </c>
      <c r="E1438" s="34">
        <v>11.55</v>
      </c>
      <c r="F1438" s="34">
        <v>28.92</v>
      </c>
    </row>
    <row r="1439" spans="1:6" ht="30" x14ac:dyDescent="0.25">
      <c r="A1439" s="46">
        <v>3211440</v>
      </c>
      <c r="B1439" s="32" t="s">
        <v>1348</v>
      </c>
      <c r="C1439" s="33" t="s">
        <v>55</v>
      </c>
      <c r="D1439" s="34">
        <v>19.41</v>
      </c>
      <c r="E1439" s="34">
        <v>11.55</v>
      </c>
      <c r="F1439" s="34">
        <v>30.96</v>
      </c>
    </row>
    <row r="1440" spans="1:6" x14ac:dyDescent="0.25">
      <c r="A1440" s="46">
        <v>3215030</v>
      </c>
      <c r="B1440" s="32" t="s">
        <v>1349</v>
      </c>
      <c r="C1440" s="33" t="s">
        <v>28</v>
      </c>
      <c r="D1440" s="34">
        <v>67.16</v>
      </c>
      <c r="E1440" s="34">
        <v>19.72</v>
      </c>
      <c r="F1440" s="34">
        <v>86.88</v>
      </c>
    </row>
    <row r="1441" spans="1:6" x14ac:dyDescent="0.25">
      <c r="A1441" s="46">
        <v>3215040</v>
      </c>
      <c r="B1441" s="32" t="s">
        <v>1350</v>
      </c>
      <c r="C1441" s="33" t="s">
        <v>28</v>
      </c>
      <c r="D1441" s="34">
        <v>75.59</v>
      </c>
      <c r="E1441" s="34">
        <v>19.72</v>
      </c>
      <c r="F1441" s="34">
        <v>95.31</v>
      </c>
    </row>
    <row r="1442" spans="1:6" ht="30" x14ac:dyDescent="0.25">
      <c r="A1442" s="46">
        <v>3215080</v>
      </c>
      <c r="B1442" s="32" t="s">
        <v>1351</v>
      </c>
      <c r="C1442" s="33" t="s">
        <v>28</v>
      </c>
      <c r="D1442" s="34">
        <v>133.26</v>
      </c>
      <c r="E1442" s="34">
        <v>24.83</v>
      </c>
      <c r="F1442" s="34">
        <v>158.09</v>
      </c>
    </row>
    <row r="1443" spans="1:6" ht="30" x14ac:dyDescent="0.25">
      <c r="A1443" s="46">
        <v>3215100</v>
      </c>
      <c r="B1443" s="32" t="s">
        <v>1352</v>
      </c>
      <c r="C1443" s="33" t="s">
        <v>28</v>
      </c>
      <c r="D1443" s="34">
        <v>140.93</v>
      </c>
      <c r="E1443" s="34">
        <v>24.83</v>
      </c>
      <c r="F1443" s="34">
        <v>165.76</v>
      </c>
    </row>
    <row r="1444" spans="1:6" x14ac:dyDescent="0.25">
      <c r="A1444" s="46">
        <v>3215240</v>
      </c>
      <c r="B1444" s="32" t="s">
        <v>1353</v>
      </c>
      <c r="C1444" s="33" t="s">
        <v>28</v>
      </c>
      <c r="D1444" s="34">
        <v>151.58000000000001</v>
      </c>
      <c r="E1444" s="34"/>
      <c r="F1444" s="34">
        <v>151.58000000000001</v>
      </c>
    </row>
    <row r="1445" spans="1:6" x14ac:dyDescent="0.25">
      <c r="A1445" s="46">
        <v>3216010</v>
      </c>
      <c r="B1445" s="32" t="s">
        <v>1354</v>
      </c>
      <c r="C1445" s="33" t="s">
        <v>28</v>
      </c>
      <c r="D1445" s="34">
        <v>10.7</v>
      </c>
      <c r="E1445" s="34">
        <v>8.18</v>
      </c>
      <c r="F1445" s="34">
        <v>18.88</v>
      </c>
    </row>
    <row r="1446" spans="1:6" x14ac:dyDescent="0.25">
      <c r="A1446" s="46">
        <v>3216020</v>
      </c>
      <c r="B1446" s="32" t="s">
        <v>1355</v>
      </c>
      <c r="C1446" s="33" t="s">
        <v>28</v>
      </c>
      <c r="D1446" s="34">
        <v>7.49</v>
      </c>
      <c r="E1446" s="34">
        <v>8.18</v>
      </c>
      <c r="F1446" s="34">
        <v>15.67</v>
      </c>
    </row>
    <row r="1447" spans="1:6" x14ac:dyDescent="0.25">
      <c r="A1447" s="46">
        <v>3216030</v>
      </c>
      <c r="B1447" s="32" t="s">
        <v>1356</v>
      </c>
      <c r="C1447" s="33" t="s">
        <v>28</v>
      </c>
      <c r="D1447" s="34">
        <v>50.1</v>
      </c>
      <c r="E1447" s="34">
        <v>8.18</v>
      </c>
      <c r="F1447" s="34">
        <v>58.28</v>
      </c>
    </row>
    <row r="1448" spans="1:6" ht="30" x14ac:dyDescent="0.25">
      <c r="A1448" s="46">
        <v>3216040</v>
      </c>
      <c r="B1448" s="32" t="s">
        <v>1357</v>
      </c>
      <c r="C1448" s="33" t="s">
        <v>28</v>
      </c>
      <c r="D1448" s="34">
        <v>77.05</v>
      </c>
      <c r="E1448" s="34">
        <v>22.66</v>
      </c>
      <c r="F1448" s="34">
        <v>99.71</v>
      </c>
    </row>
    <row r="1449" spans="1:6" x14ac:dyDescent="0.25">
      <c r="A1449" s="46">
        <v>3216050</v>
      </c>
      <c r="B1449" s="32" t="s">
        <v>1358</v>
      </c>
      <c r="C1449" s="33" t="s">
        <v>28</v>
      </c>
      <c r="D1449" s="34">
        <v>44.5</v>
      </c>
      <c r="E1449" s="34">
        <v>8.18</v>
      </c>
      <c r="F1449" s="34">
        <v>52.68</v>
      </c>
    </row>
    <row r="1450" spans="1:6" x14ac:dyDescent="0.25">
      <c r="A1450" s="46">
        <v>3216060</v>
      </c>
      <c r="B1450" s="32" t="s">
        <v>1359</v>
      </c>
      <c r="C1450" s="33" t="s">
        <v>28</v>
      </c>
      <c r="D1450" s="34">
        <v>69.209999999999994</v>
      </c>
      <c r="E1450" s="34">
        <v>22.66</v>
      </c>
      <c r="F1450" s="34">
        <v>91.87</v>
      </c>
    </row>
    <row r="1451" spans="1:6" ht="30" x14ac:dyDescent="0.25">
      <c r="A1451" s="46">
        <v>3216070</v>
      </c>
      <c r="B1451" s="32" t="s">
        <v>1360</v>
      </c>
      <c r="C1451" s="33" t="s">
        <v>28</v>
      </c>
      <c r="D1451" s="34">
        <v>46.51</v>
      </c>
      <c r="E1451" s="34">
        <v>26.75</v>
      </c>
      <c r="F1451" s="34">
        <v>73.260000000000005</v>
      </c>
    </row>
    <row r="1452" spans="1:6" x14ac:dyDescent="0.25">
      <c r="A1452" s="46">
        <v>3217010</v>
      </c>
      <c r="B1452" s="32" t="s">
        <v>1361</v>
      </c>
      <c r="C1452" s="33" t="s">
        <v>67</v>
      </c>
      <c r="D1452" s="34">
        <v>475.14</v>
      </c>
      <c r="E1452" s="34">
        <v>353.62</v>
      </c>
      <c r="F1452" s="34">
        <v>828.76</v>
      </c>
    </row>
    <row r="1453" spans="1:6" x14ac:dyDescent="0.25">
      <c r="A1453" s="46">
        <v>3217012</v>
      </c>
      <c r="B1453" s="32" t="s">
        <v>1362</v>
      </c>
      <c r="C1453" s="33" t="s">
        <v>67</v>
      </c>
      <c r="D1453" s="34">
        <v>512.41999999999996</v>
      </c>
      <c r="E1453" s="34">
        <v>40.880000000000003</v>
      </c>
      <c r="F1453" s="34">
        <v>553.29999999999995</v>
      </c>
    </row>
    <row r="1454" spans="1:6" x14ac:dyDescent="0.25">
      <c r="A1454" s="46">
        <v>3217030</v>
      </c>
      <c r="B1454" s="32" t="s">
        <v>1363</v>
      </c>
      <c r="C1454" s="33" t="s">
        <v>28</v>
      </c>
      <c r="D1454" s="34">
        <v>5.76</v>
      </c>
      <c r="E1454" s="34">
        <v>8.6199999999999992</v>
      </c>
      <c r="F1454" s="34">
        <v>14.38</v>
      </c>
    </row>
    <row r="1455" spans="1:6" ht="30" x14ac:dyDescent="0.25">
      <c r="A1455" s="46">
        <v>3217040</v>
      </c>
      <c r="B1455" s="32" t="s">
        <v>1364</v>
      </c>
      <c r="C1455" s="33" t="s">
        <v>28</v>
      </c>
      <c r="D1455" s="34">
        <v>18.43</v>
      </c>
      <c r="E1455" s="34">
        <v>17.23</v>
      </c>
      <c r="F1455" s="34">
        <v>35.659999999999997</v>
      </c>
    </row>
    <row r="1456" spans="1:6" x14ac:dyDescent="0.25">
      <c r="A1456" s="46">
        <v>3217070</v>
      </c>
      <c r="B1456" s="32" t="s">
        <v>1365</v>
      </c>
      <c r="C1456" s="33" t="s">
        <v>28</v>
      </c>
      <c r="D1456" s="34">
        <v>58.42</v>
      </c>
      <c r="E1456" s="34">
        <v>8.6199999999999992</v>
      </c>
      <c r="F1456" s="34">
        <v>67.040000000000006</v>
      </c>
    </row>
    <row r="1457" spans="1:6" x14ac:dyDescent="0.25">
      <c r="A1457" s="46">
        <v>3220010</v>
      </c>
      <c r="B1457" s="32" t="s">
        <v>1366</v>
      </c>
      <c r="C1457" s="33" t="s">
        <v>67</v>
      </c>
      <c r="D1457" s="34"/>
      <c r="E1457" s="34">
        <v>81.760000000000005</v>
      </c>
      <c r="F1457" s="34">
        <v>81.760000000000005</v>
      </c>
    </row>
    <row r="1458" spans="1:6" x14ac:dyDescent="0.25">
      <c r="A1458" s="46">
        <v>3220020</v>
      </c>
      <c r="B1458" s="32" t="s">
        <v>1367</v>
      </c>
      <c r="C1458" s="33" t="s">
        <v>28</v>
      </c>
      <c r="D1458" s="34">
        <v>4.9800000000000004</v>
      </c>
      <c r="E1458" s="34">
        <v>4.09</v>
      </c>
      <c r="F1458" s="34">
        <v>9.07</v>
      </c>
    </row>
    <row r="1459" spans="1:6" x14ac:dyDescent="0.25">
      <c r="A1459" s="46">
        <v>3220050</v>
      </c>
      <c r="B1459" s="32" t="s">
        <v>1368</v>
      </c>
      <c r="C1459" s="33" t="s">
        <v>28</v>
      </c>
      <c r="D1459" s="34">
        <v>5.62</v>
      </c>
      <c r="E1459" s="34">
        <v>4.09</v>
      </c>
      <c r="F1459" s="34">
        <v>9.7100000000000009</v>
      </c>
    </row>
    <row r="1460" spans="1:6" x14ac:dyDescent="0.25">
      <c r="A1460" s="46">
        <v>3220060</v>
      </c>
      <c r="B1460" s="32" t="s">
        <v>1369</v>
      </c>
      <c r="C1460" s="33" t="s">
        <v>28</v>
      </c>
      <c r="D1460" s="34">
        <v>13.5</v>
      </c>
      <c r="E1460" s="34">
        <v>4.09</v>
      </c>
      <c r="F1460" s="34">
        <v>17.59</v>
      </c>
    </row>
    <row r="1461" spans="1:6" x14ac:dyDescent="0.25">
      <c r="A1461" s="46">
        <v>3220066</v>
      </c>
      <c r="B1461" s="32" t="s">
        <v>9878</v>
      </c>
      <c r="C1461" s="33" t="s">
        <v>28</v>
      </c>
      <c r="D1461" s="34">
        <v>1.45</v>
      </c>
      <c r="E1461" s="34">
        <v>0.28999999999999998</v>
      </c>
      <c r="F1461" s="34">
        <v>1.74</v>
      </c>
    </row>
    <row r="1462" spans="1:6" x14ac:dyDescent="0.25">
      <c r="A1462" s="46">
        <v>3301040</v>
      </c>
      <c r="B1462" s="32" t="s">
        <v>1370</v>
      </c>
      <c r="C1462" s="33" t="s">
        <v>28</v>
      </c>
      <c r="D1462" s="34">
        <v>8.57</v>
      </c>
      <c r="E1462" s="34">
        <v>35.090000000000003</v>
      </c>
      <c r="F1462" s="34">
        <v>43.66</v>
      </c>
    </row>
    <row r="1463" spans="1:6" x14ac:dyDescent="0.25">
      <c r="A1463" s="46">
        <v>3301050</v>
      </c>
      <c r="B1463" s="32" t="s">
        <v>1371</v>
      </c>
      <c r="C1463" s="33" t="s">
        <v>28</v>
      </c>
      <c r="D1463" s="34">
        <v>4.9400000000000004</v>
      </c>
      <c r="E1463" s="34">
        <v>35.090000000000003</v>
      </c>
      <c r="F1463" s="34">
        <v>40.03</v>
      </c>
    </row>
    <row r="1464" spans="1:6" x14ac:dyDescent="0.25">
      <c r="A1464" s="46">
        <v>3301060</v>
      </c>
      <c r="B1464" s="32" t="s">
        <v>1372</v>
      </c>
      <c r="C1464" s="33" t="s">
        <v>28</v>
      </c>
      <c r="D1464" s="34">
        <v>7.13</v>
      </c>
      <c r="E1464" s="34">
        <v>8.94</v>
      </c>
      <c r="F1464" s="34">
        <v>16.07</v>
      </c>
    </row>
    <row r="1465" spans="1:6" x14ac:dyDescent="0.25">
      <c r="A1465" s="46">
        <v>3301280</v>
      </c>
      <c r="B1465" s="32" t="s">
        <v>1373</v>
      </c>
      <c r="C1465" s="33" t="s">
        <v>55</v>
      </c>
      <c r="D1465" s="34">
        <v>29.07</v>
      </c>
      <c r="E1465" s="34">
        <v>25.12</v>
      </c>
      <c r="F1465" s="34">
        <v>54.19</v>
      </c>
    </row>
    <row r="1466" spans="1:6" x14ac:dyDescent="0.25">
      <c r="A1466" s="46">
        <v>3301350</v>
      </c>
      <c r="B1466" s="32" t="s">
        <v>1374</v>
      </c>
      <c r="C1466" s="33" t="s">
        <v>28</v>
      </c>
      <c r="D1466" s="34">
        <v>8.2200000000000006</v>
      </c>
      <c r="E1466" s="34">
        <v>9.6</v>
      </c>
      <c r="F1466" s="34">
        <v>17.82</v>
      </c>
    </row>
    <row r="1467" spans="1:6" x14ac:dyDescent="0.25">
      <c r="A1467" s="46">
        <v>3302060</v>
      </c>
      <c r="B1467" s="32" t="s">
        <v>1375</v>
      </c>
      <c r="C1467" s="33" t="s">
        <v>28</v>
      </c>
      <c r="D1467" s="34">
        <v>3.02</v>
      </c>
      <c r="E1467" s="34">
        <v>12.09</v>
      </c>
      <c r="F1467" s="34">
        <v>15.11</v>
      </c>
    </row>
    <row r="1468" spans="1:6" x14ac:dyDescent="0.25">
      <c r="A1468" s="46">
        <v>3302080</v>
      </c>
      <c r="B1468" s="32" t="s">
        <v>1376</v>
      </c>
      <c r="C1468" s="33" t="s">
        <v>28</v>
      </c>
      <c r="D1468" s="34">
        <v>5.59</v>
      </c>
      <c r="E1468" s="34">
        <v>12.09</v>
      </c>
      <c r="F1468" s="34">
        <v>17.68</v>
      </c>
    </row>
    <row r="1469" spans="1:6" x14ac:dyDescent="0.25">
      <c r="A1469" s="46">
        <v>3303220</v>
      </c>
      <c r="B1469" s="32" t="s">
        <v>1377</v>
      </c>
      <c r="C1469" s="33" t="s">
        <v>28</v>
      </c>
      <c r="D1469" s="34">
        <v>5.59</v>
      </c>
      <c r="E1469" s="34">
        <v>26.61</v>
      </c>
      <c r="F1469" s="34">
        <v>32.200000000000003</v>
      </c>
    </row>
    <row r="1470" spans="1:6" x14ac:dyDescent="0.25">
      <c r="A1470" s="46">
        <v>3303350</v>
      </c>
      <c r="B1470" s="32" t="s">
        <v>1378</v>
      </c>
      <c r="C1470" s="33" t="s">
        <v>28</v>
      </c>
      <c r="D1470" s="34">
        <v>9.25</v>
      </c>
      <c r="E1470" s="34">
        <v>22.61</v>
      </c>
      <c r="F1470" s="34">
        <v>31.86</v>
      </c>
    </row>
    <row r="1471" spans="1:6" x14ac:dyDescent="0.25">
      <c r="A1471" s="46">
        <v>3303740</v>
      </c>
      <c r="B1471" s="32" t="s">
        <v>1379</v>
      </c>
      <c r="C1471" s="33" t="s">
        <v>28</v>
      </c>
      <c r="D1471" s="34">
        <v>19.02</v>
      </c>
      <c r="E1471" s="34">
        <v>12.56</v>
      </c>
      <c r="F1471" s="34">
        <v>31.58</v>
      </c>
    </row>
    <row r="1472" spans="1:6" x14ac:dyDescent="0.25">
      <c r="A1472" s="46">
        <v>3303750</v>
      </c>
      <c r="B1472" s="32" t="s">
        <v>1380</v>
      </c>
      <c r="C1472" s="33" t="s">
        <v>28</v>
      </c>
      <c r="D1472" s="34">
        <v>18.600000000000001</v>
      </c>
      <c r="E1472" s="34">
        <v>21.59</v>
      </c>
      <c r="F1472" s="34">
        <v>40.19</v>
      </c>
    </row>
    <row r="1473" spans="1:6" x14ac:dyDescent="0.25">
      <c r="A1473" s="46">
        <v>3303760</v>
      </c>
      <c r="B1473" s="32" t="s">
        <v>10306</v>
      </c>
      <c r="C1473" s="33" t="s">
        <v>28</v>
      </c>
      <c r="D1473" s="34">
        <v>16.329999999999998</v>
      </c>
      <c r="E1473" s="34">
        <v>16.010000000000002</v>
      </c>
      <c r="F1473" s="34">
        <v>32.340000000000003</v>
      </c>
    </row>
    <row r="1474" spans="1:6" x14ac:dyDescent="0.25">
      <c r="A1474" s="46">
        <v>3303770</v>
      </c>
      <c r="B1474" s="32" t="s">
        <v>10307</v>
      </c>
      <c r="C1474" s="33" t="s">
        <v>28</v>
      </c>
      <c r="D1474" s="34">
        <v>40.71</v>
      </c>
      <c r="E1474" s="34">
        <v>16.010000000000002</v>
      </c>
      <c r="F1474" s="34">
        <v>56.72</v>
      </c>
    </row>
    <row r="1475" spans="1:6" x14ac:dyDescent="0.25">
      <c r="A1475" s="46">
        <v>3303780</v>
      </c>
      <c r="B1475" s="32" t="s">
        <v>1381</v>
      </c>
      <c r="C1475" s="33" t="s">
        <v>28</v>
      </c>
      <c r="D1475" s="34">
        <v>31.51</v>
      </c>
      <c r="E1475" s="34">
        <v>21.59</v>
      </c>
      <c r="F1475" s="34">
        <v>53.1</v>
      </c>
    </row>
    <row r="1476" spans="1:6" x14ac:dyDescent="0.25">
      <c r="A1476" s="46">
        <v>3305010</v>
      </c>
      <c r="B1476" s="32" t="s">
        <v>1382</v>
      </c>
      <c r="C1476" s="33" t="s">
        <v>28</v>
      </c>
      <c r="D1476" s="34">
        <v>8.34</v>
      </c>
      <c r="E1476" s="34">
        <v>16.010000000000002</v>
      </c>
      <c r="F1476" s="34">
        <v>24.35</v>
      </c>
    </row>
    <row r="1477" spans="1:6" x14ac:dyDescent="0.25">
      <c r="A1477" s="46">
        <v>3305120</v>
      </c>
      <c r="B1477" s="32" t="s">
        <v>1383</v>
      </c>
      <c r="C1477" s="33" t="s">
        <v>55</v>
      </c>
      <c r="D1477" s="34">
        <v>3.19</v>
      </c>
      <c r="E1477" s="34">
        <v>2.98</v>
      </c>
      <c r="F1477" s="34">
        <v>6.17</v>
      </c>
    </row>
    <row r="1478" spans="1:6" x14ac:dyDescent="0.25">
      <c r="A1478" s="46">
        <v>3305330</v>
      </c>
      <c r="B1478" s="32" t="s">
        <v>1384</v>
      </c>
      <c r="C1478" s="33" t="s">
        <v>28</v>
      </c>
      <c r="D1478" s="34">
        <v>10.98</v>
      </c>
      <c r="E1478" s="34">
        <v>18.05</v>
      </c>
      <c r="F1478" s="34">
        <v>29.03</v>
      </c>
    </row>
    <row r="1479" spans="1:6" x14ac:dyDescent="0.25">
      <c r="A1479" s="46">
        <v>3305360</v>
      </c>
      <c r="B1479" s="32" t="s">
        <v>1385</v>
      </c>
      <c r="C1479" s="33" t="s">
        <v>55</v>
      </c>
      <c r="D1479" s="34">
        <v>2.91</v>
      </c>
      <c r="E1479" s="34">
        <v>2.38</v>
      </c>
      <c r="F1479" s="34">
        <v>5.29</v>
      </c>
    </row>
    <row r="1480" spans="1:6" x14ac:dyDescent="0.25">
      <c r="A1480" s="46">
        <v>3306020</v>
      </c>
      <c r="B1480" s="32" t="s">
        <v>1386</v>
      </c>
      <c r="C1480" s="33" t="s">
        <v>28</v>
      </c>
      <c r="D1480" s="34">
        <v>4.6100000000000003</v>
      </c>
      <c r="E1480" s="34">
        <v>21.59</v>
      </c>
      <c r="F1480" s="34">
        <v>26.2</v>
      </c>
    </row>
    <row r="1481" spans="1:6" x14ac:dyDescent="0.25">
      <c r="A1481" s="46">
        <v>3307130</v>
      </c>
      <c r="B1481" s="32" t="s">
        <v>1387</v>
      </c>
      <c r="C1481" s="33" t="s">
        <v>251</v>
      </c>
      <c r="D1481" s="34">
        <v>4.47</v>
      </c>
      <c r="E1481" s="34"/>
      <c r="F1481" s="34">
        <v>4.47</v>
      </c>
    </row>
    <row r="1482" spans="1:6" x14ac:dyDescent="0.25">
      <c r="A1482" s="46">
        <v>3307140</v>
      </c>
      <c r="B1482" s="32" t="s">
        <v>1388</v>
      </c>
      <c r="C1482" s="33" t="s">
        <v>251</v>
      </c>
      <c r="D1482" s="34">
        <v>4.46</v>
      </c>
      <c r="E1482" s="34"/>
      <c r="F1482" s="34">
        <v>4.46</v>
      </c>
    </row>
    <row r="1483" spans="1:6" ht="30" x14ac:dyDescent="0.25">
      <c r="A1483" s="46">
        <v>3307303</v>
      </c>
      <c r="B1483" s="32" t="s">
        <v>1389</v>
      </c>
      <c r="C1483" s="33" t="s">
        <v>28</v>
      </c>
      <c r="D1483" s="34">
        <v>162.88999999999999</v>
      </c>
      <c r="E1483" s="34">
        <v>199.51</v>
      </c>
      <c r="F1483" s="34">
        <v>362.4</v>
      </c>
    </row>
    <row r="1484" spans="1:6" ht="30" x14ac:dyDescent="0.25">
      <c r="A1484" s="46">
        <v>3307304</v>
      </c>
      <c r="B1484" s="32" t="s">
        <v>1390</v>
      </c>
      <c r="C1484" s="33" t="s">
        <v>28</v>
      </c>
      <c r="D1484" s="34">
        <v>594.36</v>
      </c>
      <c r="E1484" s="34">
        <v>231.31</v>
      </c>
      <c r="F1484" s="34">
        <v>825.67</v>
      </c>
    </row>
    <row r="1485" spans="1:6" x14ac:dyDescent="0.25">
      <c r="A1485" s="46">
        <v>3309020</v>
      </c>
      <c r="B1485" s="32" t="s">
        <v>1391</v>
      </c>
      <c r="C1485" s="33" t="s">
        <v>55</v>
      </c>
      <c r="D1485" s="34">
        <v>1.59</v>
      </c>
      <c r="E1485" s="34">
        <v>1.62</v>
      </c>
      <c r="F1485" s="34">
        <v>3.21</v>
      </c>
    </row>
    <row r="1486" spans="1:6" x14ac:dyDescent="0.25">
      <c r="A1486" s="46">
        <v>3309021</v>
      </c>
      <c r="B1486" s="32" t="s">
        <v>1392</v>
      </c>
      <c r="C1486" s="33" t="s">
        <v>55</v>
      </c>
      <c r="D1486" s="34">
        <v>1.0900000000000001</v>
      </c>
      <c r="E1486" s="34">
        <v>3.24</v>
      </c>
      <c r="F1486" s="34">
        <v>4.33</v>
      </c>
    </row>
    <row r="1487" spans="1:6" x14ac:dyDescent="0.25">
      <c r="A1487" s="46">
        <v>3310020</v>
      </c>
      <c r="B1487" s="32" t="s">
        <v>1393</v>
      </c>
      <c r="C1487" s="33" t="s">
        <v>28</v>
      </c>
      <c r="D1487" s="34">
        <v>8.94</v>
      </c>
      <c r="E1487" s="34">
        <v>21.59</v>
      </c>
      <c r="F1487" s="34">
        <v>30.53</v>
      </c>
    </row>
    <row r="1488" spans="1:6" x14ac:dyDescent="0.25">
      <c r="A1488" s="46">
        <v>3310030</v>
      </c>
      <c r="B1488" s="32" t="s">
        <v>1394</v>
      </c>
      <c r="C1488" s="33" t="s">
        <v>28</v>
      </c>
      <c r="D1488" s="34">
        <v>13.5</v>
      </c>
      <c r="E1488" s="34">
        <v>21.59</v>
      </c>
      <c r="F1488" s="34">
        <v>35.090000000000003</v>
      </c>
    </row>
    <row r="1489" spans="1:6" x14ac:dyDescent="0.25">
      <c r="A1489" s="46">
        <v>3310041</v>
      </c>
      <c r="B1489" s="32" t="s">
        <v>1395</v>
      </c>
      <c r="C1489" s="33" t="s">
        <v>28</v>
      </c>
      <c r="D1489" s="34">
        <v>14.57</v>
      </c>
      <c r="E1489" s="34">
        <v>21.59</v>
      </c>
      <c r="F1489" s="34">
        <v>36.159999999999997</v>
      </c>
    </row>
    <row r="1490" spans="1:6" x14ac:dyDescent="0.25">
      <c r="A1490" s="46">
        <v>3310050</v>
      </c>
      <c r="B1490" s="32" t="s">
        <v>1396</v>
      </c>
      <c r="C1490" s="33" t="s">
        <v>28</v>
      </c>
      <c r="D1490" s="34">
        <v>11.88</v>
      </c>
      <c r="E1490" s="34">
        <v>21.59</v>
      </c>
      <c r="F1490" s="34">
        <v>33.47</v>
      </c>
    </row>
    <row r="1491" spans="1:6" x14ac:dyDescent="0.25">
      <c r="A1491" s="46">
        <v>3310060</v>
      </c>
      <c r="B1491" s="32" t="s">
        <v>1397</v>
      </c>
      <c r="C1491" s="33" t="s">
        <v>28</v>
      </c>
      <c r="D1491" s="34">
        <v>91.28</v>
      </c>
      <c r="E1491" s="34">
        <v>45.22</v>
      </c>
      <c r="F1491" s="34">
        <v>136.5</v>
      </c>
    </row>
    <row r="1492" spans="1:6" x14ac:dyDescent="0.25">
      <c r="A1492" s="46">
        <v>3310070</v>
      </c>
      <c r="B1492" s="32" t="s">
        <v>1398</v>
      </c>
      <c r="C1492" s="33" t="s">
        <v>28</v>
      </c>
      <c r="D1492" s="34">
        <v>19.149999999999999</v>
      </c>
      <c r="E1492" s="34">
        <v>21.59</v>
      </c>
      <c r="F1492" s="34">
        <v>40.74</v>
      </c>
    </row>
    <row r="1493" spans="1:6" x14ac:dyDescent="0.25">
      <c r="A1493" s="46">
        <v>3310100</v>
      </c>
      <c r="B1493" s="32" t="s">
        <v>1399</v>
      </c>
      <c r="C1493" s="33" t="s">
        <v>28</v>
      </c>
      <c r="D1493" s="34">
        <v>12.94</v>
      </c>
      <c r="E1493" s="34">
        <v>30.14</v>
      </c>
      <c r="F1493" s="34">
        <v>43.08</v>
      </c>
    </row>
    <row r="1494" spans="1:6" ht="30" x14ac:dyDescent="0.25">
      <c r="A1494" s="46">
        <v>3310120</v>
      </c>
      <c r="B1494" s="32" t="s">
        <v>1400</v>
      </c>
      <c r="C1494" s="33" t="s">
        <v>28</v>
      </c>
      <c r="D1494" s="34">
        <v>256.64</v>
      </c>
      <c r="E1494" s="34"/>
      <c r="F1494" s="34">
        <v>256.64</v>
      </c>
    </row>
    <row r="1495" spans="1:6" ht="30" x14ac:dyDescent="0.25">
      <c r="A1495" s="46">
        <v>3310130</v>
      </c>
      <c r="B1495" s="32" t="s">
        <v>1401</v>
      </c>
      <c r="C1495" s="33" t="s">
        <v>28</v>
      </c>
      <c r="D1495" s="34">
        <v>508.85</v>
      </c>
      <c r="E1495" s="34"/>
      <c r="F1495" s="34">
        <v>508.85</v>
      </c>
    </row>
    <row r="1496" spans="1:6" x14ac:dyDescent="0.25">
      <c r="A1496" s="46">
        <v>3311050</v>
      </c>
      <c r="B1496" s="32" t="s">
        <v>1402</v>
      </c>
      <c r="C1496" s="33" t="s">
        <v>28</v>
      </c>
      <c r="D1496" s="34">
        <v>18.649999999999999</v>
      </c>
      <c r="E1496" s="34">
        <v>30.14</v>
      </c>
      <c r="F1496" s="34">
        <v>48.79</v>
      </c>
    </row>
    <row r="1497" spans="1:6" x14ac:dyDescent="0.25">
      <c r="A1497" s="46">
        <v>3312011</v>
      </c>
      <c r="B1497" s="32" t="s">
        <v>1403</v>
      </c>
      <c r="C1497" s="33" t="s">
        <v>28</v>
      </c>
      <c r="D1497" s="34">
        <v>19.079999999999998</v>
      </c>
      <c r="E1497" s="34">
        <v>30.14</v>
      </c>
      <c r="F1497" s="34">
        <v>49.22</v>
      </c>
    </row>
    <row r="1498" spans="1:6" x14ac:dyDescent="0.25">
      <c r="A1498" s="46">
        <v>3401010</v>
      </c>
      <c r="B1498" s="32" t="s">
        <v>1404</v>
      </c>
      <c r="C1498" s="33" t="s">
        <v>67</v>
      </c>
      <c r="D1498" s="34">
        <v>183.67</v>
      </c>
      <c r="E1498" s="34">
        <v>51.1</v>
      </c>
      <c r="F1498" s="34">
        <v>234.77</v>
      </c>
    </row>
    <row r="1499" spans="1:6" x14ac:dyDescent="0.25">
      <c r="A1499" s="46">
        <v>3401020</v>
      </c>
      <c r="B1499" s="32" t="s">
        <v>1405</v>
      </c>
      <c r="C1499" s="33" t="s">
        <v>28</v>
      </c>
      <c r="D1499" s="34"/>
      <c r="E1499" s="34">
        <v>2.04</v>
      </c>
      <c r="F1499" s="34">
        <v>2.04</v>
      </c>
    </row>
    <row r="1500" spans="1:6" x14ac:dyDescent="0.25">
      <c r="A1500" s="46">
        <v>3402020</v>
      </c>
      <c r="B1500" s="32" t="s">
        <v>1406</v>
      </c>
      <c r="C1500" s="33" t="s">
        <v>28</v>
      </c>
      <c r="D1500" s="34">
        <v>10.63</v>
      </c>
      <c r="E1500" s="34">
        <v>3.44</v>
      </c>
      <c r="F1500" s="34">
        <v>14.07</v>
      </c>
    </row>
    <row r="1501" spans="1:6" x14ac:dyDescent="0.25">
      <c r="A1501" s="46">
        <v>3402040</v>
      </c>
      <c r="B1501" s="32" t="s">
        <v>1407</v>
      </c>
      <c r="C1501" s="33" t="s">
        <v>28</v>
      </c>
      <c r="D1501" s="34">
        <v>9.74</v>
      </c>
      <c r="E1501" s="34">
        <v>5.17</v>
      </c>
      <c r="F1501" s="34">
        <v>14.91</v>
      </c>
    </row>
    <row r="1502" spans="1:6" x14ac:dyDescent="0.25">
      <c r="A1502" s="46">
        <v>3402070</v>
      </c>
      <c r="B1502" s="32" t="s">
        <v>1408</v>
      </c>
      <c r="C1502" s="33" t="s">
        <v>28</v>
      </c>
      <c r="D1502" s="34">
        <v>118</v>
      </c>
      <c r="E1502" s="34">
        <v>6.58</v>
      </c>
      <c r="F1502" s="34">
        <v>124.58</v>
      </c>
    </row>
    <row r="1503" spans="1:6" x14ac:dyDescent="0.25">
      <c r="A1503" s="46">
        <v>3402080</v>
      </c>
      <c r="B1503" s="32" t="s">
        <v>1409</v>
      </c>
      <c r="C1503" s="33" t="s">
        <v>28</v>
      </c>
      <c r="D1503" s="34">
        <v>18.27</v>
      </c>
      <c r="E1503" s="34">
        <v>5.17</v>
      </c>
      <c r="F1503" s="34">
        <v>23.44</v>
      </c>
    </row>
    <row r="1504" spans="1:6" x14ac:dyDescent="0.25">
      <c r="A1504" s="46">
        <v>3402090</v>
      </c>
      <c r="B1504" s="32" t="s">
        <v>1410</v>
      </c>
      <c r="C1504" s="33" t="s">
        <v>28</v>
      </c>
      <c r="D1504" s="34">
        <v>52.84</v>
      </c>
      <c r="E1504" s="34">
        <v>6.58</v>
      </c>
      <c r="F1504" s="34">
        <v>59.42</v>
      </c>
    </row>
    <row r="1505" spans="1:6" x14ac:dyDescent="0.25">
      <c r="A1505" s="46">
        <v>3402100</v>
      </c>
      <c r="B1505" s="32" t="s">
        <v>1411</v>
      </c>
      <c r="C1505" s="33" t="s">
        <v>28</v>
      </c>
      <c r="D1505" s="34">
        <v>13.84</v>
      </c>
      <c r="E1505" s="34">
        <v>5.17</v>
      </c>
      <c r="F1505" s="34">
        <v>19.010000000000002</v>
      </c>
    </row>
    <row r="1506" spans="1:6" x14ac:dyDescent="0.25">
      <c r="A1506" s="46">
        <v>3402110</v>
      </c>
      <c r="B1506" s="32" t="s">
        <v>1412</v>
      </c>
      <c r="C1506" s="33" t="s">
        <v>28</v>
      </c>
      <c r="D1506" s="34">
        <v>51.54</v>
      </c>
      <c r="E1506" s="34">
        <v>6.58</v>
      </c>
      <c r="F1506" s="34">
        <v>58.12</v>
      </c>
    </row>
    <row r="1507" spans="1:6" x14ac:dyDescent="0.25">
      <c r="A1507" s="46">
        <v>3402400</v>
      </c>
      <c r="B1507" s="32" t="s">
        <v>1413</v>
      </c>
      <c r="C1507" s="33" t="s">
        <v>28</v>
      </c>
      <c r="D1507" s="34">
        <v>14.51</v>
      </c>
      <c r="E1507" s="34"/>
      <c r="F1507" s="34">
        <v>14.51</v>
      </c>
    </row>
    <row r="1508" spans="1:6" x14ac:dyDescent="0.25">
      <c r="A1508" s="46">
        <v>3403020</v>
      </c>
      <c r="B1508" s="32" t="s">
        <v>1414</v>
      </c>
      <c r="C1508" s="33" t="s">
        <v>4</v>
      </c>
      <c r="D1508" s="34">
        <v>53.56</v>
      </c>
      <c r="E1508" s="34">
        <v>3.78</v>
      </c>
      <c r="F1508" s="34">
        <v>57.34</v>
      </c>
    </row>
    <row r="1509" spans="1:6" x14ac:dyDescent="0.25">
      <c r="A1509" s="46">
        <v>3403120</v>
      </c>
      <c r="B1509" s="32" t="s">
        <v>1415</v>
      </c>
      <c r="C1509" s="33" t="s">
        <v>4</v>
      </c>
      <c r="D1509" s="34">
        <v>40.450000000000003</v>
      </c>
      <c r="E1509" s="34">
        <v>3.78</v>
      </c>
      <c r="F1509" s="34">
        <v>44.23</v>
      </c>
    </row>
    <row r="1510" spans="1:6" x14ac:dyDescent="0.25">
      <c r="A1510" s="46">
        <v>3403130</v>
      </c>
      <c r="B1510" s="32" t="s">
        <v>1416</v>
      </c>
      <c r="C1510" s="33" t="s">
        <v>4</v>
      </c>
      <c r="D1510" s="34">
        <v>50.36</v>
      </c>
      <c r="E1510" s="34">
        <v>3.78</v>
      </c>
      <c r="F1510" s="34">
        <v>54.14</v>
      </c>
    </row>
    <row r="1511" spans="1:6" x14ac:dyDescent="0.25">
      <c r="A1511" s="46">
        <v>3403150</v>
      </c>
      <c r="B1511" s="32" t="s">
        <v>1417</v>
      </c>
      <c r="C1511" s="33" t="s">
        <v>4</v>
      </c>
      <c r="D1511" s="34">
        <v>58.35</v>
      </c>
      <c r="E1511" s="34">
        <v>3.78</v>
      </c>
      <c r="F1511" s="34">
        <v>62.13</v>
      </c>
    </row>
    <row r="1512" spans="1:6" x14ac:dyDescent="0.25">
      <c r="A1512" s="46">
        <v>3404050</v>
      </c>
      <c r="B1512" s="32" t="s">
        <v>1418</v>
      </c>
      <c r="C1512" s="33" t="s">
        <v>4</v>
      </c>
      <c r="D1512" s="34">
        <v>117.44</v>
      </c>
      <c r="E1512" s="34">
        <v>32.880000000000003</v>
      </c>
      <c r="F1512" s="34">
        <v>150.32</v>
      </c>
    </row>
    <row r="1513" spans="1:6" x14ac:dyDescent="0.25">
      <c r="A1513" s="46">
        <v>3404130</v>
      </c>
      <c r="B1513" s="32" t="s">
        <v>1419</v>
      </c>
      <c r="C1513" s="33" t="s">
        <v>4</v>
      </c>
      <c r="D1513" s="34">
        <v>146.57</v>
      </c>
      <c r="E1513" s="34">
        <v>32.880000000000003</v>
      </c>
      <c r="F1513" s="34">
        <v>179.45</v>
      </c>
    </row>
    <row r="1514" spans="1:6" x14ac:dyDescent="0.25">
      <c r="A1514" s="46">
        <v>3404160</v>
      </c>
      <c r="B1514" s="32" t="s">
        <v>1420</v>
      </c>
      <c r="C1514" s="33" t="s">
        <v>4</v>
      </c>
      <c r="D1514" s="34">
        <v>228.29</v>
      </c>
      <c r="E1514" s="34">
        <v>32.880000000000003</v>
      </c>
      <c r="F1514" s="34">
        <v>261.17</v>
      </c>
    </row>
    <row r="1515" spans="1:6" x14ac:dyDescent="0.25">
      <c r="A1515" s="46">
        <v>3404164</v>
      </c>
      <c r="B1515" s="32" t="s">
        <v>6856</v>
      </c>
      <c r="C1515" s="33" t="s">
        <v>4</v>
      </c>
      <c r="D1515" s="34">
        <v>361.77</v>
      </c>
      <c r="E1515" s="34">
        <v>32.880000000000003</v>
      </c>
      <c r="F1515" s="34">
        <v>394.65</v>
      </c>
    </row>
    <row r="1516" spans="1:6" x14ac:dyDescent="0.25">
      <c r="A1516" s="46">
        <v>3404166</v>
      </c>
      <c r="B1516" s="32" t="s">
        <v>1421</v>
      </c>
      <c r="C1516" s="33" t="s">
        <v>4</v>
      </c>
      <c r="D1516" s="34">
        <v>145.91999999999999</v>
      </c>
      <c r="E1516" s="34">
        <v>32.880000000000003</v>
      </c>
      <c r="F1516" s="34">
        <v>178.8</v>
      </c>
    </row>
    <row r="1517" spans="1:6" x14ac:dyDescent="0.25">
      <c r="A1517" s="46">
        <v>3404280</v>
      </c>
      <c r="B1517" s="32" t="s">
        <v>6857</v>
      </c>
      <c r="C1517" s="33" t="s">
        <v>4</v>
      </c>
      <c r="D1517" s="34">
        <v>103.3</v>
      </c>
      <c r="E1517" s="34">
        <v>32.880000000000003</v>
      </c>
      <c r="F1517" s="34">
        <v>136.18</v>
      </c>
    </row>
    <row r="1518" spans="1:6" x14ac:dyDescent="0.25">
      <c r="A1518" s="46">
        <v>3404360</v>
      </c>
      <c r="B1518" s="32" t="s">
        <v>1422</v>
      </c>
      <c r="C1518" s="33" t="s">
        <v>4</v>
      </c>
      <c r="D1518" s="34">
        <v>422.57</v>
      </c>
      <c r="E1518" s="34">
        <v>32.880000000000003</v>
      </c>
      <c r="F1518" s="34">
        <v>455.45</v>
      </c>
    </row>
    <row r="1519" spans="1:6" x14ac:dyDescent="0.25">
      <c r="A1519" s="46">
        <v>3404370</v>
      </c>
      <c r="B1519" s="32" t="s">
        <v>8432</v>
      </c>
      <c r="C1519" s="33" t="s">
        <v>4</v>
      </c>
      <c r="D1519" s="34">
        <v>134.37</v>
      </c>
      <c r="E1519" s="34">
        <v>32.880000000000003</v>
      </c>
      <c r="F1519" s="34">
        <v>167.25</v>
      </c>
    </row>
    <row r="1520" spans="1:6" x14ac:dyDescent="0.25">
      <c r="A1520" s="46">
        <v>3405020</v>
      </c>
      <c r="B1520" s="32" t="s">
        <v>1423</v>
      </c>
      <c r="C1520" s="33" t="s">
        <v>55</v>
      </c>
      <c r="D1520" s="34">
        <v>29.33</v>
      </c>
      <c r="E1520" s="34">
        <v>32.880000000000003</v>
      </c>
      <c r="F1520" s="34">
        <v>62.21</v>
      </c>
    </row>
    <row r="1521" spans="1:6" x14ac:dyDescent="0.25">
      <c r="A1521" s="46">
        <v>3405030</v>
      </c>
      <c r="B1521" s="32" t="s">
        <v>1424</v>
      </c>
      <c r="C1521" s="33" t="s">
        <v>55</v>
      </c>
      <c r="D1521" s="34">
        <v>39.700000000000003</v>
      </c>
      <c r="E1521" s="34">
        <v>32.880000000000003</v>
      </c>
      <c r="F1521" s="34">
        <v>72.58</v>
      </c>
    </row>
    <row r="1522" spans="1:6" x14ac:dyDescent="0.25">
      <c r="A1522" s="46">
        <v>3405032</v>
      </c>
      <c r="B1522" s="32" t="s">
        <v>1425</v>
      </c>
      <c r="C1522" s="33" t="s">
        <v>55</v>
      </c>
      <c r="D1522" s="34">
        <v>42.35</v>
      </c>
      <c r="E1522" s="34">
        <v>32.880000000000003</v>
      </c>
      <c r="F1522" s="34">
        <v>75.23</v>
      </c>
    </row>
    <row r="1523" spans="1:6" ht="30" x14ac:dyDescent="0.25">
      <c r="A1523" s="46">
        <v>3405050</v>
      </c>
      <c r="B1523" s="32" t="s">
        <v>1426</v>
      </c>
      <c r="C1523" s="33" t="s">
        <v>55</v>
      </c>
      <c r="D1523" s="34">
        <v>158.29</v>
      </c>
      <c r="E1523" s="34">
        <v>52.68</v>
      </c>
      <c r="F1523" s="34">
        <v>210.97</v>
      </c>
    </row>
    <row r="1524" spans="1:6" x14ac:dyDescent="0.25">
      <c r="A1524" s="46">
        <v>3405080</v>
      </c>
      <c r="B1524" s="32" t="s">
        <v>1427</v>
      </c>
      <c r="C1524" s="33" t="s">
        <v>28</v>
      </c>
      <c r="D1524" s="34">
        <v>238.41</v>
      </c>
      <c r="E1524" s="34"/>
      <c r="F1524" s="34">
        <v>238.41</v>
      </c>
    </row>
    <row r="1525" spans="1:6" ht="30" x14ac:dyDescent="0.25">
      <c r="A1525" s="46">
        <v>3405110</v>
      </c>
      <c r="B1525" s="32" t="s">
        <v>1428</v>
      </c>
      <c r="C1525" s="33" t="s">
        <v>28</v>
      </c>
      <c r="D1525" s="34">
        <v>248.96</v>
      </c>
      <c r="E1525" s="34"/>
      <c r="F1525" s="34">
        <v>248.96</v>
      </c>
    </row>
    <row r="1526" spans="1:6" x14ac:dyDescent="0.25">
      <c r="A1526" s="46">
        <v>3405120</v>
      </c>
      <c r="B1526" s="32" t="s">
        <v>1429</v>
      </c>
      <c r="C1526" s="33" t="s">
        <v>28</v>
      </c>
      <c r="D1526" s="34">
        <v>220.89</v>
      </c>
      <c r="E1526" s="34"/>
      <c r="F1526" s="34">
        <v>220.89</v>
      </c>
    </row>
    <row r="1527" spans="1:6" x14ac:dyDescent="0.25">
      <c r="A1527" s="46">
        <v>3405170</v>
      </c>
      <c r="B1527" s="32" t="s">
        <v>1430</v>
      </c>
      <c r="C1527" s="33" t="s">
        <v>55</v>
      </c>
      <c r="D1527" s="34">
        <v>46.88</v>
      </c>
      <c r="E1527" s="34"/>
      <c r="F1527" s="34">
        <v>46.88</v>
      </c>
    </row>
    <row r="1528" spans="1:6" ht="30" x14ac:dyDescent="0.25">
      <c r="A1528" s="46">
        <v>3405210</v>
      </c>
      <c r="B1528" s="32" t="s">
        <v>1431</v>
      </c>
      <c r="C1528" s="33" t="s">
        <v>28</v>
      </c>
      <c r="D1528" s="34">
        <v>330.25</v>
      </c>
      <c r="E1528" s="34"/>
      <c r="F1528" s="34">
        <v>330.25</v>
      </c>
    </row>
    <row r="1529" spans="1:6" x14ac:dyDescent="0.25">
      <c r="A1529" s="46">
        <v>3405260</v>
      </c>
      <c r="B1529" s="32" t="s">
        <v>1432</v>
      </c>
      <c r="C1529" s="33" t="s">
        <v>28</v>
      </c>
      <c r="D1529" s="34">
        <v>429.99</v>
      </c>
      <c r="E1529" s="34">
        <v>67.760000000000005</v>
      </c>
      <c r="F1529" s="34">
        <v>497.75</v>
      </c>
    </row>
    <row r="1530" spans="1:6" x14ac:dyDescent="0.25">
      <c r="A1530" s="46">
        <v>3405270</v>
      </c>
      <c r="B1530" s="32" t="s">
        <v>1433</v>
      </c>
      <c r="C1530" s="33" t="s">
        <v>28</v>
      </c>
      <c r="D1530" s="34">
        <v>238.03</v>
      </c>
      <c r="E1530" s="34"/>
      <c r="F1530" s="34">
        <v>238.03</v>
      </c>
    </row>
    <row r="1531" spans="1:6" x14ac:dyDescent="0.25">
      <c r="A1531" s="46">
        <v>3405290</v>
      </c>
      <c r="B1531" s="32" t="s">
        <v>1434</v>
      </c>
      <c r="C1531" s="33" t="s">
        <v>28</v>
      </c>
      <c r="D1531" s="34">
        <v>1509.12</v>
      </c>
      <c r="E1531" s="34">
        <v>101.18</v>
      </c>
      <c r="F1531" s="34">
        <v>1610.3</v>
      </c>
    </row>
    <row r="1532" spans="1:6" x14ac:dyDescent="0.25">
      <c r="A1532" s="46">
        <v>3405300</v>
      </c>
      <c r="B1532" s="32" t="s">
        <v>1435</v>
      </c>
      <c r="C1532" s="33" t="s">
        <v>28</v>
      </c>
      <c r="D1532" s="34">
        <v>1006.75</v>
      </c>
      <c r="E1532" s="34">
        <v>101.18</v>
      </c>
      <c r="F1532" s="34">
        <v>1107.93</v>
      </c>
    </row>
    <row r="1533" spans="1:6" x14ac:dyDescent="0.25">
      <c r="A1533" s="46">
        <v>3405310</v>
      </c>
      <c r="B1533" s="32" t="s">
        <v>1436</v>
      </c>
      <c r="C1533" s="33" t="s">
        <v>28</v>
      </c>
      <c r="D1533" s="34">
        <v>556.66</v>
      </c>
      <c r="E1533" s="34">
        <v>39.659999999999997</v>
      </c>
      <c r="F1533" s="34">
        <v>596.32000000000005</v>
      </c>
    </row>
    <row r="1534" spans="1:6" x14ac:dyDescent="0.25">
      <c r="A1534" s="46">
        <v>3405320</v>
      </c>
      <c r="B1534" s="32" t="s">
        <v>1437</v>
      </c>
      <c r="C1534" s="33" t="s">
        <v>28</v>
      </c>
      <c r="D1534" s="34">
        <v>786.83</v>
      </c>
      <c r="E1534" s="34">
        <v>34.51</v>
      </c>
      <c r="F1534" s="34">
        <v>821.34</v>
      </c>
    </row>
    <row r="1535" spans="1:6" x14ac:dyDescent="0.25">
      <c r="A1535" s="46">
        <v>3405322</v>
      </c>
      <c r="B1535" s="32" t="s">
        <v>8433</v>
      </c>
      <c r="C1535" s="33" t="s">
        <v>4</v>
      </c>
      <c r="D1535" s="34">
        <v>577.51</v>
      </c>
      <c r="E1535" s="34">
        <v>135.62</v>
      </c>
      <c r="F1535" s="34">
        <v>713.13</v>
      </c>
    </row>
    <row r="1536" spans="1:6" x14ac:dyDescent="0.25">
      <c r="A1536" s="46">
        <v>3405350</v>
      </c>
      <c r="B1536" s="32" t="s">
        <v>1438</v>
      </c>
      <c r="C1536" s="33" t="s">
        <v>28</v>
      </c>
      <c r="D1536" s="34">
        <v>1443.51</v>
      </c>
      <c r="E1536" s="34">
        <v>81.67</v>
      </c>
      <c r="F1536" s="34">
        <v>1525.18</v>
      </c>
    </row>
    <row r="1537" spans="1:6" x14ac:dyDescent="0.25">
      <c r="A1537" s="46">
        <v>3405360</v>
      </c>
      <c r="B1537" s="32" t="s">
        <v>1439</v>
      </c>
      <c r="C1537" s="33" t="s">
        <v>28</v>
      </c>
      <c r="D1537" s="34">
        <v>99.95</v>
      </c>
      <c r="E1537" s="34">
        <v>99.58</v>
      </c>
      <c r="F1537" s="34">
        <v>199.53</v>
      </c>
    </row>
    <row r="1538" spans="1:6" x14ac:dyDescent="0.25">
      <c r="A1538" s="46">
        <v>3405370</v>
      </c>
      <c r="B1538" s="32" t="s">
        <v>1440</v>
      </c>
      <c r="C1538" s="33" t="s">
        <v>55</v>
      </c>
      <c r="D1538" s="34">
        <v>205.43</v>
      </c>
      <c r="E1538" s="34">
        <v>53.11</v>
      </c>
      <c r="F1538" s="34">
        <v>258.54000000000002</v>
      </c>
    </row>
    <row r="1539" spans="1:6" x14ac:dyDescent="0.25">
      <c r="A1539" s="46">
        <v>3413011</v>
      </c>
      <c r="B1539" s="32" t="s">
        <v>1441</v>
      </c>
      <c r="C1539" s="33" t="s">
        <v>4</v>
      </c>
      <c r="D1539" s="34">
        <v>100.42</v>
      </c>
      <c r="E1539" s="34">
        <v>158.97999999999999</v>
      </c>
      <c r="F1539" s="34">
        <v>259.39999999999998</v>
      </c>
    </row>
    <row r="1540" spans="1:6" x14ac:dyDescent="0.25">
      <c r="A1540" s="46">
        <v>3413021</v>
      </c>
      <c r="B1540" s="32" t="s">
        <v>1442</v>
      </c>
      <c r="C1540" s="33" t="s">
        <v>4</v>
      </c>
      <c r="D1540" s="34">
        <v>548.36</v>
      </c>
      <c r="E1540" s="34">
        <v>195.32</v>
      </c>
      <c r="F1540" s="34">
        <v>743.68</v>
      </c>
    </row>
    <row r="1541" spans="1:6" x14ac:dyDescent="0.25">
      <c r="A1541" s="46">
        <v>3413031</v>
      </c>
      <c r="B1541" s="32" t="s">
        <v>1443</v>
      </c>
      <c r="C1541" s="33" t="s">
        <v>4</v>
      </c>
      <c r="D1541" s="34">
        <v>2143.38</v>
      </c>
      <c r="E1541" s="34">
        <v>354.3</v>
      </c>
      <c r="F1541" s="34">
        <v>2497.6799999999998</v>
      </c>
    </row>
    <row r="1542" spans="1:6" x14ac:dyDescent="0.25">
      <c r="A1542" s="46">
        <v>3413041</v>
      </c>
      <c r="B1542" s="32" t="s">
        <v>1444</v>
      </c>
      <c r="C1542" s="33" t="s">
        <v>4</v>
      </c>
      <c r="D1542" s="34">
        <v>2984.82</v>
      </c>
      <c r="E1542" s="34">
        <v>962.96</v>
      </c>
      <c r="F1542" s="34">
        <v>3947.78</v>
      </c>
    </row>
    <row r="1543" spans="1:6" x14ac:dyDescent="0.25">
      <c r="A1543" s="46">
        <v>3413051</v>
      </c>
      <c r="B1543" s="32" t="s">
        <v>1445</v>
      </c>
      <c r="C1543" s="33" t="s">
        <v>4</v>
      </c>
      <c r="D1543" s="34">
        <v>6087.44</v>
      </c>
      <c r="E1543" s="34">
        <v>1925.92</v>
      </c>
      <c r="F1543" s="34">
        <v>8013.36</v>
      </c>
    </row>
    <row r="1544" spans="1:6" x14ac:dyDescent="0.25">
      <c r="A1544" s="46">
        <v>3413060</v>
      </c>
      <c r="B1544" s="32" t="s">
        <v>1446</v>
      </c>
      <c r="C1544" s="33" t="s">
        <v>4</v>
      </c>
      <c r="D1544" s="34">
        <v>8968.14</v>
      </c>
      <c r="E1544" s="34">
        <v>2234.8000000000002</v>
      </c>
      <c r="F1544" s="34">
        <v>11202.94</v>
      </c>
    </row>
    <row r="1545" spans="1:6" x14ac:dyDescent="0.25">
      <c r="A1545" s="46">
        <v>3420050</v>
      </c>
      <c r="B1545" s="32" t="s">
        <v>1447</v>
      </c>
      <c r="C1545" s="33" t="s">
        <v>28</v>
      </c>
      <c r="D1545" s="34">
        <v>8.61</v>
      </c>
      <c r="E1545" s="34">
        <v>7.94</v>
      </c>
      <c r="F1545" s="34">
        <v>16.55</v>
      </c>
    </row>
    <row r="1546" spans="1:6" x14ac:dyDescent="0.25">
      <c r="A1546" s="46">
        <v>3420080</v>
      </c>
      <c r="B1546" s="32" t="s">
        <v>1448</v>
      </c>
      <c r="C1546" s="33" t="s">
        <v>28</v>
      </c>
      <c r="D1546" s="34">
        <v>68.36</v>
      </c>
      <c r="E1546" s="34">
        <v>11</v>
      </c>
      <c r="F1546" s="34">
        <v>79.36</v>
      </c>
    </row>
    <row r="1547" spans="1:6" x14ac:dyDescent="0.25">
      <c r="A1547" s="46">
        <v>3420110</v>
      </c>
      <c r="B1547" s="32" t="s">
        <v>1449</v>
      </c>
      <c r="C1547" s="33" t="s">
        <v>55</v>
      </c>
      <c r="D1547" s="34">
        <v>10.48</v>
      </c>
      <c r="E1547" s="34"/>
      <c r="F1547" s="34">
        <v>10.48</v>
      </c>
    </row>
    <row r="1548" spans="1:6" x14ac:dyDescent="0.25">
      <c r="A1548" s="46">
        <v>3420160</v>
      </c>
      <c r="B1548" s="32" t="s">
        <v>1450</v>
      </c>
      <c r="C1548" s="33" t="s">
        <v>28</v>
      </c>
      <c r="D1548" s="34">
        <v>1.56</v>
      </c>
      <c r="E1548" s="34">
        <v>16.670000000000002</v>
      </c>
      <c r="F1548" s="34">
        <v>18.23</v>
      </c>
    </row>
    <row r="1549" spans="1:6" x14ac:dyDescent="0.25">
      <c r="A1549" s="46">
        <v>3420170</v>
      </c>
      <c r="B1549" s="32" t="s">
        <v>1451</v>
      </c>
      <c r="C1549" s="33" t="s">
        <v>28</v>
      </c>
      <c r="D1549" s="34">
        <v>1.65</v>
      </c>
      <c r="E1549" s="34">
        <v>22.34</v>
      </c>
      <c r="F1549" s="34">
        <v>23.99</v>
      </c>
    </row>
    <row r="1550" spans="1:6" ht="30" x14ac:dyDescent="0.25">
      <c r="A1550" s="46">
        <v>3420384</v>
      </c>
      <c r="B1550" s="32" t="s">
        <v>10308</v>
      </c>
      <c r="C1550" s="33" t="s">
        <v>4</v>
      </c>
      <c r="D1550" s="34">
        <v>547.80999999999995</v>
      </c>
      <c r="E1550" s="34">
        <v>39.94</v>
      </c>
      <c r="F1550" s="34">
        <v>587.75</v>
      </c>
    </row>
    <row r="1551" spans="1:6" x14ac:dyDescent="0.25">
      <c r="A1551" s="46">
        <v>3420390</v>
      </c>
      <c r="B1551" s="32" t="s">
        <v>1452</v>
      </c>
      <c r="C1551" s="33" t="s">
        <v>28</v>
      </c>
      <c r="D1551" s="34">
        <v>1460.43</v>
      </c>
      <c r="E1551" s="34">
        <v>22.66</v>
      </c>
      <c r="F1551" s="34">
        <v>1483.09</v>
      </c>
    </row>
    <row r="1552" spans="1:6" x14ac:dyDescent="0.25">
      <c r="A1552" s="46">
        <v>3501070</v>
      </c>
      <c r="B1552" s="32" t="s">
        <v>1453</v>
      </c>
      <c r="C1552" s="33" t="s">
        <v>28</v>
      </c>
      <c r="D1552" s="34">
        <v>39.020000000000003</v>
      </c>
      <c r="E1552" s="34">
        <v>6.8</v>
      </c>
      <c r="F1552" s="34">
        <v>45.82</v>
      </c>
    </row>
    <row r="1553" spans="1:6" x14ac:dyDescent="0.25">
      <c r="A1553" s="46">
        <v>3501150</v>
      </c>
      <c r="B1553" s="32" t="s">
        <v>1454</v>
      </c>
      <c r="C1553" s="33" t="s">
        <v>145</v>
      </c>
      <c r="D1553" s="34">
        <v>2204.71</v>
      </c>
      <c r="E1553" s="34">
        <v>163.11000000000001</v>
      </c>
      <c r="F1553" s="34">
        <v>2367.8200000000002</v>
      </c>
    </row>
    <row r="1554" spans="1:6" x14ac:dyDescent="0.25">
      <c r="A1554" s="46">
        <v>3501170</v>
      </c>
      <c r="B1554" s="32" t="s">
        <v>1455</v>
      </c>
      <c r="C1554" s="33" t="s">
        <v>145</v>
      </c>
      <c r="D1554" s="34">
        <v>1713.62</v>
      </c>
      <c r="E1554" s="34">
        <v>163.11000000000001</v>
      </c>
      <c r="F1554" s="34">
        <v>1876.73</v>
      </c>
    </row>
    <row r="1555" spans="1:6" x14ac:dyDescent="0.25">
      <c r="A1555" s="46">
        <v>3501550</v>
      </c>
      <c r="B1555" s="32" t="s">
        <v>1456</v>
      </c>
      <c r="C1555" s="33" t="s">
        <v>28</v>
      </c>
      <c r="D1555" s="34">
        <v>154.30000000000001</v>
      </c>
      <c r="E1555" s="34">
        <v>33.56</v>
      </c>
      <c r="F1555" s="34">
        <v>187.86</v>
      </c>
    </row>
    <row r="1556" spans="1:6" x14ac:dyDescent="0.25">
      <c r="A1556" s="46">
        <v>3503030</v>
      </c>
      <c r="B1556" s="32" t="s">
        <v>1457</v>
      </c>
      <c r="C1556" s="33" t="s">
        <v>4</v>
      </c>
      <c r="D1556" s="34">
        <v>4558.42</v>
      </c>
      <c r="E1556" s="34">
        <v>95.98</v>
      </c>
      <c r="F1556" s="34">
        <v>4654.3999999999996</v>
      </c>
    </row>
    <row r="1557" spans="1:6" x14ac:dyDescent="0.25">
      <c r="A1557" s="46">
        <v>3504020</v>
      </c>
      <c r="B1557" s="32" t="s">
        <v>1458</v>
      </c>
      <c r="C1557" s="33" t="s">
        <v>55</v>
      </c>
      <c r="D1557" s="34">
        <v>116.47</v>
      </c>
      <c r="E1557" s="34">
        <v>98.38</v>
      </c>
      <c r="F1557" s="34">
        <v>214.85</v>
      </c>
    </row>
    <row r="1558" spans="1:6" x14ac:dyDescent="0.25">
      <c r="A1558" s="46">
        <v>3504120</v>
      </c>
      <c r="B1558" s="32" t="s">
        <v>1459</v>
      </c>
      <c r="C1558" s="33" t="s">
        <v>4</v>
      </c>
      <c r="D1558" s="34">
        <v>554.24</v>
      </c>
      <c r="E1558" s="34">
        <v>21.9</v>
      </c>
      <c r="F1558" s="34">
        <v>576.14</v>
      </c>
    </row>
    <row r="1559" spans="1:6" x14ac:dyDescent="0.25">
      <c r="A1559" s="46">
        <v>3504130</v>
      </c>
      <c r="B1559" s="32" t="s">
        <v>1460</v>
      </c>
      <c r="C1559" s="33" t="s">
        <v>28</v>
      </c>
      <c r="D1559" s="34">
        <v>192.45</v>
      </c>
      <c r="E1559" s="34">
        <v>61.32</v>
      </c>
      <c r="F1559" s="34">
        <v>253.77</v>
      </c>
    </row>
    <row r="1560" spans="1:6" x14ac:dyDescent="0.25">
      <c r="A1560" s="46">
        <v>3504140</v>
      </c>
      <c r="B1560" s="32" t="s">
        <v>1461</v>
      </c>
      <c r="C1560" s="33" t="s">
        <v>4</v>
      </c>
      <c r="D1560" s="34">
        <v>613.72</v>
      </c>
      <c r="E1560" s="34">
        <v>30.8</v>
      </c>
      <c r="F1560" s="34">
        <v>644.52</v>
      </c>
    </row>
    <row r="1561" spans="1:6" x14ac:dyDescent="0.25">
      <c r="A1561" s="46">
        <v>3504150</v>
      </c>
      <c r="B1561" s="32" t="s">
        <v>1462</v>
      </c>
      <c r="C1561" s="33" t="s">
        <v>4</v>
      </c>
      <c r="D1561" s="34">
        <v>920.15</v>
      </c>
      <c r="E1561" s="34">
        <v>46.19</v>
      </c>
      <c r="F1561" s="34">
        <v>966.34</v>
      </c>
    </row>
    <row r="1562" spans="1:6" x14ac:dyDescent="0.25">
      <c r="A1562" s="46">
        <v>3505200</v>
      </c>
      <c r="B1562" s="32" t="s">
        <v>1463</v>
      </c>
      <c r="C1562" s="33" t="s">
        <v>145</v>
      </c>
      <c r="D1562" s="34">
        <v>5556.4</v>
      </c>
      <c r="E1562" s="34">
        <v>217.49</v>
      </c>
      <c r="F1562" s="34">
        <v>5773.89</v>
      </c>
    </row>
    <row r="1563" spans="1:6" x14ac:dyDescent="0.25">
      <c r="A1563" s="46">
        <v>3505210</v>
      </c>
      <c r="B1563" s="32" t="s">
        <v>1464</v>
      </c>
      <c r="C1563" s="33" t="s">
        <v>145</v>
      </c>
      <c r="D1563" s="34">
        <v>2859.75</v>
      </c>
      <c r="E1563" s="34">
        <v>217.49</v>
      </c>
      <c r="F1563" s="34">
        <v>3077.24</v>
      </c>
    </row>
    <row r="1564" spans="1:6" x14ac:dyDescent="0.25">
      <c r="A1564" s="46">
        <v>3505220</v>
      </c>
      <c r="B1564" s="32" t="s">
        <v>1465</v>
      </c>
      <c r="C1564" s="33" t="s">
        <v>145</v>
      </c>
      <c r="D1564" s="34">
        <v>1676.05</v>
      </c>
      <c r="E1564" s="34">
        <v>217.49</v>
      </c>
      <c r="F1564" s="34">
        <v>1893.54</v>
      </c>
    </row>
    <row r="1565" spans="1:6" x14ac:dyDescent="0.25">
      <c r="A1565" s="46">
        <v>3505240</v>
      </c>
      <c r="B1565" s="32" t="s">
        <v>1466</v>
      </c>
      <c r="C1565" s="33" t="s">
        <v>145</v>
      </c>
      <c r="D1565" s="34">
        <v>3703.46</v>
      </c>
      <c r="E1565" s="34">
        <v>217.49</v>
      </c>
      <c r="F1565" s="34">
        <v>3920.95</v>
      </c>
    </row>
    <row r="1566" spans="1:6" x14ac:dyDescent="0.25">
      <c r="A1566" s="46">
        <v>3507020</v>
      </c>
      <c r="B1566" s="32" t="s">
        <v>1467</v>
      </c>
      <c r="C1566" s="33" t="s">
        <v>145</v>
      </c>
      <c r="D1566" s="34">
        <v>6021.44</v>
      </c>
      <c r="E1566" s="34">
        <v>345.72</v>
      </c>
      <c r="F1566" s="34">
        <v>6367.16</v>
      </c>
    </row>
    <row r="1567" spans="1:6" x14ac:dyDescent="0.25">
      <c r="A1567" s="46">
        <v>3507030</v>
      </c>
      <c r="B1567" s="32" t="s">
        <v>1468</v>
      </c>
      <c r="C1567" s="33" t="s">
        <v>145</v>
      </c>
      <c r="D1567" s="34">
        <v>8477.14</v>
      </c>
      <c r="E1567" s="34">
        <v>345.72</v>
      </c>
      <c r="F1567" s="34">
        <v>8822.86</v>
      </c>
    </row>
    <row r="1568" spans="1:6" x14ac:dyDescent="0.25">
      <c r="A1568" s="46">
        <v>3507060</v>
      </c>
      <c r="B1568" s="32" t="s">
        <v>1469</v>
      </c>
      <c r="C1568" s="33" t="s">
        <v>4</v>
      </c>
      <c r="D1568" s="34">
        <v>2814.84</v>
      </c>
      <c r="E1568" s="34">
        <v>51.05</v>
      </c>
      <c r="F1568" s="34">
        <v>2865.89</v>
      </c>
    </row>
    <row r="1569" spans="1:6" x14ac:dyDescent="0.25">
      <c r="A1569" s="46">
        <v>3507070</v>
      </c>
      <c r="B1569" s="32" t="s">
        <v>1470</v>
      </c>
      <c r="C1569" s="33" t="s">
        <v>4</v>
      </c>
      <c r="D1569" s="34">
        <v>1996.32</v>
      </c>
      <c r="E1569" s="34">
        <v>51.05</v>
      </c>
      <c r="F1569" s="34">
        <v>2047.37</v>
      </c>
    </row>
    <row r="1570" spans="1:6" x14ac:dyDescent="0.25">
      <c r="A1570" s="46">
        <v>3520010</v>
      </c>
      <c r="B1570" s="32" t="s">
        <v>1471</v>
      </c>
      <c r="C1570" s="33" t="s">
        <v>28</v>
      </c>
      <c r="D1570" s="34">
        <v>13.25</v>
      </c>
      <c r="E1570" s="34"/>
      <c r="F1570" s="34">
        <v>13.25</v>
      </c>
    </row>
    <row r="1571" spans="1:6" x14ac:dyDescent="0.25">
      <c r="A1571" s="46">
        <v>3520050</v>
      </c>
      <c r="B1571" s="32" t="s">
        <v>1472</v>
      </c>
      <c r="C1571" s="33" t="s">
        <v>4</v>
      </c>
      <c r="D1571" s="34">
        <v>1236.6099999999999</v>
      </c>
      <c r="E1571" s="34">
        <v>33.979999999999997</v>
      </c>
      <c r="F1571" s="34">
        <v>1270.5899999999999</v>
      </c>
    </row>
    <row r="1572" spans="1:6" x14ac:dyDescent="0.25">
      <c r="A1572" s="46">
        <v>3601242</v>
      </c>
      <c r="B1572" s="32" t="s">
        <v>1473</v>
      </c>
      <c r="C1572" s="33" t="s">
        <v>145</v>
      </c>
      <c r="D1572" s="34">
        <v>159039.75</v>
      </c>
      <c r="E1572" s="34">
        <v>265.99</v>
      </c>
      <c r="F1572" s="34">
        <v>159305.74</v>
      </c>
    </row>
    <row r="1573" spans="1:6" x14ac:dyDescent="0.25">
      <c r="A1573" s="46">
        <v>3601252</v>
      </c>
      <c r="B1573" s="32" t="s">
        <v>1474</v>
      </c>
      <c r="C1573" s="33" t="s">
        <v>145</v>
      </c>
      <c r="D1573" s="34">
        <v>133696.78</v>
      </c>
      <c r="E1573" s="34">
        <v>265.99</v>
      </c>
      <c r="F1573" s="34">
        <v>133962.76999999999</v>
      </c>
    </row>
    <row r="1574" spans="1:6" x14ac:dyDescent="0.25">
      <c r="A1574" s="46">
        <v>3601260</v>
      </c>
      <c r="B1574" s="32" t="s">
        <v>1475</v>
      </c>
      <c r="C1574" s="33" t="s">
        <v>145</v>
      </c>
      <c r="D1574" s="34">
        <v>111423.2</v>
      </c>
      <c r="E1574" s="34">
        <v>531.98</v>
      </c>
      <c r="F1574" s="34">
        <v>111955.18</v>
      </c>
    </row>
    <row r="1575" spans="1:6" x14ac:dyDescent="0.25">
      <c r="A1575" s="46">
        <v>3603010</v>
      </c>
      <c r="B1575" s="32" t="s">
        <v>1476</v>
      </c>
      <c r="C1575" s="33" t="s">
        <v>4</v>
      </c>
      <c r="D1575" s="34">
        <v>130.02000000000001</v>
      </c>
      <c r="E1575" s="34">
        <v>173.88</v>
      </c>
      <c r="F1575" s="34">
        <v>303.89999999999998</v>
      </c>
    </row>
    <row r="1576" spans="1:6" x14ac:dyDescent="0.25">
      <c r="A1576" s="46">
        <v>3603020</v>
      </c>
      <c r="B1576" s="32" t="s">
        <v>1477</v>
      </c>
      <c r="C1576" s="33" t="s">
        <v>4</v>
      </c>
      <c r="D1576" s="34">
        <v>236.65</v>
      </c>
      <c r="E1576" s="34">
        <v>173.88</v>
      </c>
      <c r="F1576" s="34">
        <v>410.53</v>
      </c>
    </row>
    <row r="1577" spans="1:6" x14ac:dyDescent="0.25">
      <c r="A1577" s="46">
        <v>3603030</v>
      </c>
      <c r="B1577" s="32" t="s">
        <v>1478</v>
      </c>
      <c r="C1577" s="33" t="s">
        <v>4</v>
      </c>
      <c r="D1577" s="34">
        <v>1149.68</v>
      </c>
      <c r="E1577" s="34">
        <v>200.96</v>
      </c>
      <c r="F1577" s="34">
        <v>1350.64</v>
      </c>
    </row>
    <row r="1578" spans="1:6" x14ac:dyDescent="0.25">
      <c r="A1578" s="46">
        <v>3603050</v>
      </c>
      <c r="B1578" s="32" t="s">
        <v>1479</v>
      </c>
      <c r="C1578" s="33" t="s">
        <v>4</v>
      </c>
      <c r="D1578" s="34">
        <v>2679.42</v>
      </c>
      <c r="E1578" s="34">
        <v>200.96</v>
      </c>
      <c r="F1578" s="34">
        <v>2880.38</v>
      </c>
    </row>
    <row r="1579" spans="1:6" x14ac:dyDescent="0.25">
      <c r="A1579" s="46">
        <v>3603060</v>
      </c>
      <c r="B1579" s="32" t="s">
        <v>1480</v>
      </c>
      <c r="C1579" s="33" t="s">
        <v>4</v>
      </c>
      <c r="D1579" s="34">
        <v>1875.84</v>
      </c>
      <c r="E1579" s="34">
        <v>200.96</v>
      </c>
      <c r="F1579" s="34">
        <v>2076.8000000000002</v>
      </c>
    </row>
    <row r="1580" spans="1:6" x14ac:dyDescent="0.25">
      <c r="A1580" s="46">
        <v>3603080</v>
      </c>
      <c r="B1580" s="32" t="s">
        <v>1481</v>
      </c>
      <c r="C1580" s="33" t="s">
        <v>4</v>
      </c>
      <c r="D1580" s="34">
        <v>605.36</v>
      </c>
      <c r="E1580" s="34">
        <v>150.72</v>
      </c>
      <c r="F1580" s="34">
        <v>756.08</v>
      </c>
    </row>
    <row r="1581" spans="1:6" x14ac:dyDescent="0.25">
      <c r="A1581" s="46">
        <v>3603090</v>
      </c>
      <c r="B1581" s="32" t="s">
        <v>1482</v>
      </c>
      <c r="C1581" s="33" t="s">
        <v>4</v>
      </c>
      <c r="D1581" s="34">
        <v>1692.84</v>
      </c>
      <c r="E1581" s="34">
        <v>209.22</v>
      </c>
      <c r="F1581" s="34">
        <v>1902.06</v>
      </c>
    </row>
    <row r="1582" spans="1:6" x14ac:dyDescent="0.25">
      <c r="A1582" s="46">
        <v>3603120</v>
      </c>
      <c r="B1582" s="32" t="s">
        <v>1483</v>
      </c>
      <c r="C1582" s="33" t="s">
        <v>4</v>
      </c>
      <c r="D1582" s="34">
        <v>1435</v>
      </c>
      <c r="E1582" s="34">
        <v>200.96</v>
      </c>
      <c r="F1582" s="34">
        <v>1635.96</v>
      </c>
    </row>
    <row r="1583" spans="1:6" x14ac:dyDescent="0.25">
      <c r="A1583" s="46">
        <v>3603130</v>
      </c>
      <c r="B1583" s="32" t="s">
        <v>1484</v>
      </c>
      <c r="C1583" s="33" t="s">
        <v>4</v>
      </c>
      <c r="D1583" s="34">
        <v>125.57</v>
      </c>
      <c r="E1583" s="34">
        <v>100.48</v>
      </c>
      <c r="F1583" s="34">
        <v>226.05</v>
      </c>
    </row>
    <row r="1584" spans="1:6" x14ac:dyDescent="0.25">
      <c r="A1584" s="46">
        <v>3603150</v>
      </c>
      <c r="B1584" s="32" t="s">
        <v>1485</v>
      </c>
      <c r="C1584" s="33" t="s">
        <v>4</v>
      </c>
      <c r="D1584" s="34">
        <v>228.59</v>
      </c>
      <c r="E1584" s="34">
        <v>173.88</v>
      </c>
      <c r="F1584" s="34">
        <v>402.47</v>
      </c>
    </row>
    <row r="1585" spans="1:6" x14ac:dyDescent="0.25">
      <c r="A1585" s="46">
        <v>3603160</v>
      </c>
      <c r="B1585" s="32" t="s">
        <v>1486</v>
      </c>
      <c r="C1585" s="33" t="s">
        <v>4</v>
      </c>
      <c r="D1585" s="34">
        <v>710.43</v>
      </c>
      <c r="E1585" s="34">
        <v>200.96</v>
      </c>
      <c r="F1585" s="34">
        <v>911.39</v>
      </c>
    </row>
    <row r="1586" spans="1:6" x14ac:dyDescent="0.25">
      <c r="A1586" s="46">
        <v>3604010</v>
      </c>
      <c r="B1586" s="32" t="s">
        <v>1487</v>
      </c>
      <c r="C1586" s="33" t="s">
        <v>4</v>
      </c>
      <c r="D1586" s="34">
        <v>34.78</v>
      </c>
      <c r="E1586" s="34">
        <v>15.07</v>
      </c>
      <c r="F1586" s="34">
        <v>49.85</v>
      </c>
    </row>
    <row r="1587" spans="1:6" x14ac:dyDescent="0.25">
      <c r="A1587" s="46">
        <v>3604030</v>
      </c>
      <c r="B1587" s="32" t="s">
        <v>1488</v>
      </c>
      <c r="C1587" s="33" t="s">
        <v>4</v>
      </c>
      <c r="D1587" s="34">
        <v>51.59</v>
      </c>
      <c r="E1587" s="34">
        <v>15.07</v>
      </c>
      <c r="F1587" s="34">
        <v>66.66</v>
      </c>
    </row>
    <row r="1588" spans="1:6" x14ac:dyDescent="0.25">
      <c r="A1588" s="46">
        <v>3604050</v>
      </c>
      <c r="B1588" s="32" t="s">
        <v>1489</v>
      </c>
      <c r="C1588" s="33" t="s">
        <v>4</v>
      </c>
      <c r="D1588" s="34">
        <v>83.72</v>
      </c>
      <c r="E1588" s="34">
        <v>15.07</v>
      </c>
      <c r="F1588" s="34">
        <v>98.79</v>
      </c>
    </row>
    <row r="1589" spans="1:6" x14ac:dyDescent="0.25">
      <c r="A1589" s="46">
        <v>3604070</v>
      </c>
      <c r="B1589" s="32" t="s">
        <v>1490</v>
      </c>
      <c r="C1589" s="33" t="s">
        <v>4</v>
      </c>
      <c r="D1589" s="34">
        <v>119.84</v>
      </c>
      <c r="E1589" s="34">
        <v>15.07</v>
      </c>
      <c r="F1589" s="34">
        <v>134.91</v>
      </c>
    </row>
    <row r="1590" spans="1:6" x14ac:dyDescent="0.25">
      <c r="A1590" s="46">
        <v>3605010</v>
      </c>
      <c r="B1590" s="32" t="s">
        <v>1491</v>
      </c>
      <c r="C1590" s="33" t="s">
        <v>4</v>
      </c>
      <c r="D1590" s="34">
        <v>44.89</v>
      </c>
      <c r="E1590" s="34">
        <v>10.050000000000001</v>
      </c>
      <c r="F1590" s="34">
        <v>54.94</v>
      </c>
    </row>
    <row r="1591" spans="1:6" x14ac:dyDescent="0.25">
      <c r="A1591" s="46">
        <v>3605040</v>
      </c>
      <c r="B1591" s="32" t="s">
        <v>1492</v>
      </c>
      <c r="C1591" s="33" t="s">
        <v>4</v>
      </c>
      <c r="D1591" s="34">
        <v>91.38</v>
      </c>
      <c r="E1591" s="34">
        <v>10.050000000000001</v>
      </c>
      <c r="F1591" s="34">
        <v>101.43</v>
      </c>
    </row>
    <row r="1592" spans="1:6" x14ac:dyDescent="0.25">
      <c r="A1592" s="46">
        <v>3605080</v>
      </c>
      <c r="B1592" s="32" t="s">
        <v>1493</v>
      </c>
      <c r="C1592" s="33" t="s">
        <v>4</v>
      </c>
      <c r="D1592" s="34">
        <v>80</v>
      </c>
      <c r="E1592" s="34">
        <v>37.68</v>
      </c>
      <c r="F1592" s="34">
        <v>117.68</v>
      </c>
    </row>
    <row r="1593" spans="1:6" x14ac:dyDescent="0.25">
      <c r="A1593" s="46">
        <v>3605100</v>
      </c>
      <c r="B1593" s="32" t="s">
        <v>1494</v>
      </c>
      <c r="C1593" s="33" t="s">
        <v>4</v>
      </c>
      <c r="D1593" s="34">
        <v>149.78</v>
      </c>
      <c r="E1593" s="34">
        <v>10.050000000000001</v>
      </c>
      <c r="F1593" s="34">
        <v>159.83000000000001</v>
      </c>
    </row>
    <row r="1594" spans="1:6" x14ac:dyDescent="0.25">
      <c r="A1594" s="46">
        <v>3605110</v>
      </c>
      <c r="B1594" s="32" t="s">
        <v>1495</v>
      </c>
      <c r="C1594" s="33" t="s">
        <v>4</v>
      </c>
      <c r="D1594" s="34">
        <v>203.91</v>
      </c>
      <c r="E1594" s="34">
        <v>10.050000000000001</v>
      </c>
      <c r="F1594" s="34">
        <v>213.96</v>
      </c>
    </row>
    <row r="1595" spans="1:6" x14ac:dyDescent="0.25">
      <c r="A1595" s="46">
        <v>3606060</v>
      </c>
      <c r="B1595" s="32" t="s">
        <v>1496</v>
      </c>
      <c r="C1595" s="33" t="s">
        <v>145</v>
      </c>
      <c r="D1595" s="34">
        <v>523.98</v>
      </c>
      <c r="E1595" s="34">
        <v>25.12</v>
      </c>
      <c r="F1595" s="34">
        <v>549.1</v>
      </c>
    </row>
    <row r="1596" spans="1:6" x14ac:dyDescent="0.25">
      <c r="A1596" s="46">
        <v>3606080</v>
      </c>
      <c r="B1596" s="32" t="s">
        <v>1497</v>
      </c>
      <c r="C1596" s="33" t="s">
        <v>145</v>
      </c>
      <c r="D1596" s="34">
        <v>441.82</v>
      </c>
      <c r="E1596" s="34">
        <v>25.12</v>
      </c>
      <c r="F1596" s="34">
        <v>466.94</v>
      </c>
    </row>
    <row r="1597" spans="1:6" x14ac:dyDescent="0.25">
      <c r="A1597" s="46">
        <v>3607010</v>
      </c>
      <c r="B1597" s="32" t="s">
        <v>1498</v>
      </c>
      <c r="C1597" s="33" t="s">
        <v>4</v>
      </c>
      <c r="D1597" s="34">
        <v>244.05</v>
      </c>
      <c r="E1597" s="34">
        <v>23.57</v>
      </c>
      <c r="F1597" s="34">
        <v>267.62</v>
      </c>
    </row>
    <row r="1598" spans="1:6" x14ac:dyDescent="0.25">
      <c r="A1598" s="46">
        <v>3607030</v>
      </c>
      <c r="B1598" s="32" t="s">
        <v>1499</v>
      </c>
      <c r="C1598" s="33" t="s">
        <v>4</v>
      </c>
      <c r="D1598" s="34">
        <v>217.77</v>
      </c>
      <c r="E1598" s="34">
        <v>23.57</v>
      </c>
      <c r="F1598" s="34">
        <v>241.34</v>
      </c>
    </row>
    <row r="1599" spans="1:6" x14ac:dyDescent="0.25">
      <c r="A1599" s="46">
        <v>3607050</v>
      </c>
      <c r="B1599" s="32" t="s">
        <v>1500</v>
      </c>
      <c r="C1599" s="33" t="s">
        <v>4</v>
      </c>
      <c r="D1599" s="34">
        <v>252.21</v>
      </c>
      <c r="E1599" s="34">
        <v>23.57</v>
      </c>
      <c r="F1599" s="34">
        <v>275.77999999999997</v>
      </c>
    </row>
    <row r="1600" spans="1:6" x14ac:dyDescent="0.25">
      <c r="A1600" s="46">
        <v>3607060</v>
      </c>
      <c r="B1600" s="32" t="s">
        <v>1501</v>
      </c>
      <c r="C1600" s="33" t="s">
        <v>4</v>
      </c>
      <c r="D1600" s="34">
        <v>212.22</v>
      </c>
      <c r="E1600" s="34">
        <v>23.57</v>
      </c>
      <c r="F1600" s="34">
        <v>235.79</v>
      </c>
    </row>
    <row r="1601" spans="1:6" x14ac:dyDescent="0.25">
      <c r="A1601" s="46">
        <v>3608030</v>
      </c>
      <c r="B1601" s="32" t="s">
        <v>1502</v>
      </c>
      <c r="C1601" s="33" t="s">
        <v>4</v>
      </c>
      <c r="D1601" s="34">
        <v>209454.97</v>
      </c>
      <c r="E1601" s="34">
        <v>1933.84</v>
      </c>
      <c r="F1601" s="34">
        <v>211388.81</v>
      </c>
    </row>
    <row r="1602" spans="1:6" x14ac:dyDescent="0.25">
      <c r="A1602" s="46">
        <v>3608040</v>
      </c>
      <c r="B1602" s="32" t="s">
        <v>1503</v>
      </c>
      <c r="C1602" s="33" t="s">
        <v>4</v>
      </c>
      <c r="D1602" s="34">
        <v>236845.22</v>
      </c>
      <c r="E1602" s="34">
        <v>1933.84</v>
      </c>
      <c r="F1602" s="34">
        <v>238779.06</v>
      </c>
    </row>
    <row r="1603" spans="1:6" x14ac:dyDescent="0.25">
      <c r="A1603" s="46">
        <v>3608050</v>
      </c>
      <c r="B1603" s="32" t="s">
        <v>1504</v>
      </c>
      <c r="C1603" s="33" t="s">
        <v>4</v>
      </c>
      <c r="D1603" s="34">
        <v>104090.17</v>
      </c>
      <c r="E1603" s="34">
        <v>1933.84</v>
      </c>
      <c r="F1603" s="34">
        <v>106024.01</v>
      </c>
    </row>
    <row r="1604" spans="1:6" x14ac:dyDescent="0.25">
      <c r="A1604" s="46">
        <v>3608060</v>
      </c>
      <c r="B1604" s="32" t="s">
        <v>1505</v>
      </c>
      <c r="C1604" s="33" t="s">
        <v>4</v>
      </c>
      <c r="D1604" s="34">
        <v>122739.12</v>
      </c>
      <c r="E1604" s="34">
        <v>1933.84</v>
      </c>
      <c r="F1604" s="34">
        <v>124672.96000000001</v>
      </c>
    </row>
    <row r="1605" spans="1:6" x14ac:dyDescent="0.25">
      <c r="A1605" s="46">
        <v>3608100</v>
      </c>
      <c r="B1605" s="32" t="s">
        <v>1506</v>
      </c>
      <c r="C1605" s="33" t="s">
        <v>4</v>
      </c>
      <c r="D1605" s="34">
        <v>97552.39</v>
      </c>
      <c r="E1605" s="34">
        <v>1031.95</v>
      </c>
      <c r="F1605" s="34">
        <v>98584.34</v>
      </c>
    </row>
    <row r="1606" spans="1:6" x14ac:dyDescent="0.25">
      <c r="A1606" s="46">
        <v>3608110</v>
      </c>
      <c r="B1606" s="32" t="s">
        <v>1507</v>
      </c>
      <c r="C1606" s="33" t="s">
        <v>4</v>
      </c>
      <c r="D1606" s="34">
        <v>148594.88</v>
      </c>
      <c r="E1606" s="34">
        <v>1933.84</v>
      </c>
      <c r="F1606" s="34">
        <v>150528.72</v>
      </c>
    </row>
    <row r="1607" spans="1:6" x14ac:dyDescent="0.25">
      <c r="A1607" s="46">
        <v>3608290</v>
      </c>
      <c r="B1607" s="32" t="s">
        <v>1508</v>
      </c>
      <c r="C1607" s="33" t="s">
        <v>4</v>
      </c>
      <c r="D1607" s="34">
        <v>486141.63</v>
      </c>
      <c r="E1607" s="34">
        <v>2140.23</v>
      </c>
      <c r="F1607" s="34">
        <v>488281.86</v>
      </c>
    </row>
    <row r="1608" spans="1:6" x14ac:dyDescent="0.25">
      <c r="A1608" s="46">
        <v>3608350</v>
      </c>
      <c r="B1608" s="32" t="s">
        <v>1509</v>
      </c>
      <c r="C1608" s="33" t="s">
        <v>4</v>
      </c>
      <c r="D1608" s="34">
        <v>150854.82999999999</v>
      </c>
      <c r="E1608" s="34">
        <v>1933.84</v>
      </c>
      <c r="F1608" s="34">
        <v>152788.67000000001</v>
      </c>
    </row>
    <row r="1609" spans="1:6" x14ac:dyDescent="0.25">
      <c r="A1609" s="46">
        <v>3608360</v>
      </c>
      <c r="B1609" s="32" t="s">
        <v>1510</v>
      </c>
      <c r="C1609" s="33" t="s">
        <v>4</v>
      </c>
      <c r="D1609" s="34">
        <v>440826.47</v>
      </c>
      <c r="E1609" s="34">
        <v>2121.04</v>
      </c>
      <c r="F1609" s="34">
        <v>442947.51</v>
      </c>
    </row>
    <row r="1610" spans="1:6" x14ac:dyDescent="0.25">
      <c r="A1610" s="46">
        <v>3608540</v>
      </c>
      <c r="B1610" s="32" t="s">
        <v>1511</v>
      </c>
      <c r="C1610" s="33" t="s">
        <v>4</v>
      </c>
      <c r="D1610" s="34">
        <v>406709.5</v>
      </c>
      <c r="E1610" s="34">
        <v>2140.23</v>
      </c>
      <c r="F1610" s="34">
        <v>408849.73</v>
      </c>
    </row>
    <row r="1611" spans="1:6" x14ac:dyDescent="0.25">
      <c r="A1611" s="46">
        <v>3609020</v>
      </c>
      <c r="B1611" s="32" t="s">
        <v>1512</v>
      </c>
      <c r="C1611" s="33" t="s">
        <v>4</v>
      </c>
      <c r="D1611" s="34">
        <v>42233.18</v>
      </c>
      <c r="E1611" s="34">
        <v>1031.95</v>
      </c>
      <c r="F1611" s="34">
        <v>43265.13</v>
      </c>
    </row>
    <row r="1612" spans="1:6" x14ac:dyDescent="0.25">
      <c r="A1612" s="46">
        <v>3609050</v>
      </c>
      <c r="B1612" s="32" t="s">
        <v>1513</v>
      </c>
      <c r="C1612" s="33" t="s">
        <v>4</v>
      </c>
      <c r="D1612" s="34">
        <v>30798.31</v>
      </c>
      <c r="E1612" s="34">
        <v>1031.95</v>
      </c>
      <c r="F1612" s="34">
        <v>31830.26</v>
      </c>
    </row>
    <row r="1613" spans="1:6" x14ac:dyDescent="0.25">
      <c r="A1613" s="46">
        <v>3609060</v>
      </c>
      <c r="B1613" s="32" t="s">
        <v>1514</v>
      </c>
      <c r="C1613" s="33" t="s">
        <v>4</v>
      </c>
      <c r="D1613" s="34">
        <v>84050.44</v>
      </c>
      <c r="E1613" s="34">
        <v>1651.12</v>
      </c>
      <c r="F1613" s="34">
        <v>85701.56</v>
      </c>
    </row>
    <row r="1614" spans="1:6" x14ac:dyDescent="0.25">
      <c r="A1614" s="46">
        <v>3609070</v>
      </c>
      <c r="B1614" s="32" t="s">
        <v>1515</v>
      </c>
      <c r="C1614" s="33" t="s">
        <v>4</v>
      </c>
      <c r="D1614" s="34">
        <v>124376.26</v>
      </c>
      <c r="E1614" s="34">
        <v>1651.12</v>
      </c>
      <c r="F1614" s="34">
        <v>126027.38</v>
      </c>
    </row>
    <row r="1615" spans="1:6" x14ac:dyDescent="0.25">
      <c r="A1615" s="46">
        <v>3609100</v>
      </c>
      <c r="B1615" s="32" t="s">
        <v>1516</v>
      </c>
      <c r="C1615" s="33" t="s">
        <v>4</v>
      </c>
      <c r="D1615" s="34">
        <v>5251.39</v>
      </c>
      <c r="E1615" s="34">
        <v>412.78</v>
      </c>
      <c r="F1615" s="34">
        <v>5664.17</v>
      </c>
    </row>
    <row r="1616" spans="1:6" x14ac:dyDescent="0.25">
      <c r="A1616" s="46">
        <v>3609110</v>
      </c>
      <c r="B1616" s="32" t="s">
        <v>1517</v>
      </c>
      <c r="C1616" s="33" t="s">
        <v>4</v>
      </c>
      <c r="D1616" s="34">
        <v>6638.27</v>
      </c>
      <c r="E1616" s="34">
        <v>412.78</v>
      </c>
      <c r="F1616" s="34">
        <v>7051.05</v>
      </c>
    </row>
    <row r="1617" spans="1:6" x14ac:dyDescent="0.25">
      <c r="A1617" s="46">
        <v>3609150</v>
      </c>
      <c r="B1617" s="32" t="s">
        <v>1518</v>
      </c>
      <c r="C1617" s="33" t="s">
        <v>4</v>
      </c>
      <c r="D1617" s="34">
        <v>22182.02</v>
      </c>
      <c r="E1617" s="34">
        <v>1031.95</v>
      </c>
      <c r="F1617" s="34">
        <v>23213.97</v>
      </c>
    </row>
    <row r="1618" spans="1:6" x14ac:dyDescent="0.25">
      <c r="A1618" s="46">
        <v>3609170</v>
      </c>
      <c r="B1618" s="32" t="s">
        <v>1519</v>
      </c>
      <c r="C1618" s="33" t="s">
        <v>4</v>
      </c>
      <c r="D1618" s="34">
        <v>50501.31</v>
      </c>
      <c r="E1618" s="34">
        <v>1031.95</v>
      </c>
      <c r="F1618" s="34">
        <v>51533.26</v>
      </c>
    </row>
    <row r="1619" spans="1:6" x14ac:dyDescent="0.25">
      <c r="A1619" s="46">
        <v>3609180</v>
      </c>
      <c r="B1619" s="32" t="s">
        <v>1520</v>
      </c>
      <c r="C1619" s="33" t="s">
        <v>4</v>
      </c>
      <c r="D1619" s="34">
        <v>24891.79</v>
      </c>
      <c r="E1619" s="34">
        <v>1031.95</v>
      </c>
      <c r="F1619" s="34">
        <v>25923.74</v>
      </c>
    </row>
    <row r="1620" spans="1:6" x14ac:dyDescent="0.25">
      <c r="A1620" s="46">
        <v>3609220</v>
      </c>
      <c r="B1620" s="32" t="s">
        <v>1521</v>
      </c>
      <c r="C1620" s="33" t="s">
        <v>4</v>
      </c>
      <c r="D1620" s="34">
        <v>96387.01</v>
      </c>
      <c r="E1620" s="34">
        <v>1651.12</v>
      </c>
      <c r="F1620" s="34">
        <v>98038.13</v>
      </c>
    </row>
    <row r="1621" spans="1:6" x14ac:dyDescent="0.25">
      <c r="A1621" s="46">
        <v>3609230</v>
      </c>
      <c r="B1621" s="32" t="s">
        <v>1522</v>
      </c>
      <c r="C1621" s="33" t="s">
        <v>4</v>
      </c>
      <c r="D1621" s="34">
        <v>17871.310000000001</v>
      </c>
      <c r="E1621" s="34">
        <v>412.78</v>
      </c>
      <c r="F1621" s="34">
        <v>18284.09</v>
      </c>
    </row>
    <row r="1622" spans="1:6" x14ac:dyDescent="0.25">
      <c r="A1622" s="46">
        <v>3609250</v>
      </c>
      <c r="B1622" s="32" t="s">
        <v>1523</v>
      </c>
      <c r="C1622" s="33" t="s">
        <v>4</v>
      </c>
      <c r="D1622" s="34">
        <v>76472.479999999996</v>
      </c>
      <c r="E1622" s="34">
        <v>1651.12</v>
      </c>
      <c r="F1622" s="34">
        <v>78123.600000000006</v>
      </c>
    </row>
    <row r="1623" spans="1:6" x14ac:dyDescent="0.25">
      <c r="A1623" s="46">
        <v>3609300</v>
      </c>
      <c r="B1623" s="32" t="s">
        <v>1524</v>
      </c>
      <c r="C1623" s="33" t="s">
        <v>4</v>
      </c>
      <c r="D1623" s="34">
        <v>96836.99</v>
      </c>
      <c r="E1623" s="34">
        <v>1651.12</v>
      </c>
      <c r="F1623" s="34">
        <v>98488.11</v>
      </c>
    </row>
    <row r="1624" spans="1:6" x14ac:dyDescent="0.25">
      <c r="A1624" s="46">
        <v>3609360</v>
      </c>
      <c r="B1624" s="32" t="s">
        <v>1525</v>
      </c>
      <c r="C1624" s="33" t="s">
        <v>4</v>
      </c>
      <c r="D1624" s="34">
        <v>140449.74</v>
      </c>
      <c r="E1624" s="34">
        <v>1651.12</v>
      </c>
      <c r="F1624" s="34">
        <v>142100.85999999999</v>
      </c>
    </row>
    <row r="1625" spans="1:6" x14ac:dyDescent="0.25">
      <c r="A1625" s="46">
        <v>3609370</v>
      </c>
      <c r="B1625" s="32" t="s">
        <v>1526</v>
      </c>
      <c r="C1625" s="33" t="s">
        <v>4</v>
      </c>
      <c r="D1625" s="34">
        <v>76347.42</v>
      </c>
      <c r="E1625" s="34">
        <v>1031.95</v>
      </c>
      <c r="F1625" s="34">
        <v>77379.37</v>
      </c>
    </row>
    <row r="1626" spans="1:6" x14ac:dyDescent="0.25">
      <c r="A1626" s="46">
        <v>3609410</v>
      </c>
      <c r="B1626" s="32" t="s">
        <v>1527</v>
      </c>
      <c r="C1626" s="33" t="s">
        <v>4</v>
      </c>
      <c r="D1626" s="34">
        <v>38336.07</v>
      </c>
      <c r="E1626" s="34">
        <v>1031.95</v>
      </c>
      <c r="F1626" s="34">
        <v>39368.019999999997</v>
      </c>
    </row>
    <row r="1627" spans="1:6" x14ac:dyDescent="0.25">
      <c r="A1627" s="46">
        <v>3609440</v>
      </c>
      <c r="B1627" s="32" t="s">
        <v>1528</v>
      </c>
      <c r="C1627" s="33" t="s">
        <v>4</v>
      </c>
      <c r="D1627" s="34">
        <v>145402.68</v>
      </c>
      <c r="E1627" s="34">
        <v>1651.12</v>
      </c>
      <c r="F1627" s="34">
        <v>147053.79999999999</v>
      </c>
    </row>
    <row r="1628" spans="1:6" x14ac:dyDescent="0.25">
      <c r="A1628" s="46">
        <v>3609480</v>
      </c>
      <c r="B1628" s="32" t="s">
        <v>1529</v>
      </c>
      <c r="C1628" s="33" t="s">
        <v>4</v>
      </c>
      <c r="D1628" s="34">
        <v>43990.02</v>
      </c>
      <c r="E1628" s="34">
        <v>1031.95</v>
      </c>
      <c r="F1628" s="34">
        <v>45021.97</v>
      </c>
    </row>
    <row r="1629" spans="1:6" x14ac:dyDescent="0.25">
      <c r="A1629" s="46">
        <v>3609490</v>
      </c>
      <c r="B1629" s="32" t="s">
        <v>1530</v>
      </c>
      <c r="C1629" s="33" t="s">
        <v>4</v>
      </c>
      <c r="D1629" s="34">
        <v>49118.43</v>
      </c>
      <c r="E1629" s="34">
        <v>1031.95</v>
      </c>
      <c r="F1629" s="34">
        <v>50150.38</v>
      </c>
    </row>
    <row r="1630" spans="1:6" x14ac:dyDescent="0.25">
      <c r="A1630" s="46">
        <v>3620010</v>
      </c>
      <c r="B1630" s="32" t="s">
        <v>1531</v>
      </c>
      <c r="C1630" s="33" t="s">
        <v>55</v>
      </c>
      <c r="D1630" s="34">
        <v>69.09</v>
      </c>
      <c r="E1630" s="34">
        <v>20.100000000000001</v>
      </c>
      <c r="F1630" s="34">
        <v>89.19</v>
      </c>
    </row>
    <row r="1631" spans="1:6" x14ac:dyDescent="0.25">
      <c r="A1631" s="46">
        <v>3620030</v>
      </c>
      <c r="B1631" s="32" t="s">
        <v>1532</v>
      </c>
      <c r="C1631" s="33" t="s">
        <v>4</v>
      </c>
      <c r="D1631" s="34">
        <v>48.66</v>
      </c>
      <c r="E1631" s="34">
        <v>10.050000000000001</v>
      </c>
      <c r="F1631" s="34">
        <v>58.71</v>
      </c>
    </row>
    <row r="1632" spans="1:6" x14ac:dyDescent="0.25">
      <c r="A1632" s="46">
        <v>3620050</v>
      </c>
      <c r="B1632" s="32" t="s">
        <v>1533</v>
      </c>
      <c r="C1632" s="33" t="s">
        <v>4</v>
      </c>
      <c r="D1632" s="34">
        <v>22.61</v>
      </c>
      <c r="E1632" s="34">
        <v>10.050000000000001</v>
      </c>
      <c r="F1632" s="34">
        <v>32.659999999999997</v>
      </c>
    </row>
    <row r="1633" spans="1:6" x14ac:dyDescent="0.25">
      <c r="A1633" s="46">
        <v>3620060</v>
      </c>
      <c r="B1633" s="32" t="s">
        <v>1534</v>
      </c>
      <c r="C1633" s="33" t="s">
        <v>4</v>
      </c>
      <c r="D1633" s="34">
        <v>3.16</v>
      </c>
      <c r="E1633" s="34">
        <v>7.54</v>
      </c>
      <c r="F1633" s="34">
        <v>10.7</v>
      </c>
    </row>
    <row r="1634" spans="1:6" x14ac:dyDescent="0.25">
      <c r="A1634" s="46">
        <v>3620070</v>
      </c>
      <c r="B1634" s="32" t="s">
        <v>1535</v>
      </c>
      <c r="C1634" s="33" t="s">
        <v>4</v>
      </c>
      <c r="D1634" s="34">
        <v>23.03</v>
      </c>
      <c r="E1634" s="34">
        <v>10.050000000000001</v>
      </c>
      <c r="F1634" s="34">
        <v>33.08</v>
      </c>
    </row>
    <row r="1635" spans="1:6" x14ac:dyDescent="0.25">
      <c r="A1635" s="46">
        <v>3620090</v>
      </c>
      <c r="B1635" s="32" t="s">
        <v>1536</v>
      </c>
      <c r="C1635" s="33" t="s">
        <v>4</v>
      </c>
      <c r="D1635" s="34">
        <v>824.5</v>
      </c>
      <c r="E1635" s="34">
        <v>1.02</v>
      </c>
      <c r="F1635" s="34">
        <v>825.52</v>
      </c>
    </row>
    <row r="1636" spans="1:6" x14ac:dyDescent="0.25">
      <c r="A1636" s="46">
        <v>3620100</v>
      </c>
      <c r="B1636" s="32" t="s">
        <v>1537</v>
      </c>
      <c r="C1636" s="33" t="s">
        <v>4</v>
      </c>
      <c r="D1636" s="34">
        <v>543.24</v>
      </c>
      <c r="E1636" s="34">
        <v>25.12</v>
      </c>
      <c r="F1636" s="34">
        <v>568.36</v>
      </c>
    </row>
    <row r="1637" spans="1:6" x14ac:dyDescent="0.25">
      <c r="A1637" s="46">
        <v>3620120</v>
      </c>
      <c r="B1637" s="32" t="s">
        <v>1538</v>
      </c>
      <c r="C1637" s="33" t="s">
        <v>4</v>
      </c>
      <c r="D1637" s="34">
        <v>259.61</v>
      </c>
      <c r="E1637" s="34">
        <v>25.12</v>
      </c>
      <c r="F1637" s="34">
        <v>284.73</v>
      </c>
    </row>
    <row r="1638" spans="1:6" x14ac:dyDescent="0.25">
      <c r="A1638" s="46">
        <v>3620140</v>
      </c>
      <c r="B1638" s="32" t="s">
        <v>1539</v>
      </c>
      <c r="C1638" s="33" t="s">
        <v>4</v>
      </c>
      <c r="D1638" s="34">
        <v>309.32</v>
      </c>
      <c r="E1638" s="34">
        <v>141.36000000000001</v>
      </c>
      <c r="F1638" s="34">
        <v>450.68</v>
      </c>
    </row>
    <row r="1639" spans="1:6" x14ac:dyDescent="0.25">
      <c r="A1639" s="46">
        <v>3620180</v>
      </c>
      <c r="B1639" s="32" t="s">
        <v>1540</v>
      </c>
      <c r="C1639" s="33" t="s">
        <v>1541</v>
      </c>
      <c r="D1639" s="34">
        <v>611.69000000000005</v>
      </c>
      <c r="E1639" s="34">
        <v>1.02</v>
      </c>
      <c r="F1639" s="34">
        <v>612.71</v>
      </c>
    </row>
    <row r="1640" spans="1:6" x14ac:dyDescent="0.25">
      <c r="A1640" s="46">
        <v>3620200</v>
      </c>
      <c r="B1640" s="32" t="s">
        <v>1542</v>
      </c>
      <c r="C1640" s="33" t="s">
        <v>4</v>
      </c>
      <c r="D1640" s="34">
        <v>31.52</v>
      </c>
      <c r="E1640" s="34">
        <v>50.24</v>
      </c>
      <c r="F1640" s="34">
        <v>81.760000000000005</v>
      </c>
    </row>
    <row r="1641" spans="1:6" x14ac:dyDescent="0.25">
      <c r="A1641" s="46">
        <v>3620210</v>
      </c>
      <c r="B1641" s="32" t="s">
        <v>1543</v>
      </c>
      <c r="C1641" s="33" t="s">
        <v>1541</v>
      </c>
      <c r="D1641" s="34">
        <v>466.79</v>
      </c>
      <c r="E1641" s="34">
        <v>1.02</v>
      </c>
      <c r="F1641" s="34">
        <v>467.81</v>
      </c>
    </row>
    <row r="1642" spans="1:6" x14ac:dyDescent="0.25">
      <c r="A1642" s="46">
        <v>3620220</v>
      </c>
      <c r="B1642" s="32" t="s">
        <v>1544</v>
      </c>
      <c r="C1642" s="33" t="s">
        <v>4</v>
      </c>
      <c r="D1642" s="34"/>
      <c r="E1642" s="34">
        <v>282.72000000000003</v>
      </c>
      <c r="F1642" s="34">
        <v>282.72000000000003</v>
      </c>
    </row>
    <row r="1643" spans="1:6" x14ac:dyDescent="0.25">
      <c r="A1643" s="46">
        <v>3620240</v>
      </c>
      <c r="B1643" s="32" t="s">
        <v>1545</v>
      </c>
      <c r="C1643" s="33" t="s">
        <v>368</v>
      </c>
      <c r="D1643" s="34">
        <v>27.05</v>
      </c>
      <c r="E1643" s="34">
        <v>0.82</v>
      </c>
      <c r="F1643" s="34">
        <v>27.87</v>
      </c>
    </row>
    <row r="1644" spans="1:6" x14ac:dyDescent="0.25">
      <c r="A1644" s="46">
        <v>3620260</v>
      </c>
      <c r="B1644" s="32" t="s">
        <v>1546</v>
      </c>
      <c r="C1644" s="33" t="s">
        <v>368</v>
      </c>
      <c r="D1644" s="34">
        <v>27.05</v>
      </c>
      <c r="E1644" s="34">
        <v>1.23</v>
      </c>
      <c r="F1644" s="34">
        <v>28.28</v>
      </c>
    </row>
    <row r="1645" spans="1:6" x14ac:dyDescent="0.25">
      <c r="A1645" s="46">
        <v>3620282</v>
      </c>
      <c r="B1645" s="32" t="s">
        <v>1547</v>
      </c>
      <c r="C1645" s="33" t="s">
        <v>28</v>
      </c>
      <c r="D1645" s="34">
        <v>924</v>
      </c>
      <c r="E1645" s="34">
        <v>10.220000000000001</v>
      </c>
      <c r="F1645" s="34">
        <v>934.22</v>
      </c>
    </row>
    <row r="1646" spans="1:6" x14ac:dyDescent="0.25">
      <c r="A1646" s="46">
        <v>3620284</v>
      </c>
      <c r="B1646" s="32" t="s">
        <v>1548</v>
      </c>
      <c r="C1646" s="33" t="s">
        <v>28</v>
      </c>
      <c r="D1646" s="34">
        <v>1152.01</v>
      </c>
      <c r="E1646" s="34">
        <v>10.220000000000001</v>
      </c>
      <c r="F1646" s="34">
        <v>1162.23</v>
      </c>
    </row>
    <row r="1647" spans="1:6" x14ac:dyDescent="0.25">
      <c r="A1647" s="46">
        <v>3620330</v>
      </c>
      <c r="B1647" s="32" t="s">
        <v>1549</v>
      </c>
      <c r="C1647" s="33" t="s">
        <v>1541</v>
      </c>
      <c r="D1647" s="34">
        <v>40.17</v>
      </c>
      <c r="E1647" s="34">
        <v>1.02</v>
      </c>
      <c r="F1647" s="34">
        <v>41.19</v>
      </c>
    </row>
    <row r="1648" spans="1:6" x14ac:dyDescent="0.25">
      <c r="A1648" s="46">
        <v>3620340</v>
      </c>
      <c r="B1648" s="32" t="s">
        <v>1550</v>
      </c>
      <c r="C1648" s="33" t="s">
        <v>4</v>
      </c>
      <c r="D1648" s="34">
        <v>19.309999999999999</v>
      </c>
      <c r="E1648" s="34">
        <v>70.680000000000007</v>
      </c>
      <c r="F1648" s="34">
        <v>89.99</v>
      </c>
    </row>
    <row r="1649" spans="1:6" x14ac:dyDescent="0.25">
      <c r="A1649" s="46">
        <v>3620350</v>
      </c>
      <c r="B1649" s="32" t="s">
        <v>1551</v>
      </c>
      <c r="C1649" s="33" t="s">
        <v>4</v>
      </c>
      <c r="D1649" s="34">
        <v>70.290000000000006</v>
      </c>
      <c r="E1649" s="34">
        <v>1.02</v>
      </c>
      <c r="F1649" s="34">
        <v>71.31</v>
      </c>
    </row>
    <row r="1650" spans="1:6" x14ac:dyDescent="0.25">
      <c r="A1650" s="46">
        <v>3620360</v>
      </c>
      <c r="B1650" s="32" t="s">
        <v>1552</v>
      </c>
      <c r="C1650" s="33" t="s">
        <v>4</v>
      </c>
      <c r="D1650" s="34">
        <v>234.63</v>
      </c>
      <c r="E1650" s="34">
        <v>141.36000000000001</v>
      </c>
      <c r="F1650" s="34">
        <v>375.99</v>
      </c>
    </row>
    <row r="1651" spans="1:6" x14ac:dyDescent="0.25">
      <c r="A1651" s="46">
        <v>3620380</v>
      </c>
      <c r="B1651" s="32" t="s">
        <v>1553</v>
      </c>
      <c r="C1651" s="33" t="s">
        <v>4</v>
      </c>
      <c r="D1651" s="34">
        <v>627.84</v>
      </c>
      <c r="E1651" s="34">
        <v>1.02</v>
      </c>
      <c r="F1651" s="34">
        <v>628.86</v>
      </c>
    </row>
    <row r="1652" spans="1:6" x14ac:dyDescent="0.25">
      <c r="A1652" s="46">
        <v>3620540</v>
      </c>
      <c r="B1652" s="32" t="s">
        <v>1554</v>
      </c>
      <c r="C1652" s="33" t="s">
        <v>4</v>
      </c>
      <c r="D1652" s="34">
        <v>539.54999999999995</v>
      </c>
      <c r="E1652" s="34">
        <v>141.36000000000001</v>
      </c>
      <c r="F1652" s="34">
        <v>680.91</v>
      </c>
    </row>
    <row r="1653" spans="1:6" x14ac:dyDescent="0.25">
      <c r="A1653" s="46">
        <v>3620560</v>
      </c>
      <c r="B1653" s="32" t="s">
        <v>1555</v>
      </c>
      <c r="C1653" s="33" t="s">
        <v>4</v>
      </c>
      <c r="D1653" s="34">
        <v>2898.21</v>
      </c>
      <c r="E1653" s="34">
        <v>50.24</v>
      </c>
      <c r="F1653" s="34">
        <v>2948.45</v>
      </c>
    </row>
    <row r="1654" spans="1:6" x14ac:dyDescent="0.25">
      <c r="A1654" s="46">
        <v>3620570</v>
      </c>
      <c r="B1654" s="32" t="s">
        <v>1556</v>
      </c>
      <c r="C1654" s="33" t="s">
        <v>4</v>
      </c>
      <c r="D1654" s="34">
        <v>4372.83</v>
      </c>
      <c r="E1654" s="34">
        <v>50.24</v>
      </c>
      <c r="F1654" s="34">
        <v>4423.07</v>
      </c>
    </row>
    <row r="1655" spans="1:6" x14ac:dyDescent="0.25">
      <c r="A1655" s="46">
        <v>3620580</v>
      </c>
      <c r="B1655" s="32" t="s">
        <v>1557</v>
      </c>
      <c r="C1655" s="33" t="s">
        <v>4</v>
      </c>
      <c r="D1655" s="34">
        <v>5674.77</v>
      </c>
      <c r="E1655" s="34">
        <v>50.24</v>
      </c>
      <c r="F1655" s="34">
        <v>5725.01</v>
      </c>
    </row>
    <row r="1656" spans="1:6" x14ac:dyDescent="0.25">
      <c r="A1656" s="46">
        <v>3701020</v>
      </c>
      <c r="B1656" s="32" t="s">
        <v>1558</v>
      </c>
      <c r="C1656" s="33" t="s">
        <v>4</v>
      </c>
      <c r="D1656" s="34">
        <v>47.01</v>
      </c>
      <c r="E1656" s="34">
        <v>86.49</v>
      </c>
      <c r="F1656" s="34">
        <v>133.5</v>
      </c>
    </row>
    <row r="1657" spans="1:6" x14ac:dyDescent="0.25">
      <c r="A1657" s="46">
        <v>3701080</v>
      </c>
      <c r="B1657" s="32" t="s">
        <v>1559</v>
      </c>
      <c r="C1657" s="33" t="s">
        <v>4</v>
      </c>
      <c r="D1657" s="34">
        <v>146.63</v>
      </c>
      <c r="E1657" s="34">
        <v>120.67</v>
      </c>
      <c r="F1657" s="34">
        <v>267.3</v>
      </c>
    </row>
    <row r="1658" spans="1:6" x14ac:dyDescent="0.25">
      <c r="A1658" s="46">
        <v>3701120</v>
      </c>
      <c r="B1658" s="32" t="s">
        <v>1560</v>
      </c>
      <c r="C1658" s="33" t="s">
        <v>4</v>
      </c>
      <c r="D1658" s="34">
        <v>295.83999999999997</v>
      </c>
      <c r="E1658" s="34">
        <v>154.85</v>
      </c>
      <c r="F1658" s="34">
        <v>450.69</v>
      </c>
    </row>
    <row r="1659" spans="1:6" x14ac:dyDescent="0.25">
      <c r="A1659" s="46">
        <v>3701160</v>
      </c>
      <c r="B1659" s="32" t="s">
        <v>1561</v>
      </c>
      <c r="C1659" s="33" t="s">
        <v>4</v>
      </c>
      <c r="D1659" s="34">
        <v>503.3</v>
      </c>
      <c r="E1659" s="34">
        <v>192.02</v>
      </c>
      <c r="F1659" s="34">
        <v>695.32</v>
      </c>
    </row>
    <row r="1660" spans="1:6" x14ac:dyDescent="0.25">
      <c r="A1660" s="46">
        <v>3701220</v>
      </c>
      <c r="B1660" s="32" t="s">
        <v>1562</v>
      </c>
      <c r="C1660" s="33" t="s">
        <v>4</v>
      </c>
      <c r="D1660" s="34">
        <v>1524.85</v>
      </c>
      <c r="E1660" s="34">
        <v>257.39999999999998</v>
      </c>
      <c r="F1660" s="34">
        <v>1782.25</v>
      </c>
    </row>
    <row r="1661" spans="1:6" x14ac:dyDescent="0.25">
      <c r="A1661" s="46">
        <v>3702020</v>
      </c>
      <c r="B1661" s="32" t="s">
        <v>1563</v>
      </c>
      <c r="C1661" s="33" t="s">
        <v>4</v>
      </c>
      <c r="D1661" s="34">
        <v>64.709999999999994</v>
      </c>
      <c r="E1661" s="34">
        <v>75.36</v>
      </c>
      <c r="F1661" s="34">
        <v>140.07</v>
      </c>
    </row>
    <row r="1662" spans="1:6" x14ac:dyDescent="0.25">
      <c r="A1662" s="46">
        <v>3702060</v>
      </c>
      <c r="B1662" s="32" t="s">
        <v>1564</v>
      </c>
      <c r="C1662" s="33" t="s">
        <v>4</v>
      </c>
      <c r="D1662" s="34">
        <v>147.84</v>
      </c>
      <c r="E1662" s="34">
        <v>100.48</v>
      </c>
      <c r="F1662" s="34">
        <v>248.32</v>
      </c>
    </row>
    <row r="1663" spans="1:6" x14ac:dyDescent="0.25">
      <c r="A1663" s="46">
        <v>3702100</v>
      </c>
      <c r="B1663" s="32" t="s">
        <v>1565</v>
      </c>
      <c r="C1663" s="33" t="s">
        <v>4</v>
      </c>
      <c r="D1663" s="34">
        <v>295.3</v>
      </c>
      <c r="E1663" s="34">
        <v>125.6</v>
      </c>
      <c r="F1663" s="34">
        <v>420.9</v>
      </c>
    </row>
    <row r="1664" spans="1:6" x14ac:dyDescent="0.25">
      <c r="A1664" s="46">
        <v>3702140</v>
      </c>
      <c r="B1664" s="32" t="s">
        <v>1566</v>
      </c>
      <c r="C1664" s="33" t="s">
        <v>4</v>
      </c>
      <c r="D1664" s="34">
        <v>541.99</v>
      </c>
      <c r="E1664" s="34">
        <v>150.72</v>
      </c>
      <c r="F1664" s="34">
        <v>692.71</v>
      </c>
    </row>
    <row r="1665" spans="1:6" ht="30" x14ac:dyDescent="0.25">
      <c r="A1665" s="46">
        <v>3703200</v>
      </c>
      <c r="B1665" s="32" t="s">
        <v>1567</v>
      </c>
      <c r="C1665" s="33" t="s">
        <v>4</v>
      </c>
      <c r="D1665" s="34">
        <v>412.23</v>
      </c>
      <c r="E1665" s="34">
        <v>150.22</v>
      </c>
      <c r="F1665" s="34">
        <v>562.45000000000005</v>
      </c>
    </row>
    <row r="1666" spans="1:6" ht="30" x14ac:dyDescent="0.25">
      <c r="A1666" s="46">
        <v>3703210</v>
      </c>
      <c r="B1666" s="32" t="s">
        <v>1568</v>
      </c>
      <c r="C1666" s="33" t="s">
        <v>4</v>
      </c>
      <c r="D1666" s="34">
        <v>520.38</v>
      </c>
      <c r="E1666" s="34">
        <v>150.22</v>
      </c>
      <c r="F1666" s="34">
        <v>670.6</v>
      </c>
    </row>
    <row r="1667" spans="1:6" ht="30" x14ac:dyDescent="0.25">
      <c r="A1667" s="46">
        <v>3703220</v>
      </c>
      <c r="B1667" s="32" t="s">
        <v>1569</v>
      </c>
      <c r="C1667" s="33" t="s">
        <v>4</v>
      </c>
      <c r="D1667" s="34">
        <v>645.26</v>
      </c>
      <c r="E1667" s="34">
        <v>187.78</v>
      </c>
      <c r="F1667" s="34">
        <v>833.04</v>
      </c>
    </row>
    <row r="1668" spans="1:6" ht="30" x14ac:dyDescent="0.25">
      <c r="A1668" s="46">
        <v>3703230</v>
      </c>
      <c r="B1668" s="32" t="s">
        <v>1570</v>
      </c>
      <c r="C1668" s="33" t="s">
        <v>4</v>
      </c>
      <c r="D1668" s="34">
        <v>733.87</v>
      </c>
      <c r="E1668" s="34">
        <v>187.78</v>
      </c>
      <c r="F1668" s="34">
        <v>921.65</v>
      </c>
    </row>
    <row r="1669" spans="1:6" ht="30" x14ac:dyDescent="0.25">
      <c r="A1669" s="46">
        <v>3703240</v>
      </c>
      <c r="B1669" s="32" t="s">
        <v>1571</v>
      </c>
      <c r="C1669" s="33" t="s">
        <v>4</v>
      </c>
      <c r="D1669" s="34">
        <v>888.38</v>
      </c>
      <c r="E1669" s="34">
        <v>225.33</v>
      </c>
      <c r="F1669" s="34">
        <v>1113.71</v>
      </c>
    </row>
    <row r="1670" spans="1:6" ht="30" x14ac:dyDescent="0.25">
      <c r="A1670" s="46">
        <v>3703250</v>
      </c>
      <c r="B1670" s="32" t="s">
        <v>1572</v>
      </c>
      <c r="C1670" s="33" t="s">
        <v>4</v>
      </c>
      <c r="D1670" s="34">
        <v>1341.86</v>
      </c>
      <c r="E1670" s="34">
        <v>225.33</v>
      </c>
      <c r="F1670" s="34">
        <v>1567.19</v>
      </c>
    </row>
    <row r="1671" spans="1:6" ht="30" x14ac:dyDescent="0.25">
      <c r="A1671" s="46">
        <v>3704250</v>
      </c>
      <c r="B1671" s="32" t="s">
        <v>1573</v>
      </c>
      <c r="C1671" s="33" t="s">
        <v>4</v>
      </c>
      <c r="D1671" s="34">
        <v>520.74</v>
      </c>
      <c r="E1671" s="34">
        <v>112.67</v>
      </c>
      <c r="F1671" s="34">
        <v>633.41</v>
      </c>
    </row>
    <row r="1672" spans="1:6" ht="30" x14ac:dyDescent="0.25">
      <c r="A1672" s="46">
        <v>3704260</v>
      </c>
      <c r="B1672" s="32" t="s">
        <v>1574</v>
      </c>
      <c r="C1672" s="33" t="s">
        <v>4</v>
      </c>
      <c r="D1672" s="34">
        <v>624.44000000000005</v>
      </c>
      <c r="E1672" s="34">
        <v>112.67</v>
      </c>
      <c r="F1672" s="34">
        <v>737.11</v>
      </c>
    </row>
    <row r="1673" spans="1:6" ht="30" x14ac:dyDescent="0.25">
      <c r="A1673" s="46">
        <v>3704270</v>
      </c>
      <c r="B1673" s="32" t="s">
        <v>1575</v>
      </c>
      <c r="C1673" s="33" t="s">
        <v>4</v>
      </c>
      <c r="D1673" s="34">
        <v>705.98</v>
      </c>
      <c r="E1673" s="34">
        <v>150.22</v>
      </c>
      <c r="F1673" s="34">
        <v>856.2</v>
      </c>
    </row>
    <row r="1674" spans="1:6" ht="30" x14ac:dyDescent="0.25">
      <c r="A1674" s="46">
        <v>3704280</v>
      </c>
      <c r="B1674" s="32" t="s">
        <v>1576</v>
      </c>
      <c r="C1674" s="33" t="s">
        <v>4</v>
      </c>
      <c r="D1674" s="34">
        <v>1004.98</v>
      </c>
      <c r="E1674" s="34">
        <v>150.22</v>
      </c>
      <c r="F1674" s="34">
        <v>1155.2</v>
      </c>
    </row>
    <row r="1675" spans="1:6" ht="30" x14ac:dyDescent="0.25">
      <c r="A1675" s="46">
        <v>3704290</v>
      </c>
      <c r="B1675" s="32" t="s">
        <v>1577</v>
      </c>
      <c r="C1675" s="33" t="s">
        <v>4</v>
      </c>
      <c r="D1675" s="34">
        <v>1146.51</v>
      </c>
      <c r="E1675" s="34">
        <v>187.78</v>
      </c>
      <c r="F1675" s="34">
        <v>1334.29</v>
      </c>
    </row>
    <row r="1676" spans="1:6" ht="30" x14ac:dyDescent="0.25">
      <c r="A1676" s="46">
        <v>3704300</v>
      </c>
      <c r="B1676" s="32" t="s">
        <v>1578</v>
      </c>
      <c r="C1676" s="33" t="s">
        <v>4</v>
      </c>
      <c r="D1676" s="34">
        <v>1566.22</v>
      </c>
      <c r="E1676" s="34">
        <v>187.78</v>
      </c>
      <c r="F1676" s="34">
        <v>1754</v>
      </c>
    </row>
    <row r="1677" spans="1:6" x14ac:dyDescent="0.25">
      <c r="A1677" s="46">
        <v>3706014</v>
      </c>
      <c r="B1677" s="32" t="s">
        <v>1579</v>
      </c>
      <c r="C1677" s="33" t="s">
        <v>28</v>
      </c>
      <c r="D1677" s="34">
        <v>2946.69</v>
      </c>
      <c r="E1677" s="34">
        <v>133</v>
      </c>
      <c r="F1677" s="34">
        <v>3079.69</v>
      </c>
    </row>
    <row r="1678" spans="1:6" x14ac:dyDescent="0.25">
      <c r="A1678" s="46">
        <v>3710010</v>
      </c>
      <c r="B1678" s="32" t="s">
        <v>1580</v>
      </c>
      <c r="C1678" s="33" t="s">
        <v>251</v>
      </c>
      <c r="D1678" s="34">
        <v>116</v>
      </c>
      <c r="E1678" s="34">
        <v>8.94</v>
      </c>
      <c r="F1678" s="34">
        <v>124.94</v>
      </c>
    </row>
    <row r="1679" spans="1:6" x14ac:dyDescent="0.25">
      <c r="A1679" s="46">
        <v>3711020</v>
      </c>
      <c r="B1679" s="32" t="s">
        <v>1581</v>
      </c>
      <c r="C1679" s="33" t="s">
        <v>4</v>
      </c>
      <c r="D1679" s="34">
        <v>51.1</v>
      </c>
      <c r="E1679" s="34">
        <v>15.07</v>
      </c>
      <c r="F1679" s="34">
        <v>66.17</v>
      </c>
    </row>
    <row r="1680" spans="1:6" x14ac:dyDescent="0.25">
      <c r="A1680" s="46">
        <v>3711040</v>
      </c>
      <c r="B1680" s="32" t="s">
        <v>1582</v>
      </c>
      <c r="C1680" s="33" t="s">
        <v>4</v>
      </c>
      <c r="D1680" s="34">
        <v>46.89</v>
      </c>
      <c r="E1680" s="34">
        <v>25.12</v>
      </c>
      <c r="F1680" s="34">
        <v>72.010000000000005</v>
      </c>
    </row>
    <row r="1681" spans="1:6" x14ac:dyDescent="0.25">
      <c r="A1681" s="46">
        <v>3711060</v>
      </c>
      <c r="B1681" s="32" t="s">
        <v>1583</v>
      </c>
      <c r="C1681" s="33" t="s">
        <v>4</v>
      </c>
      <c r="D1681" s="34">
        <v>70.290000000000006</v>
      </c>
      <c r="E1681" s="34">
        <v>50.24</v>
      </c>
      <c r="F1681" s="34">
        <v>120.53</v>
      </c>
    </row>
    <row r="1682" spans="1:6" x14ac:dyDescent="0.25">
      <c r="A1682" s="46">
        <v>3711080</v>
      </c>
      <c r="B1682" s="32" t="s">
        <v>1584</v>
      </c>
      <c r="C1682" s="33" t="s">
        <v>4</v>
      </c>
      <c r="D1682" s="34">
        <v>210.93</v>
      </c>
      <c r="E1682" s="34">
        <v>50.24</v>
      </c>
      <c r="F1682" s="34">
        <v>261.17</v>
      </c>
    </row>
    <row r="1683" spans="1:6" x14ac:dyDescent="0.25">
      <c r="A1683" s="46">
        <v>3711100</v>
      </c>
      <c r="B1683" s="32" t="s">
        <v>1585</v>
      </c>
      <c r="C1683" s="33" t="s">
        <v>4</v>
      </c>
      <c r="D1683" s="34">
        <v>303.31</v>
      </c>
      <c r="E1683" s="34">
        <v>50.24</v>
      </c>
      <c r="F1683" s="34">
        <v>353.55</v>
      </c>
    </row>
    <row r="1684" spans="1:6" x14ac:dyDescent="0.25">
      <c r="A1684" s="46">
        <v>3711120</v>
      </c>
      <c r="B1684" s="32" t="s">
        <v>1586</v>
      </c>
      <c r="C1684" s="33" t="s">
        <v>4</v>
      </c>
      <c r="D1684" s="34">
        <v>1400.86</v>
      </c>
      <c r="E1684" s="34">
        <v>60.29</v>
      </c>
      <c r="F1684" s="34">
        <v>1461.15</v>
      </c>
    </row>
    <row r="1685" spans="1:6" x14ac:dyDescent="0.25">
      <c r="A1685" s="46">
        <v>3711140</v>
      </c>
      <c r="B1685" s="32" t="s">
        <v>1587</v>
      </c>
      <c r="C1685" s="33" t="s">
        <v>4</v>
      </c>
      <c r="D1685" s="34">
        <v>470.19</v>
      </c>
      <c r="E1685" s="34">
        <v>60.29</v>
      </c>
      <c r="F1685" s="34">
        <v>530.48</v>
      </c>
    </row>
    <row r="1686" spans="1:6" x14ac:dyDescent="0.25">
      <c r="A1686" s="46">
        <v>3712020</v>
      </c>
      <c r="B1686" s="32" t="s">
        <v>1588</v>
      </c>
      <c r="C1686" s="33" t="s">
        <v>4</v>
      </c>
      <c r="D1686" s="34">
        <v>31.16</v>
      </c>
      <c r="E1686" s="34">
        <v>10.050000000000001</v>
      </c>
      <c r="F1686" s="34">
        <v>41.21</v>
      </c>
    </row>
    <row r="1687" spans="1:6" x14ac:dyDescent="0.25">
      <c r="A1687" s="46">
        <v>3712040</v>
      </c>
      <c r="B1687" s="32" t="s">
        <v>1589</v>
      </c>
      <c r="C1687" s="33" t="s">
        <v>4</v>
      </c>
      <c r="D1687" s="34">
        <v>76.069999999999993</v>
      </c>
      <c r="E1687" s="34">
        <v>10.050000000000001</v>
      </c>
      <c r="F1687" s="34">
        <v>86.12</v>
      </c>
    </row>
    <row r="1688" spans="1:6" x14ac:dyDescent="0.25">
      <c r="A1688" s="46">
        <v>3712060</v>
      </c>
      <c r="B1688" s="32" t="s">
        <v>1590</v>
      </c>
      <c r="C1688" s="33" t="s">
        <v>4</v>
      </c>
      <c r="D1688" s="34">
        <v>101.61</v>
      </c>
      <c r="E1688" s="34">
        <v>10.050000000000001</v>
      </c>
      <c r="F1688" s="34">
        <v>111.66</v>
      </c>
    </row>
    <row r="1689" spans="1:6" x14ac:dyDescent="0.25">
      <c r="A1689" s="46">
        <v>3712080</v>
      </c>
      <c r="B1689" s="32" t="s">
        <v>1591</v>
      </c>
      <c r="C1689" s="33" t="s">
        <v>4</v>
      </c>
      <c r="D1689" s="34">
        <v>177.27</v>
      </c>
      <c r="E1689" s="34">
        <v>10.050000000000001</v>
      </c>
      <c r="F1689" s="34">
        <v>187.32</v>
      </c>
    </row>
    <row r="1690" spans="1:6" x14ac:dyDescent="0.25">
      <c r="A1690" s="46">
        <v>3712120</v>
      </c>
      <c r="B1690" s="32" t="s">
        <v>1592</v>
      </c>
      <c r="C1690" s="33" t="s">
        <v>4</v>
      </c>
      <c r="D1690" s="34">
        <v>195.96</v>
      </c>
      <c r="E1690" s="34">
        <v>10.050000000000001</v>
      </c>
      <c r="F1690" s="34">
        <v>206.01</v>
      </c>
    </row>
    <row r="1691" spans="1:6" x14ac:dyDescent="0.25">
      <c r="A1691" s="46">
        <v>3712140</v>
      </c>
      <c r="B1691" s="32" t="s">
        <v>1593</v>
      </c>
      <c r="C1691" s="33" t="s">
        <v>4</v>
      </c>
      <c r="D1691" s="34">
        <v>355.59</v>
      </c>
      <c r="E1691" s="34">
        <v>10.050000000000001</v>
      </c>
      <c r="F1691" s="34">
        <v>365.64</v>
      </c>
    </row>
    <row r="1692" spans="1:6" x14ac:dyDescent="0.25">
      <c r="A1692" s="46">
        <v>3712200</v>
      </c>
      <c r="B1692" s="32" t="s">
        <v>1594</v>
      </c>
      <c r="C1692" s="33" t="s">
        <v>4</v>
      </c>
      <c r="D1692" s="34">
        <v>23.09</v>
      </c>
      <c r="E1692" s="34">
        <v>10.050000000000001</v>
      </c>
      <c r="F1692" s="34">
        <v>33.14</v>
      </c>
    </row>
    <row r="1693" spans="1:6" x14ac:dyDescent="0.25">
      <c r="A1693" s="46">
        <v>3712220</v>
      </c>
      <c r="B1693" s="32" t="s">
        <v>1595</v>
      </c>
      <c r="C1693" s="33" t="s">
        <v>4</v>
      </c>
      <c r="D1693" s="34">
        <v>20.66</v>
      </c>
      <c r="E1693" s="34">
        <v>10.050000000000001</v>
      </c>
      <c r="F1693" s="34">
        <v>30.71</v>
      </c>
    </row>
    <row r="1694" spans="1:6" x14ac:dyDescent="0.25">
      <c r="A1694" s="46">
        <v>3712300</v>
      </c>
      <c r="B1694" s="32" t="s">
        <v>1596</v>
      </c>
      <c r="C1694" s="33" t="s">
        <v>4</v>
      </c>
      <c r="D1694" s="34">
        <v>36.97</v>
      </c>
      <c r="E1694" s="34">
        <v>2.5099999999999998</v>
      </c>
      <c r="F1694" s="34">
        <v>39.479999999999997</v>
      </c>
    </row>
    <row r="1695" spans="1:6" x14ac:dyDescent="0.25">
      <c r="A1695" s="46">
        <v>3713510</v>
      </c>
      <c r="B1695" s="32" t="s">
        <v>1597</v>
      </c>
      <c r="C1695" s="33" t="s">
        <v>4</v>
      </c>
      <c r="D1695" s="34">
        <v>28095.62</v>
      </c>
      <c r="E1695" s="34">
        <v>315.24</v>
      </c>
      <c r="F1695" s="34">
        <v>28410.86</v>
      </c>
    </row>
    <row r="1696" spans="1:6" x14ac:dyDescent="0.25">
      <c r="A1696" s="46">
        <v>3713520</v>
      </c>
      <c r="B1696" s="32" t="s">
        <v>10309</v>
      </c>
      <c r="C1696" s="33" t="s">
        <v>4</v>
      </c>
      <c r="D1696" s="34">
        <v>27135.87</v>
      </c>
      <c r="E1696" s="34">
        <v>282.72000000000003</v>
      </c>
      <c r="F1696" s="34">
        <v>27418.59</v>
      </c>
    </row>
    <row r="1697" spans="1:6" ht="30" x14ac:dyDescent="0.25">
      <c r="A1697" s="46">
        <v>3713530</v>
      </c>
      <c r="B1697" s="32" t="s">
        <v>1598</v>
      </c>
      <c r="C1697" s="33" t="s">
        <v>145</v>
      </c>
      <c r="D1697" s="34">
        <v>44433.71</v>
      </c>
      <c r="E1697" s="34">
        <v>416.4</v>
      </c>
      <c r="F1697" s="34">
        <v>44850.11</v>
      </c>
    </row>
    <row r="1698" spans="1:6" x14ac:dyDescent="0.25">
      <c r="A1698" s="46">
        <v>3713550</v>
      </c>
      <c r="B1698" s="32" t="s">
        <v>12984</v>
      </c>
      <c r="C1698" s="33" t="s">
        <v>4</v>
      </c>
      <c r="D1698" s="34">
        <v>84383.56</v>
      </c>
      <c r="E1698" s="34">
        <v>50.24</v>
      </c>
      <c r="F1698" s="34">
        <v>84433.8</v>
      </c>
    </row>
    <row r="1699" spans="1:6" x14ac:dyDescent="0.25">
      <c r="A1699" s="46">
        <v>3713570</v>
      </c>
      <c r="B1699" s="32" t="s">
        <v>12985</v>
      </c>
      <c r="C1699" s="33" t="s">
        <v>4</v>
      </c>
      <c r="D1699" s="34">
        <v>147603.29999999999</v>
      </c>
      <c r="E1699" s="34">
        <v>50.24</v>
      </c>
      <c r="F1699" s="34">
        <v>147653.54</v>
      </c>
    </row>
    <row r="1700" spans="1:6" x14ac:dyDescent="0.25">
      <c r="A1700" s="46">
        <v>3713600</v>
      </c>
      <c r="B1700" s="32" t="s">
        <v>1599</v>
      </c>
      <c r="C1700" s="33" t="s">
        <v>4</v>
      </c>
      <c r="D1700" s="34">
        <v>18.02</v>
      </c>
      <c r="E1700" s="34">
        <v>15.07</v>
      </c>
      <c r="F1700" s="34">
        <v>33.090000000000003</v>
      </c>
    </row>
    <row r="1701" spans="1:6" x14ac:dyDescent="0.25">
      <c r="A1701" s="46">
        <v>3713610</v>
      </c>
      <c r="B1701" s="32" t="s">
        <v>1600</v>
      </c>
      <c r="C1701" s="33" t="s">
        <v>4</v>
      </c>
      <c r="D1701" s="34">
        <v>42.09</v>
      </c>
      <c r="E1701" s="34">
        <v>15.07</v>
      </c>
      <c r="F1701" s="34">
        <v>57.16</v>
      </c>
    </row>
    <row r="1702" spans="1:6" x14ac:dyDescent="0.25">
      <c r="A1702" s="46">
        <v>3713630</v>
      </c>
      <c r="B1702" s="32" t="s">
        <v>1601</v>
      </c>
      <c r="C1702" s="33" t="s">
        <v>4</v>
      </c>
      <c r="D1702" s="34">
        <v>138.41</v>
      </c>
      <c r="E1702" s="34">
        <v>30.14</v>
      </c>
      <c r="F1702" s="34">
        <v>168.55</v>
      </c>
    </row>
    <row r="1703" spans="1:6" x14ac:dyDescent="0.25">
      <c r="A1703" s="46">
        <v>3713640</v>
      </c>
      <c r="B1703" s="32" t="s">
        <v>1602</v>
      </c>
      <c r="C1703" s="33" t="s">
        <v>4</v>
      </c>
      <c r="D1703" s="34">
        <v>179.07</v>
      </c>
      <c r="E1703" s="34">
        <v>30.14</v>
      </c>
      <c r="F1703" s="34">
        <v>209.21</v>
      </c>
    </row>
    <row r="1704" spans="1:6" x14ac:dyDescent="0.25">
      <c r="A1704" s="46">
        <v>3713650</v>
      </c>
      <c r="B1704" s="32" t="s">
        <v>1603</v>
      </c>
      <c r="C1704" s="33" t="s">
        <v>4</v>
      </c>
      <c r="D1704" s="34">
        <v>123.53</v>
      </c>
      <c r="E1704" s="34">
        <v>45.22</v>
      </c>
      <c r="F1704" s="34">
        <v>168.75</v>
      </c>
    </row>
    <row r="1705" spans="1:6" x14ac:dyDescent="0.25">
      <c r="A1705" s="46">
        <v>3713660</v>
      </c>
      <c r="B1705" s="32" t="s">
        <v>1604</v>
      </c>
      <c r="C1705" s="33" t="s">
        <v>4</v>
      </c>
      <c r="D1705" s="34">
        <v>216.8</v>
      </c>
      <c r="E1705" s="34">
        <v>45.22</v>
      </c>
      <c r="F1705" s="34">
        <v>262.02</v>
      </c>
    </row>
    <row r="1706" spans="1:6" ht="30" x14ac:dyDescent="0.25">
      <c r="A1706" s="46">
        <v>3713690</v>
      </c>
      <c r="B1706" s="32" t="s">
        <v>12986</v>
      </c>
      <c r="C1706" s="33" t="s">
        <v>4</v>
      </c>
      <c r="D1706" s="34">
        <v>473.55</v>
      </c>
      <c r="E1706" s="34">
        <v>50.24</v>
      </c>
      <c r="F1706" s="34">
        <v>523.79</v>
      </c>
    </row>
    <row r="1707" spans="1:6" ht="30" x14ac:dyDescent="0.25">
      <c r="A1707" s="46">
        <v>3713700</v>
      </c>
      <c r="B1707" s="32" t="s">
        <v>12987</v>
      </c>
      <c r="C1707" s="33" t="s">
        <v>4</v>
      </c>
      <c r="D1707" s="34">
        <v>798.84</v>
      </c>
      <c r="E1707" s="34">
        <v>50.24</v>
      </c>
      <c r="F1707" s="34">
        <v>849.08</v>
      </c>
    </row>
    <row r="1708" spans="1:6" ht="30" x14ac:dyDescent="0.25">
      <c r="A1708" s="46">
        <v>3713720</v>
      </c>
      <c r="B1708" s="32" t="s">
        <v>12988</v>
      </c>
      <c r="C1708" s="33" t="s">
        <v>4</v>
      </c>
      <c r="D1708" s="34">
        <v>1854.1</v>
      </c>
      <c r="E1708" s="34">
        <v>100.48</v>
      </c>
      <c r="F1708" s="34">
        <v>1954.58</v>
      </c>
    </row>
    <row r="1709" spans="1:6" ht="30" x14ac:dyDescent="0.25">
      <c r="A1709" s="46">
        <v>3713730</v>
      </c>
      <c r="B1709" s="32" t="s">
        <v>12989</v>
      </c>
      <c r="C1709" s="33" t="s">
        <v>4</v>
      </c>
      <c r="D1709" s="34">
        <v>1277.22</v>
      </c>
      <c r="E1709" s="34">
        <v>100.48</v>
      </c>
      <c r="F1709" s="34">
        <v>1377.7</v>
      </c>
    </row>
    <row r="1710" spans="1:6" ht="30" x14ac:dyDescent="0.25">
      <c r="A1710" s="46">
        <v>3713740</v>
      </c>
      <c r="B1710" s="32" t="s">
        <v>12990</v>
      </c>
      <c r="C1710" s="33" t="s">
        <v>4</v>
      </c>
      <c r="D1710" s="34">
        <v>3597.66</v>
      </c>
      <c r="E1710" s="34">
        <v>100.48</v>
      </c>
      <c r="F1710" s="34">
        <v>3698.14</v>
      </c>
    </row>
    <row r="1711" spans="1:6" ht="30" x14ac:dyDescent="0.25">
      <c r="A1711" s="46">
        <v>3713760</v>
      </c>
      <c r="B1711" s="32" t="s">
        <v>1605</v>
      </c>
      <c r="C1711" s="33" t="s">
        <v>4</v>
      </c>
      <c r="D1711" s="34">
        <v>9204.0499999999993</v>
      </c>
      <c r="E1711" s="34">
        <v>100.48</v>
      </c>
      <c r="F1711" s="34">
        <v>9304.5300000000007</v>
      </c>
    </row>
    <row r="1712" spans="1:6" ht="30" x14ac:dyDescent="0.25">
      <c r="A1712" s="46">
        <v>3713770</v>
      </c>
      <c r="B1712" s="32" t="s">
        <v>1606</v>
      </c>
      <c r="C1712" s="33" t="s">
        <v>4</v>
      </c>
      <c r="D1712" s="34">
        <v>15814.17</v>
      </c>
      <c r="E1712" s="34">
        <v>100.48</v>
      </c>
      <c r="F1712" s="34">
        <v>15914.65</v>
      </c>
    </row>
    <row r="1713" spans="1:6" ht="30" x14ac:dyDescent="0.25">
      <c r="A1713" s="46">
        <v>3713780</v>
      </c>
      <c r="B1713" s="32" t="s">
        <v>1607</v>
      </c>
      <c r="C1713" s="33" t="s">
        <v>4</v>
      </c>
      <c r="D1713" s="34">
        <v>22949.69</v>
      </c>
      <c r="E1713" s="34">
        <v>100.48</v>
      </c>
      <c r="F1713" s="34">
        <v>23050.17</v>
      </c>
    </row>
    <row r="1714" spans="1:6" x14ac:dyDescent="0.25">
      <c r="A1714" s="46">
        <v>3713800</v>
      </c>
      <c r="B1714" s="32" t="s">
        <v>1608</v>
      </c>
      <c r="C1714" s="33" t="s">
        <v>4</v>
      </c>
      <c r="D1714" s="34">
        <v>10.81</v>
      </c>
      <c r="E1714" s="34">
        <v>10.050000000000001</v>
      </c>
      <c r="F1714" s="34">
        <v>20.86</v>
      </c>
    </row>
    <row r="1715" spans="1:6" x14ac:dyDescent="0.25">
      <c r="A1715" s="46">
        <v>3713810</v>
      </c>
      <c r="B1715" s="32" t="s">
        <v>1609</v>
      </c>
      <c r="C1715" s="33" t="s">
        <v>4</v>
      </c>
      <c r="D1715" s="34">
        <v>13.46</v>
      </c>
      <c r="E1715" s="34">
        <v>10.050000000000001</v>
      </c>
      <c r="F1715" s="34">
        <v>23.51</v>
      </c>
    </row>
    <row r="1716" spans="1:6" x14ac:dyDescent="0.25">
      <c r="A1716" s="46">
        <v>3713840</v>
      </c>
      <c r="B1716" s="32" t="s">
        <v>1610</v>
      </c>
      <c r="C1716" s="33" t="s">
        <v>4</v>
      </c>
      <c r="D1716" s="34">
        <v>43.55</v>
      </c>
      <c r="E1716" s="34">
        <v>10.050000000000001</v>
      </c>
      <c r="F1716" s="34">
        <v>53.6</v>
      </c>
    </row>
    <row r="1717" spans="1:6" x14ac:dyDescent="0.25">
      <c r="A1717" s="46">
        <v>3713850</v>
      </c>
      <c r="B1717" s="32" t="s">
        <v>1611</v>
      </c>
      <c r="C1717" s="33" t="s">
        <v>4</v>
      </c>
      <c r="D1717" s="34">
        <v>43.65</v>
      </c>
      <c r="E1717" s="34">
        <v>10.050000000000001</v>
      </c>
      <c r="F1717" s="34">
        <v>53.7</v>
      </c>
    </row>
    <row r="1718" spans="1:6" x14ac:dyDescent="0.25">
      <c r="A1718" s="46">
        <v>3713860</v>
      </c>
      <c r="B1718" s="32" t="s">
        <v>1612</v>
      </c>
      <c r="C1718" s="33" t="s">
        <v>4</v>
      </c>
      <c r="D1718" s="34">
        <v>52.87</v>
      </c>
      <c r="E1718" s="34">
        <v>10.050000000000001</v>
      </c>
      <c r="F1718" s="34">
        <v>62.92</v>
      </c>
    </row>
    <row r="1719" spans="1:6" x14ac:dyDescent="0.25">
      <c r="A1719" s="46">
        <v>3713870</v>
      </c>
      <c r="B1719" s="32" t="s">
        <v>1613</v>
      </c>
      <c r="C1719" s="33" t="s">
        <v>4</v>
      </c>
      <c r="D1719" s="34">
        <v>138.5</v>
      </c>
      <c r="E1719" s="34">
        <v>10.050000000000001</v>
      </c>
      <c r="F1719" s="34">
        <v>148.55000000000001</v>
      </c>
    </row>
    <row r="1720" spans="1:6" x14ac:dyDescent="0.25">
      <c r="A1720" s="46">
        <v>3713880</v>
      </c>
      <c r="B1720" s="32" t="s">
        <v>1614</v>
      </c>
      <c r="C1720" s="33" t="s">
        <v>4</v>
      </c>
      <c r="D1720" s="34">
        <v>59.36</v>
      </c>
      <c r="E1720" s="34">
        <v>10.050000000000001</v>
      </c>
      <c r="F1720" s="34">
        <v>69.41</v>
      </c>
    </row>
    <row r="1721" spans="1:6" x14ac:dyDescent="0.25">
      <c r="A1721" s="46">
        <v>3713890</v>
      </c>
      <c r="B1721" s="32" t="s">
        <v>1615</v>
      </c>
      <c r="C1721" s="33" t="s">
        <v>4</v>
      </c>
      <c r="D1721" s="34">
        <v>63.95</v>
      </c>
      <c r="E1721" s="34">
        <v>10.050000000000001</v>
      </c>
      <c r="F1721" s="34">
        <v>74</v>
      </c>
    </row>
    <row r="1722" spans="1:6" x14ac:dyDescent="0.25">
      <c r="A1722" s="46">
        <v>3713900</v>
      </c>
      <c r="B1722" s="32" t="s">
        <v>1616</v>
      </c>
      <c r="C1722" s="33" t="s">
        <v>4</v>
      </c>
      <c r="D1722" s="34">
        <v>69.739999999999995</v>
      </c>
      <c r="E1722" s="34">
        <v>10.050000000000001</v>
      </c>
      <c r="F1722" s="34">
        <v>79.790000000000006</v>
      </c>
    </row>
    <row r="1723" spans="1:6" x14ac:dyDescent="0.25">
      <c r="A1723" s="46">
        <v>3713910</v>
      </c>
      <c r="B1723" s="32" t="s">
        <v>10310</v>
      </c>
      <c r="C1723" s="33" t="s">
        <v>4</v>
      </c>
      <c r="D1723" s="34">
        <v>896.92</v>
      </c>
      <c r="E1723" s="34">
        <v>10.050000000000001</v>
      </c>
      <c r="F1723" s="34">
        <v>906.97</v>
      </c>
    </row>
    <row r="1724" spans="1:6" ht="30" x14ac:dyDescent="0.25">
      <c r="A1724" s="46">
        <v>3713920</v>
      </c>
      <c r="B1724" s="32" t="s">
        <v>10311</v>
      </c>
      <c r="C1724" s="33" t="s">
        <v>4</v>
      </c>
      <c r="D1724" s="34">
        <v>33502.660000000003</v>
      </c>
      <c r="E1724" s="34">
        <v>100.48</v>
      </c>
      <c r="F1724" s="34">
        <v>33603.14</v>
      </c>
    </row>
    <row r="1725" spans="1:6" ht="30" x14ac:dyDescent="0.25">
      <c r="A1725" s="46">
        <v>3713930</v>
      </c>
      <c r="B1725" s="32" t="s">
        <v>10312</v>
      </c>
      <c r="C1725" s="33" t="s">
        <v>4</v>
      </c>
      <c r="D1725" s="34">
        <v>59041.91</v>
      </c>
      <c r="E1725" s="34">
        <v>100.48</v>
      </c>
      <c r="F1725" s="34">
        <v>59142.39</v>
      </c>
    </row>
    <row r="1726" spans="1:6" x14ac:dyDescent="0.25">
      <c r="A1726" s="46">
        <v>3713940</v>
      </c>
      <c r="B1726" s="32" t="s">
        <v>1617</v>
      </c>
      <c r="C1726" s="33" t="s">
        <v>4</v>
      </c>
      <c r="D1726" s="34">
        <v>365499.38</v>
      </c>
      <c r="E1726" s="34">
        <v>50.24</v>
      </c>
      <c r="F1726" s="34">
        <v>365549.62</v>
      </c>
    </row>
    <row r="1727" spans="1:6" x14ac:dyDescent="0.25">
      <c r="A1727" s="46">
        <v>3714050</v>
      </c>
      <c r="B1727" s="32" t="s">
        <v>1618</v>
      </c>
      <c r="C1727" s="33" t="s">
        <v>4</v>
      </c>
      <c r="D1727" s="34">
        <v>2415.44</v>
      </c>
      <c r="E1727" s="34">
        <v>50.24</v>
      </c>
      <c r="F1727" s="34">
        <v>2465.6799999999998</v>
      </c>
    </row>
    <row r="1728" spans="1:6" ht="30" x14ac:dyDescent="0.25">
      <c r="A1728" s="46">
        <v>3714300</v>
      </c>
      <c r="B1728" s="32" t="s">
        <v>1619</v>
      </c>
      <c r="C1728" s="33" t="s">
        <v>4</v>
      </c>
      <c r="D1728" s="34">
        <v>2026.81</v>
      </c>
      <c r="E1728" s="34">
        <v>40.19</v>
      </c>
      <c r="F1728" s="34">
        <v>2067</v>
      </c>
    </row>
    <row r="1729" spans="1:6" ht="30" x14ac:dyDescent="0.25">
      <c r="A1729" s="46">
        <v>3714310</v>
      </c>
      <c r="B1729" s="32" t="s">
        <v>1620</v>
      </c>
      <c r="C1729" s="33" t="s">
        <v>4</v>
      </c>
      <c r="D1729" s="34">
        <v>1274.81</v>
      </c>
      <c r="E1729" s="34">
        <v>40.19</v>
      </c>
      <c r="F1729" s="34">
        <v>1315</v>
      </c>
    </row>
    <row r="1730" spans="1:6" ht="30" x14ac:dyDescent="0.25">
      <c r="A1730" s="46">
        <v>3714320</v>
      </c>
      <c r="B1730" s="32" t="s">
        <v>1621</v>
      </c>
      <c r="C1730" s="33" t="s">
        <v>4</v>
      </c>
      <c r="D1730" s="34">
        <v>2080.2800000000002</v>
      </c>
      <c r="E1730" s="34">
        <v>50.24</v>
      </c>
      <c r="F1730" s="34">
        <v>2130.52</v>
      </c>
    </row>
    <row r="1731" spans="1:6" ht="30" x14ac:dyDescent="0.25">
      <c r="A1731" s="46">
        <v>3714330</v>
      </c>
      <c r="B1731" s="32" t="s">
        <v>1622</v>
      </c>
      <c r="C1731" s="33" t="s">
        <v>4</v>
      </c>
      <c r="D1731" s="34">
        <v>2224.75</v>
      </c>
      <c r="E1731" s="34">
        <v>60.29</v>
      </c>
      <c r="F1731" s="34">
        <v>2285.04</v>
      </c>
    </row>
    <row r="1732" spans="1:6" ht="30" x14ac:dyDescent="0.25">
      <c r="A1732" s="46">
        <v>3714340</v>
      </c>
      <c r="B1732" s="32" t="s">
        <v>1623</v>
      </c>
      <c r="C1732" s="33" t="s">
        <v>4</v>
      </c>
      <c r="D1732" s="34">
        <v>4952.72</v>
      </c>
      <c r="E1732" s="34">
        <v>75.36</v>
      </c>
      <c r="F1732" s="34">
        <v>5028.08</v>
      </c>
    </row>
    <row r="1733" spans="1:6" ht="30" x14ac:dyDescent="0.25">
      <c r="A1733" s="46">
        <v>3714350</v>
      </c>
      <c r="B1733" s="32" t="s">
        <v>1624</v>
      </c>
      <c r="C1733" s="33" t="s">
        <v>4</v>
      </c>
      <c r="D1733" s="34">
        <v>9983.5499999999993</v>
      </c>
      <c r="E1733" s="34">
        <v>75.36</v>
      </c>
      <c r="F1733" s="34">
        <v>10058.91</v>
      </c>
    </row>
    <row r="1734" spans="1:6" ht="30" x14ac:dyDescent="0.25">
      <c r="A1734" s="46">
        <v>3714410</v>
      </c>
      <c r="B1734" s="32" t="s">
        <v>1625</v>
      </c>
      <c r="C1734" s="33" t="s">
        <v>4</v>
      </c>
      <c r="D1734" s="34">
        <v>1378.43</v>
      </c>
      <c r="E1734" s="34">
        <v>40.19</v>
      </c>
      <c r="F1734" s="34">
        <v>1418.62</v>
      </c>
    </row>
    <row r="1735" spans="1:6" ht="30" x14ac:dyDescent="0.25">
      <c r="A1735" s="46">
        <v>3714420</v>
      </c>
      <c r="B1735" s="32" t="s">
        <v>1626</v>
      </c>
      <c r="C1735" s="33" t="s">
        <v>4</v>
      </c>
      <c r="D1735" s="34">
        <v>1801.86</v>
      </c>
      <c r="E1735" s="34">
        <v>40.19</v>
      </c>
      <c r="F1735" s="34">
        <v>1842.05</v>
      </c>
    </row>
    <row r="1736" spans="1:6" ht="30" x14ac:dyDescent="0.25">
      <c r="A1736" s="46">
        <v>3714430</v>
      </c>
      <c r="B1736" s="32" t="s">
        <v>1627</v>
      </c>
      <c r="C1736" s="33" t="s">
        <v>4</v>
      </c>
      <c r="D1736" s="34">
        <v>4140.2700000000004</v>
      </c>
      <c r="E1736" s="34">
        <v>40.19</v>
      </c>
      <c r="F1736" s="34">
        <v>4180.46</v>
      </c>
    </row>
    <row r="1737" spans="1:6" ht="30" x14ac:dyDescent="0.25">
      <c r="A1737" s="46">
        <v>3714440</v>
      </c>
      <c r="B1737" s="32" t="s">
        <v>1628</v>
      </c>
      <c r="C1737" s="33" t="s">
        <v>4</v>
      </c>
      <c r="D1737" s="34">
        <v>4552.67</v>
      </c>
      <c r="E1737" s="34">
        <v>50.24</v>
      </c>
      <c r="F1737" s="34">
        <v>4602.91</v>
      </c>
    </row>
    <row r="1738" spans="1:6" ht="30" x14ac:dyDescent="0.25">
      <c r="A1738" s="46">
        <v>3714450</v>
      </c>
      <c r="B1738" s="32" t="s">
        <v>1629</v>
      </c>
      <c r="C1738" s="33" t="s">
        <v>4</v>
      </c>
      <c r="D1738" s="34">
        <v>9616.67</v>
      </c>
      <c r="E1738" s="34">
        <v>60.29</v>
      </c>
      <c r="F1738" s="34">
        <v>9676.9599999999991</v>
      </c>
    </row>
    <row r="1739" spans="1:6" ht="30" x14ac:dyDescent="0.25">
      <c r="A1739" s="46">
        <v>3714500</v>
      </c>
      <c r="B1739" s="32" t="s">
        <v>1630</v>
      </c>
      <c r="C1739" s="33" t="s">
        <v>4</v>
      </c>
      <c r="D1739" s="34">
        <v>351.99</v>
      </c>
      <c r="E1739" s="34">
        <v>40.19</v>
      </c>
      <c r="F1739" s="34">
        <v>392.18</v>
      </c>
    </row>
    <row r="1740" spans="1:6" ht="30" x14ac:dyDescent="0.25">
      <c r="A1740" s="46">
        <v>3714510</v>
      </c>
      <c r="B1740" s="32" t="s">
        <v>1631</v>
      </c>
      <c r="C1740" s="33" t="s">
        <v>4</v>
      </c>
      <c r="D1740" s="34">
        <v>924.55</v>
      </c>
      <c r="E1740" s="34">
        <v>40.19</v>
      </c>
      <c r="F1740" s="34">
        <v>964.74</v>
      </c>
    </row>
    <row r="1741" spans="1:6" ht="30" x14ac:dyDescent="0.25">
      <c r="A1741" s="46">
        <v>3714520</v>
      </c>
      <c r="B1741" s="32" t="s">
        <v>1632</v>
      </c>
      <c r="C1741" s="33" t="s">
        <v>4</v>
      </c>
      <c r="D1741" s="34">
        <v>1233.5</v>
      </c>
      <c r="E1741" s="34">
        <v>50.24</v>
      </c>
      <c r="F1741" s="34">
        <v>1283.74</v>
      </c>
    </row>
    <row r="1742" spans="1:6" ht="30" x14ac:dyDescent="0.25">
      <c r="A1742" s="46">
        <v>3714530</v>
      </c>
      <c r="B1742" s="32" t="s">
        <v>1633</v>
      </c>
      <c r="C1742" s="33" t="s">
        <v>4</v>
      </c>
      <c r="D1742" s="34">
        <v>1676.34</v>
      </c>
      <c r="E1742" s="34">
        <v>60.29</v>
      </c>
      <c r="F1742" s="34">
        <v>1736.63</v>
      </c>
    </row>
    <row r="1743" spans="1:6" x14ac:dyDescent="0.25">
      <c r="A1743" s="46">
        <v>3714600</v>
      </c>
      <c r="B1743" s="32" t="s">
        <v>1634</v>
      </c>
      <c r="C1743" s="33" t="s">
        <v>4</v>
      </c>
      <c r="D1743" s="34">
        <v>5310.75</v>
      </c>
      <c r="E1743" s="34">
        <v>60.29</v>
      </c>
      <c r="F1743" s="34">
        <v>5371.04</v>
      </c>
    </row>
    <row r="1744" spans="1:6" x14ac:dyDescent="0.25">
      <c r="A1744" s="46">
        <v>3714610</v>
      </c>
      <c r="B1744" s="32" t="s">
        <v>1635</v>
      </c>
      <c r="C1744" s="33" t="s">
        <v>4</v>
      </c>
      <c r="D1744" s="34">
        <v>7294.15</v>
      </c>
      <c r="E1744" s="34">
        <v>75.36</v>
      </c>
      <c r="F1744" s="34">
        <v>7369.51</v>
      </c>
    </row>
    <row r="1745" spans="1:6" x14ac:dyDescent="0.25">
      <c r="A1745" s="46">
        <v>3714620</v>
      </c>
      <c r="B1745" s="32" t="s">
        <v>1636</v>
      </c>
      <c r="C1745" s="33" t="s">
        <v>4</v>
      </c>
      <c r="D1745" s="34">
        <v>11112.66</v>
      </c>
      <c r="E1745" s="34">
        <v>90.43</v>
      </c>
      <c r="F1745" s="34">
        <v>11203.09</v>
      </c>
    </row>
    <row r="1746" spans="1:6" x14ac:dyDescent="0.25">
      <c r="A1746" s="46">
        <v>3714640</v>
      </c>
      <c r="B1746" s="32" t="s">
        <v>1637</v>
      </c>
      <c r="C1746" s="33" t="s">
        <v>4</v>
      </c>
      <c r="D1746" s="34">
        <v>12067.85</v>
      </c>
      <c r="E1746" s="34">
        <v>115.27</v>
      </c>
      <c r="F1746" s="34">
        <v>12183.12</v>
      </c>
    </row>
    <row r="1747" spans="1:6" x14ac:dyDescent="0.25">
      <c r="A1747" s="46">
        <v>3714830</v>
      </c>
      <c r="B1747" s="32" t="s">
        <v>1638</v>
      </c>
      <c r="C1747" s="33" t="s">
        <v>4</v>
      </c>
      <c r="D1747" s="34">
        <v>85.64</v>
      </c>
      <c r="E1747" s="34">
        <v>10.050000000000001</v>
      </c>
      <c r="F1747" s="34">
        <v>95.69</v>
      </c>
    </row>
    <row r="1748" spans="1:6" x14ac:dyDescent="0.25">
      <c r="A1748" s="46">
        <v>3714912</v>
      </c>
      <c r="B1748" s="32" t="s">
        <v>1639</v>
      </c>
      <c r="C1748" s="33" t="s">
        <v>4</v>
      </c>
      <c r="D1748" s="34">
        <v>891.67</v>
      </c>
      <c r="E1748" s="34">
        <v>40.19</v>
      </c>
      <c r="F1748" s="34">
        <v>931.86</v>
      </c>
    </row>
    <row r="1749" spans="1:6" x14ac:dyDescent="0.25">
      <c r="A1749" s="46">
        <v>3715110</v>
      </c>
      <c r="B1749" s="32" t="s">
        <v>1640</v>
      </c>
      <c r="C1749" s="33" t="s">
        <v>4</v>
      </c>
      <c r="D1749" s="34">
        <v>2558.5100000000002</v>
      </c>
      <c r="E1749" s="34">
        <v>244.56</v>
      </c>
      <c r="F1749" s="34">
        <v>2803.07</v>
      </c>
    </row>
    <row r="1750" spans="1:6" x14ac:dyDescent="0.25">
      <c r="A1750" s="46">
        <v>3715120</v>
      </c>
      <c r="B1750" s="32" t="s">
        <v>1641</v>
      </c>
      <c r="C1750" s="33" t="s">
        <v>4</v>
      </c>
      <c r="D1750" s="34">
        <v>2233.5300000000002</v>
      </c>
      <c r="E1750" s="34">
        <v>244.56</v>
      </c>
      <c r="F1750" s="34">
        <v>2478.09</v>
      </c>
    </row>
    <row r="1751" spans="1:6" x14ac:dyDescent="0.25">
      <c r="A1751" s="46">
        <v>3715150</v>
      </c>
      <c r="B1751" s="32" t="s">
        <v>1642</v>
      </c>
      <c r="C1751" s="33" t="s">
        <v>4</v>
      </c>
      <c r="D1751" s="34">
        <v>523.86</v>
      </c>
      <c r="E1751" s="34">
        <v>90.19</v>
      </c>
      <c r="F1751" s="34">
        <v>614.04999999999995</v>
      </c>
    </row>
    <row r="1752" spans="1:6" x14ac:dyDescent="0.25">
      <c r="A1752" s="46">
        <v>3715160</v>
      </c>
      <c r="B1752" s="32" t="s">
        <v>6858</v>
      </c>
      <c r="C1752" s="33" t="s">
        <v>4</v>
      </c>
      <c r="D1752" s="34">
        <v>583.98</v>
      </c>
      <c r="E1752" s="34">
        <v>90.19</v>
      </c>
      <c r="F1752" s="34">
        <v>674.17</v>
      </c>
    </row>
    <row r="1753" spans="1:6" x14ac:dyDescent="0.25">
      <c r="A1753" s="46">
        <v>3715170</v>
      </c>
      <c r="B1753" s="32" t="s">
        <v>6859</v>
      </c>
      <c r="C1753" s="33" t="s">
        <v>4</v>
      </c>
      <c r="D1753" s="34">
        <v>527.36</v>
      </c>
      <c r="E1753" s="34">
        <v>90.19</v>
      </c>
      <c r="F1753" s="34">
        <v>617.54999999999995</v>
      </c>
    </row>
    <row r="1754" spans="1:6" x14ac:dyDescent="0.25">
      <c r="A1754" s="46">
        <v>3715200</v>
      </c>
      <c r="B1754" s="32" t="s">
        <v>1643</v>
      </c>
      <c r="C1754" s="33" t="s">
        <v>4</v>
      </c>
      <c r="D1754" s="34">
        <v>1911.52</v>
      </c>
      <c r="E1754" s="34">
        <v>244.56</v>
      </c>
      <c r="F1754" s="34">
        <v>2156.08</v>
      </c>
    </row>
    <row r="1755" spans="1:6" x14ac:dyDescent="0.25">
      <c r="A1755" s="46">
        <v>3715210</v>
      </c>
      <c r="B1755" s="32" t="s">
        <v>1644</v>
      </c>
      <c r="C1755" s="33" t="s">
        <v>4</v>
      </c>
      <c r="D1755" s="34">
        <v>2291.06</v>
      </c>
      <c r="E1755" s="34">
        <v>244.56</v>
      </c>
      <c r="F1755" s="34">
        <v>2535.62</v>
      </c>
    </row>
    <row r="1756" spans="1:6" x14ac:dyDescent="0.25">
      <c r="A1756" s="46">
        <v>3716071</v>
      </c>
      <c r="B1756" s="32" t="s">
        <v>6860</v>
      </c>
      <c r="C1756" s="33" t="s">
        <v>1645</v>
      </c>
      <c r="D1756" s="34">
        <v>597.42999999999995</v>
      </c>
      <c r="E1756" s="34">
        <v>0.63</v>
      </c>
      <c r="F1756" s="34">
        <v>598.05999999999995</v>
      </c>
    </row>
    <row r="1757" spans="1:6" x14ac:dyDescent="0.25">
      <c r="A1757" s="46">
        <v>3716081</v>
      </c>
      <c r="B1757" s="32" t="s">
        <v>6861</v>
      </c>
      <c r="C1757" s="33" t="s">
        <v>1645</v>
      </c>
      <c r="D1757" s="34">
        <v>186.47</v>
      </c>
      <c r="E1757" s="34">
        <v>0.63</v>
      </c>
      <c r="F1757" s="34">
        <v>187.1</v>
      </c>
    </row>
    <row r="1758" spans="1:6" x14ac:dyDescent="0.25">
      <c r="A1758" s="46">
        <v>3717060</v>
      </c>
      <c r="B1758" s="32" t="s">
        <v>1646</v>
      </c>
      <c r="C1758" s="33" t="s">
        <v>4</v>
      </c>
      <c r="D1758" s="34">
        <v>138.4</v>
      </c>
      <c r="E1758" s="34">
        <v>12.56</v>
      </c>
      <c r="F1758" s="34">
        <v>150.96</v>
      </c>
    </row>
    <row r="1759" spans="1:6" x14ac:dyDescent="0.25">
      <c r="A1759" s="46">
        <v>3717070</v>
      </c>
      <c r="B1759" s="32" t="s">
        <v>1647</v>
      </c>
      <c r="C1759" s="33" t="s">
        <v>4</v>
      </c>
      <c r="D1759" s="34">
        <v>266.73</v>
      </c>
      <c r="E1759" s="34">
        <v>12.56</v>
      </c>
      <c r="F1759" s="34">
        <v>279.29000000000002</v>
      </c>
    </row>
    <row r="1760" spans="1:6" x14ac:dyDescent="0.25">
      <c r="A1760" s="46">
        <v>3717074</v>
      </c>
      <c r="B1760" s="32" t="s">
        <v>1648</v>
      </c>
      <c r="C1760" s="33" t="s">
        <v>4</v>
      </c>
      <c r="D1760" s="34">
        <v>295.75</v>
      </c>
      <c r="E1760" s="34">
        <v>12.56</v>
      </c>
      <c r="F1760" s="34">
        <v>308.31</v>
      </c>
    </row>
    <row r="1761" spans="1:6" x14ac:dyDescent="0.25">
      <c r="A1761" s="46">
        <v>3717080</v>
      </c>
      <c r="B1761" s="32" t="s">
        <v>1649</v>
      </c>
      <c r="C1761" s="33" t="s">
        <v>4</v>
      </c>
      <c r="D1761" s="34">
        <v>315.49</v>
      </c>
      <c r="E1761" s="34">
        <v>12.56</v>
      </c>
      <c r="F1761" s="34">
        <v>328.05</v>
      </c>
    </row>
    <row r="1762" spans="1:6" x14ac:dyDescent="0.25">
      <c r="A1762" s="46">
        <v>3717090</v>
      </c>
      <c r="B1762" s="32" t="s">
        <v>1650</v>
      </c>
      <c r="C1762" s="33" t="s">
        <v>4</v>
      </c>
      <c r="D1762" s="34">
        <v>349.91</v>
      </c>
      <c r="E1762" s="34">
        <v>12.56</v>
      </c>
      <c r="F1762" s="34">
        <v>362.47</v>
      </c>
    </row>
    <row r="1763" spans="1:6" x14ac:dyDescent="0.25">
      <c r="A1763" s="46">
        <v>3717100</v>
      </c>
      <c r="B1763" s="32" t="s">
        <v>1651</v>
      </c>
      <c r="C1763" s="33" t="s">
        <v>4</v>
      </c>
      <c r="D1763" s="34">
        <v>474.86</v>
      </c>
      <c r="E1763" s="34">
        <v>12.56</v>
      </c>
      <c r="F1763" s="34">
        <v>487.42</v>
      </c>
    </row>
    <row r="1764" spans="1:6" x14ac:dyDescent="0.25">
      <c r="A1764" s="46">
        <v>3717110</v>
      </c>
      <c r="B1764" s="32" t="s">
        <v>1652</v>
      </c>
      <c r="C1764" s="33" t="s">
        <v>4</v>
      </c>
      <c r="D1764" s="34">
        <v>330.03</v>
      </c>
      <c r="E1764" s="34">
        <v>12.56</v>
      </c>
      <c r="F1764" s="34">
        <v>342.59</v>
      </c>
    </row>
    <row r="1765" spans="1:6" x14ac:dyDescent="0.25">
      <c r="A1765" s="46">
        <v>3717114</v>
      </c>
      <c r="B1765" s="32" t="s">
        <v>1653</v>
      </c>
      <c r="C1765" s="33" t="s">
        <v>4</v>
      </c>
      <c r="D1765" s="34">
        <v>1947.46</v>
      </c>
      <c r="E1765" s="34">
        <v>12.56</v>
      </c>
      <c r="F1765" s="34">
        <v>1960.02</v>
      </c>
    </row>
    <row r="1766" spans="1:6" x14ac:dyDescent="0.25">
      <c r="A1766" s="46">
        <v>3717130</v>
      </c>
      <c r="B1766" s="32" t="s">
        <v>1654</v>
      </c>
      <c r="C1766" s="33" t="s">
        <v>4</v>
      </c>
      <c r="D1766" s="34">
        <v>183.35</v>
      </c>
      <c r="E1766" s="34">
        <v>12.56</v>
      </c>
      <c r="F1766" s="34">
        <v>195.91</v>
      </c>
    </row>
    <row r="1767" spans="1:6" x14ac:dyDescent="0.25">
      <c r="A1767" s="46">
        <v>3718010</v>
      </c>
      <c r="B1767" s="32" t="s">
        <v>1655</v>
      </c>
      <c r="C1767" s="33" t="s">
        <v>4</v>
      </c>
      <c r="D1767" s="34">
        <v>3759.19</v>
      </c>
      <c r="E1767" s="34">
        <v>76.05</v>
      </c>
      <c r="F1767" s="34">
        <v>3835.24</v>
      </c>
    </row>
    <row r="1768" spans="1:6" x14ac:dyDescent="0.25">
      <c r="A1768" s="46">
        <v>3718020</v>
      </c>
      <c r="B1768" s="32" t="s">
        <v>1656</v>
      </c>
      <c r="C1768" s="33" t="s">
        <v>4</v>
      </c>
      <c r="D1768" s="34">
        <v>5580.61</v>
      </c>
      <c r="E1768" s="34">
        <v>76.05</v>
      </c>
      <c r="F1768" s="34">
        <v>5656.66</v>
      </c>
    </row>
    <row r="1769" spans="1:6" x14ac:dyDescent="0.25">
      <c r="A1769" s="46">
        <v>3718030</v>
      </c>
      <c r="B1769" s="32" t="s">
        <v>1657</v>
      </c>
      <c r="C1769" s="33" t="s">
        <v>4</v>
      </c>
      <c r="D1769" s="34">
        <v>3030.82</v>
      </c>
      <c r="E1769" s="34">
        <v>76.05</v>
      </c>
      <c r="F1769" s="34">
        <v>3106.87</v>
      </c>
    </row>
    <row r="1770" spans="1:6" x14ac:dyDescent="0.25">
      <c r="A1770" s="46">
        <v>3719010</v>
      </c>
      <c r="B1770" s="32" t="s">
        <v>1658</v>
      </c>
      <c r="C1770" s="33" t="s">
        <v>4</v>
      </c>
      <c r="D1770" s="34">
        <v>285.22000000000003</v>
      </c>
      <c r="E1770" s="34">
        <v>76.05</v>
      </c>
      <c r="F1770" s="34">
        <v>361.27</v>
      </c>
    </row>
    <row r="1771" spans="1:6" x14ac:dyDescent="0.25">
      <c r="A1771" s="46">
        <v>3719020</v>
      </c>
      <c r="B1771" s="32" t="s">
        <v>1659</v>
      </c>
      <c r="C1771" s="33" t="s">
        <v>4</v>
      </c>
      <c r="D1771" s="34">
        <v>235.47</v>
      </c>
      <c r="E1771" s="34">
        <v>76.05</v>
      </c>
      <c r="F1771" s="34">
        <v>311.52</v>
      </c>
    </row>
    <row r="1772" spans="1:6" x14ac:dyDescent="0.25">
      <c r="A1772" s="46">
        <v>3719030</v>
      </c>
      <c r="B1772" s="32" t="s">
        <v>1660</v>
      </c>
      <c r="C1772" s="33" t="s">
        <v>4</v>
      </c>
      <c r="D1772" s="34">
        <v>381.97</v>
      </c>
      <c r="E1772" s="34">
        <v>76.05</v>
      </c>
      <c r="F1772" s="34">
        <v>458.02</v>
      </c>
    </row>
    <row r="1773" spans="1:6" x14ac:dyDescent="0.25">
      <c r="A1773" s="46">
        <v>3719060</v>
      </c>
      <c r="B1773" s="32" t="s">
        <v>1661</v>
      </c>
      <c r="C1773" s="33" t="s">
        <v>4</v>
      </c>
      <c r="D1773" s="34">
        <v>153.74</v>
      </c>
      <c r="E1773" s="34">
        <v>76.05</v>
      </c>
      <c r="F1773" s="34">
        <v>229.79</v>
      </c>
    </row>
    <row r="1774" spans="1:6" x14ac:dyDescent="0.25">
      <c r="A1774" s="46">
        <v>3720010</v>
      </c>
      <c r="B1774" s="32" t="s">
        <v>1662</v>
      </c>
      <c r="C1774" s="33" t="s">
        <v>4</v>
      </c>
      <c r="D1774" s="34">
        <v>36.200000000000003</v>
      </c>
      <c r="E1774" s="34">
        <v>7.54</v>
      </c>
      <c r="F1774" s="34">
        <v>43.74</v>
      </c>
    </row>
    <row r="1775" spans="1:6" x14ac:dyDescent="0.25">
      <c r="A1775" s="46">
        <v>3720030</v>
      </c>
      <c r="B1775" s="32" t="s">
        <v>7932</v>
      </c>
      <c r="C1775" s="33" t="s">
        <v>4</v>
      </c>
      <c r="D1775" s="34">
        <v>37.880000000000003</v>
      </c>
      <c r="E1775" s="34">
        <v>2.5099999999999998</v>
      </c>
      <c r="F1775" s="34">
        <v>40.39</v>
      </c>
    </row>
    <row r="1776" spans="1:6" x14ac:dyDescent="0.25">
      <c r="A1776" s="46">
        <v>3720080</v>
      </c>
      <c r="B1776" s="32" t="s">
        <v>1663</v>
      </c>
      <c r="C1776" s="33" t="s">
        <v>4</v>
      </c>
      <c r="D1776" s="34">
        <v>30.29</v>
      </c>
      <c r="E1776" s="34">
        <v>7.54</v>
      </c>
      <c r="F1776" s="34">
        <v>37.83</v>
      </c>
    </row>
    <row r="1777" spans="1:6" x14ac:dyDescent="0.25">
      <c r="A1777" s="46">
        <v>3720090</v>
      </c>
      <c r="B1777" s="32" t="s">
        <v>1664</v>
      </c>
      <c r="C1777" s="33" t="s">
        <v>4</v>
      </c>
      <c r="D1777" s="34"/>
      <c r="E1777" s="34">
        <v>25.12</v>
      </c>
      <c r="F1777" s="34">
        <v>25.12</v>
      </c>
    </row>
    <row r="1778" spans="1:6" x14ac:dyDescent="0.25">
      <c r="A1778" s="46">
        <v>3720100</v>
      </c>
      <c r="B1778" s="32" t="s">
        <v>1665</v>
      </c>
      <c r="C1778" s="33" t="s">
        <v>28</v>
      </c>
      <c r="D1778" s="34"/>
      <c r="E1778" s="34">
        <v>35.340000000000003</v>
      </c>
      <c r="F1778" s="34">
        <v>35.340000000000003</v>
      </c>
    </row>
    <row r="1779" spans="1:6" x14ac:dyDescent="0.25">
      <c r="A1779" s="46">
        <v>3720110</v>
      </c>
      <c r="B1779" s="32" t="s">
        <v>1666</v>
      </c>
      <c r="C1779" s="33" t="s">
        <v>28</v>
      </c>
      <c r="D1779" s="34"/>
      <c r="E1779" s="34">
        <v>70.680000000000007</v>
      </c>
      <c r="F1779" s="34">
        <v>70.680000000000007</v>
      </c>
    </row>
    <row r="1780" spans="1:6" x14ac:dyDescent="0.25">
      <c r="A1780" s="46">
        <v>3720130</v>
      </c>
      <c r="B1780" s="32" t="s">
        <v>1667</v>
      </c>
      <c r="C1780" s="33" t="s">
        <v>4</v>
      </c>
      <c r="D1780" s="34">
        <v>1513.73</v>
      </c>
      <c r="E1780" s="34">
        <v>2.04</v>
      </c>
      <c r="F1780" s="34">
        <v>1515.77</v>
      </c>
    </row>
    <row r="1781" spans="1:6" x14ac:dyDescent="0.25">
      <c r="A1781" s="46">
        <v>3720140</v>
      </c>
      <c r="B1781" s="32" t="s">
        <v>1668</v>
      </c>
      <c r="C1781" s="33" t="s">
        <v>4</v>
      </c>
      <c r="D1781" s="34">
        <v>128.18</v>
      </c>
      <c r="E1781" s="34">
        <v>5.1100000000000003</v>
      </c>
      <c r="F1781" s="34">
        <v>133.29</v>
      </c>
    </row>
    <row r="1782" spans="1:6" x14ac:dyDescent="0.25">
      <c r="A1782" s="46">
        <v>3720156</v>
      </c>
      <c r="B1782" s="32" t="s">
        <v>1669</v>
      </c>
      <c r="C1782" s="33" t="s">
        <v>28</v>
      </c>
      <c r="D1782" s="34">
        <v>406.62</v>
      </c>
      <c r="E1782" s="34">
        <v>35.340000000000003</v>
      </c>
      <c r="F1782" s="34">
        <v>441.96</v>
      </c>
    </row>
    <row r="1783" spans="1:6" x14ac:dyDescent="0.25">
      <c r="A1783" s="46">
        <v>3720190</v>
      </c>
      <c r="B1783" s="32" t="s">
        <v>10313</v>
      </c>
      <c r="C1783" s="33" t="s">
        <v>4</v>
      </c>
      <c r="D1783" s="34">
        <v>8890.1200000000008</v>
      </c>
      <c r="E1783" s="34">
        <v>56.54</v>
      </c>
      <c r="F1783" s="34">
        <v>8946.66</v>
      </c>
    </row>
    <row r="1784" spans="1:6" x14ac:dyDescent="0.25">
      <c r="A1784" s="46">
        <v>3720193</v>
      </c>
      <c r="B1784" s="32" t="s">
        <v>10314</v>
      </c>
      <c r="C1784" s="33" t="s">
        <v>4</v>
      </c>
      <c r="D1784" s="34">
        <v>36977.01</v>
      </c>
      <c r="E1784" s="34">
        <v>56.54</v>
      </c>
      <c r="F1784" s="34">
        <v>37033.550000000003</v>
      </c>
    </row>
    <row r="1785" spans="1:6" x14ac:dyDescent="0.25">
      <c r="A1785" s="46">
        <v>3720210</v>
      </c>
      <c r="B1785" s="32" t="s">
        <v>1670</v>
      </c>
      <c r="C1785" s="33" t="s">
        <v>4</v>
      </c>
      <c r="D1785" s="34">
        <v>668.48</v>
      </c>
      <c r="E1785" s="34">
        <v>25.12</v>
      </c>
      <c r="F1785" s="34">
        <v>693.6</v>
      </c>
    </row>
    <row r="1786" spans="1:6" x14ac:dyDescent="0.25">
      <c r="A1786" s="46">
        <v>3721010</v>
      </c>
      <c r="B1786" s="32" t="s">
        <v>1671</v>
      </c>
      <c r="C1786" s="33" t="s">
        <v>4</v>
      </c>
      <c r="D1786" s="34">
        <v>1084.6300000000001</v>
      </c>
      <c r="E1786" s="34">
        <v>25.12</v>
      </c>
      <c r="F1786" s="34">
        <v>1109.75</v>
      </c>
    </row>
    <row r="1787" spans="1:6" x14ac:dyDescent="0.25">
      <c r="A1787" s="46">
        <v>3722010</v>
      </c>
      <c r="B1787" s="32" t="s">
        <v>6862</v>
      </c>
      <c r="C1787" s="33" t="s">
        <v>4</v>
      </c>
      <c r="D1787" s="34">
        <v>742.35</v>
      </c>
      <c r="E1787" s="34">
        <v>76.05</v>
      </c>
      <c r="F1787" s="34">
        <v>818.4</v>
      </c>
    </row>
    <row r="1788" spans="1:6" x14ac:dyDescent="0.25">
      <c r="A1788" s="46">
        <v>3724031</v>
      </c>
      <c r="B1788" s="32" t="s">
        <v>6863</v>
      </c>
      <c r="C1788" s="33" t="s">
        <v>4</v>
      </c>
      <c r="D1788" s="34">
        <v>46.01</v>
      </c>
      <c r="E1788" s="34">
        <v>28.48</v>
      </c>
      <c r="F1788" s="34">
        <v>74.489999999999995</v>
      </c>
    </row>
    <row r="1789" spans="1:6" x14ac:dyDescent="0.25">
      <c r="A1789" s="46">
        <v>3724032</v>
      </c>
      <c r="B1789" s="32" t="s">
        <v>6864</v>
      </c>
      <c r="C1789" s="33" t="s">
        <v>4</v>
      </c>
      <c r="D1789" s="34">
        <v>137.52000000000001</v>
      </c>
      <c r="E1789" s="34">
        <v>28.48</v>
      </c>
      <c r="F1789" s="34">
        <v>166</v>
      </c>
    </row>
    <row r="1790" spans="1:6" ht="30" x14ac:dyDescent="0.25">
      <c r="A1790" s="46">
        <v>3724042</v>
      </c>
      <c r="B1790" s="32" t="s">
        <v>9879</v>
      </c>
      <c r="C1790" s="33" t="s">
        <v>4</v>
      </c>
      <c r="D1790" s="34">
        <v>507.22</v>
      </c>
      <c r="E1790" s="34">
        <v>31.6</v>
      </c>
      <c r="F1790" s="34">
        <v>538.82000000000005</v>
      </c>
    </row>
    <row r="1791" spans="1:6" ht="30" x14ac:dyDescent="0.25">
      <c r="A1791" s="46">
        <v>3724043</v>
      </c>
      <c r="B1791" s="32" t="s">
        <v>1672</v>
      </c>
      <c r="C1791" s="33" t="s">
        <v>4</v>
      </c>
      <c r="D1791" s="34">
        <v>7507.46</v>
      </c>
      <c r="E1791" s="34">
        <v>31.6</v>
      </c>
      <c r="F1791" s="34">
        <v>7539.06</v>
      </c>
    </row>
    <row r="1792" spans="1:6" ht="30" x14ac:dyDescent="0.25">
      <c r="A1792" s="46">
        <v>3724044</v>
      </c>
      <c r="B1792" s="32" t="s">
        <v>1673</v>
      </c>
      <c r="C1792" s="33" t="s">
        <v>4</v>
      </c>
      <c r="D1792" s="34">
        <v>2533.42</v>
      </c>
      <c r="E1792" s="34">
        <v>31.6</v>
      </c>
      <c r="F1792" s="34">
        <v>2565.02</v>
      </c>
    </row>
    <row r="1793" spans="1:6" ht="30" x14ac:dyDescent="0.25">
      <c r="A1793" s="46">
        <v>3724045</v>
      </c>
      <c r="B1793" s="32" t="s">
        <v>9880</v>
      </c>
      <c r="C1793" s="33" t="s">
        <v>4</v>
      </c>
      <c r="D1793" s="34">
        <v>803.55</v>
      </c>
      <c r="E1793" s="34">
        <v>31.6</v>
      </c>
      <c r="F1793" s="34">
        <v>835.15</v>
      </c>
    </row>
    <row r="1794" spans="1:6" ht="30" x14ac:dyDescent="0.25">
      <c r="A1794" s="46">
        <v>3725090</v>
      </c>
      <c r="B1794" s="32" t="s">
        <v>10315</v>
      </c>
      <c r="C1794" s="33" t="s">
        <v>4</v>
      </c>
      <c r="D1794" s="34">
        <v>566.62</v>
      </c>
      <c r="E1794" s="34">
        <v>82.76</v>
      </c>
      <c r="F1794" s="34">
        <v>649.38</v>
      </c>
    </row>
    <row r="1795" spans="1:6" ht="30" x14ac:dyDescent="0.25">
      <c r="A1795" s="46">
        <v>3725100</v>
      </c>
      <c r="B1795" s="32" t="s">
        <v>1674</v>
      </c>
      <c r="C1795" s="33" t="s">
        <v>4</v>
      </c>
      <c r="D1795" s="34">
        <v>453.02</v>
      </c>
      <c r="E1795" s="34">
        <v>82.76</v>
      </c>
      <c r="F1795" s="34">
        <v>535.78</v>
      </c>
    </row>
    <row r="1796" spans="1:6" ht="30" x14ac:dyDescent="0.25">
      <c r="A1796" s="46">
        <v>3725110</v>
      </c>
      <c r="B1796" s="32" t="s">
        <v>1675</v>
      </c>
      <c r="C1796" s="33" t="s">
        <v>4</v>
      </c>
      <c r="D1796" s="34">
        <v>423.79</v>
      </c>
      <c r="E1796" s="34">
        <v>82.76</v>
      </c>
      <c r="F1796" s="34">
        <v>506.55</v>
      </c>
    </row>
    <row r="1797" spans="1:6" ht="30" x14ac:dyDescent="0.25">
      <c r="A1797" s="46">
        <v>3725200</v>
      </c>
      <c r="B1797" s="32" t="s">
        <v>1676</v>
      </c>
      <c r="C1797" s="33" t="s">
        <v>4</v>
      </c>
      <c r="D1797" s="34">
        <v>382.3</v>
      </c>
      <c r="E1797" s="34">
        <v>82.76</v>
      </c>
      <c r="F1797" s="34">
        <v>465.06</v>
      </c>
    </row>
    <row r="1798" spans="1:6" ht="30" x14ac:dyDescent="0.25">
      <c r="A1798" s="46">
        <v>3725210</v>
      </c>
      <c r="B1798" s="32" t="s">
        <v>1677</v>
      </c>
      <c r="C1798" s="33" t="s">
        <v>4</v>
      </c>
      <c r="D1798" s="34">
        <v>904.69</v>
      </c>
      <c r="E1798" s="34">
        <v>82.76</v>
      </c>
      <c r="F1798" s="34">
        <v>987.45</v>
      </c>
    </row>
    <row r="1799" spans="1:6" x14ac:dyDescent="0.25">
      <c r="A1799" s="46">
        <v>3725215</v>
      </c>
      <c r="B1799" s="32" t="s">
        <v>1678</v>
      </c>
      <c r="C1799" s="33" t="s">
        <v>145</v>
      </c>
      <c r="D1799" s="34">
        <v>56965.88</v>
      </c>
      <c r="E1799" s="34">
        <v>115.27</v>
      </c>
      <c r="F1799" s="34">
        <v>57081.15</v>
      </c>
    </row>
    <row r="1800" spans="1:6" x14ac:dyDescent="0.25">
      <c r="A1800" s="46">
        <v>3801040</v>
      </c>
      <c r="B1800" s="32" t="s">
        <v>1679</v>
      </c>
      <c r="C1800" s="33" t="s">
        <v>55</v>
      </c>
      <c r="D1800" s="34">
        <v>7.52</v>
      </c>
      <c r="E1800" s="34">
        <v>25.12</v>
      </c>
      <c r="F1800" s="34">
        <v>32.64</v>
      </c>
    </row>
    <row r="1801" spans="1:6" x14ac:dyDescent="0.25">
      <c r="A1801" s="46">
        <v>3801060</v>
      </c>
      <c r="B1801" s="32" t="s">
        <v>1680</v>
      </c>
      <c r="C1801" s="33" t="s">
        <v>55</v>
      </c>
      <c r="D1801" s="34">
        <v>10.130000000000001</v>
      </c>
      <c r="E1801" s="34">
        <v>30.14</v>
      </c>
      <c r="F1801" s="34">
        <v>40.270000000000003</v>
      </c>
    </row>
    <row r="1802" spans="1:6" x14ac:dyDescent="0.25">
      <c r="A1802" s="46">
        <v>3801080</v>
      </c>
      <c r="B1802" s="32" t="s">
        <v>1681</v>
      </c>
      <c r="C1802" s="33" t="s">
        <v>55</v>
      </c>
      <c r="D1802" s="34">
        <v>16.09</v>
      </c>
      <c r="E1802" s="34">
        <v>35.17</v>
      </c>
      <c r="F1802" s="34">
        <v>51.26</v>
      </c>
    </row>
    <row r="1803" spans="1:6" x14ac:dyDescent="0.25">
      <c r="A1803" s="46">
        <v>3801100</v>
      </c>
      <c r="B1803" s="32" t="s">
        <v>1682</v>
      </c>
      <c r="C1803" s="33" t="s">
        <v>55</v>
      </c>
      <c r="D1803" s="34">
        <v>18.02</v>
      </c>
      <c r="E1803" s="34">
        <v>40.19</v>
      </c>
      <c r="F1803" s="34">
        <v>58.21</v>
      </c>
    </row>
    <row r="1804" spans="1:6" x14ac:dyDescent="0.25">
      <c r="A1804" s="46">
        <v>3801120</v>
      </c>
      <c r="B1804" s="32" t="s">
        <v>1683</v>
      </c>
      <c r="C1804" s="33" t="s">
        <v>55</v>
      </c>
      <c r="D1804" s="34">
        <v>22.39</v>
      </c>
      <c r="E1804" s="34">
        <v>45.22</v>
      </c>
      <c r="F1804" s="34">
        <v>67.61</v>
      </c>
    </row>
    <row r="1805" spans="1:6" x14ac:dyDescent="0.25">
      <c r="A1805" s="46">
        <v>3801140</v>
      </c>
      <c r="B1805" s="32" t="s">
        <v>1684</v>
      </c>
      <c r="C1805" s="33" t="s">
        <v>55</v>
      </c>
      <c r="D1805" s="34">
        <v>40.22</v>
      </c>
      <c r="E1805" s="34">
        <v>50.24</v>
      </c>
      <c r="F1805" s="34">
        <v>90.46</v>
      </c>
    </row>
    <row r="1806" spans="1:6" x14ac:dyDescent="0.25">
      <c r="A1806" s="46">
        <v>3801160</v>
      </c>
      <c r="B1806" s="32" t="s">
        <v>1685</v>
      </c>
      <c r="C1806" s="33" t="s">
        <v>55</v>
      </c>
      <c r="D1806" s="34">
        <v>50.29</v>
      </c>
      <c r="E1806" s="34">
        <v>55.26</v>
      </c>
      <c r="F1806" s="34">
        <v>105.55</v>
      </c>
    </row>
    <row r="1807" spans="1:6" x14ac:dyDescent="0.25">
      <c r="A1807" s="46">
        <v>3801180</v>
      </c>
      <c r="B1807" s="32" t="s">
        <v>1686</v>
      </c>
      <c r="C1807" s="33" t="s">
        <v>55</v>
      </c>
      <c r="D1807" s="34">
        <v>79.23</v>
      </c>
      <c r="E1807" s="34">
        <v>65.31</v>
      </c>
      <c r="F1807" s="34">
        <v>144.54</v>
      </c>
    </row>
    <row r="1808" spans="1:6" x14ac:dyDescent="0.25">
      <c r="A1808" s="46">
        <v>3804040</v>
      </c>
      <c r="B1808" s="32" t="s">
        <v>1687</v>
      </c>
      <c r="C1808" s="33" t="s">
        <v>55</v>
      </c>
      <c r="D1808" s="34">
        <v>14.4</v>
      </c>
      <c r="E1808" s="34">
        <v>30.14</v>
      </c>
      <c r="F1808" s="34">
        <v>44.54</v>
      </c>
    </row>
    <row r="1809" spans="1:6" x14ac:dyDescent="0.25">
      <c r="A1809" s="46">
        <v>3804060</v>
      </c>
      <c r="B1809" s="32" t="s">
        <v>1688</v>
      </c>
      <c r="C1809" s="33" t="s">
        <v>55</v>
      </c>
      <c r="D1809" s="34">
        <v>18.399999999999999</v>
      </c>
      <c r="E1809" s="34">
        <v>35.17</v>
      </c>
      <c r="F1809" s="34">
        <v>53.57</v>
      </c>
    </row>
    <row r="1810" spans="1:6" x14ac:dyDescent="0.25">
      <c r="A1810" s="46">
        <v>3804080</v>
      </c>
      <c r="B1810" s="32" t="s">
        <v>1689</v>
      </c>
      <c r="C1810" s="33" t="s">
        <v>55</v>
      </c>
      <c r="D1810" s="34">
        <v>28.59</v>
      </c>
      <c r="E1810" s="34">
        <v>40.19</v>
      </c>
      <c r="F1810" s="34">
        <v>68.78</v>
      </c>
    </row>
    <row r="1811" spans="1:6" x14ac:dyDescent="0.25">
      <c r="A1811" s="46">
        <v>3804100</v>
      </c>
      <c r="B1811" s="32" t="s">
        <v>1690</v>
      </c>
      <c r="C1811" s="33" t="s">
        <v>55</v>
      </c>
      <c r="D1811" s="34">
        <v>34.840000000000003</v>
      </c>
      <c r="E1811" s="34">
        <v>45.22</v>
      </c>
      <c r="F1811" s="34">
        <v>80.06</v>
      </c>
    </row>
    <row r="1812" spans="1:6" x14ac:dyDescent="0.25">
      <c r="A1812" s="46">
        <v>3804120</v>
      </c>
      <c r="B1812" s="32" t="s">
        <v>1691</v>
      </c>
      <c r="C1812" s="33" t="s">
        <v>55</v>
      </c>
      <c r="D1812" s="34">
        <v>43.81</v>
      </c>
      <c r="E1812" s="34">
        <v>50.24</v>
      </c>
      <c r="F1812" s="34">
        <v>94.05</v>
      </c>
    </row>
    <row r="1813" spans="1:6" x14ac:dyDescent="0.25">
      <c r="A1813" s="46">
        <v>3804140</v>
      </c>
      <c r="B1813" s="32" t="s">
        <v>1692</v>
      </c>
      <c r="C1813" s="33" t="s">
        <v>55</v>
      </c>
      <c r="D1813" s="34">
        <v>62.49</v>
      </c>
      <c r="E1813" s="34">
        <v>60.29</v>
      </c>
      <c r="F1813" s="34">
        <v>122.78</v>
      </c>
    </row>
    <row r="1814" spans="1:6" x14ac:dyDescent="0.25">
      <c r="A1814" s="46">
        <v>3804160</v>
      </c>
      <c r="B1814" s="32" t="s">
        <v>1693</v>
      </c>
      <c r="C1814" s="33" t="s">
        <v>55</v>
      </c>
      <c r="D1814" s="34">
        <v>72.28</v>
      </c>
      <c r="E1814" s="34">
        <v>75.36</v>
      </c>
      <c r="F1814" s="34">
        <v>147.63999999999999</v>
      </c>
    </row>
    <row r="1815" spans="1:6" x14ac:dyDescent="0.25">
      <c r="A1815" s="46">
        <v>3804180</v>
      </c>
      <c r="B1815" s="32" t="s">
        <v>1694</v>
      </c>
      <c r="C1815" s="33" t="s">
        <v>55</v>
      </c>
      <c r="D1815" s="34">
        <v>87.71</v>
      </c>
      <c r="E1815" s="34">
        <v>90.43</v>
      </c>
      <c r="F1815" s="34">
        <v>178.14</v>
      </c>
    </row>
    <row r="1816" spans="1:6" x14ac:dyDescent="0.25">
      <c r="A1816" s="46">
        <v>3805040</v>
      </c>
      <c r="B1816" s="32" t="s">
        <v>1695</v>
      </c>
      <c r="C1816" s="33" t="s">
        <v>55</v>
      </c>
      <c r="D1816" s="34">
        <v>19.27</v>
      </c>
      <c r="E1816" s="34">
        <v>30.14</v>
      </c>
      <c r="F1816" s="34">
        <v>49.41</v>
      </c>
    </row>
    <row r="1817" spans="1:6" x14ac:dyDescent="0.25">
      <c r="A1817" s="46">
        <v>3805060</v>
      </c>
      <c r="B1817" s="32" t="s">
        <v>1696</v>
      </c>
      <c r="C1817" s="33" t="s">
        <v>55</v>
      </c>
      <c r="D1817" s="34">
        <v>24.57</v>
      </c>
      <c r="E1817" s="34">
        <v>35.17</v>
      </c>
      <c r="F1817" s="34">
        <v>59.74</v>
      </c>
    </row>
    <row r="1818" spans="1:6" x14ac:dyDescent="0.25">
      <c r="A1818" s="46">
        <v>3805090</v>
      </c>
      <c r="B1818" s="32" t="s">
        <v>1697</v>
      </c>
      <c r="C1818" s="33" t="s">
        <v>55</v>
      </c>
      <c r="D1818" s="34">
        <v>39.68</v>
      </c>
      <c r="E1818" s="34">
        <v>40.19</v>
      </c>
      <c r="F1818" s="34">
        <v>79.87</v>
      </c>
    </row>
    <row r="1819" spans="1:6" x14ac:dyDescent="0.25">
      <c r="A1819" s="46">
        <v>3805100</v>
      </c>
      <c r="B1819" s="32" t="s">
        <v>1698</v>
      </c>
      <c r="C1819" s="33" t="s">
        <v>55</v>
      </c>
      <c r="D1819" s="34">
        <v>46.05</v>
      </c>
      <c r="E1819" s="34">
        <v>45.22</v>
      </c>
      <c r="F1819" s="34">
        <v>91.27</v>
      </c>
    </row>
    <row r="1820" spans="1:6" x14ac:dyDescent="0.25">
      <c r="A1820" s="46">
        <v>3805120</v>
      </c>
      <c r="B1820" s="32" t="s">
        <v>1699</v>
      </c>
      <c r="C1820" s="33" t="s">
        <v>55</v>
      </c>
      <c r="D1820" s="34">
        <v>58.42</v>
      </c>
      <c r="E1820" s="34">
        <v>50.24</v>
      </c>
      <c r="F1820" s="34">
        <v>108.66</v>
      </c>
    </row>
    <row r="1821" spans="1:6" x14ac:dyDescent="0.25">
      <c r="A1821" s="46">
        <v>3805140</v>
      </c>
      <c r="B1821" s="32" t="s">
        <v>1700</v>
      </c>
      <c r="C1821" s="33" t="s">
        <v>55</v>
      </c>
      <c r="D1821" s="34">
        <v>88.42</v>
      </c>
      <c r="E1821" s="34">
        <v>60.29</v>
      </c>
      <c r="F1821" s="34">
        <v>148.71</v>
      </c>
    </row>
    <row r="1822" spans="1:6" x14ac:dyDescent="0.25">
      <c r="A1822" s="46">
        <v>3805160</v>
      </c>
      <c r="B1822" s="32" t="s">
        <v>1701</v>
      </c>
      <c r="C1822" s="33" t="s">
        <v>55</v>
      </c>
      <c r="D1822" s="34">
        <v>102.73</v>
      </c>
      <c r="E1822" s="34">
        <v>75.36</v>
      </c>
      <c r="F1822" s="34">
        <v>178.09</v>
      </c>
    </row>
    <row r="1823" spans="1:6" x14ac:dyDescent="0.25">
      <c r="A1823" s="46">
        <v>3805180</v>
      </c>
      <c r="B1823" s="32" t="s">
        <v>1702</v>
      </c>
      <c r="C1823" s="33" t="s">
        <v>55</v>
      </c>
      <c r="D1823" s="34">
        <v>128.81</v>
      </c>
      <c r="E1823" s="34">
        <v>90.43</v>
      </c>
      <c r="F1823" s="34">
        <v>219.24</v>
      </c>
    </row>
    <row r="1824" spans="1:6" x14ac:dyDescent="0.25">
      <c r="A1824" s="46">
        <v>3806020</v>
      </c>
      <c r="B1824" s="32" t="s">
        <v>1703</v>
      </c>
      <c r="C1824" s="33" t="s">
        <v>55</v>
      </c>
      <c r="D1824" s="34">
        <v>17.100000000000001</v>
      </c>
      <c r="E1824" s="34">
        <v>25.12</v>
      </c>
      <c r="F1824" s="34">
        <v>42.22</v>
      </c>
    </row>
    <row r="1825" spans="1:6" x14ac:dyDescent="0.25">
      <c r="A1825" s="46">
        <v>3806040</v>
      </c>
      <c r="B1825" s="32" t="s">
        <v>1704</v>
      </c>
      <c r="C1825" s="33" t="s">
        <v>55</v>
      </c>
      <c r="D1825" s="34">
        <v>22.26</v>
      </c>
      <c r="E1825" s="34">
        <v>30.14</v>
      </c>
      <c r="F1825" s="34">
        <v>52.4</v>
      </c>
    </row>
    <row r="1826" spans="1:6" x14ac:dyDescent="0.25">
      <c r="A1826" s="46">
        <v>3806060</v>
      </c>
      <c r="B1826" s="32" t="s">
        <v>1705</v>
      </c>
      <c r="C1826" s="33" t="s">
        <v>55</v>
      </c>
      <c r="D1826" s="34">
        <v>29.67</v>
      </c>
      <c r="E1826" s="34">
        <v>35.17</v>
      </c>
      <c r="F1826" s="34">
        <v>64.84</v>
      </c>
    </row>
    <row r="1827" spans="1:6" x14ac:dyDescent="0.25">
      <c r="A1827" s="46">
        <v>3806080</v>
      </c>
      <c r="B1827" s="32" t="s">
        <v>1706</v>
      </c>
      <c r="C1827" s="33" t="s">
        <v>55</v>
      </c>
      <c r="D1827" s="34">
        <v>40.58</v>
      </c>
      <c r="E1827" s="34">
        <v>40.19</v>
      </c>
      <c r="F1827" s="34">
        <v>80.77</v>
      </c>
    </row>
    <row r="1828" spans="1:6" x14ac:dyDescent="0.25">
      <c r="A1828" s="46">
        <v>3806100</v>
      </c>
      <c r="B1828" s="32" t="s">
        <v>1707</v>
      </c>
      <c r="C1828" s="33" t="s">
        <v>55</v>
      </c>
      <c r="D1828" s="34">
        <v>49.95</v>
      </c>
      <c r="E1828" s="34">
        <v>45.22</v>
      </c>
      <c r="F1828" s="34">
        <v>95.17</v>
      </c>
    </row>
    <row r="1829" spans="1:6" x14ac:dyDescent="0.25">
      <c r="A1829" s="46">
        <v>3806120</v>
      </c>
      <c r="B1829" s="32" t="s">
        <v>1708</v>
      </c>
      <c r="C1829" s="33" t="s">
        <v>55</v>
      </c>
      <c r="D1829" s="34">
        <v>62.08</v>
      </c>
      <c r="E1829" s="34">
        <v>50.24</v>
      </c>
      <c r="F1829" s="34">
        <v>112.32</v>
      </c>
    </row>
    <row r="1830" spans="1:6" x14ac:dyDescent="0.25">
      <c r="A1830" s="46">
        <v>3806140</v>
      </c>
      <c r="B1830" s="32" t="s">
        <v>1709</v>
      </c>
      <c r="C1830" s="33" t="s">
        <v>55</v>
      </c>
      <c r="D1830" s="34">
        <v>94.15</v>
      </c>
      <c r="E1830" s="34">
        <v>60.29</v>
      </c>
      <c r="F1830" s="34">
        <v>154.44</v>
      </c>
    </row>
    <row r="1831" spans="1:6" x14ac:dyDescent="0.25">
      <c r="A1831" s="46">
        <v>3806160</v>
      </c>
      <c r="B1831" s="32" t="s">
        <v>1710</v>
      </c>
      <c r="C1831" s="33" t="s">
        <v>55</v>
      </c>
      <c r="D1831" s="34">
        <v>115</v>
      </c>
      <c r="E1831" s="34">
        <v>75.36</v>
      </c>
      <c r="F1831" s="34">
        <v>190.36</v>
      </c>
    </row>
    <row r="1832" spans="1:6" x14ac:dyDescent="0.25">
      <c r="A1832" s="46">
        <v>3806180</v>
      </c>
      <c r="B1832" s="32" t="s">
        <v>1711</v>
      </c>
      <c r="C1832" s="33" t="s">
        <v>55</v>
      </c>
      <c r="D1832" s="34">
        <v>162.81</v>
      </c>
      <c r="E1832" s="34">
        <v>90.43</v>
      </c>
      <c r="F1832" s="34">
        <v>253.24</v>
      </c>
    </row>
    <row r="1833" spans="1:6" x14ac:dyDescent="0.25">
      <c r="A1833" s="46">
        <v>3807030</v>
      </c>
      <c r="B1833" s="32" t="s">
        <v>1712</v>
      </c>
      <c r="C1833" s="33" t="s">
        <v>145</v>
      </c>
      <c r="D1833" s="34">
        <v>6.78</v>
      </c>
      <c r="E1833" s="34">
        <v>12.56</v>
      </c>
      <c r="F1833" s="34">
        <v>19.34</v>
      </c>
    </row>
    <row r="1834" spans="1:6" x14ac:dyDescent="0.25">
      <c r="A1834" s="46">
        <v>3807050</v>
      </c>
      <c r="B1834" s="32" t="s">
        <v>1713</v>
      </c>
      <c r="C1834" s="33" t="s">
        <v>55</v>
      </c>
      <c r="D1834" s="34">
        <v>7.23</v>
      </c>
      <c r="E1834" s="34">
        <v>2.5099999999999998</v>
      </c>
      <c r="F1834" s="34">
        <v>9.74</v>
      </c>
    </row>
    <row r="1835" spans="1:6" x14ac:dyDescent="0.25">
      <c r="A1835" s="46">
        <v>3807120</v>
      </c>
      <c r="B1835" s="32" t="s">
        <v>1714</v>
      </c>
      <c r="C1835" s="33" t="s">
        <v>4</v>
      </c>
      <c r="D1835" s="34">
        <v>0.62</v>
      </c>
      <c r="E1835" s="34">
        <v>7.54</v>
      </c>
      <c r="F1835" s="34">
        <v>8.16</v>
      </c>
    </row>
    <row r="1836" spans="1:6" x14ac:dyDescent="0.25">
      <c r="A1836" s="46">
        <v>3807130</v>
      </c>
      <c r="B1836" s="32" t="s">
        <v>1715</v>
      </c>
      <c r="C1836" s="33" t="s">
        <v>4</v>
      </c>
      <c r="D1836" s="34">
        <v>1.82</v>
      </c>
      <c r="E1836" s="34">
        <v>9.0299999999999994</v>
      </c>
      <c r="F1836" s="34">
        <v>10.85</v>
      </c>
    </row>
    <row r="1837" spans="1:6" x14ac:dyDescent="0.25">
      <c r="A1837" s="46">
        <v>3807134</v>
      </c>
      <c r="B1837" s="32" t="s">
        <v>1716</v>
      </c>
      <c r="C1837" s="33" t="s">
        <v>4</v>
      </c>
      <c r="D1837" s="34">
        <v>2.04</v>
      </c>
      <c r="E1837" s="34">
        <v>9.0299999999999994</v>
      </c>
      <c r="F1837" s="34">
        <v>11.07</v>
      </c>
    </row>
    <row r="1838" spans="1:6" x14ac:dyDescent="0.25">
      <c r="A1838" s="46">
        <v>3807140</v>
      </c>
      <c r="B1838" s="32" t="s">
        <v>1717</v>
      </c>
      <c r="C1838" s="33" t="s">
        <v>4</v>
      </c>
      <c r="D1838" s="34">
        <v>2.15</v>
      </c>
      <c r="E1838" s="34">
        <v>7.54</v>
      </c>
      <c r="F1838" s="34">
        <v>9.69</v>
      </c>
    </row>
    <row r="1839" spans="1:6" x14ac:dyDescent="0.25">
      <c r="A1839" s="46">
        <v>3807172</v>
      </c>
      <c r="B1839" s="32" t="s">
        <v>1718</v>
      </c>
      <c r="C1839" s="33" t="s">
        <v>55</v>
      </c>
      <c r="D1839" s="34">
        <v>8.99</v>
      </c>
      <c r="E1839" s="34">
        <v>15.07</v>
      </c>
      <c r="F1839" s="34">
        <v>24.06</v>
      </c>
    </row>
    <row r="1840" spans="1:6" x14ac:dyDescent="0.25">
      <c r="A1840" s="46">
        <v>3807200</v>
      </c>
      <c r="B1840" s="32" t="s">
        <v>1719</v>
      </c>
      <c r="C1840" s="33" t="s">
        <v>55</v>
      </c>
      <c r="D1840" s="34">
        <v>9.06</v>
      </c>
      <c r="E1840" s="34">
        <v>7.07</v>
      </c>
      <c r="F1840" s="34">
        <v>16.13</v>
      </c>
    </row>
    <row r="1841" spans="1:6" x14ac:dyDescent="0.25">
      <c r="A1841" s="46">
        <v>3807210</v>
      </c>
      <c r="B1841" s="32" t="s">
        <v>1720</v>
      </c>
      <c r="C1841" s="33" t="s">
        <v>55</v>
      </c>
      <c r="D1841" s="34">
        <v>4.25</v>
      </c>
      <c r="E1841" s="34">
        <v>7.07</v>
      </c>
      <c r="F1841" s="34">
        <v>11.32</v>
      </c>
    </row>
    <row r="1842" spans="1:6" x14ac:dyDescent="0.25">
      <c r="A1842" s="46">
        <v>3807216</v>
      </c>
      <c r="B1842" s="32" t="s">
        <v>1721</v>
      </c>
      <c r="C1842" s="33" t="s">
        <v>55</v>
      </c>
      <c r="D1842" s="34">
        <v>7.21</v>
      </c>
      <c r="E1842" s="34">
        <v>7.07</v>
      </c>
      <c r="F1842" s="34">
        <v>14.28</v>
      </c>
    </row>
    <row r="1843" spans="1:6" x14ac:dyDescent="0.25">
      <c r="A1843" s="46">
        <v>3807300</v>
      </c>
      <c r="B1843" s="32" t="s">
        <v>1722</v>
      </c>
      <c r="C1843" s="33" t="s">
        <v>55</v>
      </c>
      <c r="D1843" s="34">
        <v>32.35</v>
      </c>
      <c r="E1843" s="34">
        <v>12.56</v>
      </c>
      <c r="F1843" s="34">
        <v>44.91</v>
      </c>
    </row>
    <row r="1844" spans="1:6" x14ac:dyDescent="0.25">
      <c r="A1844" s="46">
        <v>3807310</v>
      </c>
      <c r="B1844" s="32" t="s">
        <v>1723</v>
      </c>
      <c r="C1844" s="33" t="s">
        <v>55</v>
      </c>
      <c r="D1844" s="34">
        <v>54.3</v>
      </c>
      <c r="E1844" s="34">
        <v>12.56</v>
      </c>
      <c r="F1844" s="34">
        <v>66.86</v>
      </c>
    </row>
    <row r="1845" spans="1:6" x14ac:dyDescent="0.25">
      <c r="A1845" s="46">
        <v>3807340</v>
      </c>
      <c r="B1845" s="32" t="s">
        <v>1724</v>
      </c>
      <c r="C1845" s="33" t="s">
        <v>55</v>
      </c>
      <c r="D1845" s="34">
        <v>35.46</v>
      </c>
      <c r="E1845" s="34">
        <v>12.56</v>
      </c>
      <c r="F1845" s="34">
        <v>48.02</v>
      </c>
    </row>
    <row r="1846" spans="1:6" x14ac:dyDescent="0.25">
      <c r="A1846" s="46">
        <v>3807700</v>
      </c>
      <c r="B1846" s="32" t="s">
        <v>1725</v>
      </c>
      <c r="C1846" s="33" t="s">
        <v>55</v>
      </c>
      <c r="D1846" s="34">
        <v>57.12</v>
      </c>
      <c r="E1846" s="34">
        <v>15.07</v>
      </c>
      <c r="F1846" s="34">
        <v>72.19</v>
      </c>
    </row>
    <row r="1847" spans="1:6" x14ac:dyDescent="0.25">
      <c r="A1847" s="46">
        <v>3807710</v>
      </c>
      <c r="B1847" s="32" t="s">
        <v>1726</v>
      </c>
      <c r="C1847" s="33" t="s">
        <v>55</v>
      </c>
      <c r="D1847" s="34">
        <v>91.1</v>
      </c>
      <c r="E1847" s="34">
        <v>17.579999999999998</v>
      </c>
      <c r="F1847" s="34">
        <v>108.68</v>
      </c>
    </row>
    <row r="1848" spans="1:6" x14ac:dyDescent="0.25">
      <c r="A1848" s="46">
        <v>3807720</v>
      </c>
      <c r="B1848" s="32" t="s">
        <v>1727</v>
      </c>
      <c r="C1848" s="33" t="s">
        <v>55</v>
      </c>
      <c r="D1848" s="34">
        <v>112.5</v>
      </c>
      <c r="E1848" s="34">
        <v>20.100000000000001</v>
      </c>
      <c r="F1848" s="34">
        <v>132.6</v>
      </c>
    </row>
    <row r="1849" spans="1:6" x14ac:dyDescent="0.25">
      <c r="A1849" s="46">
        <v>3807730</v>
      </c>
      <c r="B1849" s="32" t="s">
        <v>1728</v>
      </c>
      <c r="C1849" s="33" t="s">
        <v>4</v>
      </c>
      <c r="D1849" s="34">
        <v>8.7799999999999994</v>
      </c>
      <c r="E1849" s="34">
        <v>2.04</v>
      </c>
      <c r="F1849" s="34">
        <v>10.82</v>
      </c>
    </row>
    <row r="1850" spans="1:6" x14ac:dyDescent="0.25">
      <c r="A1850" s="46">
        <v>3807740</v>
      </c>
      <c r="B1850" s="32" t="s">
        <v>1729</v>
      </c>
      <c r="C1850" s="33" t="s">
        <v>4</v>
      </c>
      <c r="D1850" s="34">
        <v>10.68</v>
      </c>
      <c r="E1850" s="34">
        <v>2.04</v>
      </c>
      <c r="F1850" s="34">
        <v>12.72</v>
      </c>
    </row>
    <row r="1851" spans="1:6" x14ac:dyDescent="0.25">
      <c r="A1851" s="46">
        <v>3807750</v>
      </c>
      <c r="B1851" s="32" t="s">
        <v>1730</v>
      </c>
      <c r="C1851" s="33" t="s">
        <v>4</v>
      </c>
      <c r="D1851" s="34">
        <v>10.029999999999999</v>
      </c>
      <c r="E1851" s="34">
        <v>2.04</v>
      </c>
      <c r="F1851" s="34">
        <v>12.07</v>
      </c>
    </row>
    <row r="1852" spans="1:6" x14ac:dyDescent="0.25">
      <c r="A1852" s="46">
        <v>3807800</v>
      </c>
      <c r="B1852" s="32" t="s">
        <v>6503</v>
      </c>
      <c r="C1852" s="33" t="s">
        <v>4</v>
      </c>
      <c r="D1852" s="34">
        <v>3.07</v>
      </c>
      <c r="E1852" s="34">
        <v>5.0199999999999996</v>
      </c>
      <c r="F1852" s="34">
        <v>8.09</v>
      </c>
    </row>
    <row r="1853" spans="1:6" x14ac:dyDescent="0.25">
      <c r="A1853" s="46">
        <v>3807801</v>
      </c>
      <c r="B1853" s="32" t="s">
        <v>6504</v>
      </c>
      <c r="C1853" s="33" t="s">
        <v>4</v>
      </c>
      <c r="D1853" s="34">
        <v>8.77</v>
      </c>
      <c r="E1853" s="34">
        <v>5.0199999999999996</v>
      </c>
      <c r="F1853" s="34">
        <v>13.79</v>
      </c>
    </row>
    <row r="1854" spans="1:6" x14ac:dyDescent="0.25">
      <c r="A1854" s="46">
        <v>3810010</v>
      </c>
      <c r="B1854" s="32" t="s">
        <v>1731</v>
      </c>
      <c r="C1854" s="33" t="s">
        <v>55</v>
      </c>
      <c r="D1854" s="34">
        <v>58.39</v>
      </c>
      <c r="E1854" s="34">
        <v>15.07</v>
      </c>
      <c r="F1854" s="34">
        <v>73.459999999999994</v>
      </c>
    </row>
    <row r="1855" spans="1:6" x14ac:dyDescent="0.25">
      <c r="A1855" s="46">
        <v>3810020</v>
      </c>
      <c r="B1855" s="32" t="s">
        <v>1732</v>
      </c>
      <c r="C1855" s="33" t="s">
        <v>55</v>
      </c>
      <c r="D1855" s="34">
        <v>74.97</v>
      </c>
      <c r="E1855" s="34">
        <v>15.07</v>
      </c>
      <c r="F1855" s="34">
        <v>90.04</v>
      </c>
    </row>
    <row r="1856" spans="1:6" x14ac:dyDescent="0.25">
      <c r="A1856" s="46">
        <v>3810024</v>
      </c>
      <c r="B1856" s="32" t="s">
        <v>1733</v>
      </c>
      <c r="C1856" s="33" t="s">
        <v>4</v>
      </c>
      <c r="D1856" s="34">
        <v>48.14</v>
      </c>
      <c r="E1856" s="34">
        <v>15.58</v>
      </c>
      <c r="F1856" s="34">
        <v>63.72</v>
      </c>
    </row>
    <row r="1857" spans="1:6" x14ac:dyDescent="0.25">
      <c r="A1857" s="46">
        <v>3810026</v>
      </c>
      <c r="B1857" s="32" t="s">
        <v>1734</v>
      </c>
      <c r="C1857" s="33" t="s">
        <v>4</v>
      </c>
      <c r="D1857" s="34">
        <v>136.87</v>
      </c>
      <c r="E1857" s="34">
        <v>30.14</v>
      </c>
      <c r="F1857" s="34">
        <v>167.01</v>
      </c>
    </row>
    <row r="1858" spans="1:6" x14ac:dyDescent="0.25">
      <c r="A1858" s="46">
        <v>3810030</v>
      </c>
      <c r="B1858" s="32" t="s">
        <v>1735</v>
      </c>
      <c r="C1858" s="33" t="s">
        <v>4</v>
      </c>
      <c r="D1858" s="34">
        <v>201.54</v>
      </c>
      <c r="E1858" s="34">
        <v>30.14</v>
      </c>
      <c r="F1858" s="34">
        <v>231.68</v>
      </c>
    </row>
    <row r="1859" spans="1:6" x14ac:dyDescent="0.25">
      <c r="A1859" s="46">
        <v>3810060</v>
      </c>
      <c r="B1859" s="32" t="s">
        <v>1736</v>
      </c>
      <c r="C1859" s="33" t="s">
        <v>4</v>
      </c>
      <c r="D1859" s="34">
        <v>224.21</v>
      </c>
      <c r="E1859" s="34">
        <v>9.58</v>
      </c>
      <c r="F1859" s="34">
        <v>233.79</v>
      </c>
    </row>
    <row r="1860" spans="1:6" x14ac:dyDescent="0.25">
      <c r="A1860" s="46">
        <v>3810070</v>
      </c>
      <c r="B1860" s="32" t="s">
        <v>1737</v>
      </c>
      <c r="C1860" s="33" t="s">
        <v>4</v>
      </c>
      <c r="D1860" s="34">
        <v>268.37</v>
      </c>
      <c r="E1860" s="34">
        <v>9.58</v>
      </c>
      <c r="F1860" s="34">
        <v>277.95</v>
      </c>
    </row>
    <row r="1861" spans="1:6" x14ac:dyDescent="0.25">
      <c r="A1861" s="46">
        <v>3810080</v>
      </c>
      <c r="B1861" s="32" t="s">
        <v>1738</v>
      </c>
      <c r="C1861" s="33" t="s">
        <v>4</v>
      </c>
      <c r="D1861" s="34">
        <v>430.74</v>
      </c>
      <c r="E1861" s="34">
        <v>9.58</v>
      </c>
      <c r="F1861" s="34">
        <v>440.32</v>
      </c>
    </row>
    <row r="1862" spans="1:6" x14ac:dyDescent="0.25">
      <c r="A1862" s="46">
        <v>3810090</v>
      </c>
      <c r="B1862" s="32" t="s">
        <v>1739</v>
      </c>
      <c r="C1862" s="33" t="s">
        <v>4</v>
      </c>
      <c r="D1862" s="34">
        <v>8.4700000000000006</v>
      </c>
      <c r="E1862" s="34">
        <v>1.02</v>
      </c>
      <c r="F1862" s="34">
        <v>9.49</v>
      </c>
    </row>
    <row r="1863" spans="1:6" x14ac:dyDescent="0.25">
      <c r="A1863" s="46">
        <v>3812086</v>
      </c>
      <c r="B1863" s="32" t="s">
        <v>1740</v>
      </c>
      <c r="C1863" s="33" t="s">
        <v>55</v>
      </c>
      <c r="D1863" s="34">
        <v>214.66</v>
      </c>
      <c r="E1863" s="34">
        <v>15.07</v>
      </c>
      <c r="F1863" s="34">
        <v>229.73</v>
      </c>
    </row>
    <row r="1864" spans="1:6" x14ac:dyDescent="0.25">
      <c r="A1864" s="46">
        <v>3812090</v>
      </c>
      <c r="B1864" s="32" t="s">
        <v>1741</v>
      </c>
      <c r="C1864" s="33" t="s">
        <v>55</v>
      </c>
      <c r="D1864" s="34">
        <v>286.45999999999998</v>
      </c>
      <c r="E1864" s="34">
        <v>15.07</v>
      </c>
      <c r="F1864" s="34">
        <v>301.52999999999997</v>
      </c>
    </row>
    <row r="1865" spans="1:6" x14ac:dyDescent="0.25">
      <c r="A1865" s="46">
        <v>3812100</v>
      </c>
      <c r="B1865" s="32" t="s">
        <v>1742</v>
      </c>
      <c r="C1865" s="33" t="s">
        <v>55</v>
      </c>
      <c r="D1865" s="34">
        <v>338.43</v>
      </c>
      <c r="E1865" s="34">
        <v>15.07</v>
      </c>
      <c r="F1865" s="34">
        <v>353.5</v>
      </c>
    </row>
    <row r="1866" spans="1:6" x14ac:dyDescent="0.25">
      <c r="A1866" s="46">
        <v>3812120</v>
      </c>
      <c r="B1866" s="32" t="s">
        <v>1743</v>
      </c>
      <c r="C1866" s="33" t="s">
        <v>55</v>
      </c>
      <c r="D1866" s="34">
        <v>310.89</v>
      </c>
      <c r="E1866" s="34">
        <v>15.07</v>
      </c>
      <c r="F1866" s="34">
        <v>325.95999999999998</v>
      </c>
    </row>
    <row r="1867" spans="1:6" x14ac:dyDescent="0.25">
      <c r="A1867" s="46">
        <v>3812130</v>
      </c>
      <c r="B1867" s="32" t="s">
        <v>1744</v>
      </c>
      <c r="C1867" s="33" t="s">
        <v>55</v>
      </c>
      <c r="D1867" s="34">
        <v>395.5</v>
      </c>
      <c r="E1867" s="34">
        <v>15.07</v>
      </c>
      <c r="F1867" s="34">
        <v>410.57</v>
      </c>
    </row>
    <row r="1868" spans="1:6" x14ac:dyDescent="0.25">
      <c r="A1868" s="46">
        <v>3813010</v>
      </c>
      <c r="B1868" s="32" t="s">
        <v>1745</v>
      </c>
      <c r="C1868" s="33" t="s">
        <v>55</v>
      </c>
      <c r="D1868" s="34">
        <v>4.96</v>
      </c>
      <c r="E1868" s="34">
        <v>2.0099999999999998</v>
      </c>
      <c r="F1868" s="34">
        <v>6.97</v>
      </c>
    </row>
    <row r="1869" spans="1:6" x14ac:dyDescent="0.25">
      <c r="A1869" s="46">
        <v>3813016</v>
      </c>
      <c r="B1869" s="32" t="s">
        <v>1746</v>
      </c>
      <c r="C1869" s="33" t="s">
        <v>55</v>
      </c>
      <c r="D1869" s="34">
        <v>5.97</v>
      </c>
      <c r="E1869" s="34">
        <v>2.0099999999999998</v>
      </c>
      <c r="F1869" s="34">
        <v>7.98</v>
      </c>
    </row>
    <row r="1870" spans="1:6" x14ac:dyDescent="0.25">
      <c r="A1870" s="46">
        <v>3813020</v>
      </c>
      <c r="B1870" s="32" t="s">
        <v>1747</v>
      </c>
      <c r="C1870" s="33" t="s">
        <v>55</v>
      </c>
      <c r="D1870" s="34">
        <v>9.52</v>
      </c>
      <c r="E1870" s="34">
        <v>2.0099999999999998</v>
      </c>
      <c r="F1870" s="34">
        <v>11.53</v>
      </c>
    </row>
    <row r="1871" spans="1:6" x14ac:dyDescent="0.25">
      <c r="A1871" s="46">
        <v>3813030</v>
      </c>
      <c r="B1871" s="32" t="s">
        <v>1748</v>
      </c>
      <c r="C1871" s="33" t="s">
        <v>55</v>
      </c>
      <c r="D1871" s="34">
        <v>13.61</v>
      </c>
      <c r="E1871" s="34">
        <v>2.0099999999999998</v>
      </c>
      <c r="F1871" s="34">
        <v>15.62</v>
      </c>
    </row>
    <row r="1872" spans="1:6" x14ac:dyDescent="0.25">
      <c r="A1872" s="46">
        <v>3813040</v>
      </c>
      <c r="B1872" s="32" t="s">
        <v>1749</v>
      </c>
      <c r="C1872" s="33" t="s">
        <v>55</v>
      </c>
      <c r="D1872" s="34">
        <v>21.25</v>
      </c>
      <c r="E1872" s="34">
        <v>2.0099999999999998</v>
      </c>
      <c r="F1872" s="34">
        <v>23.26</v>
      </c>
    </row>
    <row r="1873" spans="1:6" x14ac:dyDescent="0.25">
      <c r="A1873" s="46">
        <v>3813050</v>
      </c>
      <c r="B1873" s="32" t="s">
        <v>1750</v>
      </c>
      <c r="C1873" s="33" t="s">
        <v>55</v>
      </c>
      <c r="D1873" s="34">
        <v>23.89</v>
      </c>
      <c r="E1873" s="34">
        <v>2.0099999999999998</v>
      </c>
      <c r="F1873" s="34">
        <v>25.9</v>
      </c>
    </row>
    <row r="1874" spans="1:6" x14ac:dyDescent="0.25">
      <c r="A1874" s="46">
        <v>3813060</v>
      </c>
      <c r="B1874" s="32" t="s">
        <v>1751</v>
      </c>
      <c r="C1874" s="33" t="s">
        <v>55</v>
      </c>
      <c r="D1874" s="34">
        <v>37.659999999999997</v>
      </c>
      <c r="E1874" s="34">
        <v>2.0099999999999998</v>
      </c>
      <c r="F1874" s="34">
        <v>39.67</v>
      </c>
    </row>
    <row r="1875" spans="1:6" x14ac:dyDescent="0.25">
      <c r="A1875" s="46">
        <v>3815010</v>
      </c>
      <c r="B1875" s="32" t="s">
        <v>1752</v>
      </c>
      <c r="C1875" s="33" t="s">
        <v>55</v>
      </c>
      <c r="D1875" s="34">
        <v>9.25</v>
      </c>
      <c r="E1875" s="34">
        <v>17.670000000000002</v>
      </c>
      <c r="F1875" s="34">
        <v>26.92</v>
      </c>
    </row>
    <row r="1876" spans="1:6" x14ac:dyDescent="0.25">
      <c r="A1876" s="46">
        <v>3815020</v>
      </c>
      <c r="B1876" s="32" t="s">
        <v>1753</v>
      </c>
      <c r="C1876" s="33" t="s">
        <v>55</v>
      </c>
      <c r="D1876" s="34">
        <v>12.3</v>
      </c>
      <c r="E1876" s="34">
        <v>17.670000000000002</v>
      </c>
      <c r="F1876" s="34">
        <v>29.97</v>
      </c>
    </row>
    <row r="1877" spans="1:6" x14ac:dyDescent="0.25">
      <c r="A1877" s="46">
        <v>3815040</v>
      </c>
      <c r="B1877" s="32" t="s">
        <v>1754</v>
      </c>
      <c r="C1877" s="33" t="s">
        <v>55</v>
      </c>
      <c r="D1877" s="34">
        <v>30.39</v>
      </c>
      <c r="E1877" s="34">
        <v>17.670000000000002</v>
      </c>
      <c r="F1877" s="34">
        <v>48.06</v>
      </c>
    </row>
    <row r="1878" spans="1:6" x14ac:dyDescent="0.25">
      <c r="A1878" s="46">
        <v>3815110</v>
      </c>
      <c r="B1878" s="32" t="s">
        <v>1755</v>
      </c>
      <c r="C1878" s="33" t="s">
        <v>4</v>
      </c>
      <c r="D1878" s="34">
        <v>17.61</v>
      </c>
      <c r="E1878" s="34">
        <v>3.41</v>
      </c>
      <c r="F1878" s="34">
        <v>21.02</v>
      </c>
    </row>
    <row r="1879" spans="1:6" x14ac:dyDescent="0.25">
      <c r="A1879" s="46">
        <v>3815120</v>
      </c>
      <c r="B1879" s="32" t="s">
        <v>1756</v>
      </c>
      <c r="C1879" s="33" t="s">
        <v>4</v>
      </c>
      <c r="D1879" s="34">
        <v>22.35</v>
      </c>
      <c r="E1879" s="34">
        <v>3.41</v>
      </c>
      <c r="F1879" s="34">
        <v>25.76</v>
      </c>
    </row>
    <row r="1880" spans="1:6" x14ac:dyDescent="0.25">
      <c r="A1880" s="46">
        <v>3815140</v>
      </c>
      <c r="B1880" s="32" t="s">
        <v>1757</v>
      </c>
      <c r="C1880" s="33" t="s">
        <v>4</v>
      </c>
      <c r="D1880" s="34">
        <v>68.540000000000006</v>
      </c>
      <c r="E1880" s="34">
        <v>3.41</v>
      </c>
      <c r="F1880" s="34">
        <v>71.95</v>
      </c>
    </row>
    <row r="1881" spans="1:6" x14ac:dyDescent="0.25">
      <c r="A1881" s="46">
        <v>3815310</v>
      </c>
      <c r="B1881" s="32" t="s">
        <v>1758</v>
      </c>
      <c r="C1881" s="33" t="s">
        <v>4</v>
      </c>
      <c r="D1881" s="34">
        <v>22.17</v>
      </c>
      <c r="E1881" s="34">
        <v>3.41</v>
      </c>
      <c r="F1881" s="34">
        <v>25.58</v>
      </c>
    </row>
    <row r="1882" spans="1:6" x14ac:dyDescent="0.25">
      <c r="A1882" s="46">
        <v>3815320</v>
      </c>
      <c r="B1882" s="32" t="s">
        <v>1759</v>
      </c>
      <c r="C1882" s="33" t="s">
        <v>4</v>
      </c>
      <c r="D1882" s="34">
        <v>39.130000000000003</v>
      </c>
      <c r="E1882" s="34">
        <v>3.41</v>
      </c>
      <c r="F1882" s="34">
        <v>42.54</v>
      </c>
    </row>
    <row r="1883" spans="1:6" x14ac:dyDescent="0.25">
      <c r="A1883" s="46">
        <v>3815340</v>
      </c>
      <c r="B1883" s="32" t="s">
        <v>1760</v>
      </c>
      <c r="C1883" s="33" t="s">
        <v>4</v>
      </c>
      <c r="D1883" s="34">
        <v>87.43</v>
      </c>
      <c r="E1883" s="34">
        <v>3.41</v>
      </c>
      <c r="F1883" s="34">
        <v>90.84</v>
      </c>
    </row>
    <row r="1884" spans="1:6" x14ac:dyDescent="0.25">
      <c r="A1884" s="46">
        <v>3816030</v>
      </c>
      <c r="B1884" s="32" t="s">
        <v>1761</v>
      </c>
      <c r="C1884" s="33" t="s">
        <v>55</v>
      </c>
      <c r="D1884" s="34">
        <v>92.33</v>
      </c>
      <c r="E1884" s="34">
        <v>15.07</v>
      </c>
      <c r="F1884" s="34">
        <v>107.4</v>
      </c>
    </row>
    <row r="1885" spans="1:6" x14ac:dyDescent="0.25">
      <c r="A1885" s="46">
        <v>3816060</v>
      </c>
      <c r="B1885" s="32" t="s">
        <v>1762</v>
      </c>
      <c r="C1885" s="33" t="s">
        <v>4</v>
      </c>
      <c r="D1885" s="34">
        <v>100.04</v>
      </c>
      <c r="E1885" s="34">
        <v>25.12</v>
      </c>
      <c r="F1885" s="34">
        <v>125.16</v>
      </c>
    </row>
    <row r="1886" spans="1:6" x14ac:dyDescent="0.25">
      <c r="A1886" s="46">
        <v>3816080</v>
      </c>
      <c r="B1886" s="32" t="s">
        <v>1763</v>
      </c>
      <c r="C1886" s="33" t="s">
        <v>4</v>
      </c>
      <c r="D1886" s="34">
        <v>133.91</v>
      </c>
      <c r="E1886" s="34">
        <v>25.12</v>
      </c>
      <c r="F1886" s="34">
        <v>159.03</v>
      </c>
    </row>
    <row r="1887" spans="1:6" ht="30" x14ac:dyDescent="0.25">
      <c r="A1887" s="46">
        <v>3816090</v>
      </c>
      <c r="B1887" s="32" t="s">
        <v>1764</v>
      </c>
      <c r="C1887" s="33" t="s">
        <v>4</v>
      </c>
      <c r="D1887" s="34">
        <v>31.37</v>
      </c>
      <c r="E1887" s="34">
        <v>9.58</v>
      </c>
      <c r="F1887" s="34">
        <v>40.950000000000003</v>
      </c>
    </row>
    <row r="1888" spans="1:6" ht="30" x14ac:dyDescent="0.25">
      <c r="A1888" s="46">
        <v>3816130</v>
      </c>
      <c r="B1888" s="32" t="s">
        <v>1765</v>
      </c>
      <c r="C1888" s="33" t="s">
        <v>4</v>
      </c>
      <c r="D1888" s="34">
        <v>22.93</v>
      </c>
      <c r="E1888" s="34">
        <v>9.58</v>
      </c>
      <c r="F1888" s="34">
        <v>32.51</v>
      </c>
    </row>
    <row r="1889" spans="1:6" x14ac:dyDescent="0.25">
      <c r="A1889" s="46">
        <v>3816140</v>
      </c>
      <c r="B1889" s="32" t="s">
        <v>1766</v>
      </c>
      <c r="C1889" s="33" t="s">
        <v>4</v>
      </c>
      <c r="D1889" s="34">
        <v>15.7</v>
      </c>
      <c r="E1889" s="34">
        <v>7.54</v>
      </c>
      <c r="F1889" s="34">
        <v>23.24</v>
      </c>
    </row>
    <row r="1890" spans="1:6" x14ac:dyDescent="0.25">
      <c r="A1890" s="46">
        <v>3816150</v>
      </c>
      <c r="B1890" s="32" t="s">
        <v>1767</v>
      </c>
      <c r="C1890" s="33" t="s">
        <v>55</v>
      </c>
      <c r="D1890" s="34">
        <v>65.52</v>
      </c>
      <c r="E1890" s="34">
        <v>15.07</v>
      </c>
      <c r="F1890" s="34">
        <v>80.59</v>
      </c>
    </row>
    <row r="1891" spans="1:6" x14ac:dyDescent="0.25">
      <c r="A1891" s="46">
        <v>3816160</v>
      </c>
      <c r="B1891" s="32" t="s">
        <v>1768</v>
      </c>
      <c r="C1891" s="33" t="s">
        <v>4</v>
      </c>
      <c r="D1891" s="34">
        <v>82.57</v>
      </c>
      <c r="E1891" s="34">
        <v>25.12</v>
      </c>
      <c r="F1891" s="34">
        <v>107.69</v>
      </c>
    </row>
    <row r="1892" spans="1:6" x14ac:dyDescent="0.25">
      <c r="A1892" s="46">
        <v>3816190</v>
      </c>
      <c r="B1892" s="32" t="s">
        <v>1769</v>
      </c>
      <c r="C1892" s="33" t="s">
        <v>4</v>
      </c>
      <c r="D1892" s="34">
        <v>12.74</v>
      </c>
      <c r="E1892" s="34">
        <v>7.54</v>
      </c>
      <c r="F1892" s="34">
        <v>20.28</v>
      </c>
    </row>
    <row r="1893" spans="1:6" x14ac:dyDescent="0.25">
      <c r="A1893" s="46">
        <v>3816200</v>
      </c>
      <c r="B1893" s="32" t="s">
        <v>1770</v>
      </c>
      <c r="C1893" s="33" t="s">
        <v>4</v>
      </c>
      <c r="D1893" s="34">
        <v>73.86</v>
      </c>
      <c r="E1893" s="34">
        <v>25.12</v>
      </c>
      <c r="F1893" s="34">
        <v>98.98</v>
      </c>
    </row>
    <row r="1894" spans="1:6" x14ac:dyDescent="0.25">
      <c r="A1894" s="46">
        <v>3816230</v>
      </c>
      <c r="B1894" s="32" t="s">
        <v>1771</v>
      </c>
      <c r="C1894" s="33" t="s">
        <v>4</v>
      </c>
      <c r="D1894" s="34">
        <v>100.27</v>
      </c>
      <c r="E1894" s="34">
        <v>25.12</v>
      </c>
      <c r="F1894" s="34">
        <v>125.39</v>
      </c>
    </row>
    <row r="1895" spans="1:6" ht="30" x14ac:dyDescent="0.25">
      <c r="A1895" s="46">
        <v>3816250</v>
      </c>
      <c r="B1895" s="32" t="s">
        <v>1772</v>
      </c>
      <c r="C1895" s="33" t="s">
        <v>4</v>
      </c>
      <c r="D1895" s="34">
        <v>367.5</v>
      </c>
      <c r="E1895" s="34">
        <v>33.85</v>
      </c>
      <c r="F1895" s="34">
        <v>401.35</v>
      </c>
    </row>
    <row r="1896" spans="1:6" x14ac:dyDescent="0.25">
      <c r="A1896" s="46">
        <v>3816270</v>
      </c>
      <c r="B1896" s="32" t="s">
        <v>1773</v>
      </c>
      <c r="C1896" s="33" t="s">
        <v>4</v>
      </c>
      <c r="D1896" s="34">
        <v>44.58</v>
      </c>
      <c r="E1896" s="34">
        <v>25.12</v>
      </c>
      <c r="F1896" s="34">
        <v>69.7</v>
      </c>
    </row>
    <row r="1897" spans="1:6" x14ac:dyDescent="0.25">
      <c r="A1897" s="46">
        <v>3819020</v>
      </c>
      <c r="B1897" s="32" t="s">
        <v>1774</v>
      </c>
      <c r="C1897" s="33" t="s">
        <v>55</v>
      </c>
      <c r="D1897" s="34">
        <v>2.2999999999999998</v>
      </c>
      <c r="E1897" s="34">
        <v>15.07</v>
      </c>
      <c r="F1897" s="34">
        <v>17.37</v>
      </c>
    </row>
    <row r="1898" spans="1:6" x14ac:dyDescent="0.25">
      <c r="A1898" s="46">
        <v>3819030</v>
      </c>
      <c r="B1898" s="32" t="s">
        <v>1775</v>
      </c>
      <c r="C1898" s="33" t="s">
        <v>55</v>
      </c>
      <c r="D1898" s="34">
        <v>2.34</v>
      </c>
      <c r="E1898" s="34">
        <v>15.07</v>
      </c>
      <c r="F1898" s="34">
        <v>17.41</v>
      </c>
    </row>
    <row r="1899" spans="1:6" x14ac:dyDescent="0.25">
      <c r="A1899" s="46">
        <v>3819040</v>
      </c>
      <c r="B1899" s="32" t="s">
        <v>1776</v>
      </c>
      <c r="C1899" s="33" t="s">
        <v>55</v>
      </c>
      <c r="D1899" s="34">
        <v>4.5999999999999996</v>
      </c>
      <c r="E1899" s="34">
        <v>15.07</v>
      </c>
      <c r="F1899" s="34">
        <v>19.670000000000002</v>
      </c>
    </row>
    <row r="1900" spans="1:6" x14ac:dyDescent="0.25">
      <c r="A1900" s="46">
        <v>3819210</v>
      </c>
      <c r="B1900" s="32" t="s">
        <v>1777</v>
      </c>
      <c r="C1900" s="33" t="s">
        <v>55</v>
      </c>
      <c r="D1900" s="34">
        <v>3.09</v>
      </c>
      <c r="E1900" s="34">
        <v>15.07</v>
      </c>
      <c r="F1900" s="34">
        <v>18.16</v>
      </c>
    </row>
    <row r="1901" spans="1:6" x14ac:dyDescent="0.25">
      <c r="A1901" s="46">
        <v>3819220</v>
      </c>
      <c r="B1901" s="32" t="s">
        <v>1778</v>
      </c>
      <c r="C1901" s="33" t="s">
        <v>55</v>
      </c>
      <c r="D1901" s="34">
        <v>5.58</v>
      </c>
      <c r="E1901" s="34">
        <v>15.07</v>
      </c>
      <c r="F1901" s="34">
        <v>20.65</v>
      </c>
    </row>
    <row r="1902" spans="1:6" x14ac:dyDescent="0.25">
      <c r="A1902" s="46">
        <v>3820010</v>
      </c>
      <c r="B1902" s="32" t="s">
        <v>1779</v>
      </c>
      <c r="C1902" s="33" t="s">
        <v>55</v>
      </c>
      <c r="D1902" s="34"/>
      <c r="E1902" s="34">
        <v>12.56</v>
      </c>
      <c r="F1902" s="34">
        <v>12.56</v>
      </c>
    </row>
    <row r="1903" spans="1:6" x14ac:dyDescent="0.25">
      <c r="A1903" s="46">
        <v>3820020</v>
      </c>
      <c r="B1903" s="32" t="s">
        <v>1780</v>
      </c>
      <c r="C1903" s="33" t="s">
        <v>55</v>
      </c>
      <c r="D1903" s="34"/>
      <c r="E1903" s="34">
        <v>20.100000000000001</v>
      </c>
      <c r="F1903" s="34">
        <v>20.100000000000001</v>
      </c>
    </row>
    <row r="1904" spans="1:6" x14ac:dyDescent="0.25">
      <c r="A1904" s="46">
        <v>3820030</v>
      </c>
      <c r="B1904" s="32" t="s">
        <v>1781</v>
      </c>
      <c r="C1904" s="33" t="s">
        <v>4</v>
      </c>
      <c r="D1904" s="34"/>
      <c r="E1904" s="34">
        <v>15.07</v>
      </c>
      <c r="F1904" s="34">
        <v>15.07</v>
      </c>
    </row>
    <row r="1905" spans="1:6" x14ac:dyDescent="0.25">
      <c r="A1905" s="46">
        <v>3820040</v>
      </c>
      <c r="B1905" s="32" t="s">
        <v>1782</v>
      </c>
      <c r="C1905" s="33" t="s">
        <v>55</v>
      </c>
      <c r="D1905" s="34"/>
      <c r="E1905" s="34">
        <v>50.24</v>
      </c>
      <c r="F1905" s="34">
        <v>50.24</v>
      </c>
    </row>
    <row r="1906" spans="1:6" x14ac:dyDescent="0.25">
      <c r="A1906" s="46">
        <v>3821110</v>
      </c>
      <c r="B1906" s="32" t="s">
        <v>1783</v>
      </c>
      <c r="C1906" s="33" t="s">
        <v>55</v>
      </c>
      <c r="D1906" s="34">
        <v>51.73</v>
      </c>
      <c r="E1906" s="34">
        <v>25.12</v>
      </c>
      <c r="F1906" s="34">
        <v>76.849999999999994</v>
      </c>
    </row>
    <row r="1907" spans="1:6" x14ac:dyDescent="0.25">
      <c r="A1907" s="46">
        <v>3821120</v>
      </c>
      <c r="B1907" s="32" t="s">
        <v>1784</v>
      </c>
      <c r="C1907" s="33" t="s">
        <v>55</v>
      </c>
      <c r="D1907" s="34">
        <v>69.17</v>
      </c>
      <c r="E1907" s="34">
        <v>25.12</v>
      </c>
      <c r="F1907" s="34">
        <v>94.29</v>
      </c>
    </row>
    <row r="1908" spans="1:6" x14ac:dyDescent="0.25">
      <c r="A1908" s="46">
        <v>3821130</v>
      </c>
      <c r="B1908" s="32" t="s">
        <v>1785</v>
      </c>
      <c r="C1908" s="33" t="s">
        <v>55</v>
      </c>
      <c r="D1908" s="34">
        <v>84.9</v>
      </c>
      <c r="E1908" s="34">
        <v>25.12</v>
      </c>
      <c r="F1908" s="34">
        <v>110.02</v>
      </c>
    </row>
    <row r="1909" spans="1:6" x14ac:dyDescent="0.25">
      <c r="A1909" s="46">
        <v>3821140</v>
      </c>
      <c r="B1909" s="32" t="s">
        <v>1786</v>
      </c>
      <c r="C1909" s="33" t="s">
        <v>55</v>
      </c>
      <c r="D1909" s="34">
        <v>101.83</v>
      </c>
      <c r="E1909" s="34">
        <v>25.12</v>
      </c>
      <c r="F1909" s="34">
        <v>126.95</v>
      </c>
    </row>
    <row r="1910" spans="1:6" x14ac:dyDescent="0.25">
      <c r="A1910" s="46">
        <v>3821150</v>
      </c>
      <c r="B1910" s="32" t="s">
        <v>1787</v>
      </c>
      <c r="C1910" s="33" t="s">
        <v>55</v>
      </c>
      <c r="D1910" s="34">
        <v>119.3</v>
      </c>
      <c r="E1910" s="34">
        <v>25.12</v>
      </c>
      <c r="F1910" s="34">
        <v>144.41999999999999</v>
      </c>
    </row>
    <row r="1911" spans="1:6" x14ac:dyDescent="0.25">
      <c r="A1911" s="46">
        <v>3821310</v>
      </c>
      <c r="B1911" s="32" t="s">
        <v>1788</v>
      </c>
      <c r="C1911" s="33" t="s">
        <v>55</v>
      </c>
      <c r="D1911" s="34">
        <v>104.75</v>
      </c>
      <c r="E1911" s="34">
        <v>37.68</v>
      </c>
      <c r="F1911" s="34">
        <v>142.43</v>
      </c>
    </row>
    <row r="1912" spans="1:6" x14ac:dyDescent="0.25">
      <c r="A1912" s="46">
        <v>3821320</v>
      </c>
      <c r="B1912" s="32" t="s">
        <v>1789</v>
      </c>
      <c r="C1912" s="33" t="s">
        <v>55</v>
      </c>
      <c r="D1912" s="34">
        <v>116.97</v>
      </c>
      <c r="E1912" s="34">
        <v>37.68</v>
      </c>
      <c r="F1912" s="34">
        <v>154.65</v>
      </c>
    </row>
    <row r="1913" spans="1:6" x14ac:dyDescent="0.25">
      <c r="A1913" s="46">
        <v>3821330</v>
      </c>
      <c r="B1913" s="32" t="s">
        <v>1790</v>
      </c>
      <c r="C1913" s="33" t="s">
        <v>55</v>
      </c>
      <c r="D1913" s="34">
        <v>137.41999999999999</v>
      </c>
      <c r="E1913" s="34">
        <v>37.68</v>
      </c>
      <c r="F1913" s="34">
        <v>175.1</v>
      </c>
    </row>
    <row r="1914" spans="1:6" x14ac:dyDescent="0.25">
      <c r="A1914" s="46">
        <v>3821340</v>
      </c>
      <c r="B1914" s="32" t="s">
        <v>1791</v>
      </c>
      <c r="C1914" s="33" t="s">
        <v>55</v>
      </c>
      <c r="D1914" s="34">
        <v>153.34</v>
      </c>
      <c r="E1914" s="34">
        <v>37.68</v>
      </c>
      <c r="F1914" s="34">
        <v>191.02</v>
      </c>
    </row>
    <row r="1915" spans="1:6" x14ac:dyDescent="0.25">
      <c r="A1915" s="46">
        <v>3821350</v>
      </c>
      <c r="B1915" s="32" t="s">
        <v>1792</v>
      </c>
      <c r="C1915" s="33" t="s">
        <v>55</v>
      </c>
      <c r="D1915" s="34">
        <v>166.58</v>
      </c>
      <c r="E1915" s="34">
        <v>50.24</v>
      </c>
      <c r="F1915" s="34">
        <v>216.82</v>
      </c>
    </row>
    <row r="1916" spans="1:6" x14ac:dyDescent="0.25">
      <c r="A1916" s="46">
        <v>3821360</v>
      </c>
      <c r="B1916" s="32" t="s">
        <v>1793</v>
      </c>
      <c r="C1916" s="33" t="s">
        <v>55</v>
      </c>
      <c r="D1916" s="34">
        <v>211.78</v>
      </c>
      <c r="E1916" s="34">
        <v>50.24</v>
      </c>
      <c r="F1916" s="34">
        <v>262.02</v>
      </c>
    </row>
    <row r="1917" spans="1:6" x14ac:dyDescent="0.25">
      <c r="A1917" s="46">
        <v>3821920</v>
      </c>
      <c r="B1917" s="32" t="s">
        <v>1794</v>
      </c>
      <c r="C1917" s="33" t="s">
        <v>55</v>
      </c>
      <c r="D1917" s="34">
        <v>59.79</v>
      </c>
      <c r="E1917" s="34">
        <v>25.12</v>
      </c>
      <c r="F1917" s="34">
        <v>84.91</v>
      </c>
    </row>
    <row r="1918" spans="1:6" x14ac:dyDescent="0.25">
      <c r="A1918" s="46">
        <v>3821930</v>
      </c>
      <c r="B1918" s="32" t="s">
        <v>1795</v>
      </c>
      <c r="C1918" s="33" t="s">
        <v>55</v>
      </c>
      <c r="D1918" s="34">
        <v>74.040000000000006</v>
      </c>
      <c r="E1918" s="34">
        <v>25.12</v>
      </c>
      <c r="F1918" s="34">
        <v>99.16</v>
      </c>
    </row>
    <row r="1919" spans="1:6" x14ac:dyDescent="0.25">
      <c r="A1919" s="46">
        <v>3821940</v>
      </c>
      <c r="B1919" s="32" t="s">
        <v>1796</v>
      </c>
      <c r="C1919" s="33" t="s">
        <v>55</v>
      </c>
      <c r="D1919" s="34">
        <v>90.31</v>
      </c>
      <c r="E1919" s="34">
        <v>25.12</v>
      </c>
      <c r="F1919" s="34">
        <v>115.43</v>
      </c>
    </row>
    <row r="1920" spans="1:6" x14ac:dyDescent="0.25">
      <c r="A1920" s="46">
        <v>3821950</v>
      </c>
      <c r="B1920" s="32" t="s">
        <v>1797</v>
      </c>
      <c r="C1920" s="33" t="s">
        <v>55</v>
      </c>
      <c r="D1920" s="34">
        <v>103.09</v>
      </c>
      <c r="E1920" s="34">
        <v>25.12</v>
      </c>
      <c r="F1920" s="34">
        <v>128.21</v>
      </c>
    </row>
    <row r="1921" spans="1:6" x14ac:dyDescent="0.25">
      <c r="A1921" s="46">
        <v>3822120</v>
      </c>
      <c r="B1921" s="32" t="s">
        <v>6865</v>
      </c>
      <c r="C1921" s="33" t="s">
        <v>55</v>
      </c>
      <c r="D1921" s="34">
        <v>99.72</v>
      </c>
      <c r="E1921" s="34">
        <v>37.68</v>
      </c>
      <c r="F1921" s="34">
        <v>137.4</v>
      </c>
    </row>
    <row r="1922" spans="1:6" x14ac:dyDescent="0.25">
      <c r="A1922" s="46">
        <v>3822130</v>
      </c>
      <c r="B1922" s="32" t="s">
        <v>6866</v>
      </c>
      <c r="C1922" s="33" t="s">
        <v>55</v>
      </c>
      <c r="D1922" s="34">
        <v>119.82</v>
      </c>
      <c r="E1922" s="34">
        <v>37.68</v>
      </c>
      <c r="F1922" s="34">
        <v>157.5</v>
      </c>
    </row>
    <row r="1923" spans="1:6" x14ac:dyDescent="0.25">
      <c r="A1923" s="46">
        <v>3822140</v>
      </c>
      <c r="B1923" s="32" t="s">
        <v>6867</v>
      </c>
      <c r="C1923" s="33" t="s">
        <v>55</v>
      </c>
      <c r="D1923" s="34">
        <v>136.08000000000001</v>
      </c>
      <c r="E1923" s="34">
        <v>37.68</v>
      </c>
      <c r="F1923" s="34">
        <v>173.76</v>
      </c>
    </row>
    <row r="1924" spans="1:6" x14ac:dyDescent="0.25">
      <c r="A1924" s="46">
        <v>3822150</v>
      </c>
      <c r="B1924" s="32" t="s">
        <v>6868</v>
      </c>
      <c r="C1924" s="33" t="s">
        <v>55</v>
      </c>
      <c r="D1924" s="34">
        <v>150.12</v>
      </c>
      <c r="E1924" s="34">
        <v>50.24</v>
      </c>
      <c r="F1924" s="34">
        <v>200.36</v>
      </c>
    </row>
    <row r="1925" spans="1:6" x14ac:dyDescent="0.25">
      <c r="A1925" s="46">
        <v>3822160</v>
      </c>
      <c r="B1925" s="32" t="s">
        <v>6869</v>
      </c>
      <c r="C1925" s="33" t="s">
        <v>55</v>
      </c>
      <c r="D1925" s="34">
        <v>212.5</v>
      </c>
      <c r="E1925" s="34">
        <v>50.24</v>
      </c>
      <c r="F1925" s="34">
        <v>262.74</v>
      </c>
    </row>
    <row r="1926" spans="1:6" x14ac:dyDescent="0.25">
      <c r="A1926" s="46">
        <v>3822610</v>
      </c>
      <c r="B1926" s="32" t="s">
        <v>6870</v>
      </c>
      <c r="C1926" s="33" t="s">
        <v>55</v>
      </c>
      <c r="D1926" s="34">
        <v>26.55</v>
      </c>
      <c r="E1926" s="34">
        <v>2.5099999999999998</v>
      </c>
      <c r="F1926" s="34">
        <v>29.06</v>
      </c>
    </row>
    <row r="1927" spans="1:6" x14ac:dyDescent="0.25">
      <c r="A1927" s="46">
        <v>3822620</v>
      </c>
      <c r="B1927" s="32" t="s">
        <v>6871</v>
      </c>
      <c r="C1927" s="33" t="s">
        <v>55</v>
      </c>
      <c r="D1927" s="34">
        <v>47.55</v>
      </c>
      <c r="E1927" s="34">
        <v>2.5099999999999998</v>
      </c>
      <c r="F1927" s="34">
        <v>50.06</v>
      </c>
    </row>
    <row r="1928" spans="1:6" x14ac:dyDescent="0.25">
      <c r="A1928" s="46">
        <v>3822630</v>
      </c>
      <c r="B1928" s="32" t="s">
        <v>6872</v>
      </c>
      <c r="C1928" s="33" t="s">
        <v>55</v>
      </c>
      <c r="D1928" s="34">
        <v>66.260000000000005</v>
      </c>
      <c r="E1928" s="34">
        <v>2.5099999999999998</v>
      </c>
      <c r="F1928" s="34">
        <v>68.77</v>
      </c>
    </row>
    <row r="1929" spans="1:6" x14ac:dyDescent="0.25">
      <c r="A1929" s="46">
        <v>3822640</v>
      </c>
      <c r="B1929" s="32" t="s">
        <v>6873</v>
      </c>
      <c r="C1929" s="33" t="s">
        <v>55</v>
      </c>
      <c r="D1929" s="34">
        <v>83.47</v>
      </c>
      <c r="E1929" s="34">
        <v>2.5099999999999998</v>
      </c>
      <c r="F1929" s="34">
        <v>85.98</v>
      </c>
    </row>
    <row r="1930" spans="1:6" x14ac:dyDescent="0.25">
      <c r="A1930" s="46">
        <v>3822650</v>
      </c>
      <c r="B1930" s="32" t="s">
        <v>6874</v>
      </c>
      <c r="C1930" s="33" t="s">
        <v>55</v>
      </c>
      <c r="D1930" s="34">
        <v>106.16</v>
      </c>
      <c r="E1930" s="34">
        <v>2.5099999999999998</v>
      </c>
      <c r="F1930" s="34">
        <v>108.67</v>
      </c>
    </row>
    <row r="1931" spans="1:6" x14ac:dyDescent="0.25">
      <c r="A1931" s="46">
        <v>3822660</v>
      </c>
      <c r="B1931" s="32" t="s">
        <v>6875</v>
      </c>
      <c r="C1931" s="33" t="s">
        <v>55</v>
      </c>
      <c r="D1931" s="34">
        <v>120.25</v>
      </c>
      <c r="E1931" s="34">
        <v>2.5099999999999998</v>
      </c>
      <c r="F1931" s="34">
        <v>122.76</v>
      </c>
    </row>
    <row r="1932" spans="1:6" x14ac:dyDescent="0.25">
      <c r="A1932" s="46">
        <v>3822670</v>
      </c>
      <c r="B1932" s="32" t="s">
        <v>6876</v>
      </c>
      <c r="C1932" s="33" t="s">
        <v>55</v>
      </c>
      <c r="D1932" s="34">
        <v>153.78</v>
      </c>
      <c r="E1932" s="34">
        <v>2.5099999999999998</v>
      </c>
      <c r="F1932" s="34">
        <v>156.29</v>
      </c>
    </row>
    <row r="1933" spans="1:6" x14ac:dyDescent="0.25">
      <c r="A1933" s="46">
        <v>3823010</v>
      </c>
      <c r="B1933" s="32" t="s">
        <v>6877</v>
      </c>
      <c r="C1933" s="33" t="s">
        <v>4</v>
      </c>
      <c r="D1933" s="34">
        <v>5.75</v>
      </c>
      <c r="E1933" s="34">
        <v>12.56</v>
      </c>
      <c r="F1933" s="34">
        <v>18.309999999999999</v>
      </c>
    </row>
    <row r="1934" spans="1:6" x14ac:dyDescent="0.25">
      <c r="A1934" s="46">
        <v>3823020</v>
      </c>
      <c r="B1934" s="32" t="s">
        <v>6878</v>
      </c>
      <c r="C1934" s="33" t="s">
        <v>4</v>
      </c>
      <c r="D1934" s="34">
        <v>10.85</v>
      </c>
      <c r="E1934" s="34">
        <v>12.56</v>
      </c>
      <c r="F1934" s="34">
        <v>23.41</v>
      </c>
    </row>
    <row r="1935" spans="1:6" x14ac:dyDescent="0.25">
      <c r="A1935" s="46">
        <v>3823030</v>
      </c>
      <c r="B1935" s="32" t="s">
        <v>6879</v>
      </c>
      <c r="C1935" s="33" t="s">
        <v>4</v>
      </c>
      <c r="D1935" s="34">
        <v>13.94</v>
      </c>
      <c r="E1935" s="34">
        <v>12.56</v>
      </c>
      <c r="F1935" s="34">
        <v>26.5</v>
      </c>
    </row>
    <row r="1936" spans="1:6" x14ac:dyDescent="0.25">
      <c r="A1936" s="46">
        <v>3823040</v>
      </c>
      <c r="B1936" s="32" t="s">
        <v>6880</v>
      </c>
      <c r="C1936" s="33" t="s">
        <v>4</v>
      </c>
      <c r="D1936" s="34">
        <v>16.27</v>
      </c>
      <c r="E1936" s="34">
        <v>12.56</v>
      </c>
      <c r="F1936" s="34">
        <v>28.83</v>
      </c>
    </row>
    <row r="1937" spans="1:6" x14ac:dyDescent="0.25">
      <c r="A1937" s="46">
        <v>3823050</v>
      </c>
      <c r="B1937" s="32" t="s">
        <v>6881</v>
      </c>
      <c r="C1937" s="33" t="s">
        <v>4</v>
      </c>
      <c r="D1937" s="34">
        <v>18.82</v>
      </c>
      <c r="E1937" s="34">
        <v>12.56</v>
      </c>
      <c r="F1937" s="34">
        <v>31.38</v>
      </c>
    </row>
    <row r="1938" spans="1:6" x14ac:dyDescent="0.25">
      <c r="A1938" s="46">
        <v>3823060</v>
      </c>
      <c r="B1938" s="32" t="s">
        <v>6882</v>
      </c>
      <c r="C1938" s="33" t="s">
        <v>4</v>
      </c>
      <c r="D1938" s="34">
        <v>22.38</v>
      </c>
      <c r="E1938" s="34">
        <v>12.56</v>
      </c>
      <c r="F1938" s="34">
        <v>34.94</v>
      </c>
    </row>
    <row r="1939" spans="1:6" x14ac:dyDescent="0.25">
      <c r="A1939" s="46">
        <v>3823110</v>
      </c>
      <c r="B1939" s="32" t="s">
        <v>6883</v>
      </c>
      <c r="C1939" s="33" t="s">
        <v>4</v>
      </c>
      <c r="D1939" s="34">
        <v>13.76</v>
      </c>
      <c r="E1939" s="34">
        <v>12.56</v>
      </c>
      <c r="F1939" s="34">
        <v>26.32</v>
      </c>
    </row>
    <row r="1940" spans="1:6" x14ac:dyDescent="0.25">
      <c r="A1940" s="46">
        <v>3823120</v>
      </c>
      <c r="B1940" s="32" t="s">
        <v>6884</v>
      </c>
      <c r="C1940" s="33" t="s">
        <v>4</v>
      </c>
      <c r="D1940" s="34">
        <v>15.74</v>
      </c>
      <c r="E1940" s="34">
        <v>12.56</v>
      </c>
      <c r="F1940" s="34">
        <v>28.3</v>
      </c>
    </row>
    <row r="1941" spans="1:6" x14ac:dyDescent="0.25">
      <c r="A1941" s="46">
        <v>3823130</v>
      </c>
      <c r="B1941" s="32" t="s">
        <v>6885</v>
      </c>
      <c r="C1941" s="33" t="s">
        <v>4</v>
      </c>
      <c r="D1941" s="34">
        <v>20.85</v>
      </c>
      <c r="E1941" s="34">
        <v>12.56</v>
      </c>
      <c r="F1941" s="34">
        <v>33.409999999999997</v>
      </c>
    </row>
    <row r="1942" spans="1:6" x14ac:dyDescent="0.25">
      <c r="A1942" s="46">
        <v>3823140</v>
      </c>
      <c r="B1942" s="32" t="s">
        <v>6886</v>
      </c>
      <c r="C1942" s="33" t="s">
        <v>4</v>
      </c>
      <c r="D1942" s="34">
        <v>21.81</v>
      </c>
      <c r="E1942" s="34">
        <v>12.56</v>
      </c>
      <c r="F1942" s="34">
        <v>34.369999999999997</v>
      </c>
    </row>
    <row r="1943" spans="1:6" x14ac:dyDescent="0.25">
      <c r="A1943" s="46">
        <v>3823150</v>
      </c>
      <c r="B1943" s="32" t="s">
        <v>6887</v>
      </c>
      <c r="C1943" s="33" t="s">
        <v>4</v>
      </c>
      <c r="D1943" s="34">
        <v>25.44</v>
      </c>
      <c r="E1943" s="34">
        <v>12.56</v>
      </c>
      <c r="F1943" s="34">
        <v>38</v>
      </c>
    </row>
    <row r="1944" spans="1:6" x14ac:dyDescent="0.25">
      <c r="A1944" s="46">
        <v>3823160</v>
      </c>
      <c r="B1944" s="32" t="s">
        <v>6888</v>
      </c>
      <c r="C1944" s="33" t="s">
        <v>4</v>
      </c>
      <c r="D1944" s="34">
        <v>27.96</v>
      </c>
      <c r="E1944" s="34">
        <v>12.56</v>
      </c>
      <c r="F1944" s="34">
        <v>40.520000000000003</v>
      </c>
    </row>
    <row r="1945" spans="1:6" x14ac:dyDescent="0.25">
      <c r="A1945" s="46">
        <v>3823210</v>
      </c>
      <c r="B1945" s="32" t="s">
        <v>6889</v>
      </c>
      <c r="C1945" s="33" t="s">
        <v>4</v>
      </c>
      <c r="D1945" s="34">
        <v>15.18</v>
      </c>
      <c r="E1945" s="34">
        <v>12.56</v>
      </c>
      <c r="F1945" s="34">
        <v>27.74</v>
      </c>
    </row>
    <row r="1946" spans="1:6" x14ac:dyDescent="0.25">
      <c r="A1946" s="46">
        <v>3823220</v>
      </c>
      <c r="B1946" s="32" t="s">
        <v>6890</v>
      </c>
      <c r="C1946" s="33" t="s">
        <v>4</v>
      </c>
      <c r="D1946" s="34">
        <v>16.5</v>
      </c>
      <c r="E1946" s="34">
        <v>12.56</v>
      </c>
      <c r="F1946" s="34">
        <v>29.06</v>
      </c>
    </row>
    <row r="1947" spans="1:6" x14ac:dyDescent="0.25">
      <c r="A1947" s="46">
        <v>3823230</v>
      </c>
      <c r="B1947" s="32" t="s">
        <v>6891</v>
      </c>
      <c r="C1947" s="33" t="s">
        <v>4</v>
      </c>
      <c r="D1947" s="34">
        <v>21.72</v>
      </c>
      <c r="E1947" s="34">
        <v>12.56</v>
      </c>
      <c r="F1947" s="34">
        <v>34.28</v>
      </c>
    </row>
    <row r="1948" spans="1:6" x14ac:dyDescent="0.25">
      <c r="A1948" s="46">
        <v>3823240</v>
      </c>
      <c r="B1948" s="32" t="s">
        <v>6892</v>
      </c>
      <c r="C1948" s="33" t="s">
        <v>4</v>
      </c>
      <c r="D1948" s="34">
        <v>27.12</v>
      </c>
      <c r="E1948" s="34">
        <v>12.56</v>
      </c>
      <c r="F1948" s="34">
        <v>39.68</v>
      </c>
    </row>
    <row r="1949" spans="1:6" x14ac:dyDescent="0.25">
      <c r="A1949" s="46">
        <v>3823310</v>
      </c>
      <c r="B1949" s="32" t="s">
        <v>6893</v>
      </c>
      <c r="C1949" s="33" t="s">
        <v>4</v>
      </c>
      <c r="D1949" s="34">
        <v>31.3</v>
      </c>
      <c r="E1949" s="34">
        <v>17.579999999999998</v>
      </c>
      <c r="F1949" s="34">
        <v>48.88</v>
      </c>
    </row>
    <row r="1950" spans="1:6" x14ac:dyDescent="0.25">
      <c r="A1950" s="46">
        <v>3823320</v>
      </c>
      <c r="B1950" s="32" t="s">
        <v>6894</v>
      </c>
      <c r="C1950" s="33" t="s">
        <v>4</v>
      </c>
      <c r="D1950" s="34">
        <v>31.23</v>
      </c>
      <c r="E1950" s="34">
        <v>17.579999999999998</v>
      </c>
      <c r="F1950" s="34">
        <v>48.81</v>
      </c>
    </row>
    <row r="1951" spans="1:6" x14ac:dyDescent="0.25">
      <c r="A1951" s="46">
        <v>3823330</v>
      </c>
      <c r="B1951" s="32" t="s">
        <v>6895</v>
      </c>
      <c r="C1951" s="33" t="s">
        <v>4</v>
      </c>
      <c r="D1951" s="34">
        <v>50.44</v>
      </c>
      <c r="E1951" s="34">
        <v>17.579999999999998</v>
      </c>
      <c r="F1951" s="34">
        <v>68.02</v>
      </c>
    </row>
    <row r="1952" spans="1:6" x14ac:dyDescent="0.25">
      <c r="A1952" s="46">
        <v>3902010</v>
      </c>
      <c r="B1952" s="32" t="s">
        <v>1798</v>
      </c>
      <c r="C1952" s="33" t="s">
        <v>55</v>
      </c>
      <c r="D1952" s="34">
        <v>1.63</v>
      </c>
      <c r="E1952" s="34">
        <v>2.0099999999999998</v>
      </c>
      <c r="F1952" s="34">
        <v>3.64</v>
      </c>
    </row>
    <row r="1953" spans="1:6" x14ac:dyDescent="0.25">
      <c r="A1953" s="46">
        <v>3902016</v>
      </c>
      <c r="B1953" s="32" t="s">
        <v>1799</v>
      </c>
      <c r="C1953" s="33" t="s">
        <v>55</v>
      </c>
      <c r="D1953" s="34">
        <v>2.48</v>
      </c>
      <c r="E1953" s="34">
        <v>2.0099999999999998</v>
      </c>
      <c r="F1953" s="34">
        <v>4.49</v>
      </c>
    </row>
    <row r="1954" spans="1:6" x14ac:dyDescent="0.25">
      <c r="A1954" s="46">
        <v>3902020</v>
      </c>
      <c r="B1954" s="32" t="s">
        <v>1800</v>
      </c>
      <c r="C1954" s="33" t="s">
        <v>55</v>
      </c>
      <c r="D1954" s="34">
        <v>4.01</v>
      </c>
      <c r="E1954" s="34">
        <v>3.02</v>
      </c>
      <c r="F1954" s="34">
        <v>7.03</v>
      </c>
    </row>
    <row r="1955" spans="1:6" x14ac:dyDescent="0.25">
      <c r="A1955" s="46">
        <v>3902030</v>
      </c>
      <c r="B1955" s="32" t="s">
        <v>1801</v>
      </c>
      <c r="C1955" s="33" t="s">
        <v>55</v>
      </c>
      <c r="D1955" s="34">
        <v>6.02</v>
      </c>
      <c r="E1955" s="34">
        <v>3.52</v>
      </c>
      <c r="F1955" s="34">
        <v>9.5399999999999991</v>
      </c>
    </row>
    <row r="1956" spans="1:6" x14ac:dyDescent="0.25">
      <c r="A1956" s="46">
        <v>3902040</v>
      </c>
      <c r="B1956" s="32" t="s">
        <v>1802</v>
      </c>
      <c r="C1956" s="33" t="s">
        <v>55</v>
      </c>
      <c r="D1956" s="34">
        <v>9.84</v>
      </c>
      <c r="E1956" s="34">
        <v>4.0199999999999996</v>
      </c>
      <c r="F1956" s="34">
        <v>13.86</v>
      </c>
    </row>
    <row r="1957" spans="1:6" x14ac:dyDescent="0.25">
      <c r="A1957" s="46">
        <v>3903160</v>
      </c>
      <c r="B1957" s="32" t="s">
        <v>1803</v>
      </c>
      <c r="C1957" s="33" t="s">
        <v>55</v>
      </c>
      <c r="D1957" s="34">
        <v>1.19</v>
      </c>
      <c r="E1957" s="34">
        <v>2.0099999999999998</v>
      </c>
      <c r="F1957" s="34">
        <v>3.2</v>
      </c>
    </row>
    <row r="1958" spans="1:6" x14ac:dyDescent="0.25">
      <c r="A1958" s="46">
        <v>3903170</v>
      </c>
      <c r="B1958" s="32" t="s">
        <v>1804</v>
      </c>
      <c r="C1958" s="33" t="s">
        <v>55</v>
      </c>
      <c r="D1958" s="34">
        <v>2</v>
      </c>
      <c r="E1958" s="34">
        <v>2.5099999999999998</v>
      </c>
      <c r="F1958" s="34">
        <v>4.51</v>
      </c>
    </row>
    <row r="1959" spans="1:6" x14ac:dyDescent="0.25">
      <c r="A1959" s="46">
        <v>3903174</v>
      </c>
      <c r="B1959" s="32" t="s">
        <v>7809</v>
      </c>
      <c r="C1959" s="33" t="s">
        <v>55</v>
      </c>
      <c r="D1959" s="34">
        <v>2.85</v>
      </c>
      <c r="E1959" s="34">
        <v>3.02</v>
      </c>
      <c r="F1959" s="34">
        <v>5.87</v>
      </c>
    </row>
    <row r="1960" spans="1:6" x14ac:dyDescent="0.25">
      <c r="A1960" s="46">
        <v>3903178</v>
      </c>
      <c r="B1960" s="32" t="s">
        <v>1805</v>
      </c>
      <c r="C1960" s="33" t="s">
        <v>55</v>
      </c>
      <c r="D1960" s="34">
        <v>4.12</v>
      </c>
      <c r="E1960" s="34">
        <v>3.52</v>
      </c>
      <c r="F1960" s="34">
        <v>7.64</v>
      </c>
    </row>
    <row r="1961" spans="1:6" x14ac:dyDescent="0.25">
      <c r="A1961" s="46">
        <v>3903182</v>
      </c>
      <c r="B1961" s="32" t="s">
        <v>1806</v>
      </c>
      <c r="C1961" s="33" t="s">
        <v>55</v>
      </c>
      <c r="D1961" s="34">
        <v>7.59</v>
      </c>
      <c r="E1961" s="34">
        <v>4.0199999999999996</v>
      </c>
      <c r="F1961" s="34">
        <v>11.61</v>
      </c>
    </row>
    <row r="1962" spans="1:6" x14ac:dyDescent="0.25">
      <c r="A1962" s="46">
        <v>3904040</v>
      </c>
      <c r="B1962" s="32" t="s">
        <v>1807</v>
      </c>
      <c r="C1962" s="33" t="s">
        <v>55</v>
      </c>
      <c r="D1962" s="34">
        <v>10.38</v>
      </c>
      <c r="E1962" s="34">
        <v>2.5099999999999998</v>
      </c>
      <c r="F1962" s="34">
        <v>12.89</v>
      </c>
    </row>
    <row r="1963" spans="1:6" x14ac:dyDescent="0.25">
      <c r="A1963" s="46">
        <v>3904050</v>
      </c>
      <c r="B1963" s="32" t="s">
        <v>1808</v>
      </c>
      <c r="C1963" s="33" t="s">
        <v>55</v>
      </c>
      <c r="D1963" s="34">
        <v>15.9</v>
      </c>
      <c r="E1963" s="34">
        <v>2.5099999999999998</v>
      </c>
      <c r="F1963" s="34">
        <v>18.41</v>
      </c>
    </row>
    <row r="1964" spans="1:6" x14ac:dyDescent="0.25">
      <c r="A1964" s="46">
        <v>3904060</v>
      </c>
      <c r="B1964" s="32" t="s">
        <v>1809</v>
      </c>
      <c r="C1964" s="33" t="s">
        <v>55</v>
      </c>
      <c r="D1964" s="34">
        <v>24.5</v>
      </c>
      <c r="E1964" s="34">
        <v>5.0199999999999996</v>
      </c>
      <c r="F1964" s="34">
        <v>29.52</v>
      </c>
    </row>
    <row r="1965" spans="1:6" x14ac:dyDescent="0.25">
      <c r="A1965" s="46">
        <v>3904070</v>
      </c>
      <c r="B1965" s="32" t="s">
        <v>1810</v>
      </c>
      <c r="C1965" s="33" t="s">
        <v>55</v>
      </c>
      <c r="D1965" s="34">
        <v>34.840000000000003</v>
      </c>
      <c r="E1965" s="34">
        <v>7.54</v>
      </c>
      <c r="F1965" s="34">
        <v>42.38</v>
      </c>
    </row>
    <row r="1966" spans="1:6" x14ac:dyDescent="0.25">
      <c r="A1966" s="46">
        <v>3904080</v>
      </c>
      <c r="B1966" s="32" t="s">
        <v>1811</v>
      </c>
      <c r="C1966" s="33" t="s">
        <v>55</v>
      </c>
      <c r="D1966" s="34">
        <v>48.33</v>
      </c>
      <c r="E1966" s="34">
        <v>10.050000000000001</v>
      </c>
      <c r="F1966" s="34">
        <v>58.38</v>
      </c>
    </row>
    <row r="1967" spans="1:6" x14ac:dyDescent="0.25">
      <c r="A1967" s="46">
        <v>3904100</v>
      </c>
      <c r="B1967" s="32" t="s">
        <v>1812</v>
      </c>
      <c r="C1967" s="33" t="s">
        <v>55</v>
      </c>
      <c r="D1967" s="34">
        <v>67.64</v>
      </c>
      <c r="E1967" s="34">
        <v>12.56</v>
      </c>
      <c r="F1967" s="34">
        <v>80.2</v>
      </c>
    </row>
    <row r="1968" spans="1:6" x14ac:dyDescent="0.25">
      <c r="A1968" s="46">
        <v>3904120</v>
      </c>
      <c r="B1968" s="32" t="s">
        <v>1813</v>
      </c>
      <c r="C1968" s="33" t="s">
        <v>55</v>
      </c>
      <c r="D1968" s="34">
        <v>93.59</v>
      </c>
      <c r="E1968" s="34">
        <v>15.07</v>
      </c>
      <c r="F1968" s="34">
        <v>108.66</v>
      </c>
    </row>
    <row r="1969" spans="1:6" x14ac:dyDescent="0.25">
      <c r="A1969" s="46">
        <v>3904180</v>
      </c>
      <c r="B1969" s="32" t="s">
        <v>1814</v>
      </c>
      <c r="C1969" s="33" t="s">
        <v>55</v>
      </c>
      <c r="D1969" s="34">
        <v>203.34</v>
      </c>
      <c r="E1969" s="34">
        <v>22.61</v>
      </c>
      <c r="F1969" s="34">
        <v>225.95</v>
      </c>
    </row>
    <row r="1970" spans="1:6" x14ac:dyDescent="0.25">
      <c r="A1970" s="46">
        <v>3905070</v>
      </c>
      <c r="B1970" s="32" t="s">
        <v>1815</v>
      </c>
      <c r="C1970" s="33" t="s">
        <v>55</v>
      </c>
      <c r="D1970" s="34">
        <v>203.32</v>
      </c>
      <c r="E1970" s="34">
        <v>45.56</v>
      </c>
      <c r="F1970" s="34">
        <v>248.88</v>
      </c>
    </row>
    <row r="1971" spans="1:6" x14ac:dyDescent="0.25">
      <c r="A1971" s="46">
        <v>3906060</v>
      </c>
      <c r="B1971" s="32" t="s">
        <v>1816</v>
      </c>
      <c r="C1971" s="33" t="s">
        <v>55</v>
      </c>
      <c r="D1971" s="34">
        <v>58.72</v>
      </c>
      <c r="E1971" s="34">
        <v>27.34</v>
      </c>
      <c r="F1971" s="34">
        <v>86.06</v>
      </c>
    </row>
    <row r="1972" spans="1:6" x14ac:dyDescent="0.25">
      <c r="A1972" s="46">
        <v>3906070</v>
      </c>
      <c r="B1972" s="32" t="s">
        <v>1817</v>
      </c>
      <c r="C1972" s="33" t="s">
        <v>55</v>
      </c>
      <c r="D1972" s="34">
        <v>74.52</v>
      </c>
      <c r="E1972" s="34">
        <v>32.909999999999997</v>
      </c>
      <c r="F1972" s="34">
        <v>107.43</v>
      </c>
    </row>
    <row r="1973" spans="1:6" x14ac:dyDescent="0.25">
      <c r="A1973" s="46">
        <v>3906074</v>
      </c>
      <c r="B1973" s="32" t="s">
        <v>1818</v>
      </c>
      <c r="C1973" s="33" t="s">
        <v>55</v>
      </c>
      <c r="D1973" s="34">
        <v>88.43</v>
      </c>
      <c r="E1973" s="34">
        <v>45.56</v>
      </c>
      <c r="F1973" s="34">
        <v>133.99</v>
      </c>
    </row>
    <row r="1974" spans="1:6" x14ac:dyDescent="0.25">
      <c r="A1974" s="46">
        <v>3906084</v>
      </c>
      <c r="B1974" s="32" t="s">
        <v>1819</v>
      </c>
      <c r="C1974" s="33" t="s">
        <v>55</v>
      </c>
      <c r="D1974" s="34">
        <v>165.91</v>
      </c>
      <c r="E1974" s="34">
        <v>54.67</v>
      </c>
      <c r="F1974" s="34">
        <v>220.58</v>
      </c>
    </row>
    <row r="1975" spans="1:6" x14ac:dyDescent="0.25">
      <c r="A1975" s="46">
        <v>3909010</v>
      </c>
      <c r="B1975" s="32" t="s">
        <v>1820</v>
      </c>
      <c r="C1975" s="33" t="s">
        <v>4</v>
      </c>
      <c r="D1975" s="34">
        <v>12.14</v>
      </c>
      <c r="E1975" s="34">
        <v>5.0199999999999996</v>
      </c>
      <c r="F1975" s="34">
        <v>17.16</v>
      </c>
    </row>
    <row r="1976" spans="1:6" x14ac:dyDescent="0.25">
      <c r="A1976" s="46">
        <v>3909015</v>
      </c>
      <c r="B1976" s="32" t="s">
        <v>1821</v>
      </c>
      <c r="C1976" s="33" t="s">
        <v>4</v>
      </c>
      <c r="D1976" s="34">
        <v>9.27</v>
      </c>
      <c r="E1976" s="34">
        <v>5.0199999999999996</v>
      </c>
      <c r="F1976" s="34">
        <v>14.29</v>
      </c>
    </row>
    <row r="1977" spans="1:6" x14ac:dyDescent="0.25">
      <c r="A1977" s="46">
        <v>3909020</v>
      </c>
      <c r="B1977" s="32" t="s">
        <v>1822</v>
      </c>
      <c r="C1977" s="33" t="s">
        <v>4</v>
      </c>
      <c r="D1977" s="34">
        <v>9.23</v>
      </c>
      <c r="E1977" s="34">
        <v>5.0199999999999996</v>
      </c>
      <c r="F1977" s="34">
        <v>14.25</v>
      </c>
    </row>
    <row r="1978" spans="1:6" x14ac:dyDescent="0.25">
      <c r="A1978" s="46">
        <v>3909040</v>
      </c>
      <c r="B1978" s="32" t="s">
        <v>1823</v>
      </c>
      <c r="C1978" s="33" t="s">
        <v>4</v>
      </c>
      <c r="D1978" s="34">
        <v>11.22</v>
      </c>
      <c r="E1978" s="34">
        <v>5.0199999999999996</v>
      </c>
      <c r="F1978" s="34">
        <v>16.239999999999998</v>
      </c>
    </row>
    <row r="1979" spans="1:6" x14ac:dyDescent="0.25">
      <c r="A1979" s="46">
        <v>3909060</v>
      </c>
      <c r="B1979" s="32" t="s">
        <v>1824</v>
      </c>
      <c r="C1979" s="33" t="s">
        <v>4</v>
      </c>
      <c r="D1979" s="34">
        <v>13.1</v>
      </c>
      <c r="E1979" s="34">
        <v>5.0199999999999996</v>
      </c>
      <c r="F1979" s="34">
        <v>18.12</v>
      </c>
    </row>
    <row r="1980" spans="1:6" x14ac:dyDescent="0.25">
      <c r="A1980" s="46">
        <v>3909100</v>
      </c>
      <c r="B1980" s="32" t="s">
        <v>1825</v>
      </c>
      <c r="C1980" s="33" t="s">
        <v>4</v>
      </c>
      <c r="D1980" s="34">
        <v>13.76</v>
      </c>
      <c r="E1980" s="34">
        <v>5.0199999999999996</v>
      </c>
      <c r="F1980" s="34">
        <v>18.78</v>
      </c>
    </row>
    <row r="1981" spans="1:6" x14ac:dyDescent="0.25">
      <c r="A1981" s="46">
        <v>3909120</v>
      </c>
      <c r="B1981" s="32" t="s">
        <v>1826</v>
      </c>
      <c r="C1981" s="33" t="s">
        <v>4</v>
      </c>
      <c r="D1981" s="34">
        <v>15.92</v>
      </c>
      <c r="E1981" s="34">
        <v>5.0199999999999996</v>
      </c>
      <c r="F1981" s="34">
        <v>20.94</v>
      </c>
    </row>
    <row r="1982" spans="1:6" x14ac:dyDescent="0.25">
      <c r="A1982" s="46">
        <v>3909140</v>
      </c>
      <c r="B1982" s="32" t="s">
        <v>1827</v>
      </c>
      <c r="C1982" s="33" t="s">
        <v>4</v>
      </c>
      <c r="D1982" s="34">
        <v>18.16</v>
      </c>
      <c r="E1982" s="34">
        <v>5.0199999999999996</v>
      </c>
      <c r="F1982" s="34">
        <v>23.18</v>
      </c>
    </row>
    <row r="1983" spans="1:6" x14ac:dyDescent="0.25">
      <c r="A1983" s="46">
        <v>3910050</v>
      </c>
      <c r="B1983" s="32" t="s">
        <v>1828</v>
      </c>
      <c r="C1983" s="33" t="s">
        <v>4</v>
      </c>
      <c r="D1983" s="34">
        <v>0.96</v>
      </c>
      <c r="E1983" s="34">
        <v>4.0199999999999996</v>
      </c>
      <c r="F1983" s="34">
        <v>4.9800000000000004</v>
      </c>
    </row>
    <row r="1984" spans="1:6" x14ac:dyDescent="0.25">
      <c r="A1984" s="46">
        <v>3910060</v>
      </c>
      <c r="B1984" s="32" t="s">
        <v>1829</v>
      </c>
      <c r="C1984" s="33" t="s">
        <v>4</v>
      </c>
      <c r="D1984" s="34">
        <v>7.61</v>
      </c>
      <c r="E1984" s="34">
        <v>7.54</v>
      </c>
      <c r="F1984" s="34">
        <v>15.15</v>
      </c>
    </row>
    <row r="1985" spans="1:6" x14ac:dyDescent="0.25">
      <c r="A1985" s="46">
        <v>3910080</v>
      </c>
      <c r="B1985" s="32" t="s">
        <v>1830</v>
      </c>
      <c r="C1985" s="33" t="s">
        <v>4</v>
      </c>
      <c r="D1985" s="34">
        <v>10.130000000000001</v>
      </c>
      <c r="E1985" s="34">
        <v>7.54</v>
      </c>
      <c r="F1985" s="34">
        <v>17.670000000000002</v>
      </c>
    </row>
    <row r="1986" spans="1:6" x14ac:dyDescent="0.25">
      <c r="A1986" s="46">
        <v>3910120</v>
      </c>
      <c r="B1986" s="32" t="s">
        <v>1831</v>
      </c>
      <c r="C1986" s="33" t="s">
        <v>4</v>
      </c>
      <c r="D1986" s="34">
        <v>9.17</v>
      </c>
      <c r="E1986" s="34">
        <v>7.54</v>
      </c>
      <c r="F1986" s="34">
        <v>16.71</v>
      </c>
    </row>
    <row r="1987" spans="1:6" x14ac:dyDescent="0.25">
      <c r="A1987" s="46">
        <v>3910130</v>
      </c>
      <c r="B1987" s="32" t="s">
        <v>1832</v>
      </c>
      <c r="C1987" s="33" t="s">
        <v>4</v>
      </c>
      <c r="D1987" s="34">
        <v>10.49</v>
      </c>
      <c r="E1987" s="34">
        <v>7.54</v>
      </c>
      <c r="F1987" s="34">
        <v>18.03</v>
      </c>
    </row>
    <row r="1988" spans="1:6" x14ac:dyDescent="0.25">
      <c r="A1988" s="46">
        <v>3910160</v>
      </c>
      <c r="B1988" s="32" t="s">
        <v>1833</v>
      </c>
      <c r="C1988" s="33" t="s">
        <v>4</v>
      </c>
      <c r="D1988" s="34">
        <v>16.37</v>
      </c>
      <c r="E1988" s="34">
        <v>7.54</v>
      </c>
      <c r="F1988" s="34">
        <v>23.91</v>
      </c>
    </row>
    <row r="1989" spans="1:6" x14ac:dyDescent="0.25">
      <c r="A1989" s="46">
        <v>3910200</v>
      </c>
      <c r="B1989" s="32" t="s">
        <v>1834</v>
      </c>
      <c r="C1989" s="33" t="s">
        <v>4</v>
      </c>
      <c r="D1989" s="34">
        <v>15.74</v>
      </c>
      <c r="E1989" s="34">
        <v>7.54</v>
      </c>
      <c r="F1989" s="34">
        <v>23.28</v>
      </c>
    </row>
    <row r="1990" spans="1:6" x14ac:dyDescent="0.25">
      <c r="A1990" s="46">
        <v>3910240</v>
      </c>
      <c r="B1990" s="32" t="s">
        <v>1835</v>
      </c>
      <c r="C1990" s="33" t="s">
        <v>4</v>
      </c>
      <c r="D1990" s="34">
        <v>23.38</v>
      </c>
      <c r="E1990" s="34">
        <v>7.54</v>
      </c>
      <c r="F1990" s="34">
        <v>30.92</v>
      </c>
    </row>
    <row r="1991" spans="1:6" x14ac:dyDescent="0.25">
      <c r="A1991" s="46">
        <v>3910246</v>
      </c>
      <c r="B1991" s="32" t="s">
        <v>1836</v>
      </c>
      <c r="C1991" s="33" t="s">
        <v>4</v>
      </c>
      <c r="D1991" s="34">
        <v>32.97</v>
      </c>
      <c r="E1991" s="34">
        <v>10.050000000000001</v>
      </c>
      <c r="F1991" s="34">
        <v>43.02</v>
      </c>
    </row>
    <row r="1992" spans="1:6" x14ac:dyDescent="0.25">
      <c r="A1992" s="46">
        <v>3910250</v>
      </c>
      <c r="B1992" s="32" t="s">
        <v>1837</v>
      </c>
      <c r="C1992" s="33" t="s">
        <v>4</v>
      </c>
      <c r="D1992" s="34">
        <v>34.03</v>
      </c>
      <c r="E1992" s="34">
        <v>10.050000000000001</v>
      </c>
      <c r="F1992" s="34">
        <v>44.08</v>
      </c>
    </row>
    <row r="1993" spans="1:6" x14ac:dyDescent="0.25">
      <c r="A1993" s="46">
        <v>3910280</v>
      </c>
      <c r="B1993" s="32" t="s">
        <v>1838</v>
      </c>
      <c r="C1993" s="33" t="s">
        <v>4</v>
      </c>
      <c r="D1993" s="34">
        <v>43.51</v>
      </c>
      <c r="E1993" s="34">
        <v>10.050000000000001</v>
      </c>
      <c r="F1993" s="34">
        <v>53.56</v>
      </c>
    </row>
    <row r="1994" spans="1:6" x14ac:dyDescent="0.25">
      <c r="A1994" s="46">
        <v>3910300</v>
      </c>
      <c r="B1994" s="32" t="s">
        <v>1839</v>
      </c>
      <c r="C1994" s="33" t="s">
        <v>4</v>
      </c>
      <c r="D1994" s="34">
        <v>47.39</v>
      </c>
      <c r="E1994" s="34">
        <v>10.050000000000001</v>
      </c>
      <c r="F1994" s="34">
        <v>57.44</v>
      </c>
    </row>
    <row r="1995" spans="1:6" x14ac:dyDescent="0.25">
      <c r="A1995" s="46">
        <v>3911020</v>
      </c>
      <c r="B1995" s="32" t="s">
        <v>1840</v>
      </c>
      <c r="C1995" s="33" t="s">
        <v>55</v>
      </c>
      <c r="D1995" s="34">
        <v>6.43</v>
      </c>
      <c r="E1995" s="34">
        <v>7.54</v>
      </c>
      <c r="F1995" s="34">
        <v>13.97</v>
      </c>
    </row>
    <row r="1996" spans="1:6" x14ac:dyDescent="0.25">
      <c r="A1996" s="46">
        <v>3911040</v>
      </c>
      <c r="B1996" s="32" t="s">
        <v>1841</v>
      </c>
      <c r="C1996" s="33" t="s">
        <v>55</v>
      </c>
      <c r="D1996" s="34">
        <v>12.73</v>
      </c>
      <c r="E1996" s="34">
        <v>7.54</v>
      </c>
      <c r="F1996" s="34">
        <v>20.27</v>
      </c>
    </row>
    <row r="1997" spans="1:6" x14ac:dyDescent="0.25">
      <c r="A1997" s="46">
        <v>3911080</v>
      </c>
      <c r="B1997" s="32" t="s">
        <v>1842</v>
      </c>
      <c r="C1997" s="33" t="s">
        <v>55</v>
      </c>
      <c r="D1997" s="34">
        <v>32.22</v>
      </c>
      <c r="E1997" s="34">
        <v>7.54</v>
      </c>
      <c r="F1997" s="34">
        <v>39.76</v>
      </c>
    </row>
    <row r="1998" spans="1:6" x14ac:dyDescent="0.25">
      <c r="A1998" s="46">
        <v>3911092</v>
      </c>
      <c r="B1998" s="32" t="s">
        <v>9775</v>
      </c>
      <c r="C1998" s="33" t="s">
        <v>55</v>
      </c>
      <c r="D1998" s="34">
        <v>0.81</v>
      </c>
      <c r="E1998" s="34">
        <v>4.0199999999999996</v>
      </c>
      <c r="F1998" s="34">
        <v>4.83</v>
      </c>
    </row>
    <row r="1999" spans="1:6" x14ac:dyDescent="0.25">
      <c r="A1999" s="46">
        <v>3911110</v>
      </c>
      <c r="B1999" s="32" t="s">
        <v>1843</v>
      </c>
      <c r="C1999" s="33" t="s">
        <v>55</v>
      </c>
      <c r="D1999" s="34">
        <v>1.91</v>
      </c>
      <c r="E1999" s="34">
        <v>15.07</v>
      </c>
      <c r="F1999" s="34">
        <v>16.98</v>
      </c>
    </row>
    <row r="2000" spans="1:6" x14ac:dyDescent="0.25">
      <c r="A2000" s="46">
        <v>3911120</v>
      </c>
      <c r="B2000" s="32" t="s">
        <v>1844</v>
      </c>
      <c r="C2000" s="33" t="s">
        <v>55</v>
      </c>
      <c r="D2000" s="34">
        <v>7.05</v>
      </c>
      <c r="E2000" s="34">
        <v>6.03</v>
      </c>
      <c r="F2000" s="34">
        <v>13.08</v>
      </c>
    </row>
    <row r="2001" spans="1:6" x14ac:dyDescent="0.25">
      <c r="A2001" s="46">
        <v>3911190</v>
      </c>
      <c r="B2001" s="32" t="s">
        <v>1845</v>
      </c>
      <c r="C2001" s="33" t="s">
        <v>55</v>
      </c>
      <c r="D2001" s="34">
        <v>4.4000000000000004</v>
      </c>
      <c r="E2001" s="34">
        <v>5.0199999999999996</v>
      </c>
      <c r="F2001" s="34">
        <v>9.42</v>
      </c>
    </row>
    <row r="2002" spans="1:6" x14ac:dyDescent="0.25">
      <c r="A2002" s="46">
        <v>3911210</v>
      </c>
      <c r="B2002" s="32" t="s">
        <v>1846</v>
      </c>
      <c r="C2002" s="33" t="s">
        <v>55</v>
      </c>
      <c r="D2002" s="34">
        <v>14.69</v>
      </c>
      <c r="E2002" s="34">
        <v>6.53</v>
      </c>
      <c r="F2002" s="34">
        <v>21.22</v>
      </c>
    </row>
    <row r="2003" spans="1:6" x14ac:dyDescent="0.25">
      <c r="A2003" s="46">
        <v>3911230</v>
      </c>
      <c r="B2003" s="32" t="s">
        <v>1847</v>
      </c>
      <c r="C2003" s="33" t="s">
        <v>55</v>
      </c>
      <c r="D2003" s="34">
        <v>34.270000000000003</v>
      </c>
      <c r="E2003" s="34">
        <v>8.0399999999999991</v>
      </c>
      <c r="F2003" s="34">
        <v>42.31</v>
      </c>
    </row>
    <row r="2004" spans="1:6" x14ac:dyDescent="0.25">
      <c r="A2004" s="46">
        <v>3911240</v>
      </c>
      <c r="B2004" s="32" t="s">
        <v>1848</v>
      </c>
      <c r="C2004" s="33" t="s">
        <v>55</v>
      </c>
      <c r="D2004" s="34">
        <v>63.53</v>
      </c>
      <c r="E2004" s="34">
        <v>10.55</v>
      </c>
      <c r="F2004" s="34">
        <v>74.08</v>
      </c>
    </row>
    <row r="2005" spans="1:6" x14ac:dyDescent="0.25">
      <c r="A2005" s="46">
        <v>3911270</v>
      </c>
      <c r="B2005" s="32" t="s">
        <v>1849</v>
      </c>
      <c r="C2005" s="33" t="s">
        <v>55</v>
      </c>
      <c r="D2005" s="34">
        <v>11.83</v>
      </c>
      <c r="E2005" s="34">
        <v>6.03</v>
      </c>
      <c r="F2005" s="34">
        <v>17.86</v>
      </c>
    </row>
    <row r="2006" spans="1:6" x14ac:dyDescent="0.25">
      <c r="A2006" s="46">
        <v>3911280</v>
      </c>
      <c r="B2006" s="32" t="s">
        <v>1850</v>
      </c>
      <c r="C2006" s="33" t="s">
        <v>55</v>
      </c>
      <c r="D2006" s="34">
        <v>17.91</v>
      </c>
      <c r="E2006" s="34">
        <v>6.53</v>
      </c>
      <c r="F2006" s="34">
        <v>24.44</v>
      </c>
    </row>
    <row r="2007" spans="1:6" x14ac:dyDescent="0.25">
      <c r="A2007" s="46">
        <v>3911300</v>
      </c>
      <c r="B2007" s="32" t="s">
        <v>1851</v>
      </c>
      <c r="C2007" s="33" t="s">
        <v>55</v>
      </c>
      <c r="D2007" s="34">
        <v>37.090000000000003</v>
      </c>
      <c r="E2007" s="34">
        <v>8.0399999999999991</v>
      </c>
      <c r="F2007" s="34">
        <v>45.13</v>
      </c>
    </row>
    <row r="2008" spans="1:6" x14ac:dyDescent="0.25">
      <c r="A2008" s="46">
        <v>3911400</v>
      </c>
      <c r="B2008" s="32" t="s">
        <v>1852</v>
      </c>
      <c r="C2008" s="33" t="s">
        <v>55</v>
      </c>
      <c r="D2008" s="34">
        <v>13.08</v>
      </c>
      <c r="E2008" s="34">
        <v>6.03</v>
      </c>
      <c r="F2008" s="34">
        <v>19.11</v>
      </c>
    </row>
    <row r="2009" spans="1:6" x14ac:dyDescent="0.25">
      <c r="A2009" s="46">
        <v>3911410</v>
      </c>
      <c r="B2009" s="32" t="s">
        <v>1853</v>
      </c>
      <c r="C2009" s="33" t="s">
        <v>55</v>
      </c>
      <c r="D2009" s="34">
        <v>18.809999999999999</v>
      </c>
      <c r="E2009" s="34">
        <v>6.53</v>
      </c>
      <c r="F2009" s="34">
        <v>25.34</v>
      </c>
    </row>
    <row r="2010" spans="1:6" x14ac:dyDescent="0.25">
      <c r="A2010" s="46">
        <v>3911430</v>
      </c>
      <c r="B2010" s="32" t="s">
        <v>1854</v>
      </c>
      <c r="C2010" s="33" t="s">
        <v>55</v>
      </c>
      <c r="D2010" s="34">
        <v>44.56</v>
      </c>
      <c r="E2010" s="34">
        <v>8.0399999999999991</v>
      </c>
      <c r="F2010" s="34">
        <v>52.6</v>
      </c>
    </row>
    <row r="2011" spans="1:6" ht="30" x14ac:dyDescent="0.25">
      <c r="A2011" s="46">
        <v>3912510</v>
      </c>
      <c r="B2011" s="32" t="s">
        <v>1855</v>
      </c>
      <c r="C2011" s="33" t="s">
        <v>55</v>
      </c>
      <c r="D2011" s="34">
        <v>5.2</v>
      </c>
      <c r="E2011" s="34">
        <v>5.0199999999999996</v>
      </c>
      <c r="F2011" s="34">
        <v>10.220000000000001</v>
      </c>
    </row>
    <row r="2012" spans="1:6" ht="30" x14ac:dyDescent="0.25">
      <c r="A2012" s="46">
        <v>3912520</v>
      </c>
      <c r="B2012" s="32" t="s">
        <v>1856</v>
      </c>
      <c r="C2012" s="33" t="s">
        <v>55</v>
      </c>
      <c r="D2012" s="34">
        <v>7.38</v>
      </c>
      <c r="E2012" s="34">
        <v>5.0199999999999996</v>
      </c>
      <c r="F2012" s="34">
        <v>12.4</v>
      </c>
    </row>
    <row r="2013" spans="1:6" ht="30" x14ac:dyDescent="0.25">
      <c r="A2013" s="46">
        <v>3912530</v>
      </c>
      <c r="B2013" s="32" t="s">
        <v>1857</v>
      </c>
      <c r="C2013" s="33" t="s">
        <v>55</v>
      </c>
      <c r="D2013" s="34">
        <v>7.61</v>
      </c>
      <c r="E2013" s="34">
        <v>5.0199999999999996</v>
      </c>
      <c r="F2013" s="34">
        <v>12.63</v>
      </c>
    </row>
    <row r="2014" spans="1:6" x14ac:dyDescent="0.25">
      <c r="A2014" s="46">
        <v>3914010</v>
      </c>
      <c r="B2014" s="32" t="s">
        <v>1858</v>
      </c>
      <c r="C2014" s="33" t="s">
        <v>55</v>
      </c>
      <c r="D2014" s="34">
        <v>7.06</v>
      </c>
      <c r="E2014" s="34">
        <v>7.16</v>
      </c>
      <c r="F2014" s="34">
        <v>14.22</v>
      </c>
    </row>
    <row r="2015" spans="1:6" x14ac:dyDescent="0.25">
      <c r="A2015" s="46">
        <v>3914050</v>
      </c>
      <c r="B2015" s="32" t="s">
        <v>1859</v>
      </c>
      <c r="C2015" s="33" t="s">
        <v>55</v>
      </c>
      <c r="D2015" s="34">
        <v>2.79</v>
      </c>
      <c r="E2015" s="34">
        <v>7.16</v>
      </c>
      <c r="F2015" s="34">
        <v>9.9499999999999993</v>
      </c>
    </row>
    <row r="2016" spans="1:6" x14ac:dyDescent="0.25">
      <c r="A2016" s="46">
        <v>3915040</v>
      </c>
      <c r="B2016" s="32" t="s">
        <v>1860</v>
      </c>
      <c r="C2016" s="33" t="s">
        <v>55</v>
      </c>
      <c r="D2016" s="34">
        <v>3.96</v>
      </c>
      <c r="E2016" s="34">
        <v>7.16</v>
      </c>
      <c r="F2016" s="34">
        <v>11.12</v>
      </c>
    </row>
    <row r="2017" spans="1:6" x14ac:dyDescent="0.25">
      <c r="A2017" s="46">
        <v>3915070</v>
      </c>
      <c r="B2017" s="32" t="s">
        <v>1861</v>
      </c>
      <c r="C2017" s="33" t="s">
        <v>55</v>
      </c>
      <c r="D2017" s="34">
        <v>7.95</v>
      </c>
      <c r="E2017" s="34">
        <v>7.16</v>
      </c>
      <c r="F2017" s="34">
        <v>15.11</v>
      </c>
    </row>
    <row r="2018" spans="1:6" x14ac:dyDescent="0.25">
      <c r="A2018" s="46">
        <v>3918100</v>
      </c>
      <c r="B2018" s="32" t="s">
        <v>1862</v>
      </c>
      <c r="C2018" s="33" t="s">
        <v>55</v>
      </c>
      <c r="D2018" s="34">
        <v>1.79</v>
      </c>
      <c r="E2018" s="34">
        <v>5.53</v>
      </c>
      <c r="F2018" s="34">
        <v>7.32</v>
      </c>
    </row>
    <row r="2019" spans="1:6" x14ac:dyDescent="0.25">
      <c r="A2019" s="46">
        <v>3918104</v>
      </c>
      <c r="B2019" s="32" t="s">
        <v>1863</v>
      </c>
      <c r="C2019" s="33" t="s">
        <v>55</v>
      </c>
      <c r="D2019" s="34">
        <v>18.53</v>
      </c>
      <c r="E2019" s="34">
        <v>5.53</v>
      </c>
      <c r="F2019" s="34">
        <v>24.06</v>
      </c>
    </row>
    <row r="2020" spans="1:6" x14ac:dyDescent="0.25">
      <c r="A2020" s="46">
        <v>3918106</v>
      </c>
      <c r="B2020" s="32" t="s">
        <v>1864</v>
      </c>
      <c r="C2020" s="33" t="s">
        <v>55</v>
      </c>
      <c r="D2020" s="34">
        <v>8.68</v>
      </c>
      <c r="E2020" s="34">
        <v>4.2699999999999996</v>
      </c>
      <c r="F2020" s="34">
        <v>12.95</v>
      </c>
    </row>
    <row r="2021" spans="1:6" x14ac:dyDescent="0.25">
      <c r="A2021" s="46">
        <v>3918110</v>
      </c>
      <c r="B2021" s="32" t="s">
        <v>6896</v>
      </c>
      <c r="C2021" s="33" t="s">
        <v>55</v>
      </c>
      <c r="D2021" s="34">
        <v>3.5</v>
      </c>
      <c r="E2021" s="34">
        <v>5.53</v>
      </c>
      <c r="F2021" s="34">
        <v>9.0299999999999994</v>
      </c>
    </row>
    <row r="2022" spans="1:6" x14ac:dyDescent="0.25">
      <c r="A2022" s="46">
        <v>3918114</v>
      </c>
      <c r="B2022" s="32" t="s">
        <v>1865</v>
      </c>
      <c r="C2022" s="33" t="s">
        <v>55</v>
      </c>
      <c r="D2022" s="34">
        <v>4.57</v>
      </c>
      <c r="E2022" s="34">
        <v>4.2699999999999996</v>
      </c>
      <c r="F2022" s="34">
        <v>8.84</v>
      </c>
    </row>
    <row r="2023" spans="1:6" x14ac:dyDescent="0.25">
      <c r="A2023" s="46">
        <v>3918120</v>
      </c>
      <c r="B2023" s="32" t="s">
        <v>1866</v>
      </c>
      <c r="C2023" s="33" t="s">
        <v>55</v>
      </c>
      <c r="D2023" s="34">
        <v>19.170000000000002</v>
      </c>
      <c r="E2023" s="34">
        <v>7.7</v>
      </c>
      <c r="F2023" s="34">
        <v>26.87</v>
      </c>
    </row>
    <row r="2024" spans="1:6" x14ac:dyDescent="0.25">
      <c r="A2024" s="46">
        <v>3918126</v>
      </c>
      <c r="B2024" s="32" t="s">
        <v>1867</v>
      </c>
      <c r="C2024" s="33" t="s">
        <v>55</v>
      </c>
      <c r="D2024" s="34">
        <v>4.63</v>
      </c>
      <c r="E2024" s="34">
        <v>7.7</v>
      </c>
      <c r="F2024" s="34">
        <v>12.33</v>
      </c>
    </row>
    <row r="2025" spans="1:6" x14ac:dyDescent="0.25">
      <c r="A2025" s="46">
        <v>3920005</v>
      </c>
      <c r="B2025" s="32" t="s">
        <v>1868</v>
      </c>
      <c r="C2025" s="33" t="s">
        <v>4</v>
      </c>
      <c r="D2025" s="34">
        <v>10.66</v>
      </c>
      <c r="E2025" s="34">
        <v>8.3800000000000008</v>
      </c>
      <c r="F2025" s="34">
        <v>19.04</v>
      </c>
    </row>
    <row r="2026" spans="1:6" x14ac:dyDescent="0.25">
      <c r="A2026" s="46">
        <v>3920010</v>
      </c>
      <c r="B2026" s="32" t="s">
        <v>1869</v>
      </c>
      <c r="C2026" s="33" t="s">
        <v>55</v>
      </c>
      <c r="D2026" s="34"/>
      <c r="E2026" s="34">
        <v>7.16</v>
      </c>
      <c r="F2026" s="34">
        <v>7.16</v>
      </c>
    </row>
    <row r="2027" spans="1:6" x14ac:dyDescent="0.25">
      <c r="A2027" s="46">
        <v>3920030</v>
      </c>
      <c r="B2027" s="32" t="s">
        <v>1870</v>
      </c>
      <c r="C2027" s="33" t="s">
        <v>55</v>
      </c>
      <c r="D2027" s="34"/>
      <c r="E2027" s="34">
        <v>14.33</v>
      </c>
      <c r="F2027" s="34">
        <v>14.33</v>
      </c>
    </row>
    <row r="2028" spans="1:6" x14ac:dyDescent="0.25">
      <c r="A2028" s="46">
        <v>3921010</v>
      </c>
      <c r="B2028" s="32" t="s">
        <v>1871</v>
      </c>
      <c r="C2028" s="33" t="s">
        <v>55</v>
      </c>
      <c r="D2028" s="34">
        <v>1.73</v>
      </c>
      <c r="E2028" s="34">
        <v>1.01</v>
      </c>
      <c r="F2028" s="34">
        <v>2.74</v>
      </c>
    </row>
    <row r="2029" spans="1:6" x14ac:dyDescent="0.25">
      <c r="A2029" s="46">
        <v>3921020</v>
      </c>
      <c r="B2029" s="32" t="s">
        <v>1872</v>
      </c>
      <c r="C2029" s="33" t="s">
        <v>55</v>
      </c>
      <c r="D2029" s="34">
        <v>2.4900000000000002</v>
      </c>
      <c r="E2029" s="34">
        <v>1.01</v>
      </c>
      <c r="F2029" s="34">
        <v>3.5</v>
      </c>
    </row>
    <row r="2030" spans="1:6" x14ac:dyDescent="0.25">
      <c r="A2030" s="46">
        <v>3921030</v>
      </c>
      <c r="B2030" s="32" t="s">
        <v>1873</v>
      </c>
      <c r="C2030" s="33" t="s">
        <v>55</v>
      </c>
      <c r="D2030" s="34">
        <v>3.74</v>
      </c>
      <c r="E2030" s="34">
        <v>1.01</v>
      </c>
      <c r="F2030" s="34">
        <v>4.75</v>
      </c>
    </row>
    <row r="2031" spans="1:6" x14ac:dyDescent="0.25">
      <c r="A2031" s="46">
        <v>3921040</v>
      </c>
      <c r="B2031" s="32" t="s">
        <v>1874</v>
      </c>
      <c r="C2031" s="33" t="s">
        <v>55</v>
      </c>
      <c r="D2031" s="34">
        <v>5.61</v>
      </c>
      <c r="E2031" s="34">
        <v>1.01</v>
      </c>
      <c r="F2031" s="34">
        <v>6.62</v>
      </c>
    </row>
    <row r="2032" spans="1:6" x14ac:dyDescent="0.25">
      <c r="A2032" s="46">
        <v>3921050</v>
      </c>
      <c r="B2032" s="32" t="s">
        <v>1875</v>
      </c>
      <c r="C2032" s="33" t="s">
        <v>55</v>
      </c>
      <c r="D2032" s="34">
        <v>8.66</v>
      </c>
      <c r="E2032" s="34">
        <v>4.0199999999999996</v>
      </c>
      <c r="F2032" s="34">
        <v>12.68</v>
      </c>
    </row>
    <row r="2033" spans="1:6" x14ac:dyDescent="0.25">
      <c r="A2033" s="46">
        <v>3921060</v>
      </c>
      <c r="B2033" s="32" t="s">
        <v>1876</v>
      </c>
      <c r="C2033" s="33" t="s">
        <v>55</v>
      </c>
      <c r="D2033" s="34">
        <v>13.33</v>
      </c>
      <c r="E2033" s="34">
        <v>4.5199999999999996</v>
      </c>
      <c r="F2033" s="34">
        <v>17.850000000000001</v>
      </c>
    </row>
    <row r="2034" spans="1:6" x14ac:dyDescent="0.25">
      <c r="A2034" s="46">
        <v>3921070</v>
      </c>
      <c r="B2034" s="32" t="s">
        <v>1877</v>
      </c>
      <c r="C2034" s="33" t="s">
        <v>55</v>
      </c>
      <c r="D2034" s="34">
        <v>20.28</v>
      </c>
      <c r="E2034" s="34">
        <v>5.0199999999999996</v>
      </c>
      <c r="F2034" s="34">
        <v>25.3</v>
      </c>
    </row>
    <row r="2035" spans="1:6" x14ac:dyDescent="0.25">
      <c r="A2035" s="46">
        <v>3921080</v>
      </c>
      <c r="B2035" s="32" t="s">
        <v>1878</v>
      </c>
      <c r="C2035" s="33" t="s">
        <v>55</v>
      </c>
      <c r="D2035" s="34">
        <v>28.17</v>
      </c>
      <c r="E2035" s="34">
        <v>7.54</v>
      </c>
      <c r="F2035" s="34">
        <v>35.71</v>
      </c>
    </row>
    <row r="2036" spans="1:6" x14ac:dyDescent="0.25">
      <c r="A2036" s="46">
        <v>3921090</v>
      </c>
      <c r="B2036" s="32" t="s">
        <v>1879</v>
      </c>
      <c r="C2036" s="33" t="s">
        <v>55</v>
      </c>
      <c r="D2036" s="34">
        <v>40.69</v>
      </c>
      <c r="E2036" s="34">
        <v>10.050000000000001</v>
      </c>
      <c r="F2036" s="34">
        <v>50.74</v>
      </c>
    </row>
    <row r="2037" spans="1:6" x14ac:dyDescent="0.25">
      <c r="A2037" s="46">
        <v>3921100</v>
      </c>
      <c r="B2037" s="32" t="s">
        <v>1880</v>
      </c>
      <c r="C2037" s="33" t="s">
        <v>55</v>
      </c>
      <c r="D2037" s="34">
        <v>56.13</v>
      </c>
      <c r="E2037" s="34">
        <v>12.56</v>
      </c>
      <c r="F2037" s="34">
        <v>68.69</v>
      </c>
    </row>
    <row r="2038" spans="1:6" x14ac:dyDescent="0.25">
      <c r="A2038" s="46">
        <v>3921110</v>
      </c>
      <c r="B2038" s="32" t="s">
        <v>1881</v>
      </c>
      <c r="C2038" s="33" t="s">
        <v>55</v>
      </c>
      <c r="D2038" s="34">
        <v>75.86</v>
      </c>
      <c r="E2038" s="34">
        <v>15.07</v>
      </c>
      <c r="F2038" s="34">
        <v>90.93</v>
      </c>
    </row>
    <row r="2039" spans="1:6" x14ac:dyDescent="0.25">
      <c r="A2039" s="46">
        <v>3921120</v>
      </c>
      <c r="B2039" s="32" t="s">
        <v>1882</v>
      </c>
      <c r="C2039" s="33" t="s">
        <v>55</v>
      </c>
      <c r="D2039" s="34">
        <v>94.22</v>
      </c>
      <c r="E2039" s="34">
        <v>17.579999999999998</v>
      </c>
      <c r="F2039" s="34">
        <v>111.8</v>
      </c>
    </row>
    <row r="2040" spans="1:6" x14ac:dyDescent="0.25">
      <c r="A2040" s="46">
        <v>3921125</v>
      </c>
      <c r="B2040" s="32" t="s">
        <v>1883</v>
      </c>
      <c r="C2040" s="33" t="s">
        <v>55</v>
      </c>
      <c r="D2040" s="34">
        <v>115.6</v>
      </c>
      <c r="E2040" s="34">
        <v>17.579999999999998</v>
      </c>
      <c r="F2040" s="34">
        <v>133.18</v>
      </c>
    </row>
    <row r="2041" spans="1:6" x14ac:dyDescent="0.25">
      <c r="A2041" s="46">
        <v>3921130</v>
      </c>
      <c r="B2041" s="32" t="s">
        <v>1884</v>
      </c>
      <c r="C2041" s="33" t="s">
        <v>55</v>
      </c>
      <c r="D2041" s="34">
        <v>141.34</v>
      </c>
      <c r="E2041" s="34">
        <v>20.100000000000001</v>
      </c>
      <c r="F2041" s="34">
        <v>161.44</v>
      </c>
    </row>
    <row r="2042" spans="1:6" x14ac:dyDescent="0.25">
      <c r="A2042" s="46">
        <v>3921140</v>
      </c>
      <c r="B2042" s="32" t="s">
        <v>1885</v>
      </c>
      <c r="C2042" s="33" t="s">
        <v>55</v>
      </c>
      <c r="D2042" s="34">
        <v>189.99</v>
      </c>
      <c r="E2042" s="34">
        <v>22.61</v>
      </c>
      <c r="F2042" s="34">
        <v>212.6</v>
      </c>
    </row>
    <row r="2043" spans="1:6" x14ac:dyDescent="0.25">
      <c r="A2043" s="46">
        <v>3921201</v>
      </c>
      <c r="B2043" s="32" t="s">
        <v>1886</v>
      </c>
      <c r="C2043" s="33" t="s">
        <v>55</v>
      </c>
      <c r="D2043" s="34">
        <v>5.33</v>
      </c>
      <c r="E2043" s="34">
        <v>2.0099999999999998</v>
      </c>
      <c r="F2043" s="34">
        <v>7.34</v>
      </c>
    </row>
    <row r="2044" spans="1:6" x14ac:dyDescent="0.25">
      <c r="A2044" s="46">
        <v>3921230</v>
      </c>
      <c r="B2044" s="32" t="s">
        <v>1887</v>
      </c>
      <c r="C2044" s="33" t="s">
        <v>55</v>
      </c>
      <c r="D2044" s="34">
        <v>5.36</v>
      </c>
      <c r="E2044" s="34">
        <v>1.01</v>
      </c>
      <c r="F2044" s="34">
        <v>6.37</v>
      </c>
    </row>
    <row r="2045" spans="1:6" x14ac:dyDescent="0.25">
      <c r="A2045" s="46">
        <v>3921231</v>
      </c>
      <c r="B2045" s="32" t="s">
        <v>1888</v>
      </c>
      <c r="C2045" s="33" t="s">
        <v>55</v>
      </c>
      <c r="D2045" s="34">
        <v>8.06</v>
      </c>
      <c r="E2045" s="34">
        <v>2.5099999999999998</v>
      </c>
      <c r="F2045" s="34">
        <v>10.57</v>
      </c>
    </row>
    <row r="2046" spans="1:6" x14ac:dyDescent="0.25">
      <c r="A2046" s="46">
        <v>3921234</v>
      </c>
      <c r="B2046" s="32" t="s">
        <v>1889</v>
      </c>
      <c r="C2046" s="33" t="s">
        <v>55</v>
      </c>
      <c r="D2046" s="34">
        <v>29.04</v>
      </c>
      <c r="E2046" s="34">
        <v>5.0199999999999996</v>
      </c>
      <c r="F2046" s="34">
        <v>34.06</v>
      </c>
    </row>
    <row r="2047" spans="1:6" x14ac:dyDescent="0.25">
      <c r="A2047" s="46">
        <v>3921236</v>
      </c>
      <c r="B2047" s="32" t="s">
        <v>1890</v>
      </c>
      <c r="C2047" s="33" t="s">
        <v>55</v>
      </c>
      <c r="D2047" s="34">
        <v>73.7</v>
      </c>
      <c r="E2047" s="34">
        <v>15.07</v>
      </c>
      <c r="F2047" s="34">
        <v>88.77</v>
      </c>
    </row>
    <row r="2048" spans="1:6" x14ac:dyDescent="0.25">
      <c r="A2048" s="46">
        <v>3921237</v>
      </c>
      <c r="B2048" s="32" t="s">
        <v>1891</v>
      </c>
      <c r="C2048" s="33" t="s">
        <v>55</v>
      </c>
      <c r="D2048" s="34">
        <v>103.12</v>
      </c>
      <c r="E2048" s="34">
        <v>20.100000000000001</v>
      </c>
      <c r="F2048" s="34">
        <v>123.22</v>
      </c>
    </row>
    <row r="2049" spans="1:6" x14ac:dyDescent="0.25">
      <c r="A2049" s="46">
        <v>3921254</v>
      </c>
      <c r="B2049" s="32" t="s">
        <v>1892</v>
      </c>
      <c r="C2049" s="33" t="s">
        <v>55</v>
      </c>
      <c r="D2049" s="34">
        <v>38.9</v>
      </c>
      <c r="E2049" s="34">
        <v>6.53</v>
      </c>
      <c r="F2049" s="34">
        <v>45.43</v>
      </c>
    </row>
    <row r="2050" spans="1:6" x14ac:dyDescent="0.25">
      <c r="A2050" s="46">
        <v>3924151</v>
      </c>
      <c r="B2050" s="32" t="s">
        <v>1893</v>
      </c>
      <c r="C2050" s="33" t="s">
        <v>55</v>
      </c>
      <c r="D2050" s="34">
        <v>5.52</v>
      </c>
      <c r="E2050" s="34">
        <v>6.03</v>
      </c>
      <c r="F2050" s="34">
        <v>11.55</v>
      </c>
    </row>
    <row r="2051" spans="1:6" x14ac:dyDescent="0.25">
      <c r="A2051" s="46">
        <v>3924152</v>
      </c>
      <c r="B2051" s="32" t="s">
        <v>1894</v>
      </c>
      <c r="C2051" s="33" t="s">
        <v>55</v>
      </c>
      <c r="D2051" s="34">
        <v>8.91</v>
      </c>
      <c r="E2051" s="34">
        <v>7.54</v>
      </c>
      <c r="F2051" s="34">
        <v>16.45</v>
      </c>
    </row>
    <row r="2052" spans="1:6" x14ac:dyDescent="0.25">
      <c r="A2052" s="46">
        <v>3924153</v>
      </c>
      <c r="B2052" s="32" t="s">
        <v>1895</v>
      </c>
      <c r="C2052" s="33" t="s">
        <v>55</v>
      </c>
      <c r="D2052" s="34">
        <v>14.12</v>
      </c>
      <c r="E2052" s="34">
        <v>9.0399999999999991</v>
      </c>
      <c r="F2052" s="34">
        <v>23.16</v>
      </c>
    </row>
    <row r="2053" spans="1:6" x14ac:dyDescent="0.25">
      <c r="A2053" s="46">
        <v>3924154</v>
      </c>
      <c r="B2053" s="32" t="s">
        <v>1896</v>
      </c>
      <c r="C2053" s="33" t="s">
        <v>55</v>
      </c>
      <c r="D2053" s="34">
        <v>20.79</v>
      </c>
      <c r="E2053" s="34">
        <v>10.55</v>
      </c>
      <c r="F2053" s="34">
        <v>31.34</v>
      </c>
    </row>
    <row r="2054" spans="1:6" x14ac:dyDescent="0.25">
      <c r="A2054" s="46">
        <v>3924173</v>
      </c>
      <c r="B2054" s="32" t="s">
        <v>1897</v>
      </c>
      <c r="C2054" s="33" t="s">
        <v>55</v>
      </c>
      <c r="D2054" s="34">
        <v>18.170000000000002</v>
      </c>
      <c r="E2054" s="34">
        <v>6.03</v>
      </c>
      <c r="F2054" s="34">
        <v>24.2</v>
      </c>
    </row>
    <row r="2055" spans="1:6" x14ac:dyDescent="0.25">
      <c r="A2055" s="46">
        <v>3924174</v>
      </c>
      <c r="B2055" s="32" t="s">
        <v>1898</v>
      </c>
      <c r="C2055" s="33" t="s">
        <v>55</v>
      </c>
      <c r="D2055" s="34">
        <v>28.69</v>
      </c>
      <c r="E2055" s="34">
        <v>14.06</v>
      </c>
      <c r="F2055" s="34">
        <v>42.75</v>
      </c>
    </row>
    <row r="2056" spans="1:6" x14ac:dyDescent="0.25">
      <c r="A2056" s="46">
        <v>3925020</v>
      </c>
      <c r="B2056" s="32" t="s">
        <v>1899</v>
      </c>
      <c r="C2056" s="33" t="s">
        <v>55</v>
      </c>
      <c r="D2056" s="34">
        <v>95.03</v>
      </c>
      <c r="E2056" s="34">
        <v>1.5</v>
      </c>
      <c r="F2056" s="34">
        <v>96.53</v>
      </c>
    </row>
    <row r="2057" spans="1:6" x14ac:dyDescent="0.25">
      <c r="A2057" s="46">
        <v>3925030</v>
      </c>
      <c r="B2057" s="32" t="s">
        <v>1900</v>
      </c>
      <c r="C2057" s="33" t="s">
        <v>55</v>
      </c>
      <c r="D2057" s="34">
        <v>108.38</v>
      </c>
      <c r="E2057" s="34">
        <v>1.5</v>
      </c>
      <c r="F2057" s="34">
        <v>109.88</v>
      </c>
    </row>
    <row r="2058" spans="1:6" ht="30" x14ac:dyDescent="0.25">
      <c r="A2058" s="46">
        <v>3926010</v>
      </c>
      <c r="B2058" s="32" t="s">
        <v>1901</v>
      </c>
      <c r="C2058" s="33" t="s">
        <v>55</v>
      </c>
      <c r="D2058" s="34">
        <v>2.04</v>
      </c>
      <c r="E2058" s="34">
        <v>2.0099999999999998</v>
      </c>
      <c r="F2058" s="34">
        <v>4.05</v>
      </c>
    </row>
    <row r="2059" spans="1:6" ht="30" x14ac:dyDescent="0.25">
      <c r="A2059" s="46">
        <v>3926020</v>
      </c>
      <c r="B2059" s="32" t="s">
        <v>1902</v>
      </c>
      <c r="C2059" s="33" t="s">
        <v>55</v>
      </c>
      <c r="D2059" s="34">
        <v>3.16</v>
      </c>
      <c r="E2059" s="34">
        <v>2.5099999999999998</v>
      </c>
      <c r="F2059" s="34">
        <v>5.67</v>
      </c>
    </row>
    <row r="2060" spans="1:6" ht="30" x14ac:dyDescent="0.25">
      <c r="A2060" s="46">
        <v>3926030</v>
      </c>
      <c r="B2060" s="32" t="s">
        <v>1903</v>
      </c>
      <c r="C2060" s="33" t="s">
        <v>55</v>
      </c>
      <c r="D2060" s="34">
        <v>4.58</v>
      </c>
      <c r="E2060" s="34">
        <v>3.02</v>
      </c>
      <c r="F2060" s="34">
        <v>7.6</v>
      </c>
    </row>
    <row r="2061" spans="1:6" ht="30" x14ac:dyDescent="0.25">
      <c r="A2061" s="46">
        <v>3926040</v>
      </c>
      <c r="B2061" s="32" t="s">
        <v>1904</v>
      </c>
      <c r="C2061" s="33" t="s">
        <v>55</v>
      </c>
      <c r="D2061" s="34">
        <v>6.53</v>
      </c>
      <c r="E2061" s="34">
        <v>3.52</v>
      </c>
      <c r="F2061" s="34">
        <v>10.050000000000001</v>
      </c>
    </row>
    <row r="2062" spans="1:6" ht="30" x14ac:dyDescent="0.25">
      <c r="A2062" s="46">
        <v>3926050</v>
      </c>
      <c r="B2062" s="32" t="s">
        <v>1905</v>
      </c>
      <c r="C2062" s="33" t="s">
        <v>55</v>
      </c>
      <c r="D2062" s="34">
        <v>10.33</v>
      </c>
      <c r="E2062" s="34">
        <v>4.0199999999999996</v>
      </c>
      <c r="F2062" s="34">
        <v>14.35</v>
      </c>
    </row>
    <row r="2063" spans="1:6" ht="30" x14ac:dyDescent="0.25">
      <c r="A2063" s="46">
        <v>3926060</v>
      </c>
      <c r="B2063" s="32" t="s">
        <v>1906</v>
      </c>
      <c r="C2063" s="33" t="s">
        <v>55</v>
      </c>
      <c r="D2063" s="34">
        <v>15.82</v>
      </c>
      <c r="E2063" s="34">
        <v>4.5199999999999996</v>
      </c>
      <c r="F2063" s="34">
        <v>20.34</v>
      </c>
    </row>
    <row r="2064" spans="1:6" ht="30" x14ac:dyDescent="0.25">
      <c r="A2064" s="46">
        <v>3926070</v>
      </c>
      <c r="B2064" s="32" t="s">
        <v>1907</v>
      </c>
      <c r="C2064" s="33" t="s">
        <v>55</v>
      </c>
      <c r="D2064" s="34">
        <v>24.29</v>
      </c>
      <c r="E2064" s="34">
        <v>5.0199999999999996</v>
      </c>
      <c r="F2064" s="34">
        <v>29.31</v>
      </c>
    </row>
    <row r="2065" spans="1:6" ht="30" x14ac:dyDescent="0.25">
      <c r="A2065" s="46">
        <v>3926080</v>
      </c>
      <c r="B2065" s="32" t="s">
        <v>1908</v>
      </c>
      <c r="C2065" s="33" t="s">
        <v>55</v>
      </c>
      <c r="D2065" s="34">
        <v>33.31</v>
      </c>
      <c r="E2065" s="34">
        <v>7.54</v>
      </c>
      <c r="F2065" s="34">
        <v>40.85</v>
      </c>
    </row>
    <row r="2066" spans="1:6" ht="30" x14ac:dyDescent="0.25">
      <c r="A2066" s="46">
        <v>3926090</v>
      </c>
      <c r="B2066" s="32" t="s">
        <v>1909</v>
      </c>
      <c r="C2066" s="33" t="s">
        <v>55</v>
      </c>
      <c r="D2066" s="34">
        <v>47.19</v>
      </c>
      <c r="E2066" s="34">
        <v>10.050000000000001</v>
      </c>
      <c r="F2066" s="34">
        <v>57.24</v>
      </c>
    </row>
    <row r="2067" spans="1:6" ht="30" x14ac:dyDescent="0.25">
      <c r="A2067" s="46">
        <v>3926100</v>
      </c>
      <c r="B2067" s="32" t="s">
        <v>1910</v>
      </c>
      <c r="C2067" s="33" t="s">
        <v>55</v>
      </c>
      <c r="D2067" s="34">
        <v>65.819999999999993</v>
      </c>
      <c r="E2067" s="34">
        <v>12.56</v>
      </c>
      <c r="F2067" s="34">
        <v>78.38</v>
      </c>
    </row>
    <row r="2068" spans="1:6" ht="30" x14ac:dyDescent="0.25">
      <c r="A2068" s="46">
        <v>3926110</v>
      </c>
      <c r="B2068" s="32" t="s">
        <v>1911</v>
      </c>
      <c r="C2068" s="33" t="s">
        <v>55</v>
      </c>
      <c r="D2068" s="34">
        <v>88.72</v>
      </c>
      <c r="E2068" s="34">
        <v>15.07</v>
      </c>
      <c r="F2068" s="34">
        <v>103.79</v>
      </c>
    </row>
    <row r="2069" spans="1:6" ht="30" x14ac:dyDescent="0.25">
      <c r="A2069" s="46">
        <v>3926120</v>
      </c>
      <c r="B2069" s="32" t="s">
        <v>1912</v>
      </c>
      <c r="C2069" s="33" t="s">
        <v>55</v>
      </c>
      <c r="D2069" s="34">
        <v>112.66</v>
      </c>
      <c r="E2069" s="34">
        <v>17.579999999999998</v>
      </c>
      <c r="F2069" s="34">
        <v>130.24</v>
      </c>
    </row>
    <row r="2070" spans="1:6" ht="30" x14ac:dyDescent="0.25">
      <c r="A2070" s="46">
        <v>3926130</v>
      </c>
      <c r="B2070" s="32" t="s">
        <v>1913</v>
      </c>
      <c r="C2070" s="33" t="s">
        <v>55</v>
      </c>
      <c r="D2070" s="34">
        <v>139.41999999999999</v>
      </c>
      <c r="E2070" s="34">
        <v>20.100000000000001</v>
      </c>
      <c r="F2070" s="34">
        <v>159.52000000000001</v>
      </c>
    </row>
    <row r="2071" spans="1:6" ht="30" x14ac:dyDescent="0.25">
      <c r="A2071" s="46">
        <v>3926140</v>
      </c>
      <c r="B2071" s="32" t="s">
        <v>1914</v>
      </c>
      <c r="C2071" s="33" t="s">
        <v>55</v>
      </c>
      <c r="D2071" s="34">
        <v>168.67</v>
      </c>
      <c r="E2071" s="34">
        <v>22.61</v>
      </c>
      <c r="F2071" s="34">
        <v>191.28</v>
      </c>
    </row>
    <row r="2072" spans="1:6" ht="30" x14ac:dyDescent="0.25">
      <c r="A2072" s="46">
        <v>3926150</v>
      </c>
      <c r="B2072" s="32" t="s">
        <v>1915</v>
      </c>
      <c r="C2072" s="33" t="s">
        <v>55</v>
      </c>
      <c r="D2072" s="34">
        <v>221.96</v>
      </c>
      <c r="E2072" s="34">
        <v>25.12</v>
      </c>
      <c r="F2072" s="34">
        <v>247.08</v>
      </c>
    </row>
    <row r="2073" spans="1:6" x14ac:dyDescent="0.25">
      <c r="A2073" s="46">
        <v>3927010</v>
      </c>
      <c r="B2073" s="32" t="s">
        <v>1916</v>
      </c>
      <c r="C2073" s="33" t="s">
        <v>55</v>
      </c>
      <c r="D2073" s="34">
        <v>9.41</v>
      </c>
      <c r="E2073" s="34">
        <v>2.5099999999999998</v>
      </c>
      <c r="F2073" s="34">
        <v>11.92</v>
      </c>
    </row>
    <row r="2074" spans="1:6" x14ac:dyDescent="0.25">
      <c r="A2074" s="46">
        <v>3927020</v>
      </c>
      <c r="B2074" s="32" t="s">
        <v>1917</v>
      </c>
      <c r="C2074" s="33" t="s">
        <v>55</v>
      </c>
      <c r="D2074" s="34">
        <v>13.52</v>
      </c>
      <c r="E2074" s="34">
        <v>5.0199999999999996</v>
      </c>
      <c r="F2074" s="34">
        <v>18.54</v>
      </c>
    </row>
    <row r="2075" spans="1:6" x14ac:dyDescent="0.25">
      <c r="A2075" s="46">
        <v>3927030</v>
      </c>
      <c r="B2075" s="32" t="s">
        <v>1918</v>
      </c>
      <c r="C2075" s="33" t="s">
        <v>55</v>
      </c>
      <c r="D2075" s="34">
        <v>17.38</v>
      </c>
      <c r="E2075" s="34">
        <v>5.0199999999999996</v>
      </c>
      <c r="F2075" s="34">
        <v>22.4</v>
      </c>
    </row>
    <row r="2076" spans="1:6" x14ac:dyDescent="0.25">
      <c r="A2076" s="46">
        <v>3930010</v>
      </c>
      <c r="B2076" s="32" t="s">
        <v>1919</v>
      </c>
      <c r="C2076" s="33" t="s">
        <v>55</v>
      </c>
      <c r="D2076" s="34">
        <v>4.82</v>
      </c>
      <c r="E2076" s="34">
        <v>12.56</v>
      </c>
      <c r="F2076" s="34">
        <v>17.38</v>
      </c>
    </row>
    <row r="2077" spans="1:6" x14ac:dyDescent="0.25">
      <c r="A2077" s="46">
        <v>4001020</v>
      </c>
      <c r="B2077" s="32" t="s">
        <v>1920</v>
      </c>
      <c r="C2077" s="33" t="s">
        <v>4</v>
      </c>
      <c r="D2077" s="34">
        <v>1.95</v>
      </c>
      <c r="E2077" s="34">
        <v>12.56</v>
      </c>
      <c r="F2077" s="34">
        <v>14.51</v>
      </c>
    </row>
    <row r="2078" spans="1:6" x14ac:dyDescent="0.25">
      <c r="A2078" s="46">
        <v>4001040</v>
      </c>
      <c r="B2078" s="32" t="s">
        <v>1921</v>
      </c>
      <c r="C2078" s="33" t="s">
        <v>4</v>
      </c>
      <c r="D2078" s="34">
        <v>3.29</v>
      </c>
      <c r="E2078" s="34">
        <v>12.56</v>
      </c>
      <c r="F2078" s="34">
        <v>15.85</v>
      </c>
    </row>
    <row r="2079" spans="1:6" x14ac:dyDescent="0.25">
      <c r="A2079" s="46">
        <v>4001080</v>
      </c>
      <c r="B2079" s="32" t="s">
        <v>8434</v>
      </c>
      <c r="C2079" s="33" t="s">
        <v>4</v>
      </c>
      <c r="D2079" s="34">
        <v>2.82</v>
      </c>
      <c r="E2079" s="34">
        <v>15.07</v>
      </c>
      <c r="F2079" s="34">
        <v>17.89</v>
      </c>
    </row>
    <row r="2080" spans="1:6" x14ac:dyDescent="0.25">
      <c r="A2080" s="46">
        <v>4001090</v>
      </c>
      <c r="B2080" s="32" t="s">
        <v>1922</v>
      </c>
      <c r="C2080" s="33" t="s">
        <v>4</v>
      </c>
      <c r="D2080" s="34">
        <v>1.98</v>
      </c>
      <c r="E2080" s="34">
        <v>12.56</v>
      </c>
      <c r="F2080" s="34">
        <v>14.54</v>
      </c>
    </row>
    <row r="2081" spans="1:6" x14ac:dyDescent="0.25">
      <c r="A2081" s="46">
        <v>4002010</v>
      </c>
      <c r="B2081" s="32" t="s">
        <v>1923</v>
      </c>
      <c r="C2081" s="33" t="s">
        <v>4</v>
      </c>
      <c r="D2081" s="34">
        <v>38</v>
      </c>
      <c r="E2081" s="34">
        <v>40.19</v>
      </c>
      <c r="F2081" s="34">
        <v>78.19</v>
      </c>
    </row>
    <row r="2082" spans="1:6" x14ac:dyDescent="0.25">
      <c r="A2082" s="46">
        <v>4002020</v>
      </c>
      <c r="B2082" s="32" t="s">
        <v>1924</v>
      </c>
      <c r="C2082" s="33" t="s">
        <v>4</v>
      </c>
      <c r="D2082" s="34">
        <v>15.68</v>
      </c>
      <c r="E2082" s="34">
        <v>15.07</v>
      </c>
      <c r="F2082" s="34">
        <v>30.75</v>
      </c>
    </row>
    <row r="2083" spans="1:6" x14ac:dyDescent="0.25">
      <c r="A2083" s="46">
        <v>4002040</v>
      </c>
      <c r="B2083" s="32" t="s">
        <v>1925</v>
      </c>
      <c r="C2083" s="33" t="s">
        <v>4</v>
      </c>
      <c r="D2083" s="34">
        <v>17.79</v>
      </c>
      <c r="E2083" s="34">
        <v>15.07</v>
      </c>
      <c r="F2083" s="34">
        <v>32.86</v>
      </c>
    </row>
    <row r="2084" spans="1:6" x14ac:dyDescent="0.25">
      <c r="A2084" s="46">
        <v>4002060</v>
      </c>
      <c r="B2084" s="32" t="s">
        <v>1926</v>
      </c>
      <c r="C2084" s="33" t="s">
        <v>4</v>
      </c>
      <c r="D2084" s="34">
        <v>29.48</v>
      </c>
      <c r="E2084" s="34">
        <v>15.07</v>
      </c>
      <c r="F2084" s="34">
        <v>44.55</v>
      </c>
    </row>
    <row r="2085" spans="1:6" x14ac:dyDescent="0.25">
      <c r="A2085" s="46">
        <v>4002080</v>
      </c>
      <c r="B2085" s="32" t="s">
        <v>1927</v>
      </c>
      <c r="C2085" s="33" t="s">
        <v>4</v>
      </c>
      <c r="D2085" s="34">
        <v>56.1</v>
      </c>
      <c r="E2085" s="34">
        <v>20.100000000000001</v>
      </c>
      <c r="F2085" s="34">
        <v>76.2</v>
      </c>
    </row>
    <row r="2086" spans="1:6" x14ac:dyDescent="0.25">
      <c r="A2086" s="46">
        <v>4002100</v>
      </c>
      <c r="B2086" s="32" t="s">
        <v>1928</v>
      </c>
      <c r="C2086" s="33" t="s">
        <v>4</v>
      </c>
      <c r="D2086" s="34">
        <v>135.58000000000001</v>
      </c>
      <c r="E2086" s="34">
        <v>20.100000000000001</v>
      </c>
      <c r="F2086" s="34">
        <v>155.68</v>
      </c>
    </row>
    <row r="2087" spans="1:6" x14ac:dyDescent="0.25">
      <c r="A2087" s="46">
        <v>4002120</v>
      </c>
      <c r="B2087" s="32" t="s">
        <v>1929</v>
      </c>
      <c r="C2087" s="33" t="s">
        <v>4</v>
      </c>
      <c r="D2087" s="34">
        <v>172.55</v>
      </c>
      <c r="E2087" s="34">
        <v>25.12</v>
      </c>
      <c r="F2087" s="34">
        <v>197.67</v>
      </c>
    </row>
    <row r="2088" spans="1:6" x14ac:dyDescent="0.25">
      <c r="A2088" s="46">
        <v>4002440</v>
      </c>
      <c r="B2088" s="32" t="s">
        <v>1930</v>
      </c>
      <c r="C2088" s="33" t="s">
        <v>4</v>
      </c>
      <c r="D2088" s="34">
        <v>166.96</v>
      </c>
      <c r="E2088" s="34">
        <v>15.07</v>
      </c>
      <c r="F2088" s="34">
        <v>182.03</v>
      </c>
    </row>
    <row r="2089" spans="1:6" x14ac:dyDescent="0.25">
      <c r="A2089" s="46">
        <v>4002450</v>
      </c>
      <c r="B2089" s="32" t="s">
        <v>1931</v>
      </c>
      <c r="C2089" s="33" t="s">
        <v>4</v>
      </c>
      <c r="D2089" s="34">
        <v>592.79</v>
      </c>
      <c r="E2089" s="34">
        <v>15.07</v>
      </c>
      <c r="F2089" s="34">
        <v>607.86</v>
      </c>
    </row>
    <row r="2090" spans="1:6" x14ac:dyDescent="0.25">
      <c r="A2090" s="46">
        <v>4002460</v>
      </c>
      <c r="B2090" s="32" t="s">
        <v>1932</v>
      </c>
      <c r="C2090" s="33" t="s">
        <v>4</v>
      </c>
      <c r="D2090" s="34">
        <v>833.8</v>
      </c>
      <c r="E2090" s="34">
        <v>15.07</v>
      </c>
      <c r="F2090" s="34">
        <v>848.87</v>
      </c>
    </row>
    <row r="2091" spans="1:6" x14ac:dyDescent="0.25">
      <c r="A2091" s="46">
        <v>4002470</v>
      </c>
      <c r="B2091" s="32" t="s">
        <v>1933</v>
      </c>
      <c r="C2091" s="33" t="s">
        <v>4</v>
      </c>
      <c r="D2091" s="34">
        <v>1691.78</v>
      </c>
      <c r="E2091" s="34">
        <v>20.100000000000001</v>
      </c>
      <c r="F2091" s="34">
        <v>1711.88</v>
      </c>
    </row>
    <row r="2092" spans="1:6" x14ac:dyDescent="0.25">
      <c r="A2092" s="46">
        <v>4002600</v>
      </c>
      <c r="B2092" s="32" t="s">
        <v>1934</v>
      </c>
      <c r="C2092" s="33" t="s">
        <v>4</v>
      </c>
      <c r="D2092" s="34">
        <v>23.78</v>
      </c>
      <c r="E2092" s="34">
        <v>15.07</v>
      </c>
      <c r="F2092" s="34">
        <v>38.85</v>
      </c>
    </row>
    <row r="2093" spans="1:6" x14ac:dyDescent="0.25">
      <c r="A2093" s="46">
        <v>4002610</v>
      </c>
      <c r="B2093" s="32" t="s">
        <v>1935</v>
      </c>
      <c r="C2093" s="33" t="s">
        <v>4</v>
      </c>
      <c r="D2093" s="34">
        <v>76.87</v>
      </c>
      <c r="E2093" s="34">
        <v>15.07</v>
      </c>
      <c r="F2093" s="34">
        <v>91.94</v>
      </c>
    </row>
    <row r="2094" spans="1:6" x14ac:dyDescent="0.25">
      <c r="A2094" s="46">
        <v>4002620</v>
      </c>
      <c r="B2094" s="32" t="s">
        <v>1936</v>
      </c>
      <c r="C2094" s="33" t="s">
        <v>4</v>
      </c>
      <c r="D2094" s="34">
        <v>197.53</v>
      </c>
      <c r="E2094" s="34">
        <v>20.100000000000001</v>
      </c>
      <c r="F2094" s="34">
        <v>217.63</v>
      </c>
    </row>
    <row r="2095" spans="1:6" x14ac:dyDescent="0.25">
      <c r="A2095" s="46">
        <v>4004080</v>
      </c>
      <c r="B2095" s="32" t="s">
        <v>1937</v>
      </c>
      <c r="C2095" s="33" t="s">
        <v>145</v>
      </c>
      <c r="D2095" s="34">
        <v>25.68</v>
      </c>
      <c r="E2095" s="34">
        <v>15.07</v>
      </c>
      <c r="F2095" s="34">
        <v>40.75</v>
      </c>
    </row>
    <row r="2096" spans="1:6" x14ac:dyDescent="0.25">
      <c r="A2096" s="46">
        <v>4004090</v>
      </c>
      <c r="B2096" s="32" t="s">
        <v>1938</v>
      </c>
      <c r="C2096" s="33" t="s">
        <v>4</v>
      </c>
      <c r="D2096" s="34">
        <v>28.01</v>
      </c>
      <c r="E2096" s="34">
        <v>15.07</v>
      </c>
      <c r="F2096" s="34">
        <v>43.08</v>
      </c>
    </row>
    <row r="2097" spans="1:6" x14ac:dyDescent="0.25">
      <c r="A2097" s="46">
        <v>4004096</v>
      </c>
      <c r="B2097" s="32" t="s">
        <v>1939</v>
      </c>
      <c r="C2097" s="33" t="s">
        <v>4</v>
      </c>
      <c r="D2097" s="34">
        <v>67.28</v>
      </c>
      <c r="E2097" s="34">
        <v>15.07</v>
      </c>
      <c r="F2097" s="34">
        <v>82.35</v>
      </c>
    </row>
    <row r="2098" spans="1:6" x14ac:dyDescent="0.25">
      <c r="A2098" s="46">
        <v>4004140</v>
      </c>
      <c r="B2098" s="32" t="s">
        <v>1940</v>
      </c>
      <c r="C2098" s="33" t="s">
        <v>145</v>
      </c>
      <c r="D2098" s="34">
        <v>268.63</v>
      </c>
      <c r="E2098" s="34">
        <v>15.07</v>
      </c>
      <c r="F2098" s="34">
        <v>283.7</v>
      </c>
    </row>
    <row r="2099" spans="1:6" x14ac:dyDescent="0.25">
      <c r="A2099" s="46">
        <v>4004146</v>
      </c>
      <c r="B2099" s="32" t="s">
        <v>1941</v>
      </c>
      <c r="C2099" s="33" t="s">
        <v>145</v>
      </c>
      <c r="D2099" s="34">
        <v>275.91000000000003</v>
      </c>
      <c r="E2099" s="34">
        <v>15.07</v>
      </c>
      <c r="F2099" s="34">
        <v>290.98</v>
      </c>
    </row>
    <row r="2100" spans="1:6" x14ac:dyDescent="0.25">
      <c r="A2100" s="46">
        <v>4004230</v>
      </c>
      <c r="B2100" s="32" t="s">
        <v>1942</v>
      </c>
      <c r="C2100" s="33" t="s">
        <v>145</v>
      </c>
      <c r="D2100" s="34">
        <v>19.8</v>
      </c>
      <c r="E2100" s="34">
        <v>15.07</v>
      </c>
      <c r="F2100" s="34">
        <v>34.869999999999997</v>
      </c>
    </row>
    <row r="2101" spans="1:6" x14ac:dyDescent="0.25">
      <c r="A2101" s="46">
        <v>4004340</v>
      </c>
      <c r="B2101" s="32" t="s">
        <v>1943</v>
      </c>
      <c r="C2101" s="33" t="s">
        <v>145</v>
      </c>
      <c r="D2101" s="34">
        <v>329.22</v>
      </c>
      <c r="E2101" s="34">
        <v>15.07</v>
      </c>
      <c r="F2101" s="34">
        <v>344.29</v>
      </c>
    </row>
    <row r="2102" spans="1:6" ht="30" x14ac:dyDescent="0.25">
      <c r="A2102" s="46">
        <v>4004390</v>
      </c>
      <c r="B2102" s="32" t="s">
        <v>1944</v>
      </c>
      <c r="C2102" s="33" t="s">
        <v>4</v>
      </c>
      <c r="D2102" s="34">
        <v>22.94</v>
      </c>
      <c r="E2102" s="34">
        <v>15.07</v>
      </c>
      <c r="F2102" s="34">
        <v>38.01</v>
      </c>
    </row>
    <row r="2103" spans="1:6" x14ac:dyDescent="0.25">
      <c r="A2103" s="46">
        <v>4004450</v>
      </c>
      <c r="B2103" s="32" t="s">
        <v>1945</v>
      </c>
      <c r="C2103" s="33" t="s">
        <v>145</v>
      </c>
      <c r="D2103" s="34">
        <v>12.37</v>
      </c>
      <c r="E2103" s="34">
        <v>15.07</v>
      </c>
      <c r="F2103" s="34">
        <v>27.44</v>
      </c>
    </row>
    <row r="2104" spans="1:6" x14ac:dyDescent="0.25">
      <c r="A2104" s="46">
        <v>4004460</v>
      </c>
      <c r="B2104" s="32" t="s">
        <v>1946</v>
      </c>
      <c r="C2104" s="33" t="s">
        <v>145</v>
      </c>
      <c r="D2104" s="34">
        <v>14.9</v>
      </c>
      <c r="E2104" s="34">
        <v>15.07</v>
      </c>
      <c r="F2104" s="34">
        <v>29.97</v>
      </c>
    </row>
    <row r="2105" spans="1:6" x14ac:dyDescent="0.25">
      <c r="A2105" s="46">
        <v>4004470</v>
      </c>
      <c r="B2105" s="32" t="s">
        <v>1947</v>
      </c>
      <c r="C2105" s="33" t="s">
        <v>145</v>
      </c>
      <c r="D2105" s="34">
        <v>32.81</v>
      </c>
      <c r="E2105" s="34">
        <v>15.07</v>
      </c>
      <c r="F2105" s="34">
        <v>47.88</v>
      </c>
    </row>
    <row r="2106" spans="1:6" x14ac:dyDescent="0.25">
      <c r="A2106" s="46">
        <v>4004480</v>
      </c>
      <c r="B2106" s="32" t="s">
        <v>1948</v>
      </c>
      <c r="C2106" s="33" t="s">
        <v>145</v>
      </c>
      <c r="D2106" s="34">
        <v>26.64</v>
      </c>
      <c r="E2106" s="34">
        <v>15.07</v>
      </c>
      <c r="F2106" s="34">
        <v>41.71</v>
      </c>
    </row>
    <row r="2107" spans="1:6" x14ac:dyDescent="0.25">
      <c r="A2107" s="46">
        <v>4004490</v>
      </c>
      <c r="B2107" s="32" t="s">
        <v>1949</v>
      </c>
      <c r="C2107" s="33" t="s">
        <v>145</v>
      </c>
      <c r="D2107" s="34">
        <v>25.69</v>
      </c>
      <c r="E2107" s="34">
        <v>15.07</v>
      </c>
      <c r="F2107" s="34">
        <v>40.76</v>
      </c>
    </row>
    <row r="2108" spans="1:6" x14ac:dyDescent="0.25">
      <c r="A2108" s="46">
        <v>4004492</v>
      </c>
      <c r="B2108" s="32" t="s">
        <v>6897</v>
      </c>
      <c r="C2108" s="33" t="s">
        <v>145</v>
      </c>
      <c r="D2108" s="34">
        <v>36.58</v>
      </c>
      <c r="E2108" s="34">
        <v>18.59</v>
      </c>
      <c r="F2108" s="34">
        <v>55.17</v>
      </c>
    </row>
    <row r="2109" spans="1:6" x14ac:dyDescent="0.25">
      <c r="A2109" s="46">
        <v>4005020</v>
      </c>
      <c r="B2109" s="32" t="s">
        <v>1950</v>
      </c>
      <c r="C2109" s="33" t="s">
        <v>145</v>
      </c>
      <c r="D2109" s="34">
        <v>13.78</v>
      </c>
      <c r="E2109" s="34">
        <v>17.079999999999998</v>
      </c>
      <c r="F2109" s="34">
        <v>30.86</v>
      </c>
    </row>
    <row r="2110" spans="1:6" x14ac:dyDescent="0.25">
      <c r="A2110" s="46">
        <v>4005040</v>
      </c>
      <c r="B2110" s="32" t="s">
        <v>1951</v>
      </c>
      <c r="C2110" s="33" t="s">
        <v>145</v>
      </c>
      <c r="D2110" s="34">
        <v>23.68</v>
      </c>
      <c r="E2110" s="34">
        <v>17.579999999999998</v>
      </c>
      <c r="F2110" s="34">
        <v>41.26</v>
      </c>
    </row>
    <row r="2111" spans="1:6" x14ac:dyDescent="0.25">
      <c r="A2111" s="46">
        <v>4005060</v>
      </c>
      <c r="B2111" s="32" t="s">
        <v>1952</v>
      </c>
      <c r="C2111" s="33" t="s">
        <v>145</v>
      </c>
      <c r="D2111" s="34">
        <v>26.27</v>
      </c>
      <c r="E2111" s="34">
        <v>25.12</v>
      </c>
      <c r="F2111" s="34">
        <v>51.39</v>
      </c>
    </row>
    <row r="2112" spans="1:6" x14ac:dyDescent="0.25">
      <c r="A2112" s="46">
        <v>4005080</v>
      </c>
      <c r="B2112" s="32" t="s">
        <v>1953</v>
      </c>
      <c r="C2112" s="33" t="s">
        <v>145</v>
      </c>
      <c r="D2112" s="34">
        <v>18.2</v>
      </c>
      <c r="E2112" s="34">
        <v>13.57</v>
      </c>
      <c r="F2112" s="34">
        <v>31.77</v>
      </c>
    </row>
    <row r="2113" spans="1:6" x14ac:dyDescent="0.25">
      <c r="A2113" s="46">
        <v>4005100</v>
      </c>
      <c r="B2113" s="32" t="s">
        <v>1954</v>
      </c>
      <c r="C2113" s="33" t="s">
        <v>145</v>
      </c>
      <c r="D2113" s="34">
        <v>12.84</v>
      </c>
      <c r="E2113" s="34">
        <v>22.61</v>
      </c>
      <c r="F2113" s="34">
        <v>35.450000000000003</v>
      </c>
    </row>
    <row r="2114" spans="1:6" x14ac:dyDescent="0.25">
      <c r="A2114" s="46">
        <v>4005120</v>
      </c>
      <c r="B2114" s="32" t="s">
        <v>1955</v>
      </c>
      <c r="C2114" s="33" t="s">
        <v>145</v>
      </c>
      <c r="D2114" s="34">
        <v>17</v>
      </c>
      <c r="E2114" s="34">
        <v>19.09</v>
      </c>
      <c r="F2114" s="34">
        <v>36.090000000000003</v>
      </c>
    </row>
    <row r="2115" spans="1:6" x14ac:dyDescent="0.25">
      <c r="A2115" s="46">
        <v>4005140</v>
      </c>
      <c r="B2115" s="32" t="s">
        <v>1956</v>
      </c>
      <c r="C2115" s="33" t="s">
        <v>145</v>
      </c>
      <c r="D2115" s="34">
        <v>12.48</v>
      </c>
      <c r="E2115" s="34">
        <v>22.61</v>
      </c>
      <c r="F2115" s="34">
        <v>35.090000000000003</v>
      </c>
    </row>
    <row r="2116" spans="1:6" x14ac:dyDescent="0.25">
      <c r="A2116" s="46">
        <v>4005160</v>
      </c>
      <c r="B2116" s="32" t="s">
        <v>1957</v>
      </c>
      <c r="C2116" s="33" t="s">
        <v>145</v>
      </c>
      <c r="D2116" s="34">
        <v>19.440000000000001</v>
      </c>
      <c r="E2116" s="34">
        <v>25.12</v>
      </c>
      <c r="F2116" s="34">
        <v>44.56</v>
      </c>
    </row>
    <row r="2117" spans="1:6" x14ac:dyDescent="0.25">
      <c r="A2117" s="46">
        <v>4005170</v>
      </c>
      <c r="B2117" s="32" t="s">
        <v>1958</v>
      </c>
      <c r="C2117" s="33" t="s">
        <v>145</v>
      </c>
      <c r="D2117" s="34">
        <v>50.08</v>
      </c>
      <c r="E2117" s="34">
        <v>17.579999999999998</v>
      </c>
      <c r="F2117" s="34">
        <v>67.66</v>
      </c>
    </row>
    <row r="2118" spans="1:6" x14ac:dyDescent="0.25">
      <c r="A2118" s="46">
        <v>4005180</v>
      </c>
      <c r="B2118" s="32" t="s">
        <v>1959</v>
      </c>
      <c r="C2118" s="33" t="s">
        <v>145</v>
      </c>
      <c r="D2118" s="34">
        <v>47.3</v>
      </c>
      <c r="E2118" s="34">
        <v>17.579999999999998</v>
      </c>
      <c r="F2118" s="34">
        <v>64.88</v>
      </c>
    </row>
    <row r="2119" spans="1:6" x14ac:dyDescent="0.25">
      <c r="A2119" s="46">
        <v>4005320</v>
      </c>
      <c r="B2119" s="32" t="s">
        <v>1960</v>
      </c>
      <c r="C2119" s="33" t="s">
        <v>145</v>
      </c>
      <c r="D2119" s="34">
        <v>18.45</v>
      </c>
      <c r="E2119" s="34">
        <v>12.56</v>
      </c>
      <c r="F2119" s="34">
        <v>31.01</v>
      </c>
    </row>
    <row r="2120" spans="1:6" x14ac:dyDescent="0.25">
      <c r="A2120" s="46">
        <v>4005330</v>
      </c>
      <c r="B2120" s="32" t="s">
        <v>12991</v>
      </c>
      <c r="C2120" s="33" t="s">
        <v>145</v>
      </c>
      <c r="D2120" s="34">
        <v>54.42</v>
      </c>
      <c r="E2120" s="34">
        <v>19.09</v>
      </c>
      <c r="F2120" s="34">
        <v>73.510000000000005</v>
      </c>
    </row>
    <row r="2121" spans="1:6" x14ac:dyDescent="0.25">
      <c r="A2121" s="46">
        <v>4005340</v>
      </c>
      <c r="B2121" s="32" t="s">
        <v>1961</v>
      </c>
      <c r="C2121" s="33" t="s">
        <v>4</v>
      </c>
      <c r="D2121" s="34">
        <v>35.51</v>
      </c>
      <c r="E2121" s="34">
        <v>15.07</v>
      </c>
      <c r="F2121" s="34">
        <v>50.58</v>
      </c>
    </row>
    <row r="2122" spans="1:6" x14ac:dyDescent="0.25">
      <c r="A2122" s="46">
        <v>4005350</v>
      </c>
      <c r="B2122" s="32" t="s">
        <v>1962</v>
      </c>
      <c r="C2122" s="33" t="s">
        <v>4</v>
      </c>
      <c r="D2122" s="34">
        <v>98.98</v>
      </c>
      <c r="E2122" s="34">
        <v>25.12</v>
      </c>
      <c r="F2122" s="34">
        <v>124.1</v>
      </c>
    </row>
    <row r="2123" spans="1:6" x14ac:dyDescent="0.25">
      <c r="A2123" s="46">
        <v>4006040</v>
      </c>
      <c r="B2123" s="32" t="s">
        <v>1963</v>
      </c>
      <c r="C2123" s="33" t="s">
        <v>145</v>
      </c>
      <c r="D2123" s="34">
        <v>14.95</v>
      </c>
      <c r="E2123" s="34">
        <v>25.12</v>
      </c>
      <c r="F2123" s="34">
        <v>40.07</v>
      </c>
    </row>
    <row r="2124" spans="1:6" x14ac:dyDescent="0.25">
      <c r="A2124" s="46">
        <v>4006060</v>
      </c>
      <c r="B2124" s="32" t="s">
        <v>1964</v>
      </c>
      <c r="C2124" s="33" t="s">
        <v>145</v>
      </c>
      <c r="D2124" s="34">
        <v>23.99</v>
      </c>
      <c r="E2124" s="34">
        <v>25.12</v>
      </c>
      <c r="F2124" s="34">
        <v>49.11</v>
      </c>
    </row>
    <row r="2125" spans="1:6" x14ac:dyDescent="0.25">
      <c r="A2125" s="46">
        <v>4006080</v>
      </c>
      <c r="B2125" s="32" t="s">
        <v>1965</v>
      </c>
      <c r="C2125" s="33" t="s">
        <v>145</v>
      </c>
      <c r="D2125" s="34">
        <v>44.74</v>
      </c>
      <c r="E2125" s="34">
        <v>25.12</v>
      </c>
      <c r="F2125" s="34">
        <v>69.86</v>
      </c>
    </row>
    <row r="2126" spans="1:6" x14ac:dyDescent="0.25">
      <c r="A2126" s="46">
        <v>4006100</v>
      </c>
      <c r="B2126" s="32" t="s">
        <v>1966</v>
      </c>
      <c r="C2126" s="33" t="s">
        <v>145</v>
      </c>
      <c r="D2126" s="34">
        <v>56.31</v>
      </c>
      <c r="E2126" s="34">
        <v>25.12</v>
      </c>
      <c r="F2126" s="34">
        <v>81.430000000000007</v>
      </c>
    </row>
    <row r="2127" spans="1:6" x14ac:dyDescent="0.25">
      <c r="A2127" s="46">
        <v>4006120</v>
      </c>
      <c r="B2127" s="32" t="s">
        <v>1967</v>
      </c>
      <c r="C2127" s="33" t="s">
        <v>145</v>
      </c>
      <c r="D2127" s="34">
        <v>77.489999999999995</v>
      </c>
      <c r="E2127" s="34">
        <v>25.12</v>
      </c>
      <c r="F2127" s="34">
        <v>102.61</v>
      </c>
    </row>
    <row r="2128" spans="1:6" x14ac:dyDescent="0.25">
      <c r="A2128" s="46">
        <v>4006140</v>
      </c>
      <c r="B2128" s="32" t="s">
        <v>1968</v>
      </c>
      <c r="C2128" s="33" t="s">
        <v>145</v>
      </c>
      <c r="D2128" s="34">
        <v>210.25</v>
      </c>
      <c r="E2128" s="34">
        <v>25.12</v>
      </c>
      <c r="F2128" s="34">
        <v>235.37</v>
      </c>
    </row>
    <row r="2129" spans="1:6" x14ac:dyDescent="0.25">
      <c r="A2129" s="46">
        <v>4006160</v>
      </c>
      <c r="B2129" s="32" t="s">
        <v>1969</v>
      </c>
      <c r="C2129" s="33" t="s">
        <v>145</v>
      </c>
      <c r="D2129" s="34">
        <v>281.66000000000003</v>
      </c>
      <c r="E2129" s="34">
        <v>25.12</v>
      </c>
      <c r="F2129" s="34">
        <v>306.77999999999997</v>
      </c>
    </row>
    <row r="2130" spans="1:6" x14ac:dyDescent="0.25">
      <c r="A2130" s="46">
        <v>4006170</v>
      </c>
      <c r="B2130" s="32" t="s">
        <v>1970</v>
      </c>
      <c r="C2130" s="33" t="s">
        <v>145</v>
      </c>
      <c r="D2130" s="34">
        <v>408.06</v>
      </c>
      <c r="E2130" s="34">
        <v>25.12</v>
      </c>
      <c r="F2130" s="34">
        <v>433.18</v>
      </c>
    </row>
    <row r="2131" spans="1:6" x14ac:dyDescent="0.25">
      <c r="A2131" s="46">
        <v>4006510</v>
      </c>
      <c r="B2131" s="32" t="s">
        <v>1971</v>
      </c>
      <c r="C2131" s="33" t="s">
        <v>145</v>
      </c>
      <c r="D2131" s="34">
        <v>18.87</v>
      </c>
      <c r="E2131" s="34">
        <v>25.12</v>
      </c>
      <c r="F2131" s="34">
        <v>43.99</v>
      </c>
    </row>
    <row r="2132" spans="1:6" x14ac:dyDescent="0.25">
      <c r="A2132" s="46">
        <v>4007010</v>
      </c>
      <c r="B2132" s="32" t="s">
        <v>1972</v>
      </c>
      <c r="C2132" s="33" t="s">
        <v>4</v>
      </c>
      <c r="D2132" s="34">
        <v>3.54</v>
      </c>
      <c r="E2132" s="34">
        <v>12.56</v>
      </c>
      <c r="F2132" s="34">
        <v>16.100000000000001</v>
      </c>
    </row>
    <row r="2133" spans="1:6" x14ac:dyDescent="0.25">
      <c r="A2133" s="46">
        <v>4007020</v>
      </c>
      <c r="B2133" s="32" t="s">
        <v>1973</v>
      </c>
      <c r="C2133" s="33" t="s">
        <v>4</v>
      </c>
      <c r="D2133" s="34">
        <v>6.94</v>
      </c>
      <c r="E2133" s="34">
        <v>12.56</v>
      </c>
      <c r="F2133" s="34">
        <v>19.5</v>
      </c>
    </row>
    <row r="2134" spans="1:6" x14ac:dyDescent="0.25">
      <c r="A2134" s="46">
        <v>4007040</v>
      </c>
      <c r="B2134" s="32" t="s">
        <v>1974</v>
      </c>
      <c r="C2134" s="33" t="s">
        <v>4</v>
      </c>
      <c r="D2134" s="34">
        <v>7.33</v>
      </c>
      <c r="E2134" s="34">
        <v>12.56</v>
      </c>
      <c r="F2134" s="34">
        <v>19.89</v>
      </c>
    </row>
    <row r="2135" spans="1:6" x14ac:dyDescent="0.25">
      <c r="A2135" s="46">
        <v>4010016</v>
      </c>
      <c r="B2135" s="32" t="s">
        <v>1975</v>
      </c>
      <c r="C2135" s="33" t="s">
        <v>4</v>
      </c>
      <c r="D2135" s="34">
        <v>284.77999999999997</v>
      </c>
      <c r="E2135" s="34">
        <v>25.12</v>
      </c>
      <c r="F2135" s="34">
        <v>309.89999999999998</v>
      </c>
    </row>
    <row r="2136" spans="1:6" x14ac:dyDescent="0.25">
      <c r="A2136" s="46">
        <v>4010020</v>
      </c>
      <c r="B2136" s="32" t="s">
        <v>1976</v>
      </c>
      <c r="C2136" s="33" t="s">
        <v>4</v>
      </c>
      <c r="D2136" s="34">
        <v>289.04000000000002</v>
      </c>
      <c r="E2136" s="34">
        <v>25.12</v>
      </c>
      <c r="F2136" s="34">
        <v>314.16000000000003</v>
      </c>
    </row>
    <row r="2137" spans="1:6" x14ac:dyDescent="0.25">
      <c r="A2137" s="46">
        <v>4010040</v>
      </c>
      <c r="B2137" s="32" t="s">
        <v>1977</v>
      </c>
      <c r="C2137" s="33" t="s">
        <v>4</v>
      </c>
      <c r="D2137" s="34">
        <v>336.39</v>
      </c>
      <c r="E2137" s="34">
        <v>25.12</v>
      </c>
      <c r="F2137" s="34">
        <v>361.51</v>
      </c>
    </row>
    <row r="2138" spans="1:6" x14ac:dyDescent="0.25">
      <c r="A2138" s="46">
        <v>4010060</v>
      </c>
      <c r="B2138" s="32" t="s">
        <v>1978</v>
      </c>
      <c r="C2138" s="33" t="s">
        <v>4</v>
      </c>
      <c r="D2138" s="34">
        <v>196.82</v>
      </c>
      <c r="E2138" s="34">
        <v>25.12</v>
      </c>
      <c r="F2138" s="34">
        <v>221.94</v>
      </c>
    </row>
    <row r="2139" spans="1:6" x14ac:dyDescent="0.25">
      <c r="A2139" s="46">
        <v>4010080</v>
      </c>
      <c r="B2139" s="32" t="s">
        <v>1979</v>
      </c>
      <c r="C2139" s="33" t="s">
        <v>4</v>
      </c>
      <c r="D2139" s="34">
        <v>403.13</v>
      </c>
      <c r="E2139" s="34">
        <v>25.12</v>
      </c>
      <c r="F2139" s="34">
        <v>428.25</v>
      </c>
    </row>
    <row r="2140" spans="1:6" x14ac:dyDescent="0.25">
      <c r="A2140" s="46">
        <v>4010100</v>
      </c>
      <c r="B2140" s="32" t="s">
        <v>1980</v>
      </c>
      <c r="C2140" s="33" t="s">
        <v>4</v>
      </c>
      <c r="D2140" s="34">
        <v>575.34</v>
      </c>
      <c r="E2140" s="34">
        <v>25.12</v>
      </c>
      <c r="F2140" s="34">
        <v>600.46</v>
      </c>
    </row>
    <row r="2141" spans="1:6" x14ac:dyDescent="0.25">
      <c r="A2141" s="46">
        <v>4010106</v>
      </c>
      <c r="B2141" s="32" t="s">
        <v>1981</v>
      </c>
      <c r="C2141" s="33" t="s">
        <v>4</v>
      </c>
      <c r="D2141" s="34">
        <v>715.57</v>
      </c>
      <c r="E2141" s="34">
        <v>25.12</v>
      </c>
      <c r="F2141" s="34">
        <v>740.69</v>
      </c>
    </row>
    <row r="2142" spans="1:6" x14ac:dyDescent="0.25">
      <c r="A2142" s="46">
        <v>4010110</v>
      </c>
      <c r="B2142" s="32" t="s">
        <v>1982</v>
      </c>
      <c r="C2142" s="33" t="s">
        <v>4</v>
      </c>
      <c r="D2142" s="34">
        <v>1102.58</v>
      </c>
      <c r="E2142" s="34">
        <v>25.12</v>
      </c>
      <c r="F2142" s="34">
        <v>1127.7</v>
      </c>
    </row>
    <row r="2143" spans="1:6" x14ac:dyDescent="0.25">
      <c r="A2143" s="46">
        <v>4010132</v>
      </c>
      <c r="B2143" s="32" t="s">
        <v>1983</v>
      </c>
      <c r="C2143" s="33" t="s">
        <v>4</v>
      </c>
      <c r="D2143" s="34">
        <v>1626.85</v>
      </c>
      <c r="E2143" s="34">
        <v>25.12</v>
      </c>
      <c r="F2143" s="34">
        <v>1651.97</v>
      </c>
    </row>
    <row r="2144" spans="1:6" x14ac:dyDescent="0.25">
      <c r="A2144" s="46">
        <v>4010136</v>
      </c>
      <c r="B2144" s="32" t="s">
        <v>1984</v>
      </c>
      <c r="C2144" s="33" t="s">
        <v>4</v>
      </c>
      <c r="D2144" s="34">
        <v>3540.67</v>
      </c>
      <c r="E2144" s="34">
        <v>25.12</v>
      </c>
      <c r="F2144" s="34">
        <v>3565.79</v>
      </c>
    </row>
    <row r="2145" spans="1:6" x14ac:dyDescent="0.25">
      <c r="A2145" s="46">
        <v>4010140</v>
      </c>
      <c r="B2145" s="32" t="s">
        <v>1985</v>
      </c>
      <c r="C2145" s="33" t="s">
        <v>4</v>
      </c>
      <c r="D2145" s="34">
        <v>2165.5</v>
      </c>
      <c r="E2145" s="34">
        <v>25.12</v>
      </c>
      <c r="F2145" s="34">
        <v>2190.62</v>
      </c>
    </row>
    <row r="2146" spans="1:6" x14ac:dyDescent="0.25">
      <c r="A2146" s="46">
        <v>4010150</v>
      </c>
      <c r="B2146" s="32" t="s">
        <v>1986</v>
      </c>
      <c r="C2146" s="33" t="s">
        <v>4</v>
      </c>
      <c r="D2146" s="34">
        <v>5951.05</v>
      </c>
      <c r="E2146" s="34">
        <v>25.12</v>
      </c>
      <c r="F2146" s="34">
        <v>5976.17</v>
      </c>
    </row>
    <row r="2147" spans="1:6" x14ac:dyDescent="0.25">
      <c r="A2147" s="46">
        <v>4010500</v>
      </c>
      <c r="B2147" s="32" t="s">
        <v>1987</v>
      </c>
      <c r="C2147" s="33" t="s">
        <v>4</v>
      </c>
      <c r="D2147" s="34">
        <v>72.81</v>
      </c>
      <c r="E2147" s="34">
        <v>25.12</v>
      </c>
      <c r="F2147" s="34">
        <v>97.93</v>
      </c>
    </row>
    <row r="2148" spans="1:6" x14ac:dyDescent="0.25">
      <c r="A2148" s="46">
        <v>4010510</v>
      </c>
      <c r="B2148" s="32" t="s">
        <v>1988</v>
      </c>
      <c r="C2148" s="33" t="s">
        <v>4</v>
      </c>
      <c r="D2148" s="34">
        <v>113.93</v>
      </c>
      <c r="E2148" s="34">
        <v>25.12</v>
      </c>
      <c r="F2148" s="34">
        <v>139.05000000000001</v>
      </c>
    </row>
    <row r="2149" spans="1:6" x14ac:dyDescent="0.25">
      <c r="A2149" s="46">
        <v>4010520</v>
      </c>
      <c r="B2149" s="32" t="s">
        <v>1989</v>
      </c>
      <c r="C2149" s="33" t="s">
        <v>4</v>
      </c>
      <c r="D2149" s="34">
        <v>145.08000000000001</v>
      </c>
      <c r="E2149" s="34">
        <v>25.12</v>
      </c>
      <c r="F2149" s="34">
        <v>170.2</v>
      </c>
    </row>
    <row r="2150" spans="1:6" x14ac:dyDescent="0.25">
      <c r="A2150" s="46">
        <v>4011010</v>
      </c>
      <c r="B2150" s="32" t="s">
        <v>1990</v>
      </c>
      <c r="C2150" s="33" t="s">
        <v>4</v>
      </c>
      <c r="D2150" s="34">
        <v>82.3</v>
      </c>
      <c r="E2150" s="34">
        <v>22.61</v>
      </c>
      <c r="F2150" s="34">
        <v>104.91</v>
      </c>
    </row>
    <row r="2151" spans="1:6" x14ac:dyDescent="0.25">
      <c r="A2151" s="46">
        <v>4011020</v>
      </c>
      <c r="B2151" s="32" t="s">
        <v>1991</v>
      </c>
      <c r="C2151" s="33" t="s">
        <v>4</v>
      </c>
      <c r="D2151" s="34">
        <v>263.81</v>
      </c>
      <c r="E2151" s="34">
        <v>25.12</v>
      </c>
      <c r="F2151" s="34">
        <v>288.93</v>
      </c>
    </row>
    <row r="2152" spans="1:6" x14ac:dyDescent="0.25">
      <c r="A2152" s="46">
        <v>4011030</v>
      </c>
      <c r="B2152" s="32" t="s">
        <v>1992</v>
      </c>
      <c r="C2152" s="33" t="s">
        <v>4</v>
      </c>
      <c r="D2152" s="34">
        <v>463.54</v>
      </c>
      <c r="E2152" s="34">
        <v>25.12</v>
      </c>
      <c r="F2152" s="34">
        <v>488.66</v>
      </c>
    </row>
    <row r="2153" spans="1:6" x14ac:dyDescent="0.25">
      <c r="A2153" s="46">
        <v>4011050</v>
      </c>
      <c r="B2153" s="32" t="s">
        <v>1993</v>
      </c>
      <c r="C2153" s="33" t="s">
        <v>4</v>
      </c>
      <c r="D2153" s="34">
        <v>351.84</v>
      </c>
      <c r="E2153" s="34">
        <v>25.12</v>
      </c>
      <c r="F2153" s="34">
        <v>376.96</v>
      </c>
    </row>
    <row r="2154" spans="1:6" x14ac:dyDescent="0.25">
      <c r="A2154" s="46">
        <v>4011060</v>
      </c>
      <c r="B2154" s="32" t="s">
        <v>1994</v>
      </c>
      <c r="C2154" s="33" t="s">
        <v>4</v>
      </c>
      <c r="D2154" s="34">
        <v>96.44</v>
      </c>
      <c r="E2154" s="34">
        <v>50.24</v>
      </c>
      <c r="F2154" s="34">
        <v>146.68</v>
      </c>
    </row>
    <row r="2155" spans="1:6" x14ac:dyDescent="0.25">
      <c r="A2155" s="46">
        <v>4011070</v>
      </c>
      <c r="B2155" s="32" t="s">
        <v>1995</v>
      </c>
      <c r="C2155" s="33" t="s">
        <v>4</v>
      </c>
      <c r="D2155" s="34">
        <v>4213.43</v>
      </c>
      <c r="E2155" s="34">
        <v>50.24</v>
      </c>
      <c r="F2155" s="34">
        <v>4263.67</v>
      </c>
    </row>
    <row r="2156" spans="1:6" x14ac:dyDescent="0.25">
      <c r="A2156" s="46">
        <v>4011120</v>
      </c>
      <c r="B2156" s="32" t="s">
        <v>6898</v>
      </c>
      <c r="C2156" s="33" t="s">
        <v>4</v>
      </c>
      <c r="D2156" s="34">
        <v>102.37</v>
      </c>
      <c r="E2156" s="34">
        <v>50.24</v>
      </c>
      <c r="F2156" s="34">
        <v>152.61000000000001</v>
      </c>
    </row>
    <row r="2157" spans="1:6" x14ac:dyDescent="0.25">
      <c r="A2157" s="46">
        <v>4011230</v>
      </c>
      <c r="B2157" s="32" t="s">
        <v>1996</v>
      </c>
      <c r="C2157" s="33" t="s">
        <v>4</v>
      </c>
      <c r="D2157" s="34">
        <v>2864.09</v>
      </c>
      <c r="E2157" s="34">
        <v>25.12</v>
      </c>
      <c r="F2157" s="34">
        <v>2889.21</v>
      </c>
    </row>
    <row r="2158" spans="1:6" x14ac:dyDescent="0.25">
      <c r="A2158" s="46">
        <v>4011240</v>
      </c>
      <c r="B2158" s="32" t="s">
        <v>1997</v>
      </c>
      <c r="C2158" s="33" t="s">
        <v>4</v>
      </c>
      <c r="D2158" s="34">
        <v>121.48</v>
      </c>
      <c r="E2158" s="34">
        <v>50.24</v>
      </c>
      <c r="F2158" s="34">
        <v>171.72</v>
      </c>
    </row>
    <row r="2159" spans="1:6" x14ac:dyDescent="0.25">
      <c r="A2159" s="46">
        <v>4011250</v>
      </c>
      <c r="B2159" s="32" t="s">
        <v>1998</v>
      </c>
      <c r="C2159" s="33" t="s">
        <v>4</v>
      </c>
      <c r="D2159" s="34">
        <v>275.64999999999998</v>
      </c>
      <c r="E2159" s="34">
        <v>30.14</v>
      </c>
      <c r="F2159" s="34">
        <v>305.79000000000002</v>
      </c>
    </row>
    <row r="2160" spans="1:6" x14ac:dyDescent="0.25">
      <c r="A2160" s="46">
        <v>4012020</v>
      </c>
      <c r="B2160" s="32" t="s">
        <v>1999</v>
      </c>
      <c r="C2160" s="33" t="s">
        <v>4</v>
      </c>
      <c r="D2160" s="34">
        <v>646.33000000000004</v>
      </c>
      <c r="E2160" s="34">
        <v>20.100000000000001</v>
      </c>
      <c r="F2160" s="34">
        <v>666.43</v>
      </c>
    </row>
    <row r="2161" spans="1:6" x14ac:dyDescent="0.25">
      <c r="A2161" s="46">
        <v>4012030</v>
      </c>
      <c r="B2161" s="32" t="s">
        <v>2000</v>
      </c>
      <c r="C2161" s="33" t="s">
        <v>4</v>
      </c>
      <c r="D2161" s="34">
        <v>324.08999999999997</v>
      </c>
      <c r="E2161" s="34">
        <v>20.100000000000001</v>
      </c>
      <c r="F2161" s="34">
        <v>344.19</v>
      </c>
    </row>
    <row r="2162" spans="1:6" x14ac:dyDescent="0.25">
      <c r="A2162" s="46">
        <v>4012200</v>
      </c>
      <c r="B2162" s="32" t="s">
        <v>2001</v>
      </c>
      <c r="C2162" s="33" t="s">
        <v>4</v>
      </c>
      <c r="D2162" s="34">
        <v>175.76</v>
      </c>
      <c r="E2162" s="34">
        <v>20.100000000000001</v>
      </c>
      <c r="F2162" s="34">
        <v>195.86</v>
      </c>
    </row>
    <row r="2163" spans="1:6" x14ac:dyDescent="0.25">
      <c r="A2163" s="46">
        <v>4012210</v>
      </c>
      <c r="B2163" s="32" t="s">
        <v>2002</v>
      </c>
      <c r="C2163" s="33" t="s">
        <v>4</v>
      </c>
      <c r="D2163" s="34">
        <v>455.36</v>
      </c>
      <c r="E2163" s="34">
        <v>20.100000000000001</v>
      </c>
      <c r="F2163" s="34">
        <v>475.46</v>
      </c>
    </row>
    <row r="2164" spans="1:6" x14ac:dyDescent="0.25">
      <c r="A2164" s="46">
        <v>4013010</v>
      </c>
      <c r="B2164" s="32" t="s">
        <v>2003</v>
      </c>
      <c r="C2164" s="33" t="s">
        <v>4</v>
      </c>
      <c r="D2164" s="34">
        <v>166.8</v>
      </c>
      <c r="E2164" s="34">
        <v>20.100000000000001</v>
      </c>
      <c r="F2164" s="34">
        <v>186.9</v>
      </c>
    </row>
    <row r="2165" spans="1:6" ht="30" x14ac:dyDescent="0.25">
      <c r="A2165" s="46">
        <v>4013040</v>
      </c>
      <c r="B2165" s="32" t="s">
        <v>2004</v>
      </c>
      <c r="C2165" s="33" t="s">
        <v>4</v>
      </c>
      <c r="D2165" s="34">
        <v>403.11</v>
      </c>
      <c r="E2165" s="34">
        <v>12.56</v>
      </c>
      <c r="F2165" s="34">
        <v>415.67</v>
      </c>
    </row>
    <row r="2166" spans="1:6" x14ac:dyDescent="0.25">
      <c r="A2166" s="46">
        <v>4014010</v>
      </c>
      <c r="B2166" s="32" t="s">
        <v>2005</v>
      </c>
      <c r="C2166" s="33" t="s">
        <v>4</v>
      </c>
      <c r="D2166" s="34">
        <v>135.09</v>
      </c>
      <c r="E2166" s="34">
        <v>20.100000000000001</v>
      </c>
      <c r="F2166" s="34">
        <v>155.19</v>
      </c>
    </row>
    <row r="2167" spans="1:6" x14ac:dyDescent="0.25">
      <c r="A2167" s="46">
        <v>4014030</v>
      </c>
      <c r="B2167" s="32" t="s">
        <v>2006</v>
      </c>
      <c r="C2167" s="33" t="s">
        <v>4</v>
      </c>
      <c r="D2167" s="34">
        <v>136.25</v>
      </c>
      <c r="E2167" s="34">
        <v>25.12</v>
      </c>
      <c r="F2167" s="34">
        <v>161.37</v>
      </c>
    </row>
    <row r="2168" spans="1:6" x14ac:dyDescent="0.25">
      <c r="A2168" s="46">
        <v>4020050</v>
      </c>
      <c r="B2168" s="32" t="s">
        <v>2007</v>
      </c>
      <c r="C2168" s="33" t="s">
        <v>4</v>
      </c>
      <c r="D2168" s="34">
        <v>65.03</v>
      </c>
      <c r="E2168" s="34">
        <v>40.19</v>
      </c>
      <c r="F2168" s="34">
        <v>105.22</v>
      </c>
    </row>
    <row r="2169" spans="1:6" x14ac:dyDescent="0.25">
      <c r="A2169" s="46">
        <v>4020060</v>
      </c>
      <c r="B2169" s="32" t="s">
        <v>2008</v>
      </c>
      <c r="C2169" s="33" t="s">
        <v>4</v>
      </c>
      <c r="D2169" s="34">
        <v>52.45</v>
      </c>
      <c r="E2169" s="34">
        <v>40.19</v>
      </c>
      <c r="F2169" s="34">
        <v>92.64</v>
      </c>
    </row>
    <row r="2170" spans="1:6" x14ac:dyDescent="0.25">
      <c r="A2170" s="46">
        <v>4020090</v>
      </c>
      <c r="B2170" s="32" t="s">
        <v>2009</v>
      </c>
      <c r="C2170" s="33" t="s">
        <v>4</v>
      </c>
      <c r="D2170" s="34">
        <v>36.54</v>
      </c>
      <c r="E2170" s="34">
        <v>15.07</v>
      </c>
      <c r="F2170" s="34">
        <v>51.61</v>
      </c>
    </row>
    <row r="2171" spans="1:6" x14ac:dyDescent="0.25">
      <c r="A2171" s="46">
        <v>4020100</v>
      </c>
      <c r="B2171" s="32" t="s">
        <v>2010</v>
      </c>
      <c r="C2171" s="33" t="s">
        <v>4</v>
      </c>
      <c r="D2171" s="34">
        <v>118.46</v>
      </c>
      <c r="E2171" s="34">
        <v>15.07</v>
      </c>
      <c r="F2171" s="34">
        <v>133.53</v>
      </c>
    </row>
    <row r="2172" spans="1:6" x14ac:dyDescent="0.25">
      <c r="A2172" s="46">
        <v>4020110</v>
      </c>
      <c r="B2172" s="32" t="s">
        <v>2011</v>
      </c>
      <c r="C2172" s="33" t="s">
        <v>4</v>
      </c>
      <c r="D2172" s="34">
        <v>457.1</v>
      </c>
      <c r="E2172" s="34">
        <v>15.07</v>
      </c>
      <c r="F2172" s="34">
        <v>472.17</v>
      </c>
    </row>
    <row r="2173" spans="1:6" x14ac:dyDescent="0.25">
      <c r="A2173" s="46">
        <v>4020120</v>
      </c>
      <c r="B2173" s="32" t="s">
        <v>2012</v>
      </c>
      <c r="C2173" s="33" t="s">
        <v>4</v>
      </c>
      <c r="D2173" s="34">
        <v>4.26</v>
      </c>
      <c r="E2173" s="34">
        <v>1.64</v>
      </c>
      <c r="F2173" s="34">
        <v>5.9</v>
      </c>
    </row>
    <row r="2174" spans="1:6" x14ac:dyDescent="0.25">
      <c r="A2174" s="46">
        <v>4020140</v>
      </c>
      <c r="B2174" s="32" t="s">
        <v>2013</v>
      </c>
      <c r="C2174" s="33" t="s">
        <v>4</v>
      </c>
      <c r="D2174" s="34">
        <v>9.74</v>
      </c>
      <c r="E2174" s="34">
        <v>1.64</v>
      </c>
      <c r="F2174" s="34">
        <v>11.38</v>
      </c>
    </row>
    <row r="2175" spans="1:6" x14ac:dyDescent="0.25">
      <c r="A2175" s="46">
        <v>4020200</v>
      </c>
      <c r="B2175" s="32" t="s">
        <v>2014</v>
      </c>
      <c r="C2175" s="33" t="s">
        <v>4</v>
      </c>
      <c r="D2175" s="34">
        <v>45.92</v>
      </c>
      <c r="E2175" s="34">
        <v>20.100000000000001</v>
      </c>
      <c r="F2175" s="34">
        <v>66.02</v>
      </c>
    </row>
    <row r="2176" spans="1:6" x14ac:dyDescent="0.25">
      <c r="A2176" s="46">
        <v>4020240</v>
      </c>
      <c r="B2176" s="32" t="s">
        <v>2015</v>
      </c>
      <c r="C2176" s="33" t="s">
        <v>4</v>
      </c>
      <c r="D2176" s="34">
        <v>9.17</v>
      </c>
      <c r="E2176" s="34">
        <v>10.050000000000001</v>
      </c>
      <c r="F2176" s="34">
        <v>19.22</v>
      </c>
    </row>
    <row r="2177" spans="1:6" x14ac:dyDescent="0.25">
      <c r="A2177" s="46">
        <v>4020250</v>
      </c>
      <c r="B2177" s="32" t="s">
        <v>2016</v>
      </c>
      <c r="C2177" s="33" t="s">
        <v>4</v>
      </c>
      <c r="D2177" s="34">
        <v>9.57</v>
      </c>
      <c r="E2177" s="34">
        <v>10.050000000000001</v>
      </c>
      <c r="F2177" s="34">
        <v>19.62</v>
      </c>
    </row>
    <row r="2178" spans="1:6" x14ac:dyDescent="0.25">
      <c r="A2178" s="46">
        <v>4020300</v>
      </c>
      <c r="B2178" s="32" t="s">
        <v>2017</v>
      </c>
      <c r="C2178" s="33" t="s">
        <v>4</v>
      </c>
      <c r="D2178" s="34">
        <v>469.01</v>
      </c>
      <c r="E2178" s="34">
        <v>50.24</v>
      </c>
      <c r="F2178" s="34">
        <v>519.25</v>
      </c>
    </row>
    <row r="2179" spans="1:6" x14ac:dyDescent="0.25">
      <c r="A2179" s="46">
        <v>4020302</v>
      </c>
      <c r="B2179" s="32" t="s">
        <v>6899</v>
      </c>
      <c r="C2179" s="33" t="s">
        <v>4</v>
      </c>
      <c r="D2179" s="34">
        <v>99.04</v>
      </c>
      <c r="E2179" s="34">
        <v>15.07</v>
      </c>
      <c r="F2179" s="34">
        <v>114.11</v>
      </c>
    </row>
    <row r="2180" spans="1:6" x14ac:dyDescent="0.25">
      <c r="A2180" s="46">
        <v>4020310</v>
      </c>
      <c r="B2180" s="32" t="s">
        <v>2018</v>
      </c>
      <c r="C2180" s="33" t="s">
        <v>4</v>
      </c>
      <c r="D2180" s="34">
        <v>53.49</v>
      </c>
      <c r="E2180" s="34">
        <v>22.82</v>
      </c>
      <c r="F2180" s="34">
        <v>76.31</v>
      </c>
    </row>
    <row r="2181" spans="1:6" x14ac:dyDescent="0.25">
      <c r="A2181" s="46">
        <v>4020320</v>
      </c>
      <c r="B2181" s="32" t="s">
        <v>2019</v>
      </c>
      <c r="C2181" s="33" t="s">
        <v>4</v>
      </c>
      <c r="D2181" s="34">
        <v>46.22</v>
      </c>
      <c r="E2181" s="34">
        <v>22.82</v>
      </c>
      <c r="F2181" s="34">
        <v>69.040000000000006</v>
      </c>
    </row>
    <row r="2182" spans="1:6" x14ac:dyDescent="0.25">
      <c r="A2182" s="46">
        <v>4102541</v>
      </c>
      <c r="B2182" s="32" t="s">
        <v>6505</v>
      </c>
      <c r="C2182" s="33" t="s">
        <v>4</v>
      </c>
      <c r="D2182" s="34">
        <v>16.670000000000002</v>
      </c>
      <c r="E2182" s="34">
        <v>4.09</v>
      </c>
      <c r="F2182" s="34">
        <v>20.76</v>
      </c>
    </row>
    <row r="2183" spans="1:6" x14ac:dyDescent="0.25">
      <c r="A2183" s="46">
        <v>4102551</v>
      </c>
      <c r="B2183" s="32" t="s">
        <v>6506</v>
      </c>
      <c r="C2183" s="33" t="s">
        <v>4</v>
      </c>
      <c r="D2183" s="34">
        <v>20.190000000000001</v>
      </c>
      <c r="E2183" s="34">
        <v>4.09</v>
      </c>
      <c r="F2183" s="34">
        <v>24.28</v>
      </c>
    </row>
    <row r="2184" spans="1:6" x14ac:dyDescent="0.25">
      <c r="A2184" s="46">
        <v>4102562</v>
      </c>
      <c r="B2184" s="32" t="s">
        <v>6507</v>
      </c>
      <c r="C2184" s="33" t="s">
        <v>4</v>
      </c>
      <c r="D2184" s="34">
        <v>57.85</v>
      </c>
      <c r="E2184" s="34">
        <v>4.09</v>
      </c>
      <c r="F2184" s="34">
        <v>61.94</v>
      </c>
    </row>
    <row r="2185" spans="1:6" x14ac:dyDescent="0.25">
      <c r="A2185" s="46">
        <v>4102580</v>
      </c>
      <c r="B2185" s="32" t="s">
        <v>6900</v>
      </c>
      <c r="C2185" s="33" t="s">
        <v>4</v>
      </c>
      <c r="D2185" s="34">
        <v>15.37</v>
      </c>
      <c r="E2185" s="34">
        <v>4.09</v>
      </c>
      <c r="F2185" s="34">
        <v>19.46</v>
      </c>
    </row>
    <row r="2186" spans="1:6" x14ac:dyDescent="0.25">
      <c r="A2186" s="46">
        <v>4104020</v>
      </c>
      <c r="B2186" s="32" t="s">
        <v>2020</v>
      </c>
      <c r="C2186" s="33" t="s">
        <v>4</v>
      </c>
      <c r="D2186" s="34">
        <v>7.59</v>
      </c>
      <c r="E2186" s="34">
        <v>4</v>
      </c>
      <c r="F2186" s="34">
        <v>11.59</v>
      </c>
    </row>
    <row r="2187" spans="1:6" ht="30" x14ac:dyDescent="0.25">
      <c r="A2187" s="46">
        <v>4104050</v>
      </c>
      <c r="B2187" s="32" t="s">
        <v>2021</v>
      </c>
      <c r="C2187" s="33" t="s">
        <v>55</v>
      </c>
      <c r="D2187" s="34">
        <v>85.57</v>
      </c>
      <c r="E2187" s="34">
        <v>20.100000000000001</v>
      </c>
      <c r="F2187" s="34">
        <v>105.67</v>
      </c>
    </row>
    <row r="2188" spans="1:6" x14ac:dyDescent="0.25">
      <c r="A2188" s="46">
        <v>4106100</v>
      </c>
      <c r="B2188" s="32" t="s">
        <v>2022</v>
      </c>
      <c r="C2188" s="33" t="s">
        <v>4</v>
      </c>
      <c r="D2188" s="34">
        <v>21.61</v>
      </c>
      <c r="E2188" s="34">
        <v>4.09</v>
      </c>
      <c r="F2188" s="34">
        <v>25.7</v>
      </c>
    </row>
    <row r="2189" spans="1:6" x14ac:dyDescent="0.25">
      <c r="A2189" s="46">
        <v>4106130</v>
      </c>
      <c r="B2189" s="32" t="s">
        <v>2023</v>
      </c>
      <c r="C2189" s="33" t="s">
        <v>4</v>
      </c>
      <c r="D2189" s="34">
        <v>8.2200000000000006</v>
      </c>
      <c r="E2189" s="34">
        <v>4.09</v>
      </c>
      <c r="F2189" s="34">
        <v>12.31</v>
      </c>
    </row>
    <row r="2190" spans="1:6" x14ac:dyDescent="0.25">
      <c r="A2190" s="46">
        <v>4106410</v>
      </c>
      <c r="B2190" s="32" t="s">
        <v>2024</v>
      </c>
      <c r="C2190" s="33" t="s">
        <v>4</v>
      </c>
      <c r="D2190" s="34">
        <v>10.77</v>
      </c>
      <c r="E2190" s="34">
        <v>4.09</v>
      </c>
      <c r="F2190" s="34">
        <v>14.86</v>
      </c>
    </row>
    <row r="2191" spans="1:6" x14ac:dyDescent="0.25">
      <c r="A2191" s="46">
        <v>4107030</v>
      </c>
      <c r="B2191" s="32" t="s">
        <v>2025</v>
      </c>
      <c r="C2191" s="33" t="s">
        <v>4</v>
      </c>
      <c r="D2191" s="34">
        <v>18.07</v>
      </c>
      <c r="E2191" s="34">
        <v>4.09</v>
      </c>
      <c r="F2191" s="34">
        <v>22.16</v>
      </c>
    </row>
    <row r="2192" spans="1:6" x14ac:dyDescent="0.25">
      <c r="A2192" s="46">
        <v>4107050</v>
      </c>
      <c r="B2192" s="32" t="s">
        <v>2026</v>
      </c>
      <c r="C2192" s="33" t="s">
        <v>4</v>
      </c>
      <c r="D2192" s="34">
        <v>11.13</v>
      </c>
      <c r="E2192" s="34">
        <v>4.09</v>
      </c>
      <c r="F2192" s="34">
        <v>15.22</v>
      </c>
    </row>
    <row r="2193" spans="1:6" x14ac:dyDescent="0.25">
      <c r="A2193" s="46">
        <v>4107060</v>
      </c>
      <c r="B2193" s="32" t="s">
        <v>2027</v>
      </c>
      <c r="C2193" s="33" t="s">
        <v>4</v>
      </c>
      <c r="D2193" s="34">
        <v>17.899999999999999</v>
      </c>
      <c r="E2193" s="34">
        <v>4.09</v>
      </c>
      <c r="F2193" s="34">
        <v>21.99</v>
      </c>
    </row>
    <row r="2194" spans="1:6" x14ac:dyDescent="0.25">
      <c r="A2194" s="46">
        <v>4107070</v>
      </c>
      <c r="B2194" s="32" t="s">
        <v>2028</v>
      </c>
      <c r="C2194" s="33" t="s">
        <v>4</v>
      </c>
      <c r="D2194" s="34">
        <v>16.09</v>
      </c>
      <c r="E2194" s="34">
        <v>4.09</v>
      </c>
      <c r="F2194" s="34">
        <v>20.18</v>
      </c>
    </row>
    <row r="2195" spans="1:6" x14ac:dyDescent="0.25">
      <c r="A2195" s="46">
        <v>4107200</v>
      </c>
      <c r="B2195" s="32" t="s">
        <v>2029</v>
      </c>
      <c r="C2195" s="33" t="s">
        <v>4</v>
      </c>
      <c r="D2195" s="34">
        <v>21.7</v>
      </c>
      <c r="E2195" s="34">
        <v>4.09</v>
      </c>
      <c r="F2195" s="34">
        <v>25.79</v>
      </c>
    </row>
    <row r="2196" spans="1:6" x14ac:dyDescent="0.25">
      <c r="A2196" s="46">
        <v>4107430</v>
      </c>
      <c r="B2196" s="32" t="s">
        <v>2030</v>
      </c>
      <c r="C2196" s="33" t="s">
        <v>4</v>
      </c>
      <c r="D2196" s="34">
        <v>14.72</v>
      </c>
      <c r="E2196" s="34">
        <v>4.09</v>
      </c>
      <c r="F2196" s="34">
        <v>18.809999999999999</v>
      </c>
    </row>
    <row r="2197" spans="1:6" x14ac:dyDescent="0.25">
      <c r="A2197" s="46">
        <v>4107450</v>
      </c>
      <c r="B2197" s="32" t="s">
        <v>2031</v>
      </c>
      <c r="C2197" s="33" t="s">
        <v>4</v>
      </c>
      <c r="D2197" s="34">
        <v>15.97</v>
      </c>
      <c r="E2197" s="34">
        <v>4.09</v>
      </c>
      <c r="F2197" s="34">
        <v>20.059999999999999</v>
      </c>
    </row>
    <row r="2198" spans="1:6" x14ac:dyDescent="0.25">
      <c r="A2198" s="46">
        <v>4107800</v>
      </c>
      <c r="B2198" s="32" t="s">
        <v>2032</v>
      </c>
      <c r="C2198" s="33" t="s">
        <v>4</v>
      </c>
      <c r="D2198" s="34">
        <v>18.7</v>
      </c>
      <c r="E2198" s="34">
        <v>4.09</v>
      </c>
      <c r="F2198" s="34">
        <v>22.79</v>
      </c>
    </row>
    <row r="2199" spans="1:6" x14ac:dyDescent="0.25">
      <c r="A2199" s="46">
        <v>4107810</v>
      </c>
      <c r="B2199" s="32" t="s">
        <v>2033</v>
      </c>
      <c r="C2199" s="33" t="s">
        <v>4</v>
      </c>
      <c r="D2199" s="34">
        <v>15.49</v>
      </c>
      <c r="E2199" s="34">
        <v>4.09</v>
      </c>
      <c r="F2199" s="34">
        <v>19.579999999999998</v>
      </c>
    </row>
    <row r="2200" spans="1:6" x14ac:dyDescent="0.25">
      <c r="A2200" s="46">
        <v>4107820</v>
      </c>
      <c r="B2200" s="32" t="s">
        <v>2034</v>
      </c>
      <c r="C2200" s="33" t="s">
        <v>4</v>
      </c>
      <c r="D2200" s="34">
        <v>16.03</v>
      </c>
      <c r="E2200" s="34">
        <v>4.09</v>
      </c>
      <c r="F2200" s="34">
        <v>20.12</v>
      </c>
    </row>
    <row r="2201" spans="1:6" x14ac:dyDescent="0.25">
      <c r="A2201" s="46">
        <v>4107860</v>
      </c>
      <c r="B2201" s="32" t="s">
        <v>8225</v>
      </c>
      <c r="C2201" s="33" t="s">
        <v>4</v>
      </c>
      <c r="D2201" s="34">
        <v>14.52</v>
      </c>
      <c r="E2201" s="34">
        <v>4.09</v>
      </c>
      <c r="F2201" s="34">
        <v>18.61</v>
      </c>
    </row>
    <row r="2202" spans="1:6" x14ac:dyDescent="0.25">
      <c r="A2202" s="46">
        <v>4108010</v>
      </c>
      <c r="B2202" s="32" t="s">
        <v>2035</v>
      </c>
      <c r="C2202" s="33" t="s">
        <v>4</v>
      </c>
      <c r="D2202" s="34">
        <v>34.46</v>
      </c>
      <c r="E2202" s="34">
        <v>10.050000000000001</v>
      </c>
      <c r="F2202" s="34">
        <v>44.51</v>
      </c>
    </row>
    <row r="2203" spans="1:6" ht="30" x14ac:dyDescent="0.25">
      <c r="A2203" s="46">
        <v>4109720</v>
      </c>
      <c r="B2203" s="32" t="s">
        <v>6901</v>
      </c>
      <c r="C2203" s="33" t="s">
        <v>4</v>
      </c>
      <c r="D2203" s="34">
        <v>56.81</v>
      </c>
      <c r="E2203" s="34">
        <v>20.100000000000001</v>
      </c>
      <c r="F2203" s="34">
        <v>76.91</v>
      </c>
    </row>
    <row r="2204" spans="1:6" ht="30" x14ac:dyDescent="0.25">
      <c r="A2204" s="46">
        <v>4109740</v>
      </c>
      <c r="B2204" s="32" t="s">
        <v>6902</v>
      </c>
      <c r="C2204" s="33" t="s">
        <v>4</v>
      </c>
      <c r="D2204" s="34">
        <v>102.26</v>
      </c>
      <c r="E2204" s="34">
        <v>10.050000000000001</v>
      </c>
      <c r="F2204" s="34">
        <v>112.31</v>
      </c>
    </row>
    <row r="2205" spans="1:6" ht="30" x14ac:dyDescent="0.25">
      <c r="A2205" s="46">
        <v>4109750</v>
      </c>
      <c r="B2205" s="32" t="s">
        <v>6903</v>
      </c>
      <c r="C2205" s="33" t="s">
        <v>4</v>
      </c>
      <c r="D2205" s="34">
        <v>46.26</v>
      </c>
      <c r="E2205" s="34">
        <v>20.100000000000001</v>
      </c>
      <c r="F2205" s="34">
        <v>66.36</v>
      </c>
    </row>
    <row r="2206" spans="1:6" ht="30" x14ac:dyDescent="0.25">
      <c r="A2206" s="46">
        <v>4109830</v>
      </c>
      <c r="B2206" s="32" t="s">
        <v>6904</v>
      </c>
      <c r="C2206" s="33" t="s">
        <v>4</v>
      </c>
      <c r="D2206" s="34">
        <v>86.45</v>
      </c>
      <c r="E2206" s="34">
        <v>20.100000000000001</v>
      </c>
      <c r="F2206" s="34">
        <v>106.55</v>
      </c>
    </row>
    <row r="2207" spans="1:6" ht="30" x14ac:dyDescent="0.25">
      <c r="A2207" s="46">
        <v>4109870</v>
      </c>
      <c r="B2207" s="32" t="s">
        <v>2036</v>
      </c>
      <c r="C2207" s="33" t="s">
        <v>4</v>
      </c>
      <c r="D2207" s="34">
        <v>55.75</v>
      </c>
      <c r="E2207" s="34">
        <v>10.050000000000001</v>
      </c>
      <c r="F2207" s="34">
        <v>65.8</v>
      </c>
    </row>
    <row r="2208" spans="1:6" ht="30" x14ac:dyDescent="0.25">
      <c r="A2208" s="46">
        <v>4109890</v>
      </c>
      <c r="B2208" s="32" t="s">
        <v>6905</v>
      </c>
      <c r="C2208" s="33" t="s">
        <v>4</v>
      </c>
      <c r="D2208" s="34">
        <v>62.77</v>
      </c>
      <c r="E2208" s="34">
        <v>20.100000000000001</v>
      </c>
      <c r="F2208" s="34">
        <v>82.87</v>
      </c>
    </row>
    <row r="2209" spans="1:6" x14ac:dyDescent="0.25">
      <c r="A2209" s="46">
        <v>4110060</v>
      </c>
      <c r="B2209" s="32" t="s">
        <v>6508</v>
      </c>
      <c r="C2209" s="33" t="s">
        <v>4</v>
      </c>
      <c r="D2209" s="34">
        <v>48.33</v>
      </c>
      <c r="E2209" s="34">
        <v>70.680000000000007</v>
      </c>
      <c r="F2209" s="34">
        <v>119.01</v>
      </c>
    </row>
    <row r="2210" spans="1:6" x14ac:dyDescent="0.25">
      <c r="A2210" s="46">
        <v>4110070</v>
      </c>
      <c r="B2210" s="32" t="s">
        <v>2037</v>
      </c>
      <c r="C2210" s="33" t="s">
        <v>4</v>
      </c>
      <c r="D2210" s="34">
        <v>713.3</v>
      </c>
      <c r="E2210" s="34">
        <v>70.680000000000007</v>
      </c>
      <c r="F2210" s="34">
        <v>783.98</v>
      </c>
    </row>
    <row r="2211" spans="1:6" x14ac:dyDescent="0.25">
      <c r="A2211" s="46">
        <v>4110080</v>
      </c>
      <c r="B2211" s="32" t="s">
        <v>2038</v>
      </c>
      <c r="C2211" s="33" t="s">
        <v>4</v>
      </c>
      <c r="D2211" s="34">
        <v>503.75</v>
      </c>
      <c r="E2211" s="34">
        <v>70.680000000000007</v>
      </c>
      <c r="F2211" s="34">
        <v>574.42999999999995</v>
      </c>
    </row>
    <row r="2212" spans="1:6" x14ac:dyDescent="0.25">
      <c r="A2212" s="46">
        <v>4110260</v>
      </c>
      <c r="B2212" s="32" t="s">
        <v>2039</v>
      </c>
      <c r="C2212" s="33" t="s">
        <v>4</v>
      </c>
      <c r="D2212" s="34">
        <v>2105.87</v>
      </c>
      <c r="E2212" s="34">
        <v>306.86</v>
      </c>
      <c r="F2212" s="34">
        <v>2412.73</v>
      </c>
    </row>
    <row r="2213" spans="1:6" x14ac:dyDescent="0.25">
      <c r="A2213" s="46">
        <v>4110330</v>
      </c>
      <c r="B2213" s="32" t="s">
        <v>2040</v>
      </c>
      <c r="C2213" s="33" t="s">
        <v>4</v>
      </c>
      <c r="D2213" s="34">
        <v>2486.4699999999998</v>
      </c>
      <c r="E2213" s="34">
        <v>113.53</v>
      </c>
      <c r="F2213" s="34">
        <v>2600</v>
      </c>
    </row>
    <row r="2214" spans="1:6" x14ac:dyDescent="0.25">
      <c r="A2214" s="46">
        <v>4110340</v>
      </c>
      <c r="B2214" s="32" t="s">
        <v>2041</v>
      </c>
      <c r="C2214" s="33" t="s">
        <v>4</v>
      </c>
      <c r="D2214" s="34">
        <v>2127.9</v>
      </c>
      <c r="E2214" s="34">
        <v>113.53</v>
      </c>
      <c r="F2214" s="34">
        <v>2241.4299999999998</v>
      </c>
    </row>
    <row r="2215" spans="1:6" ht="30" x14ac:dyDescent="0.25">
      <c r="A2215" s="46">
        <v>4110400</v>
      </c>
      <c r="B2215" s="32" t="s">
        <v>2042</v>
      </c>
      <c r="C2215" s="33" t="s">
        <v>4</v>
      </c>
      <c r="D2215" s="34">
        <v>640.69000000000005</v>
      </c>
      <c r="E2215" s="34">
        <v>73.2</v>
      </c>
      <c r="F2215" s="34">
        <v>713.89</v>
      </c>
    </row>
    <row r="2216" spans="1:6" ht="30" x14ac:dyDescent="0.25">
      <c r="A2216" s="46">
        <v>4110410</v>
      </c>
      <c r="B2216" s="32" t="s">
        <v>2043</v>
      </c>
      <c r="C2216" s="33" t="s">
        <v>4</v>
      </c>
      <c r="D2216" s="34">
        <v>689.58</v>
      </c>
      <c r="E2216" s="34">
        <v>73.2</v>
      </c>
      <c r="F2216" s="34">
        <v>762.78</v>
      </c>
    </row>
    <row r="2217" spans="1:6" x14ac:dyDescent="0.25">
      <c r="A2217" s="46">
        <v>4110430</v>
      </c>
      <c r="B2217" s="32" t="s">
        <v>2044</v>
      </c>
      <c r="C2217" s="33" t="s">
        <v>4</v>
      </c>
      <c r="D2217" s="34">
        <v>1545.57</v>
      </c>
      <c r="E2217" s="34">
        <v>113.53</v>
      </c>
      <c r="F2217" s="34">
        <v>1659.1</v>
      </c>
    </row>
    <row r="2218" spans="1:6" x14ac:dyDescent="0.25">
      <c r="A2218" s="46">
        <v>4110490</v>
      </c>
      <c r="B2218" s="32" t="s">
        <v>2045</v>
      </c>
      <c r="C2218" s="33" t="s">
        <v>4</v>
      </c>
      <c r="D2218" s="34">
        <v>1470.79</v>
      </c>
      <c r="E2218" s="34">
        <v>508.08</v>
      </c>
      <c r="F2218" s="34">
        <v>1978.87</v>
      </c>
    </row>
    <row r="2219" spans="1:6" x14ac:dyDescent="0.25">
      <c r="A2219" s="46">
        <v>4110500</v>
      </c>
      <c r="B2219" s="32" t="s">
        <v>2046</v>
      </c>
      <c r="C2219" s="33" t="s">
        <v>4</v>
      </c>
      <c r="D2219" s="34">
        <v>1053.0899999999999</v>
      </c>
      <c r="E2219" s="34">
        <v>113.53</v>
      </c>
      <c r="F2219" s="34">
        <v>1166.6199999999999</v>
      </c>
    </row>
    <row r="2220" spans="1:6" x14ac:dyDescent="0.25">
      <c r="A2220" s="46">
        <v>4111060</v>
      </c>
      <c r="B2220" s="32" t="s">
        <v>2047</v>
      </c>
      <c r="C2220" s="33" t="s">
        <v>4</v>
      </c>
      <c r="D2220" s="34">
        <v>499.12</v>
      </c>
      <c r="E2220" s="34">
        <v>35.340000000000003</v>
      </c>
      <c r="F2220" s="34">
        <v>534.46</v>
      </c>
    </row>
    <row r="2221" spans="1:6" x14ac:dyDescent="0.25">
      <c r="A2221" s="46">
        <v>4111090</v>
      </c>
      <c r="B2221" s="32" t="s">
        <v>6906</v>
      </c>
      <c r="C2221" s="33" t="s">
        <v>4</v>
      </c>
      <c r="D2221" s="34">
        <v>112.52</v>
      </c>
      <c r="E2221" s="34">
        <v>15.07</v>
      </c>
      <c r="F2221" s="34">
        <v>127.59</v>
      </c>
    </row>
    <row r="2222" spans="1:6" x14ac:dyDescent="0.25">
      <c r="A2222" s="46">
        <v>4111094</v>
      </c>
      <c r="B2222" s="32" t="s">
        <v>6509</v>
      </c>
      <c r="C2222" s="33" t="s">
        <v>4</v>
      </c>
      <c r="D2222" s="34">
        <v>52.95</v>
      </c>
      <c r="E2222" s="34">
        <v>15.07</v>
      </c>
      <c r="F2222" s="34">
        <v>68.02</v>
      </c>
    </row>
    <row r="2223" spans="1:6" x14ac:dyDescent="0.25">
      <c r="A2223" s="46">
        <v>4111100</v>
      </c>
      <c r="B2223" s="32" t="s">
        <v>2048</v>
      </c>
      <c r="C2223" s="33" t="s">
        <v>4</v>
      </c>
      <c r="D2223" s="34">
        <v>393.84</v>
      </c>
      <c r="E2223" s="34">
        <v>35.340000000000003</v>
      </c>
      <c r="F2223" s="34">
        <v>429.18</v>
      </c>
    </row>
    <row r="2224" spans="1:6" x14ac:dyDescent="0.25">
      <c r="A2224" s="46">
        <v>4111110</v>
      </c>
      <c r="B2224" s="32" t="s">
        <v>2049</v>
      </c>
      <c r="C2224" s="33" t="s">
        <v>4</v>
      </c>
      <c r="D2224" s="34">
        <v>367.06</v>
      </c>
      <c r="E2224" s="34">
        <v>35.340000000000003</v>
      </c>
      <c r="F2224" s="34">
        <v>402.4</v>
      </c>
    </row>
    <row r="2225" spans="1:6" x14ac:dyDescent="0.25">
      <c r="A2225" s="46">
        <v>4111115</v>
      </c>
      <c r="B2225" s="32" t="s">
        <v>6510</v>
      </c>
      <c r="C2225" s="33" t="s">
        <v>4</v>
      </c>
      <c r="D2225" s="34">
        <v>114.35</v>
      </c>
      <c r="E2225" s="34">
        <v>25.12</v>
      </c>
      <c r="F2225" s="34">
        <v>139.47</v>
      </c>
    </row>
    <row r="2226" spans="1:6" x14ac:dyDescent="0.25">
      <c r="A2226" s="46">
        <v>4111116</v>
      </c>
      <c r="B2226" s="32" t="s">
        <v>7810</v>
      </c>
      <c r="C2226" s="33" t="s">
        <v>4</v>
      </c>
      <c r="D2226" s="34">
        <v>244.63</v>
      </c>
      <c r="E2226" s="34">
        <v>35.340000000000003</v>
      </c>
      <c r="F2226" s="34">
        <v>279.97000000000003</v>
      </c>
    </row>
    <row r="2227" spans="1:6" x14ac:dyDescent="0.25">
      <c r="A2227" s="46">
        <v>4111440</v>
      </c>
      <c r="B2227" s="32" t="s">
        <v>2050</v>
      </c>
      <c r="C2227" s="33" t="s">
        <v>4</v>
      </c>
      <c r="D2227" s="34">
        <v>66.91</v>
      </c>
      <c r="E2227" s="34">
        <v>15.07</v>
      </c>
      <c r="F2227" s="34">
        <v>81.98</v>
      </c>
    </row>
    <row r="2228" spans="1:6" x14ac:dyDescent="0.25">
      <c r="A2228" s="46">
        <v>4111450</v>
      </c>
      <c r="B2228" s="32" t="s">
        <v>2051</v>
      </c>
      <c r="C2228" s="33" t="s">
        <v>4</v>
      </c>
      <c r="D2228" s="34">
        <v>92.65</v>
      </c>
      <c r="E2228" s="34">
        <v>15.07</v>
      </c>
      <c r="F2228" s="34">
        <v>107.72</v>
      </c>
    </row>
    <row r="2229" spans="1:6" ht="30" x14ac:dyDescent="0.25">
      <c r="A2229" s="46">
        <v>4111702</v>
      </c>
      <c r="B2229" s="32" t="s">
        <v>6511</v>
      </c>
      <c r="C2229" s="33" t="s">
        <v>4</v>
      </c>
      <c r="D2229" s="34">
        <v>8054.22</v>
      </c>
      <c r="E2229" s="34">
        <v>35.340000000000003</v>
      </c>
      <c r="F2229" s="34">
        <v>8089.56</v>
      </c>
    </row>
    <row r="2230" spans="1:6" ht="30" x14ac:dyDescent="0.25">
      <c r="A2230" s="46">
        <v>4111703</v>
      </c>
      <c r="B2230" s="32" t="s">
        <v>8706</v>
      </c>
      <c r="C2230" s="33" t="s">
        <v>4</v>
      </c>
      <c r="D2230" s="34">
        <v>676.5</v>
      </c>
      <c r="E2230" s="34">
        <v>35.340000000000003</v>
      </c>
      <c r="F2230" s="34">
        <v>711.84</v>
      </c>
    </row>
    <row r="2231" spans="1:6" ht="30" x14ac:dyDescent="0.25">
      <c r="A2231" s="46">
        <v>4111704</v>
      </c>
      <c r="B2231" s="32" t="s">
        <v>12992</v>
      </c>
      <c r="C2231" s="33" t="s">
        <v>4</v>
      </c>
      <c r="D2231" s="34">
        <v>619.13</v>
      </c>
      <c r="E2231" s="34">
        <v>35.340000000000003</v>
      </c>
      <c r="F2231" s="34">
        <v>654.47</v>
      </c>
    </row>
    <row r="2232" spans="1:6" ht="30" x14ac:dyDescent="0.25">
      <c r="A2232" s="46">
        <v>4111707</v>
      </c>
      <c r="B2232" s="32" t="s">
        <v>12993</v>
      </c>
      <c r="C2232" s="33" t="s">
        <v>4</v>
      </c>
      <c r="D2232" s="34">
        <v>988.48</v>
      </c>
      <c r="E2232" s="34">
        <v>35.340000000000003</v>
      </c>
      <c r="F2232" s="34">
        <v>1023.82</v>
      </c>
    </row>
    <row r="2233" spans="1:6" ht="30" x14ac:dyDescent="0.25">
      <c r="A2233" s="46">
        <v>4111711</v>
      </c>
      <c r="B2233" s="32" t="s">
        <v>6512</v>
      </c>
      <c r="C2233" s="33" t="s">
        <v>4</v>
      </c>
      <c r="D2233" s="34">
        <v>321.41000000000003</v>
      </c>
      <c r="E2233" s="34">
        <v>35.340000000000003</v>
      </c>
      <c r="F2233" s="34">
        <v>356.75</v>
      </c>
    </row>
    <row r="2234" spans="1:6" x14ac:dyDescent="0.25">
      <c r="A2234" s="46">
        <v>4111712</v>
      </c>
      <c r="B2234" s="32" t="s">
        <v>6907</v>
      </c>
      <c r="C2234" s="33" t="s">
        <v>4</v>
      </c>
      <c r="D2234" s="34">
        <v>61.54</v>
      </c>
      <c r="E2234" s="34">
        <v>35.340000000000003</v>
      </c>
      <c r="F2234" s="34">
        <v>96.88</v>
      </c>
    </row>
    <row r="2235" spans="1:6" ht="30" x14ac:dyDescent="0.25">
      <c r="A2235" s="46">
        <v>4111721</v>
      </c>
      <c r="B2235" s="32" t="s">
        <v>8707</v>
      </c>
      <c r="C2235" s="33" t="s">
        <v>4</v>
      </c>
      <c r="D2235" s="34">
        <v>422.19</v>
      </c>
      <c r="E2235" s="34">
        <v>35.340000000000003</v>
      </c>
      <c r="F2235" s="34">
        <v>457.53</v>
      </c>
    </row>
    <row r="2236" spans="1:6" x14ac:dyDescent="0.25">
      <c r="A2236" s="46">
        <v>4112210</v>
      </c>
      <c r="B2236" s="32" t="s">
        <v>6513</v>
      </c>
      <c r="C2236" s="33" t="s">
        <v>4</v>
      </c>
      <c r="D2236" s="34">
        <v>959.53</v>
      </c>
      <c r="E2236" s="34">
        <v>25.12</v>
      </c>
      <c r="F2236" s="34">
        <v>984.65</v>
      </c>
    </row>
    <row r="2237" spans="1:6" ht="30" x14ac:dyDescent="0.25">
      <c r="A2237" s="46">
        <v>4113050</v>
      </c>
      <c r="B2237" s="32" t="s">
        <v>2052</v>
      </c>
      <c r="C2237" s="33" t="s">
        <v>4</v>
      </c>
      <c r="D2237" s="34">
        <v>230.59</v>
      </c>
      <c r="E2237" s="34">
        <v>20.100000000000001</v>
      </c>
      <c r="F2237" s="34">
        <v>250.69</v>
      </c>
    </row>
    <row r="2238" spans="1:6" x14ac:dyDescent="0.25">
      <c r="A2238" s="46">
        <v>4113102</v>
      </c>
      <c r="B2238" s="32" t="s">
        <v>2053</v>
      </c>
      <c r="C2238" s="33" t="s">
        <v>4</v>
      </c>
      <c r="D2238" s="34">
        <v>270.10000000000002</v>
      </c>
      <c r="E2238" s="34">
        <v>20.100000000000001</v>
      </c>
      <c r="F2238" s="34">
        <v>290.2</v>
      </c>
    </row>
    <row r="2239" spans="1:6" x14ac:dyDescent="0.25">
      <c r="A2239" s="46">
        <v>4113200</v>
      </c>
      <c r="B2239" s="32" t="s">
        <v>2054</v>
      </c>
      <c r="C2239" s="33" t="s">
        <v>4</v>
      </c>
      <c r="D2239" s="34">
        <v>136.75</v>
      </c>
      <c r="E2239" s="34">
        <v>20.100000000000001</v>
      </c>
      <c r="F2239" s="34">
        <v>156.85</v>
      </c>
    </row>
    <row r="2240" spans="1:6" ht="30" x14ac:dyDescent="0.25">
      <c r="A2240" s="46">
        <v>4114020</v>
      </c>
      <c r="B2240" s="32" t="s">
        <v>2055</v>
      </c>
      <c r="C2240" s="33" t="s">
        <v>4</v>
      </c>
      <c r="D2240" s="34">
        <v>152.05000000000001</v>
      </c>
      <c r="E2240" s="34">
        <v>20.100000000000001</v>
      </c>
      <c r="F2240" s="34">
        <v>172.15</v>
      </c>
    </row>
    <row r="2241" spans="1:6" x14ac:dyDescent="0.25">
      <c r="A2241" s="46">
        <v>4114070</v>
      </c>
      <c r="B2241" s="32" t="s">
        <v>2056</v>
      </c>
      <c r="C2241" s="33" t="s">
        <v>4</v>
      </c>
      <c r="D2241" s="34">
        <v>48.57</v>
      </c>
      <c r="E2241" s="34">
        <v>20.100000000000001</v>
      </c>
      <c r="F2241" s="34">
        <v>68.67</v>
      </c>
    </row>
    <row r="2242" spans="1:6" ht="30" x14ac:dyDescent="0.25">
      <c r="A2242" s="46">
        <v>4114090</v>
      </c>
      <c r="B2242" s="32" t="s">
        <v>2057</v>
      </c>
      <c r="C2242" s="33" t="s">
        <v>4</v>
      </c>
      <c r="D2242" s="34">
        <v>133.85</v>
      </c>
      <c r="E2242" s="34">
        <v>20.100000000000001</v>
      </c>
      <c r="F2242" s="34">
        <v>153.94999999999999</v>
      </c>
    </row>
    <row r="2243" spans="1:6" ht="30" x14ac:dyDescent="0.25">
      <c r="A2243" s="46">
        <v>4114210</v>
      </c>
      <c r="B2243" s="32" t="s">
        <v>2058</v>
      </c>
      <c r="C2243" s="33" t="s">
        <v>4</v>
      </c>
      <c r="D2243" s="34">
        <v>88.46</v>
      </c>
      <c r="E2243" s="34">
        <v>25.12</v>
      </c>
      <c r="F2243" s="34">
        <v>113.58</v>
      </c>
    </row>
    <row r="2244" spans="1:6" ht="30" x14ac:dyDescent="0.25">
      <c r="A2244" s="46">
        <v>4114390</v>
      </c>
      <c r="B2244" s="32" t="s">
        <v>9881</v>
      </c>
      <c r="C2244" s="33" t="s">
        <v>4</v>
      </c>
      <c r="D2244" s="34">
        <v>123.48</v>
      </c>
      <c r="E2244" s="34">
        <v>20.100000000000001</v>
      </c>
      <c r="F2244" s="34">
        <v>143.58000000000001</v>
      </c>
    </row>
    <row r="2245" spans="1:6" ht="30" x14ac:dyDescent="0.25">
      <c r="A2245" s="46">
        <v>4114430</v>
      </c>
      <c r="B2245" s="32" t="s">
        <v>2059</v>
      </c>
      <c r="C2245" s="33" t="s">
        <v>4</v>
      </c>
      <c r="D2245" s="34">
        <v>172.49</v>
      </c>
      <c r="E2245" s="34">
        <v>20.100000000000001</v>
      </c>
      <c r="F2245" s="34">
        <v>192.59</v>
      </c>
    </row>
    <row r="2246" spans="1:6" ht="30" x14ac:dyDescent="0.25">
      <c r="A2246" s="46">
        <v>4114530</v>
      </c>
      <c r="B2246" s="32" t="s">
        <v>6514</v>
      </c>
      <c r="C2246" s="33" t="s">
        <v>4</v>
      </c>
      <c r="D2246" s="34">
        <v>118.87</v>
      </c>
      <c r="E2246" s="34">
        <v>15.07</v>
      </c>
      <c r="F2246" s="34">
        <v>133.94</v>
      </c>
    </row>
    <row r="2247" spans="1:6" ht="30" x14ac:dyDescent="0.25">
      <c r="A2247" s="46">
        <v>4114560</v>
      </c>
      <c r="B2247" s="32" t="s">
        <v>6515</v>
      </c>
      <c r="C2247" s="33" t="s">
        <v>4</v>
      </c>
      <c r="D2247" s="34">
        <v>148.07</v>
      </c>
      <c r="E2247" s="34">
        <v>20.100000000000001</v>
      </c>
      <c r="F2247" s="34">
        <v>168.17</v>
      </c>
    </row>
    <row r="2248" spans="1:6" ht="30" x14ac:dyDescent="0.25">
      <c r="A2248" s="46">
        <v>4114590</v>
      </c>
      <c r="B2248" s="32" t="s">
        <v>6516</v>
      </c>
      <c r="C2248" s="33" t="s">
        <v>4</v>
      </c>
      <c r="D2248" s="34">
        <v>85.25</v>
      </c>
      <c r="E2248" s="34">
        <v>25.12</v>
      </c>
      <c r="F2248" s="34">
        <v>110.37</v>
      </c>
    </row>
    <row r="2249" spans="1:6" ht="30" x14ac:dyDescent="0.25">
      <c r="A2249" s="46">
        <v>4114600</v>
      </c>
      <c r="B2249" s="32" t="s">
        <v>9882</v>
      </c>
      <c r="C2249" s="33" t="s">
        <v>4</v>
      </c>
      <c r="D2249" s="34">
        <v>117.74</v>
      </c>
      <c r="E2249" s="34">
        <v>25.12</v>
      </c>
      <c r="F2249" s="34">
        <v>142.86000000000001</v>
      </c>
    </row>
    <row r="2250" spans="1:6" ht="30" x14ac:dyDescent="0.25">
      <c r="A2250" s="46">
        <v>4114620</v>
      </c>
      <c r="B2250" s="32" t="s">
        <v>6517</v>
      </c>
      <c r="C2250" s="33" t="s">
        <v>4</v>
      </c>
      <c r="D2250" s="34">
        <v>213.68</v>
      </c>
      <c r="E2250" s="34">
        <v>25.12</v>
      </c>
      <c r="F2250" s="34">
        <v>238.8</v>
      </c>
    </row>
    <row r="2251" spans="1:6" ht="30" x14ac:dyDescent="0.25">
      <c r="A2251" s="46">
        <v>4114640</v>
      </c>
      <c r="B2251" s="32" t="s">
        <v>9883</v>
      </c>
      <c r="C2251" s="33" t="s">
        <v>4</v>
      </c>
      <c r="D2251" s="34">
        <v>143</v>
      </c>
      <c r="E2251" s="34">
        <v>25.12</v>
      </c>
      <c r="F2251" s="34">
        <v>168.12</v>
      </c>
    </row>
    <row r="2252" spans="1:6" x14ac:dyDescent="0.25">
      <c r="A2252" s="46">
        <v>4114670</v>
      </c>
      <c r="B2252" s="32" t="s">
        <v>6518</v>
      </c>
      <c r="C2252" s="33" t="s">
        <v>4</v>
      </c>
      <c r="D2252" s="34">
        <v>60.48</v>
      </c>
      <c r="E2252" s="34">
        <v>25.12</v>
      </c>
      <c r="F2252" s="34">
        <v>85.6</v>
      </c>
    </row>
    <row r="2253" spans="1:6" ht="30" x14ac:dyDescent="0.25">
      <c r="A2253" s="46">
        <v>4114730</v>
      </c>
      <c r="B2253" s="32" t="s">
        <v>6519</v>
      </c>
      <c r="C2253" s="33" t="s">
        <v>4</v>
      </c>
      <c r="D2253" s="34">
        <v>59.45</v>
      </c>
      <c r="E2253" s="34">
        <v>20.100000000000001</v>
      </c>
      <c r="F2253" s="34">
        <v>79.55</v>
      </c>
    </row>
    <row r="2254" spans="1:6" x14ac:dyDescent="0.25">
      <c r="A2254" s="46">
        <v>4114740</v>
      </c>
      <c r="B2254" s="32" t="s">
        <v>6520</v>
      </c>
      <c r="C2254" s="33" t="s">
        <v>4</v>
      </c>
      <c r="D2254" s="34">
        <v>101.98</v>
      </c>
      <c r="E2254" s="34">
        <v>20.100000000000001</v>
      </c>
      <c r="F2254" s="34">
        <v>122.08</v>
      </c>
    </row>
    <row r="2255" spans="1:6" ht="30" x14ac:dyDescent="0.25">
      <c r="A2255" s="46">
        <v>4114790</v>
      </c>
      <c r="B2255" s="32" t="s">
        <v>8708</v>
      </c>
      <c r="C2255" s="33" t="s">
        <v>4</v>
      </c>
      <c r="D2255" s="34">
        <v>157.78</v>
      </c>
      <c r="E2255" s="34">
        <v>20.100000000000001</v>
      </c>
      <c r="F2255" s="34">
        <v>177.88</v>
      </c>
    </row>
    <row r="2256" spans="1:6" x14ac:dyDescent="0.25">
      <c r="A2256" s="46">
        <v>4114792</v>
      </c>
      <c r="B2256" s="32" t="s">
        <v>7811</v>
      </c>
      <c r="C2256" s="33" t="s">
        <v>4</v>
      </c>
      <c r="D2256" s="34">
        <v>126.37</v>
      </c>
      <c r="E2256" s="34">
        <v>20.100000000000001</v>
      </c>
      <c r="F2256" s="34">
        <v>146.47</v>
      </c>
    </row>
    <row r="2257" spans="1:6" ht="30" x14ac:dyDescent="0.25">
      <c r="A2257" s="46">
        <v>4115170</v>
      </c>
      <c r="B2257" s="32" t="s">
        <v>2060</v>
      </c>
      <c r="C2257" s="33" t="s">
        <v>4</v>
      </c>
      <c r="D2257" s="34">
        <v>38.25</v>
      </c>
      <c r="E2257" s="34">
        <v>15.07</v>
      </c>
      <c r="F2257" s="34">
        <v>53.32</v>
      </c>
    </row>
    <row r="2258" spans="1:6" x14ac:dyDescent="0.25">
      <c r="A2258" s="46">
        <v>4120020</v>
      </c>
      <c r="B2258" s="32" t="s">
        <v>2061</v>
      </c>
      <c r="C2258" s="33" t="s">
        <v>4</v>
      </c>
      <c r="D2258" s="34">
        <v>0.47</v>
      </c>
      <c r="E2258" s="34">
        <v>20.100000000000001</v>
      </c>
      <c r="F2258" s="34">
        <v>20.57</v>
      </c>
    </row>
    <row r="2259" spans="1:6" ht="30" x14ac:dyDescent="0.25">
      <c r="A2259" s="46">
        <v>4120080</v>
      </c>
      <c r="B2259" s="32" t="s">
        <v>2062</v>
      </c>
      <c r="C2259" s="33" t="s">
        <v>4</v>
      </c>
      <c r="D2259" s="34">
        <v>7.39</v>
      </c>
      <c r="E2259" s="34">
        <v>4.09</v>
      </c>
      <c r="F2259" s="34">
        <v>11.48</v>
      </c>
    </row>
    <row r="2260" spans="1:6" x14ac:dyDescent="0.25">
      <c r="A2260" s="46">
        <v>4120120</v>
      </c>
      <c r="B2260" s="32" t="s">
        <v>2063</v>
      </c>
      <c r="C2260" s="33" t="s">
        <v>4</v>
      </c>
      <c r="D2260" s="34"/>
      <c r="E2260" s="34">
        <v>20.100000000000001</v>
      </c>
      <c r="F2260" s="34">
        <v>20.100000000000001</v>
      </c>
    </row>
    <row r="2261" spans="1:6" x14ac:dyDescent="0.25">
      <c r="A2261" s="46">
        <v>4120130</v>
      </c>
      <c r="B2261" s="32" t="s">
        <v>2064</v>
      </c>
      <c r="C2261" s="33" t="s">
        <v>4</v>
      </c>
      <c r="D2261" s="34"/>
      <c r="E2261" s="34">
        <v>4.09</v>
      </c>
      <c r="F2261" s="34">
        <v>4.09</v>
      </c>
    </row>
    <row r="2262" spans="1:6" ht="30" x14ac:dyDescent="0.25">
      <c r="A2262" s="46">
        <v>4131040</v>
      </c>
      <c r="B2262" s="32" t="s">
        <v>8226</v>
      </c>
      <c r="C2262" s="33" t="s">
        <v>4</v>
      </c>
      <c r="D2262" s="34">
        <v>335.73</v>
      </c>
      <c r="E2262" s="34">
        <v>20.100000000000001</v>
      </c>
      <c r="F2262" s="34">
        <v>355.83</v>
      </c>
    </row>
    <row r="2263" spans="1:6" ht="30" x14ac:dyDescent="0.25">
      <c r="A2263" s="46">
        <v>4131070</v>
      </c>
      <c r="B2263" s="32" t="s">
        <v>6521</v>
      </c>
      <c r="C2263" s="33" t="s">
        <v>4</v>
      </c>
      <c r="D2263" s="34">
        <v>227.67</v>
      </c>
      <c r="E2263" s="34">
        <v>15.07</v>
      </c>
      <c r="F2263" s="34">
        <v>242.74</v>
      </c>
    </row>
    <row r="2264" spans="1:6" ht="30" x14ac:dyDescent="0.25">
      <c r="A2264" s="46">
        <v>4131080</v>
      </c>
      <c r="B2264" s="32" t="s">
        <v>6522</v>
      </c>
      <c r="C2264" s="33" t="s">
        <v>4</v>
      </c>
      <c r="D2264" s="34">
        <v>152.6</v>
      </c>
      <c r="E2264" s="34">
        <v>20.100000000000001</v>
      </c>
      <c r="F2264" s="34">
        <v>172.7</v>
      </c>
    </row>
    <row r="2265" spans="1:6" ht="30" x14ac:dyDescent="0.25">
      <c r="A2265" s="46">
        <v>4131087</v>
      </c>
      <c r="B2265" s="32" t="s">
        <v>9884</v>
      </c>
      <c r="C2265" s="33" t="s">
        <v>4</v>
      </c>
      <c r="D2265" s="34">
        <v>261.24</v>
      </c>
      <c r="E2265" s="34">
        <v>15.07</v>
      </c>
      <c r="F2265" s="34">
        <v>276.31</v>
      </c>
    </row>
    <row r="2266" spans="1:6" ht="30" x14ac:dyDescent="0.25">
      <c r="A2266" s="46">
        <v>4131101</v>
      </c>
      <c r="B2266" s="32" t="s">
        <v>6523</v>
      </c>
      <c r="C2266" s="33" t="s">
        <v>4</v>
      </c>
      <c r="D2266" s="34">
        <v>73.010000000000005</v>
      </c>
      <c r="E2266" s="34">
        <v>25.12</v>
      </c>
      <c r="F2266" s="34">
        <v>98.13</v>
      </c>
    </row>
    <row r="2267" spans="1:6" x14ac:dyDescent="0.25">
      <c r="A2267" s="46">
        <v>4201020</v>
      </c>
      <c r="B2267" s="32" t="s">
        <v>2065</v>
      </c>
      <c r="C2267" s="33" t="s">
        <v>4</v>
      </c>
      <c r="D2267" s="34">
        <v>85.88</v>
      </c>
      <c r="E2267" s="34">
        <v>12.56</v>
      </c>
      <c r="F2267" s="34">
        <v>98.44</v>
      </c>
    </row>
    <row r="2268" spans="1:6" x14ac:dyDescent="0.25">
      <c r="A2268" s="46">
        <v>4201040</v>
      </c>
      <c r="B2268" s="32" t="s">
        <v>2066</v>
      </c>
      <c r="C2268" s="33" t="s">
        <v>4</v>
      </c>
      <c r="D2268" s="34">
        <v>91.8</v>
      </c>
      <c r="E2268" s="34">
        <v>12.56</v>
      </c>
      <c r="F2268" s="34">
        <v>104.36</v>
      </c>
    </row>
    <row r="2269" spans="1:6" x14ac:dyDescent="0.25">
      <c r="A2269" s="46">
        <v>4201060</v>
      </c>
      <c r="B2269" s="32" t="s">
        <v>2067</v>
      </c>
      <c r="C2269" s="33" t="s">
        <v>4</v>
      </c>
      <c r="D2269" s="34">
        <v>72.209999999999994</v>
      </c>
      <c r="E2269" s="34">
        <v>12.56</v>
      </c>
      <c r="F2269" s="34">
        <v>84.77</v>
      </c>
    </row>
    <row r="2270" spans="1:6" x14ac:dyDescent="0.25">
      <c r="A2270" s="46">
        <v>4201080</v>
      </c>
      <c r="B2270" s="32" t="s">
        <v>2068</v>
      </c>
      <c r="C2270" s="33" t="s">
        <v>4</v>
      </c>
      <c r="D2270" s="34">
        <v>49.26</v>
      </c>
      <c r="E2270" s="34">
        <v>12.56</v>
      </c>
      <c r="F2270" s="34">
        <v>61.82</v>
      </c>
    </row>
    <row r="2271" spans="1:6" x14ac:dyDescent="0.25">
      <c r="A2271" s="46">
        <v>4201086</v>
      </c>
      <c r="B2271" s="32" t="s">
        <v>2069</v>
      </c>
      <c r="C2271" s="33" t="s">
        <v>4</v>
      </c>
      <c r="D2271" s="34">
        <v>4.07</v>
      </c>
      <c r="E2271" s="34">
        <v>12.56</v>
      </c>
      <c r="F2271" s="34">
        <v>16.63</v>
      </c>
    </row>
    <row r="2272" spans="1:6" x14ac:dyDescent="0.25">
      <c r="A2272" s="46">
        <v>4201090</v>
      </c>
      <c r="B2272" s="32" t="s">
        <v>2070</v>
      </c>
      <c r="C2272" s="33" t="s">
        <v>4</v>
      </c>
      <c r="D2272" s="34">
        <v>28.53</v>
      </c>
      <c r="E2272" s="34">
        <v>12.56</v>
      </c>
      <c r="F2272" s="34">
        <v>41.09</v>
      </c>
    </row>
    <row r="2273" spans="1:6" x14ac:dyDescent="0.25">
      <c r="A2273" s="46">
        <v>4201096</v>
      </c>
      <c r="B2273" s="32" t="s">
        <v>2071</v>
      </c>
      <c r="C2273" s="33" t="s">
        <v>4</v>
      </c>
      <c r="D2273" s="34">
        <v>10.92</v>
      </c>
      <c r="E2273" s="34">
        <v>12.56</v>
      </c>
      <c r="F2273" s="34">
        <v>23.48</v>
      </c>
    </row>
    <row r="2274" spans="1:6" x14ac:dyDescent="0.25">
      <c r="A2274" s="46">
        <v>4201098</v>
      </c>
      <c r="B2274" s="32" t="s">
        <v>2072</v>
      </c>
      <c r="C2274" s="33" t="s">
        <v>4</v>
      </c>
      <c r="D2274" s="34">
        <v>14.43</v>
      </c>
      <c r="E2274" s="34">
        <v>12.56</v>
      </c>
      <c r="F2274" s="34">
        <v>26.99</v>
      </c>
    </row>
    <row r="2275" spans="1:6" x14ac:dyDescent="0.25">
      <c r="A2275" s="46">
        <v>4202010</v>
      </c>
      <c r="B2275" s="32" t="s">
        <v>2073</v>
      </c>
      <c r="C2275" s="33" t="s">
        <v>4</v>
      </c>
      <c r="D2275" s="34">
        <v>6.11</v>
      </c>
      <c r="E2275" s="34">
        <v>12.56</v>
      </c>
      <c r="F2275" s="34">
        <v>18.670000000000002</v>
      </c>
    </row>
    <row r="2276" spans="1:6" x14ac:dyDescent="0.25">
      <c r="A2276" s="46">
        <v>4202020</v>
      </c>
      <c r="B2276" s="32" t="s">
        <v>2074</v>
      </c>
      <c r="C2276" s="33" t="s">
        <v>4</v>
      </c>
      <c r="D2276" s="34">
        <v>17.54</v>
      </c>
      <c r="E2276" s="34">
        <v>12.56</v>
      </c>
      <c r="F2276" s="34">
        <v>30.1</v>
      </c>
    </row>
    <row r="2277" spans="1:6" x14ac:dyDescent="0.25">
      <c r="A2277" s="46">
        <v>4202040</v>
      </c>
      <c r="B2277" s="32" t="s">
        <v>2075</v>
      </c>
      <c r="C2277" s="33" t="s">
        <v>4</v>
      </c>
      <c r="D2277" s="34">
        <v>5.95</v>
      </c>
      <c r="E2277" s="34">
        <v>12.56</v>
      </c>
      <c r="F2277" s="34">
        <v>18.510000000000002</v>
      </c>
    </row>
    <row r="2278" spans="1:6" x14ac:dyDescent="0.25">
      <c r="A2278" s="46">
        <v>4202060</v>
      </c>
      <c r="B2278" s="32" t="s">
        <v>2076</v>
      </c>
      <c r="C2278" s="33" t="s">
        <v>4</v>
      </c>
      <c r="D2278" s="34">
        <v>8.8800000000000008</v>
      </c>
      <c r="E2278" s="34">
        <v>12.56</v>
      </c>
      <c r="F2278" s="34">
        <v>21.44</v>
      </c>
    </row>
    <row r="2279" spans="1:6" x14ac:dyDescent="0.25">
      <c r="A2279" s="46">
        <v>4202080</v>
      </c>
      <c r="B2279" s="32" t="s">
        <v>2077</v>
      </c>
      <c r="C2279" s="33" t="s">
        <v>4</v>
      </c>
      <c r="D2279" s="34">
        <v>14.75</v>
      </c>
      <c r="E2279" s="34">
        <v>12.56</v>
      </c>
      <c r="F2279" s="34">
        <v>27.31</v>
      </c>
    </row>
    <row r="2280" spans="1:6" x14ac:dyDescent="0.25">
      <c r="A2280" s="46">
        <v>4202100</v>
      </c>
      <c r="B2280" s="32" t="s">
        <v>2078</v>
      </c>
      <c r="C2280" s="33" t="s">
        <v>4</v>
      </c>
      <c r="D2280" s="34">
        <v>18.79</v>
      </c>
      <c r="E2280" s="34">
        <v>12.56</v>
      </c>
      <c r="F2280" s="34">
        <v>31.35</v>
      </c>
    </row>
    <row r="2281" spans="1:6" x14ac:dyDescent="0.25">
      <c r="A2281" s="46">
        <v>4203020</v>
      </c>
      <c r="B2281" s="32" t="s">
        <v>2079</v>
      </c>
      <c r="C2281" s="33" t="s">
        <v>4</v>
      </c>
      <c r="D2281" s="34">
        <v>11.15</v>
      </c>
      <c r="E2281" s="34">
        <v>12.56</v>
      </c>
      <c r="F2281" s="34">
        <v>23.71</v>
      </c>
    </row>
    <row r="2282" spans="1:6" x14ac:dyDescent="0.25">
      <c r="A2282" s="46">
        <v>4203040</v>
      </c>
      <c r="B2282" s="32" t="s">
        <v>2080</v>
      </c>
      <c r="C2282" s="33" t="s">
        <v>4</v>
      </c>
      <c r="D2282" s="34">
        <v>16.940000000000001</v>
      </c>
      <c r="E2282" s="34">
        <v>12.56</v>
      </c>
      <c r="F2282" s="34">
        <v>29.5</v>
      </c>
    </row>
    <row r="2283" spans="1:6" x14ac:dyDescent="0.25">
      <c r="A2283" s="46">
        <v>4203060</v>
      </c>
      <c r="B2283" s="32" t="s">
        <v>2081</v>
      </c>
      <c r="C2283" s="33" t="s">
        <v>4</v>
      </c>
      <c r="D2283" s="34">
        <v>15.39</v>
      </c>
      <c r="E2283" s="34">
        <v>12.56</v>
      </c>
      <c r="F2283" s="34">
        <v>27.95</v>
      </c>
    </row>
    <row r="2284" spans="1:6" x14ac:dyDescent="0.25">
      <c r="A2284" s="46">
        <v>4203080</v>
      </c>
      <c r="B2284" s="32" t="s">
        <v>2082</v>
      </c>
      <c r="C2284" s="33" t="s">
        <v>4</v>
      </c>
      <c r="D2284" s="34">
        <v>19.34</v>
      </c>
      <c r="E2284" s="34">
        <v>12.56</v>
      </c>
      <c r="F2284" s="34">
        <v>31.9</v>
      </c>
    </row>
    <row r="2285" spans="1:6" x14ac:dyDescent="0.25">
      <c r="A2285" s="46">
        <v>4204020</v>
      </c>
      <c r="B2285" s="32" t="s">
        <v>2083</v>
      </c>
      <c r="C2285" s="33" t="s">
        <v>4</v>
      </c>
      <c r="D2285" s="34">
        <v>12.86</v>
      </c>
      <c r="E2285" s="34">
        <v>12.56</v>
      </c>
      <c r="F2285" s="34">
        <v>25.42</v>
      </c>
    </row>
    <row r="2286" spans="1:6" x14ac:dyDescent="0.25">
      <c r="A2286" s="46">
        <v>4204040</v>
      </c>
      <c r="B2286" s="32" t="s">
        <v>2084</v>
      </c>
      <c r="C2286" s="33" t="s">
        <v>4</v>
      </c>
      <c r="D2286" s="34">
        <v>11.67</v>
      </c>
      <c r="E2286" s="34">
        <v>12.56</v>
      </c>
      <c r="F2286" s="34">
        <v>24.23</v>
      </c>
    </row>
    <row r="2287" spans="1:6" x14ac:dyDescent="0.25">
      <c r="A2287" s="46">
        <v>4204060</v>
      </c>
      <c r="B2287" s="32" t="s">
        <v>2085</v>
      </c>
      <c r="C2287" s="33" t="s">
        <v>4</v>
      </c>
      <c r="D2287" s="34">
        <v>56.67</v>
      </c>
      <c r="E2287" s="34">
        <v>12.56</v>
      </c>
      <c r="F2287" s="34">
        <v>69.23</v>
      </c>
    </row>
    <row r="2288" spans="1:6" x14ac:dyDescent="0.25">
      <c r="A2288" s="46">
        <v>4204080</v>
      </c>
      <c r="B2288" s="32" t="s">
        <v>2086</v>
      </c>
      <c r="C2288" s="33" t="s">
        <v>4</v>
      </c>
      <c r="D2288" s="34">
        <v>146.31</v>
      </c>
      <c r="E2288" s="34">
        <v>15.07</v>
      </c>
      <c r="F2288" s="34">
        <v>161.38</v>
      </c>
    </row>
    <row r="2289" spans="1:6" x14ac:dyDescent="0.25">
      <c r="A2289" s="46">
        <v>4204120</v>
      </c>
      <c r="B2289" s="32" t="s">
        <v>2087</v>
      </c>
      <c r="C2289" s="33" t="s">
        <v>55</v>
      </c>
      <c r="D2289" s="34">
        <v>84.85</v>
      </c>
      <c r="E2289" s="34">
        <v>15.07</v>
      </c>
      <c r="F2289" s="34">
        <v>99.92</v>
      </c>
    </row>
    <row r="2290" spans="1:6" x14ac:dyDescent="0.25">
      <c r="A2290" s="46">
        <v>4204140</v>
      </c>
      <c r="B2290" s="32" t="s">
        <v>2088</v>
      </c>
      <c r="C2290" s="33" t="s">
        <v>4</v>
      </c>
      <c r="D2290" s="34">
        <v>15.95</v>
      </c>
      <c r="E2290" s="34">
        <v>12.56</v>
      </c>
      <c r="F2290" s="34">
        <v>28.51</v>
      </c>
    </row>
    <row r="2291" spans="1:6" x14ac:dyDescent="0.25">
      <c r="A2291" s="46">
        <v>4204160</v>
      </c>
      <c r="B2291" s="32" t="s">
        <v>2089</v>
      </c>
      <c r="C2291" s="33" t="s">
        <v>4</v>
      </c>
      <c r="D2291" s="34">
        <v>31.05</v>
      </c>
      <c r="E2291" s="34">
        <v>12.56</v>
      </c>
      <c r="F2291" s="34">
        <v>43.61</v>
      </c>
    </row>
    <row r="2292" spans="1:6" x14ac:dyDescent="0.25">
      <c r="A2292" s="46">
        <v>4205010</v>
      </c>
      <c r="B2292" s="32" t="s">
        <v>2090</v>
      </c>
      <c r="C2292" s="33" t="s">
        <v>4</v>
      </c>
      <c r="D2292" s="34">
        <v>36.82</v>
      </c>
      <c r="E2292" s="34">
        <v>12.56</v>
      </c>
      <c r="F2292" s="34">
        <v>49.38</v>
      </c>
    </row>
    <row r="2293" spans="1:6" x14ac:dyDescent="0.25">
      <c r="A2293" s="46">
        <v>4205020</v>
      </c>
      <c r="B2293" s="32" t="s">
        <v>2091</v>
      </c>
      <c r="C2293" s="33" t="s">
        <v>4</v>
      </c>
      <c r="D2293" s="34">
        <v>15.13</v>
      </c>
      <c r="E2293" s="34">
        <v>12.56</v>
      </c>
      <c r="F2293" s="34">
        <v>27.69</v>
      </c>
    </row>
    <row r="2294" spans="1:6" x14ac:dyDescent="0.25">
      <c r="A2294" s="46">
        <v>4205030</v>
      </c>
      <c r="B2294" s="32" t="s">
        <v>2092</v>
      </c>
      <c r="C2294" s="33" t="s">
        <v>4</v>
      </c>
      <c r="D2294" s="34">
        <v>86.19</v>
      </c>
      <c r="E2294" s="34">
        <v>12.56</v>
      </c>
      <c r="F2294" s="34">
        <v>98.75</v>
      </c>
    </row>
    <row r="2295" spans="1:6" x14ac:dyDescent="0.25">
      <c r="A2295" s="46">
        <v>4205050</v>
      </c>
      <c r="B2295" s="32" t="s">
        <v>2093</v>
      </c>
      <c r="C2295" s="33" t="s">
        <v>4</v>
      </c>
      <c r="D2295" s="34">
        <v>62.1</v>
      </c>
      <c r="E2295" s="34">
        <v>12.56</v>
      </c>
      <c r="F2295" s="34">
        <v>74.66</v>
      </c>
    </row>
    <row r="2296" spans="1:6" x14ac:dyDescent="0.25">
      <c r="A2296" s="46">
        <v>4205070</v>
      </c>
      <c r="B2296" s="32" t="s">
        <v>2094</v>
      </c>
      <c r="C2296" s="33" t="s">
        <v>4</v>
      </c>
      <c r="D2296" s="34">
        <v>146.09</v>
      </c>
      <c r="E2296" s="34">
        <v>12.56</v>
      </c>
      <c r="F2296" s="34">
        <v>158.65</v>
      </c>
    </row>
    <row r="2297" spans="1:6" x14ac:dyDescent="0.25">
      <c r="A2297" s="46">
        <v>4205100</v>
      </c>
      <c r="B2297" s="32" t="s">
        <v>2095</v>
      </c>
      <c r="C2297" s="33" t="s">
        <v>4</v>
      </c>
      <c r="D2297" s="34">
        <v>19.66</v>
      </c>
      <c r="E2297" s="34">
        <v>50.24</v>
      </c>
      <c r="F2297" s="34">
        <v>69.900000000000006</v>
      </c>
    </row>
    <row r="2298" spans="1:6" x14ac:dyDescent="0.25">
      <c r="A2298" s="46">
        <v>4205110</v>
      </c>
      <c r="B2298" s="32" t="s">
        <v>2096</v>
      </c>
      <c r="C2298" s="33" t="s">
        <v>4</v>
      </c>
      <c r="D2298" s="34">
        <v>20.079999999999998</v>
      </c>
      <c r="E2298" s="34">
        <v>5.0199999999999996</v>
      </c>
      <c r="F2298" s="34">
        <v>25.1</v>
      </c>
    </row>
    <row r="2299" spans="1:6" x14ac:dyDescent="0.25">
      <c r="A2299" s="46">
        <v>4205120</v>
      </c>
      <c r="B2299" s="32" t="s">
        <v>2097</v>
      </c>
      <c r="C2299" s="33" t="s">
        <v>4</v>
      </c>
      <c r="D2299" s="34">
        <v>24.74</v>
      </c>
      <c r="E2299" s="34">
        <v>5.0199999999999996</v>
      </c>
      <c r="F2299" s="34">
        <v>29.76</v>
      </c>
    </row>
    <row r="2300" spans="1:6" x14ac:dyDescent="0.25">
      <c r="A2300" s="46">
        <v>4205140</v>
      </c>
      <c r="B2300" s="32" t="s">
        <v>2098</v>
      </c>
      <c r="C2300" s="33" t="s">
        <v>4</v>
      </c>
      <c r="D2300" s="34">
        <v>17.82</v>
      </c>
      <c r="E2300" s="34">
        <v>5.0199999999999996</v>
      </c>
      <c r="F2300" s="34">
        <v>22.84</v>
      </c>
    </row>
    <row r="2301" spans="1:6" x14ac:dyDescent="0.25">
      <c r="A2301" s="46">
        <v>4205160</v>
      </c>
      <c r="B2301" s="32" t="s">
        <v>2099</v>
      </c>
      <c r="C2301" s="33" t="s">
        <v>4</v>
      </c>
      <c r="D2301" s="34">
        <v>3.72</v>
      </c>
      <c r="E2301" s="34">
        <v>5.0199999999999996</v>
      </c>
      <c r="F2301" s="34">
        <v>8.74</v>
      </c>
    </row>
    <row r="2302" spans="1:6" x14ac:dyDescent="0.25">
      <c r="A2302" s="46">
        <v>4205170</v>
      </c>
      <c r="B2302" s="32" t="s">
        <v>2100</v>
      </c>
      <c r="C2302" s="33" t="s">
        <v>55</v>
      </c>
      <c r="D2302" s="34">
        <v>13.22</v>
      </c>
      <c r="E2302" s="34">
        <v>20.100000000000001</v>
      </c>
      <c r="F2302" s="34">
        <v>33.32</v>
      </c>
    </row>
    <row r="2303" spans="1:6" x14ac:dyDescent="0.25">
      <c r="A2303" s="46">
        <v>4205180</v>
      </c>
      <c r="B2303" s="32" t="s">
        <v>2101</v>
      </c>
      <c r="C2303" s="33" t="s">
        <v>4</v>
      </c>
      <c r="D2303" s="34">
        <v>20.309999999999999</v>
      </c>
      <c r="E2303" s="34">
        <v>12.56</v>
      </c>
      <c r="F2303" s="34">
        <v>32.869999999999997</v>
      </c>
    </row>
    <row r="2304" spans="1:6" x14ac:dyDescent="0.25">
      <c r="A2304" s="46">
        <v>4205190</v>
      </c>
      <c r="B2304" s="32" t="s">
        <v>6908</v>
      </c>
      <c r="C2304" s="33" t="s">
        <v>4</v>
      </c>
      <c r="D2304" s="34">
        <v>267.32</v>
      </c>
      <c r="E2304" s="34">
        <v>25.12</v>
      </c>
      <c r="F2304" s="34">
        <v>292.44</v>
      </c>
    </row>
    <row r="2305" spans="1:6" x14ac:dyDescent="0.25">
      <c r="A2305" s="46">
        <v>4205200</v>
      </c>
      <c r="B2305" s="32" t="s">
        <v>8227</v>
      </c>
      <c r="C2305" s="33" t="s">
        <v>4</v>
      </c>
      <c r="D2305" s="34">
        <v>177.83</v>
      </c>
      <c r="E2305" s="34">
        <v>25.12</v>
      </c>
      <c r="F2305" s="34">
        <v>202.95</v>
      </c>
    </row>
    <row r="2306" spans="1:6" x14ac:dyDescent="0.25">
      <c r="A2306" s="46">
        <v>4205210</v>
      </c>
      <c r="B2306" s="32" t="s">
        <v>6909</v>
      </c>
      <c r="C2306" s="33" t="s">
        <v>4</v>
      </c>
      <c r="D2306" s="34">
        <v>169.82</v>
      </c>
      <c r="E2306" s="34">
        <v>25.12</v>
      </c>
      <c r="F2306" s="34">
        <v>194.94</v>
      </c>
    </row>
    <row r="2307" spans="1:6" x14ac:dyDescent="0.25">
      <c r="A2307" s="46">
        <v>4205220</v>
      </c>
      <c r="B2307" s="32" t="s">
        <v>6910</v>
      </c>
      <c r="C2307" s="33" t="s">
        <v>4</v>
      </c>
      <c r="D2307" s="34">
        <v>50.47</v>
      </c>
      <c r="E2307" s="34">
        <v>12.56</v>
      </c>
      <c r="F2307" s="34">
        <v>63.03</v>
      </c>
    </row>
    <row r="2308" spans="1:6" x14ac:dyDescent="0.25">
      <c r="A2308" s="46">
        <v>4205230</v>
      </c>
      <c r="B2308" s="32" t="s">
        <v>2102</v>
      </c>
      <c r="C2308" s="33" t="s">
        <v>4</v>
      </c>
      <c r="D2308" s="34">
        <v>2.85</v>
      </c>
      <c r="E2308" s="34">
        <v>10.050000000000001</v>
      </c>
      <c r="F2308" s="34">
        <v>12.9</v>
      </c>
    </row>
    <row r="2309" spans="1:6" x14ac:dyDescent="0.25">
      <c r="A2309" s="46">
        <v>4205240</v>
      </c>
      <c r="B2309" s="32" t="s">
        <v>2103</v>
      </c>
      <c r="C2309" s="33" t="s">
        <v>4</v>
      </c>
      <c r="D2309" s="34">
        <v>10.97</v>
      </c>
      <c r="E2309" s="34">
        <v>12.56</v>
      </c>
      <c r="F2309" s="34">
        <v>23.53</v>
      </c>
    </row>
    <row r="2310" spans="1:6" x14ac:dyDescent="0.25">
      <c r="A2310" s="46">
        <v>4205250</v>
      </c>
      <c r="B2310" s="32" t="s">
        <v>2104</v>
      </c>
      <c r="C2310" s="33" t="s">
        <v>55</v>
      </c>
      <c r="D2310" s="34">
        <v>15.77</v>
      </c>
      <c r="E2310" s="34">
        <v>25.12</v>
      </c>
      <c r="F2310" s="34">
        <v>40.89</v>
      </c>
    </row>
    <row r="2311" spans="1:6" x14ac:dyDescent="0.25">
      <c r="A2311" s="46">
        <v>4205260</v>
      </c>
      <c r="B2311" s="32" t="s">
        <v>2105</v>
      </c>
      <c r="C2311" s="33" t="s">
        <v>4</v>
      </c>
      <c r="D2311" s="34">
        <v>10.34</v>
      </c>
      <c r="E2311" s="34">
        <v>12.56</v>
      </c>
      <c r="F2311" s="34">
        <v>22.9</v>
      </c>
    </row>
    <row r="2312" spans="1:6" x14ac:dyDescent="0.25">
      <c r="A2312" s="46">
        <v>4205270</v>
      </c>
      <c r="B2312" s="32" t="s">
        <v>6911</v>
      </c>
      <c r="C2312" s="33" t="s">
        <v>4</v>
      </c>
      <c r="D2312" s="34">
        <v>50.69</v>
      </c>
      <c r="E2312" s="34">
        <v>10.050000000000001</v>
      </c>
      <c r="F2312" s="34">
        <v>60.74</v>
      </c>
    </row>
    <row r="2313" spans="1:6" x14ac:dyDescent="0.25">
      <c r="A2313" s="46">
        <v>4205290</v>
      </c>
      <c r="B2313" s="32" t="s">
        <v>2106</v>
      </c>
      <c r="C2313" s="33" t="s">
        <v>4</v>
      </c>
      <c r="D2313" s="34">
        <v>5.32</v>
      </c>
      <c r="E2313" s="34">
        <v>12.56</v>
      </c>
      <c r="F2313" s="34">
        <v>17.88</v>
      </c>
    </row>
    <row r="2314" spans="1:6" x14ac:dyDescent="0.25">
      <c r="A2314" s="46">
        <v>4205300</v>
      </c>
      <c r="B2314" s="32" t="s">
        <v>2107</v>
      </c>
      <c r="C2314" s="33" t="s">
        <v>4</v>
      </c>
      <c r="D2314" s="34">
        <v>48.88</v>
      </c>
      <c r="E2314" s="34">
        <v>2.5099999999999998</v>
      </c>
      <c r="F2314" s="34">
        <v>51.39</v>
      </c>
    </row>
    <row r="2315" spans="1:6" x14ac:dyDescent="0.25">
      <c r="A2315" s="46">
        <v>4205310</v>
      </c>
      <c r="B2315" s="32" t="s">
        <v>2108</v>
      </c>
      <c r="C2315" s="33" t="s">
        <v>4</v>
      </c>
      <c r="D2315" s="34">
        <v>17.690000000000001</v>
      </c>
      <c r="E2315" s="34">
        <v>12.56</v>
      </c>
      <c r="F2315" s="34">
        <v>30.25</v>
      </c>
    </row>
    <row r="2316" spans="1:6" x14ac:dyDescent="0.25">
      <c r="A2316" s="46">
        <v>4205320</v>
      </c>
      <c r="B2316" s="32" t="s">
        <v>2109</v>
      </c>
      <c r="C2316" s="33" t="s">
        <v>4</v>
      </c>
      <c r="D2316" s="34">
        <v>30.86</v>
      </c>
      <c r="E2316" s="34">
        <v>12.56</v>
      </c>
      <c r="F2316" s="34">
        <v>43.42</v>
      </c>
    </row>
    <row r="2317" spans="1:6" x14ac:dyDescent="0.25">
      <c r="A2317" s="46">
        <v>4205330</v>
      </c>
      <c r="B2317" s="32" t="s">
        <v>2110</v>
      </c>
      <c r="C2317" s="33" t="s">
        <v>4</v>
      </c>
      <c r="D2317" s="34">
        <v>52.84</v>
      </c>
      <c r="E2317" s="34">
        <v>12.56</v>
      </c>
      <c r="F2317" s="34">
        <v>65.400000000000006</v>
      </c>
    </row>
    <row r="2318" spans="1:6" x14ac:dyDescent="0.25">
      <c r="A2318" s="46">
        <v>4205340</v>
      </c>
      <c r="B2318" s="32" t="s">
        <v>2111</v>
      </c>
      <c r="C2318" s="33" t="s">
        <v>55</v>
      </c>
      <c r="D2318" s="34">
        <v>201.03</v>
      </c>
      <c r="E2318" s="34">
        <v>25.12</v>
      </c>
      <c r="F2318" s="34">
        <v>226.15</v>
      </c>
    </row>
    <row r="2319" spans="1:6" x14ac:dyDescent="0.25">
      <c r="A2319" s="46">
        <v>4205370</v>
      </c>
      <c r="B2319" s="32" t="s">
        <v>2112</v>
      </c>
      <c r="C2319" s="33" t="s">
        <v>4</v>
      </c>
      <c r="D2319" s="34">
        <v>430.12</v>
      </c>
      <c r="E2319" s="34">
        <v>50.24</v>
      </c>
      <c r="F2319" s="34">
        <v>480.36</v>
      </c>
    </row>
    <row r="2320" spans="1:6" x14ac:dyDescent="0.25">
      <c r="A2320" s="46">
        <v>4205380</v>
      </c>
      <c r="B2320" s="32" t="s">
        <v>2113</v>
      </c>
      <c r="C2320" s="33" t="s">
        <v>4</v>
      </c>
      <c r="D2320" s="34">
        <v>288.14</v>
      </c>
      <c r="E2320" s="34">
        <v>50.24</v>
      </c>
      <c r="F2320" s="34">
        <v>338.38</v>
      </c>
    </row>
    <row r="2321" spans="1:6" x14ac:dyDescent="0.25">
      <c r="A2321" s="46">
        <v>4205390</v>
      </c>
      <c r="B2321" s="32" t="s">
        <v>2114</v>
      </c>
      <c r="C2321" s="33" t="s">
        <v>4</v>
      </c>
      <c r="D2321" s="34">
        <v>1.08</v>
      </c>
      <c r="E2321" s="34">
        <v>2.04</v>
      </c>
      <c r="F2321" s="34">
        <v>3.12</v>
      </c>
    </row>
    <row r="2322" spans="1:6" x14ac:dyDescent="0.25">
      <c r="A2322" s="46">
        <v>4205410</v>
      </c>
      <c r="B2322" s="32" t="s">
        <v>2115</v>
      </c>
      <c r="C2322" s="33" t="s">
        <v>4</v>
      </c>
      <c r="D2322" s="34">
        <v>7.74</v>
      </c>
      <c r="E2322" s="34">
        <v>12.56</v>
      </c>
      <c r="F2322" s="34">
        <v>20.3</v>
      </c>
    </row>
    <row r="2323" spans="1:6" x14ac:dyDescent="0.25">
      <c r="A2323" s="46">
        <v>4205440</v>
      </c>
      <c r="B2323" s="32" t="s">
        <v>2116</v>
      </c>
      <c r="C2323" s="33" t="s">
        <v>55</v>
      </c>
      <c r="D2323" s="34">
        <v>7.24</v>
      </c>
      <c r="E2323" s="34">
        <v>25.12</v>
      </c>
      <c r="F2323" s="34">
        <v>32.36</v>
      </c>
    </row>
    <row r="2324" spans="1:6" x14ac:dyDescent="0.25">
      <c r="A2324" s="46">
        <v>4205450</v>
      </c>
      <c r="B2324" s="32" t="s">
        <v>2117</v>
      </c>
      <c r="C2324" s="33" t="s">
        <v>4</v>
      </c>
      <c r="D2324" s="34">
        <v>15.87</v>
      </c>
      <c r="E2324" s="34">
        <v>5.0199999999999996</v>
      </c>
      <c r="F2324" s="34">
        <v>20.89</v>
      </c>
    </row>
    <row r="2325" spans="1:6" x14ac:dyDescent="0.25">
      <c r="A2325" s="46">
        <v>4205510</v>
      </c>
      <c r="B2325" s="32" t="s">
        <v>6912</v>
      </c>
      <c r="C2325" s="33" t="s">
        <v>4</v>
      </c>
      <c r="D2325" s="34">
        <v>8.26</v>
      </c>
      <c r="E2325" s="34">
        <v>12.56</v>
      </c>
      <c r="F2325" s="34">
        <v>20.82</v>
      </c>
    </row>
    <row r="2326" spans="1:6" x14ac:dyDescent="0.25">
      <c r="A2326" s="46">
        <v>4205520</v>
      </c>
      <c r="B2326" s="32" t="s">
        <v>6913</v>
      </c>
      <c r="C2326" s="33" t="s">
        <v>4</v>
      </c>
      <c r="D2326" s="34">
        <v>7.26</v>
      </c>
      <c r="E2326" s="34">
        <v>12.56</v>
      </c>
      <c r="F2326" s="34">
        <v>19.82</v>
      </c>
    </row>
    <row r="2327" spans="1:6" x14ac:dyDescent="0.25">
      <c r="A2327" s="46">
        <v>4205542</v>
      </c>
      <c r="B2327" s="32" t="s">
        <v>13324</v>
      </c>
      <c r="C2327" s="33" t="s">
        <v>55</v>
      </c>
      <c r="D2327" s="34">
        <v>61.42</v>
      </c>
      <c r="E2327" s="34">
        <v>12.56</v>
      </c>
      <c r="F2327" s="34">
        <v>73.98</v>
      </c>
    </row>
    <row r="2328" spans="1:6" x14ac:dyDescent="0.25">
      <c r="A2328" s="46">
        <v>4205550</v>
      </c>
      <c r="B2328" s="32" t="s">
        <v>2118</v>
      </c>
      <c r="C2328" s="33" t="s">
        <v>4</v>
      </c>
      <c r="D2328" s="34">
        <v>49.38</v>
      </c>
      <c r="E2328" s="34">
        <v>12.56</v>
      </c>
      <c r="F2328" s="34">
        <v>61.94</v>
      </c>
    </row>
    <row r="2329" spans="1:6" x14ac:dyDescent="0.25">
      <c r="A2329" s="46">
        <v>4205560</v>
      </c>
      <c r="B2329" s="32" t="s">
        <v>2119</v>
      </c>
      <c r="C2329" s="33" t="s">
        <v>4</v>
      </c>
      <c r="D2329" s="34">
        <v>58.34</v>
      </c>
      <c r="E2329" s="34">
        <v>12.56</v>
      </c>
      <c r="F2329" s="34">
        <v>70.900000000000006</v>
      </c>
    </row>
    <row r="2330" spans="1:6" x14ac:dyDescent="0.25">
      <c r="A2330" s="46">
        <v>4205570</v>
      </c>
      <c r="B2330" s="32" t="s">
        <v>2120</v>
      </c>
      <c r="C2330" s="33" t="s">
        <v>4</v>
      </c>
      <c r="D2330" s="34">
        <v>4.71</v>
      </c>
      <c r="E2330" s="34">
        <v>12.56</v>
      </c>
      <c r="F2330" s="34">
        <v>17.27</v>
      </c>
    </row>
    <row r="2331" spans="1:6" x14ac:dyDescent="0.25">
      <c r="A2331" s="46">
        <v>4205580</v>
      </c>
      <c r="B2331" s="32" t="s">
        <v>2121</v>
      </c>
      <c r="C2331" s="33" t="s">
        <v>4</v>
      </c>
      <c r="D2331" s="34">
        <v>6.99</v>
      </c>
      <c r="E2331" s="34">
        <v>12.56</v>
      </c>
      <c r="F2331" s="34">
        <v>19.55</v>
      </c>
    </row>
    <row r="2332" spans="1:6" x14ac:dyDescent="0.25">
      <c r="A2332" s="46">
        <v>4205590</v>
      </c>
      <c r="B2332" s="32" t="s">
        <v>2122</v>
      </c>
      <c r="C2332" s="33" t="s">
        <v>4</v>
      </c>
      <c r="D2332" s="34">
        <v>9.6999999999999993</v>
      </c>
      <c r="E2332" s="34">
        <v>12.56</v>
      </c>
      <c r="F2332" s="34">
        <v>22.26</v>
      </c>
    </row>
    <row r="2333" spans="1:6" x14ac:dyDescent="0.25">
      <c r="A2333" s="46">
        <v>4205620</v>
      </c>
      <c r="B2333" s="32" t="s">
        <v>2123</v>
      </c>
      <c r="C2333" s="33" t="s">
        <v>4</v>
      </c>
      <c r="D2333" s="34">
        <v>10.199999999999999</v>
      </c>
      <c r="E2333" s="34">
        <v>12.56</v>
      </c>
      <c r="F2333" s="34">
        <v>22.76</v>
      </c>
    </row>
    <row r="2334" spans="1:6" x14ac:dyDescent="0.25">
      <c r="A2334" s="46">
        <v>4205630</v>
      </c>
      <c r="B2334" s="32" t="s">
        <v>2124</v>
      </c>
      <c r="C2334" s="33" t="s">
        <v>4</v>
      </c>
      <c r="D2334" s="34">
        <v>113.36</v>
      </c>
      <c r="E2334" s="34">
        <v>12.56</v>
      </c>
      <c r="F2334" s="34">
        <v>125.92</v>
      </c>
    </row>
    <row r="2335" spans="1:6" x14ac:dyDescent="0.25">
      <c r="A2335" s="46">
        <v>4205650</v>
      </c>
      <c r="B2335" s="32" t="s">
        <v>2125</v>
      </c>
      <c r="C2335" s="33" t="s">
        <v>28</v>
      </c>
      <c r="D2335" s="34">
        <v>208.25</v>
      </c>
      <c r="E2335" s="34">
        <v>5.1100000000000003</v>
      </c>
      <c r="F2335" s="34">
        <v>213.36</v>
      </c>
    </row>
    <row r="2336" spans="1:6" x14ac:dyDescent="0.25">
      <c r="A2336" s="46">
        <v>4220080</v>
      </c>
      <c r="B2336" s="32" t="s">
        <v>2126</v>
      </c>
      <c r="C2336" s="33" t="s">
        <v>4</v>
      </c>
      <c r="D2336" s="34">
        <v>10.7</v>
      </c>
      <c r="E2336" s="34">
        <v>25.12</v>
      </c>
      <c r="F2336" s="34">
        <v>35.82</v>
      </c>
    </row>
    <row r="2337" spans="1:6" x14ac:dyDescent="0.25">
      <c r="A2337" s="46">
        <v>4220090</v>
      </c>
      <c r="B2337" s="32" t="s">
        <v>2127</v>
      </c>
      <c r="C2337" s="33" t="s">
        <v>4</v>
      </c>
      <c r="D2337" s="34">
        <v>20.28</v>
      </c>
      <c r="E2337" s="34">
        <v>25.12</v>
      </c>
      <c r="F2337" s="34">
        <v>45.4</v>
      </c>
    </row>
    <row r="2338" spans="1:6" ht="30" x14ac:dyDescent="0.25">
      <c r="A2338" s="46">
        <v>4220120</v>
      </c>
      <c r="B2338" s="32" t="s">
        <v>2128</v>
      </c>
      <c r="C2338" s="33" t="s">
        <v>4</v>
      </c>
      <c r="D2338" s="34">
        <v>20.52</v>
      </c>
      <c r="E2338" s="34">
        <v>25.12</v>
      </c>
      <c r="F2338" s="34">
        <v>45.64</v>
      </c>
    </row>
    <row r="2339" spans="1:6" ht="30" x14ac:dyDescent="0.25">
      <c r="A2339" s="46">
        <v>4220130</v>
      </c>
      <c r="B2339" s="32" t="s">
        <v>2129</v>
      </c>
      <c r="C2339" s="33" t="s">
        <v>4</v>
      </c>
      <c r="D2339" s="34">
        <v>40.479999999999997</v>
      </c>
      <c r="E2339" s="34">
        <v>25.12</v>
      </c>
      <c r="F2339" s="34">
        <v>65.599999999999994</v>
      </c>
    </row>
    <row r="2340" spans="1:6" ht="30" x14ac:dyDescent="0.25">
      <c r="A2340" s="46">
        <v>4220150</v>
      </c>
      <c r="B2340" s="32" t="s">
        <v>2130</v>
      </c>
      <c r="C2340" s="33" t="s">
        <v>4</v>
      </c>
      <c r="D2340" s="34">
        <v>10.6</v>
      </c>
      <c r="E2340" s="34">
        <v>25.12</v>
      </c>
      <c r="F2340" s="34">
        <v>35.72</v>
      </c>
    </row>
    <row r="2341" spans="1:6" x14ac:dyDescent="0.25">
      <c r="A2341" s="46">
        <v>4220160</v>
      </c>
      <c r="B2341" s="32" t="s">
        <v>2131</v>
      </c>
      <c r="C2341" s="33" t="s">
        <v>4</v>
      </c>
      <c r="D2341" s="34">
        <v>19.77</v>
      </c>
      <c r="E2341" s="34">
        <v>25.12</v>
      </c>
      <c r="F2341" s="34">
        <v>44.89</v>
      </c>
    </row>
    <row r="2342" spans="1:6" x14ac:dyDescent="0.25">
      <c r="A2342" s="46">
        <v>4220170</v>
      </c>
      <c r="B2342" s="32" t="s">
        <v>2132</v>
      </c>
      <c r="C2342" s="33" t="s">
        <v>4</v>
      </c>
      <c r="D2342" s="34">
        <v>10.7</v>
      </c>
      <c r="E2342" s="34">
        <v>25.12</v>
      </c>
      <c r="F2342" s="34">
        <v>35.82</v>
      </c>
    </row>
    <row r="2343" spans="1:6" ht="30" x14ac:dyDescent="0.25">
      <c r="A2343" s="46">
        <v>4220190</v>
      </c>
      <c r="B2343" s="32" t="s">
        <v>2133</v>
      </c>
      <c r="C2343" s="33" t="s">
        <v>4</v>
      </c>
      <c r="D2343" s="34">
        <v>40.83</v>
      </c>
      <c r="E2343" s="34">
        <v>25.12</v>
      </c>
      <c r="F2343" s="34">
        <v>65.95</v>
      </c>
    </row>
    <row r="2344" spans="1:6" x14ac:dyDescent="0.25">
      <c r="A2344" s="46">
        <v>4220210</v>
      </c>
      <c r="B2344" s="32" t="s">
        <v>2134</v>
      </c>
      <c r="C2344" s="33" t="s">
        <v>4</v>
      </c>
      <c r="D2344" s="34">
        <v>20.87</v>
      </c>
      <c r="E2344" s="34">
        <v>25.12</v>
      </c>
      <c r="F2344" s="34">
        <v>45.99</v>
      </c>
    </row>
    <row r="2345" spans="1:6" x14ac:dyDescent="0.25">
      <c r="A2345" s="46">
        <v>4220220</v>
      </c>
      <c r="B2345" s="32" t="s">
        <v>2135</v>
      </c>
      <c r="C2345" s="33" t="s">
        <v>4</v>
      </c>
      <c r="D2345" s="34">
        <v>40.85</v>
      </c>
      <c r="E2345" s="34">
        <v>25.12</v>
      </c>
      <c r="F2345" s="34">
        <v>65.97</v>
      </c>
    </row>
    <row r="2346" spans="1:6" ht="30" x14ac:dyDescent="0.25">
      <c r="A2346" s="46">
        <v>4220230</v>
      </c>
      <c r="B2346" s="32" t="s">
        <v>2136</v>
      </c>
      <c r="C2346" s="33" t="s">
        <v>4</v>
      </c>
      <c r="D2346" s="34">
        <v>20.99</v>
      </c>
      <c r="E2346" s="34">
        <v>25.12</v>
      </c>
      <c r="F2346" s="34">
        <v>46.11</v>
      </c>
    </row>
    <row r="2347" spans="1:6" x14ac:dyDescent="0.25">
      <c r="A2347" s="46">
        <v>4220240</v>
      </c>
      <c r="B2347" s="32" t="s">
        <v>2137</v>
      </c>
      <c r="C2347" s="33" t="s">
        <v>4</v>
      </c>
      <c r="D2347" s="34">
        <v>20.100000000000001</v>
      </c>
      <c r="E2347" s="34">
        <v>25.12</v>
      </c>
      <c r="F2347" s="34">
        <v>45.22</v>
      </c>
    </row>
    <row r="2348" spans="1:6" ht="30" x14ac:dyDescent="0.25">
      <c r="A2348" s="46">
        <v>4220250</v>
      </c>
      <c r="B2348" s="32" t="s">
        <v>2138</v>
      </c>
      <c r="C2348" s="33" t="s">
        <v>4</v>
      </c>
      <c r="D2348" s="34">
        <v>20</v>
      </c>
      <c r="E2348" s="34">
        <v>25.12</v>
      </c>
      <c r="F2348" s="34">
        <v>45.12</v>
      </c>
    </row>
    <row r="2349" spans="1:6" ht="30" x14ac:dyDescent="0.25">
      <c r="A2349" s="46">
        <v>4220260</v>
      </c>
      <c r="B2349" s="32" t="s">
        <v>2139</v>
      </c>
      <c r="C2349" s="33" t="s">
        <v>4</v>
      </c>
      <c r="D2349" s="34">
        <v>10.38</v>
      </c>
      <c r="E2349" s="34">
        <v>25.12</v>
      </c>
      <c r="F2349" s="34">
        <v>35.5</v>
      </c>
    </row>
    <row r="2350" spans="1:6" ht="30" x14ac:dyDescent="0.25">
      <c r="A2350" s="46">
        <v>4220270</v>
      </c>
      <c r="B2350" s="32" t="s">
        <v>2140</v>
      </c>
      <c r="C2350" s="33" t="s">
        <v>4</v>
      </c>
      <c r="D2350" s="34">
        <v>22.24</v>
      </c>
      <c r="E2350" s="34">
        <v>25.12</v>
      </c>
      <c r="F2350" s="34">
        <v>47.36</v>
      </c>
    </row>
    <row r="2351" spans="1:6" ht="30" x14ac:dyDescent="0.25">
      <c r="A2351" s="46">
        <v>4220280</v>
      </c>
      <c r="B2351" s="32" t="s">
        <v>2141</v>
      </c>
      <c r="C2351" s="33" t="s">
        <v>4</v>
      </c>
      <c r="D2351" s="34">
        <v>20.37</v>
      </c>
      <c r="E2351" s="34">
        <v>25.12</v>
      </c>
      <c r="F2351" s="34">
        <v>45.49</v>
      </c>
    </row>
    <row r="2352" spans="1:6" ht="30" x14ac:dyDescent="0.25">
      <c r="A2352" s="46">
        <v>4220290</v>
      </c>
      <c r="B2352" s="32" t="s">
        <v>2142</v>
      </c>
      <c r="C2352" s="33" t="s">
        <v>4</v>
      </c>
      <c r="D2352" s="34">
        <v>20.34</v>
      </c>
      <c r="E2352" s="34">
        <v>25.12</v>
      </c>
      <c r="F2352" s="34">
        <v>45.46</v>
      </c>
    </row>
    <row r="2353" spans="1:6" ht="30" x14ac:dyDescent="0.25">
      <c r="A2353" s="46">
        <v>4220300</v>
      </c>
      <c r="B2353" s="32" t="s">
        <v>2143</v>
      </c>
      <c r="C2353" s="33" t="s">
        <v>4</v>
      </c>
      <c r="D2353" s="34">
        <v>10.67</v>
      </c>
      <c r="E2353" s="34">
        <v>25.12</v>
      </c>
      <c r="F2353" s="34">
        <v>35.79</v>
      </c>
    </row>
    <row r="2354" spans="1:6" x14ac:dyDescent="0.25">
      <c r="A2354" s="46">
        <v>4220310</v>
      </c>
      <c r="B2354" s="32" t="s">
        <v>2144</v>
      </c>
      <c r="C2354" s="33" t="s">
        <v>4</v>
      </c>
      <c r="D2354" s="34">
        <v>10.25</v>
      </c>
      <c r="E2354" s="34">
        <v>25.12</v>
      </c>
      <c r="F2354" s="34">
        <v>35.369999999999997</v>
      </c>
    </row>
    <row r="2355" spans="1:6" x14ac:dyDescent="0.25">
      <c r="A2355" s="46">
        <v>4220320</v>
      </c>
      <c r="B2355" s="32" t="s">
        <v>2145</v>
      </c>
      <c r="C2355" s="33" t="s">
        <v>4</v>
      </c>
      <c r="D2355" s="34">
        <v>20.02</v>
      </c>
      <c r="E2355" s="34">
        <v>25.12</v>
      </c>
      <c r="F2355" s="34">
        <v>45.14</v>
      </c>
    </row>
    <row r="2356" spans="1:6" ht="30" x14ac:dyDescent="0.25">
      <c r="A2356" s="46">
        <v>4301012</v>
      </c>
      <c r="B2356" s="32" t="s">
        <v>2146</v>
      </c>
      <c r="C2356" s="33" t="s">
        <v>4</v>
      </c>
      <c r="D2356" s="34">
        <v>1334.95</v>
      </c>
      <c r="E2356" s="34">
        <v>70.680000000000007</v>
      </c>
      <c r="F2356" s="34">
        <v>1405.63</v>
      </c>
    </row>
    <row r="2357" spans="1:6" ht="30" x14ac:dyDescent="0.25">
      <c r="A2357" s="46">
        <v>4301032</v>
      </c>
      <c r="B2357" s="32" t="s">
        <v>2147</v>
      </c>
      <c r="C2357" s="33" t="s">
        <v>4</v>
      </c>
      <c r="D2357" s="34">
        <v>1697.04</v>
      </c>
      <c r="E2357" s="34">
        <v>70.680000000000007</v>
      </c>
      <c r="F2357" s="34">
        <v>1767.72</v>
      </c>
    </row>
    <row r="2358" spans="1:6" x14ac:dyDescent="0.25">
      <c r="A2358" s="46">
        <v>4302010</v>
      </c>
      <c r="B2358" s="32" t="s">
        <v>2148</v>
      </c>
      <c r="C2358" s="33" t="s">
        <v>4</v>
      </c>
      <c r="D2358" s="34">
        <v>25.93</v>
      </c>
      <c r="E2358" s="34">
        <v>25.12</v>
      </c>
      <c r="F2358" s="34">
        <v>51.05</v>
      </c>
    </row>
    <row r="2359" spans="1:6" x14ac:dyDescent="0.25">
      <c r="A2359" s="46">
        <v>4302070</v>
      </c>
      <c r="B2359" s="32" t="s">
        <v>2149</v>
      </c>
      <c r="C2359" s="33" t="s">
        <v>4</v>
      </c>
      <c r="D2359" s="34">
        <v>1383.54</v>
      </c>
      <c r="E2359" s="34">
        <v>47.73</v>
      </c>
      <c r="F2359" s="34">
        <v>1431.27</v>
      </c>
    </row>
    <row r="2360" spans="1:6" x14ac:dyDescent="0.25">
      <c r="A2360" s="46">
        <v>4302080</v>
      </c>
      <c r="B2360" s="32" t="s">
        <v>2150</v>
      </c>
      <c r="C2360" s="33" t="s">
        <v>4</v>
      </c>
      <c r="D2360" s="34">
        <v>377.57</v>
      </c>
      <c r="E2360" s="34">
        <v>40.020000000000003</v>
      </c>
      <c r="F2360" s="34">
        <v>417.59</v>
      </c>
    </row>
    <row r="2361" spans="1:6" x14ac:dyDescent="0.25">
      <c r="A2361" s="46">
        <v>4302100</v>
      </c>
      <c r="B2361" s="32" t="s">
        <v>2151</v>
      </c>
      <c r="C2361" s="33" t="s">
        <v>4</v>
      </c>
      <c r="D2361" s="34">
        <v>162.77000000000001</v>
      </c>
      <c r="E2361" s="34">
        <v>25.12</v>
      </c>
      <c r="F2361" s="34">
        <v>187.89</v>
      </c>
    </row>
    <row r="2362" spans="1:6" x14ac:dyDescent="0.25">
      <c r="A2362" s="46">
        <v>4302122</v>
      </c>
      <c r="B2362" s="32" t="s">
        <v>2152</v>
      </c>
      <c r="C2362" s="33" t="s">
        <v>4</v>
      </c>
      <c r="D2362" s="34">
        <v>14.68</v>
      </c>
      <c r="E2362" s="34">
        <v>30.23</v>
      </c>
      <c r="F2362" s="34">
        <v>44.91</v>
      </c>
    </row>
    <row r="2363" spans="1:6" x14ac:dyDescent="0.25">
      <c r="A2363" s="46">
        <v>4302140</v>
      </c>
      <c r="B2363" s="32" t="s">
        <v>2153</v>
      </c>
      <c r="C2363" s="33" t="s">
        <v>4</v>
      </c>
      <c r="D2363" s="34">
        <v>94.85</v>
      </c>
      <c r="E2363" s="34">
        <v>40.020000000000003</v>
      </c>
      <c r="F2363" s="34">
        <v>134.87</v>
      </c>
    </row>
    <row r="2364" spans="1:6" x14ac:dyDescent="0.25">
      <c r="A2364" s="46">
        <v>4302160</v>
      </c>
      <c r="B2364" s="32" t="s">
        <v>2154</v>
      </c>
      <c r="C2364" s="33" t="s">
        <v>4</v>
      </c>
      <c r="D2364" s="34">
        <v>2105.17</v>
      </c>
      <c r="E2364" s="34">
        <v>100.48</v>
      </c>
      <c r="F2364" s="34">
        <v>2205.65</v>
      </c>
    </row>
    <row r="2365" spans="1:6" x14ac:dyDescent="0.25">
      <c r="A2365" s="46">
        <v>4302180</v>
      </c>
      <c r="B2365" s="32" t="s">
        <v>2155</v>
      </c>
      <c r="C2365" s="33" t="s">
        <v>4</v>
      </c>
      <c r="D2365" s="34">
        <v>156.38999999999999</v>
      </c>
      <c r="E2365" s="34">
        <v>40.020000000000003</v>
      </c>
      <c r="F2365" s="34">
        <v>196.41</v>
      </c>
    </row>
    <row r="2366" spans="1:6" x14ac:dyDescent="0.25">
      <c r="A2366" s="46">
        <v>4303050</v>
      </c>
      <c r="B2366" s="32" t="s">
        <v>2156</v>
      </c>
      <c r="C2366" s="33" t="s">
        <v>4</v>
      </c>
      <c r="D2366" s="34">
        <v>39413.75</v>
      </c>
      <c r="E2366" s="34">
        <v>200.96</v>
      </c>
      <c r="F2366" s="34">
        <v>39614.71</v>
      </c>
    </row>
    <row r="2367" spans="1:6" x14ac:dyDescent="0.25">
      <c r="A2367" s="46">
        <v>4303130</v>
      </c>
      <c r="B2367" s="32" t="s">
        <v>2157</v>
      </c>
      <c r="C2367" s="33" t="s">
        <v>4</v>
      </c>
      <c r="D2367" s="34">
        <v>42720.4</v>
      </c>
      <c r="E2367" s="34">
        <v>226.08</v>
      </c>
      <c r="F2367" s="34">
        <v>42946.48</v>
      </c>
    </row>
    <row r="2368" spans="1:6" x14ac:dyDescent="0.25">
      <c r="A2368" s="46">
        <v>4303212</v>
      </c>
      <c r="B2368" s="32" t="s">
        <v>2158</v>
      </c>
      <c r="C2368" s="33" t="s">
        <v>4</v>
      </c>
      <c r="D2368" s="34">
        <v>585.24</v>
      </c>
      <c r="E2368" s="34">
        <v>251.2</v>
      </c>
      <c r="F2368" s="34">
        <v>836.44</v>
      </c>
    </row>
    <row r="2369" spans="1:6" x14ac:dyDescent="0.25">
      <c r="A2369" s="46">
        <v>4303220</v>
      </c>
      <c r="B2369" s="32" t="s">
        <v>2159</v>
      </c>
      <c r="C2369" s="33" t="s">
        <v>145</v>
      </c>
      <c r="D2369" s="34">
        <v>20877.580000000002</v>
      </c>
      <c r="E2369" s="34"/>
      <c r="F2369" s="34">
        <v>20877.580000000002</v>
      </c>
    </row>
    <row r="2370" spans="1:6" x14ac:dyDescent="0.25">
      <c r="A2370" s="46">
        <v>4303222</v>
      </c>
      <c r="B2370" s="32" t="s">
        <v>13325</v>
      </c>
      <c r="C2370" s="33" t="s">
        <v>145</v>
      </c>
      <c r="D2370" s="34">
        <v>16122.48</v>
      </c>
      <c r="E2370" s="34"/>
      <c r="F2370" s="34">
        <v>16122.48</v>
      </c>
    </row>
    <row r="2371" spans="1:6" x14ac:dyDescent="0.25">
      <c r="A2371" s="46">
        <v>4303500</v>
      </c>
      <c r="B2371" s="32" t="s">
        <v>2160</v>
      </c>
      <c r="C2371" s="33" t="s">
        <v>4</v>
      </c>
      <c r="D2371" s="34">
        <v>1305.81</v>
      </c>
      <c r="E2371" s="34">
        <v>52.11</v>
      </c>
      <c r="F2371" s="34">
        <v>1357.92</v>
      </c>
    </row>
    <row r="2372" spans="1:6" x14ac:dyDescent="0.25">
      <c r="A2372" s="46">
        <v>4303510</v>
      </c>
      <c r="B2372" s="32" t="s">
        <v>2161</v>
      </c>
      <c r="C2372" s="33" t="s">
        <v>4</v>
      </c>
      <c r="D2372" s="34">
        <v>1871.97</v>
      </c>
      <c r="E2372" s="34">
        <v>65.14</v>
      </c>
      <c r="F2372" s="34">
        <v>1937.11</v>
      </c>
    </row>
    <row r="2373" spans="1:6" x14ac:dyDescent="0.25">
      <c r="A2373" s="46">
        <v>4303550</v>
      </c>
      <c r="B2373" s="32" t="s">
        <v>2162</v>
      </c>
      <c r="C2373" s="33" t="s">
        <v>4</v>
      </c>
      <c r="D2373" s="34">
        <v>3580.33</v>
      </c>
      <c r="E2373" s="34">
        <v>70.680000000000007</v>
      </c>
      <c r="F2373" s="34">
        <v>3651.01</v>
      </c>
    </row>
    <row r="2374" spans="1:6" x14ac:dyDescent="0.25">
      <c r="A2374" s="46">
        <v>4304020</v>
      </c>
      <c r="B2374" s="32" t="s">
        <v>2163</v>
      </c>
      <c r="C2374" s="33" t="s">
        <v>4</v>
      </c>
      <c r="D2374" s="34">
        <v>223.34</v>
      </c>
      <c r="E2374" s="34">
        <v>40.020000000000003</v>
      </c>
      <c r="F2374" s="34">
        <v>263.36</v>
      </c>
    </row>
    <row r="2375" spans="1:6" x14ac:dyDescent="0.25">
      <c r="A2375" s="46">
        <v>4305030</v>
      </c>
      <c r="B2375" s="32" t="s">
        <v>2164</v>
      </c>
      <c r="C2375" s="33" t="s">
        <v>4</v>
      </c>
      <c r="D2375" s="34">
        <v>431.31</v>
      </c>
      <c r="E2375" s="34">
        <v>50.24</v>
      </c>
      <c r="F2375" s="34">
        <v>481.55</v>
      </c>
    </row>
    <row r="2376" spans="1:6" x14ac:dyDescent="0.25">
      <c r="A2376" s="46">
        <v>4305100</v>
      </c>
      <c r="B2376" s="32" t="s">
        <v>2165</v>
      </c>
      <c r="C2376" s="33" t="s">
        <v>4</v>
      </c>
      <c r="D2376" s="34">
        <v>330.26</v>
      </c>
      <c r="E2376" s="34">
        <v>50.24</v>
      </c>
      <c r="F2376" s="34">
        <v>380.5</v>
      </c>
    </row>
    <row r="2377" spans="1:6" x14ac:dyDescent="0.25">
      <c r="A2377" s="46">
        <v>4306010</v>
      </c>
      <c r="B2377" s="32" t="s">
        <v>2166</v>
      </c>
      <c r="C2377" s="33" t="s">
        <v>4</v>
      </c>
      <c r="D2377" s="34">
        <v>38.979999999999997</v>
      </c>
      <c r="E2377" s="34">
        <v>25.12</v>
      </c>
      <c r="F2377" s="34">
        <v>64.099999999999994</v>
      </c>
    </row>
    <row r="2378" spans="1:6" x14ac:dyDescent="0.25">
      <c r="A2378" s="46">
        <v>4307070</v>
      </c>
      <c r="B2378" s="32" t="s">
        <v>2167</v>
      </c>
      <c r="C2378" s="33" t="s">
        <v>145</v>
      </c>
      <c r="D2378" s="34">
        <v>14938.02</v>
      </c>
      <c r="E2378" s="34">
        <v>407.75</v>
      </c>
      <c r="F2378" s="34">
        <v>15345.77</v>
      </c>
    </row>
    <row r="2379" spans="1:6" x14ac:dyDescent="0.25">
      <c r="A2379" s="46">
        <v>4307300</v>
      </c>
      <c r="B2379" s="32" t="s">
        <v>2168</v>
      </c>
      <c r="C2379" s="33" t="s">
        <v>145</v>
      </c>
      <c r="D2379" s="34">
        <v>9218.7900000000009</v>
      </c>
      <c r="E2379" s="34">
        <v>394.95</v>
      </c>
      <c r="F2379" s="34">
        <v>9613.74</v>
      </c>
    </row>
    <row r="2380" spans="1:6" x14ac:dyDescent="0.25">
      <c r="A2380" s="46">
        <v>4307310</v>
      </c>
      <c r="B2380" s="32" t="s">
        <v>2169</v>
      </c>
      <c r="C2380" s="33" t="s">
        <v>145</v>
      </c>
      <c r="D2380" s="34">
        <v>10558.45</v>
      </c>
      <c r="E2380" s="34">
        <v>407.75</v>
      </c>
      <c r="F2380" s="34">
        <v>10966.2</v>
      </c>
    </row>
    <row r="2381" spans="1:6" x14ac:dyDescent="0.25">
      <c r="A2381" s="46">
        <v>4307320</v>
      </c>
      <c r="B2381" s="32" t="s">
        <v>2170</v>
      </c>
      <c r="C2381" s="33" t="s">
        <v>145</v>
      </c>
      <c r="D2381" s="34">
        <v>14566.2</v>
      </c>
      <c r="E2381" s="34">
        <v>407.75</v>
      </c>
      <c r="F2381" s="34">
        <v>14973.95</v>
      </c>
    </row>
    <row r="2382" spans="1:6" x14ac:dyDescent="0.25">
      <c r="A2382" s="46">
        <v>4307330</v>
      </c>
      <c r="B2382" s="32" t="s">
        <v>2171</v>
      </c>
      <c r="C2382" s="33" t="s">
        <v>145</v>
      </c>
      <c r="D2382" s="34">
        <v>3781.88</v>
      </c>
      <c r="E2382" s="34">
        <v>394.95</v>
      </c>
      <c r="F2382" s="34">
        <v>4176.83</v>
      </c>
    </row>
    <row r="2383" spans="1:6" x14ac:dyDescent="0.25">
      <c r="A2383" s="46">
        <v>4307340</v>
      </c>
      <c r="B2383" s="32" t="s">
        <v>2172</v>
      </c>
      <c r="C2383" s="33" t="s">
        <v>145</v>
      </c>
      <c r="D2383" s="34">
        <v>5064.08</v>
      </c>
      <c r="E2383" s="34">
        <v>394.95</v>
      </c>
      <c r="F2383" s="34">
        <v>5459.03</v>
      </c>
    </row>
    <row r="2384" spans="1:6" x14ac:dyDescent="0.25">
      <c r="A2384" s="46">
        <v>4307350</v>
      </c>
      <c r="B2384" s="32" t="s">
        <v>2173</v>
      </c>
      <c r="C2384" s="33" t="s">
        <v>145</v>
      </c>
      <c r="D2384" s="34">
        <v>8224.7000000000007</v>
      </c>
      <c r="E2384" s="34">
        <v>407.75</v>
      </c>
      <c r="F2384" s="34">
        <v>8632.4500000000007</v>
      </c>
    </row>
    <row r="2385" spans="1:6" x14ac:dyDescent="0.25">
      <c r="A2385" s="46">
        <v>4307360</v>
      </c>
      <c r="B2385" s="32" t="s">
        <v>2174</v>
      </c>
      <c r="C2385" s="33" t="s">
        <v>145</v>
      </c>
      <c r="D2385" s="34">
        <v>9053.16</v>
      </c>
      <c r="E2385" s="34">
        <v>407.75</v>
      </c>
      <c r="F2385" s="34">
        <v>9460.91</v>
      </c>
    </row>
    <row r="2386" spans="1:6" x14ac:dyDescent="0.25">
      <c r="A2386" s="46">
        <v>4307380</v>
      </c>
      <c r="B2386" s="32" t="s">
        <v>2175</v>
      </c>
      <c r="C2386" s="33" t="s">
        <v>145</v>
      </c>
      <c r="D2386" s="34">
        <v>7755.7</v>
      </c>
      <c r="E2386" s="34">
        <v>407.75</v>
      </c>
      <c r="F2386" s="34">
        <v>8163.45</v>
      </c>
    </row>
    <row r="2387" spans="1:6" x14ac:dyDescent="0.25">
      <c r="A2387" s="46">
        <v>4307390</v>
      </c>
      <c r="B2387" s="32" t="s">
        <v>2176</v>
      </c>
      <c r="C2387" s="33" t="s">
        <v>145</v>
      </c>
      <c r="D2387" s="34">
        <v>11785.93</v>
      </c>
      <c r="E2387" s="34">
        <v>407.75</v>
      </c>
      <c r="F2387" s="34">
        <v>12193.68</v>
      </c>
    </row>
    <row r="2388" spans="1:6" x14ac:dyDescent="0.25">
      <c r="A2388" s="46">
        <v>4308001</v>
      </c>
      <c r="B2388" s="32" t="s">
        <v>2177</v>
      </c>
      <c r="C2388" s="33" t="s">
        <v>4</v>
      </c>
      <c r="D2388" s="34">
        <v>45408.36</v>
      </c>
      <c r="E2388" s="34">
        <v>922.16</v>
      </c>
      <c r="F2388" s="34">
        <v>46330.52</v>
      </c>
    </row>
    <row r="2389" spans="1:6" x14ac:dyDescent="0.25">
      <c r="A2389" s="46">
        <v>4308002</v>
      </c>
      <c r="B2389" s="32" t="s">
        <v>2178</v>
      </c>
      <c r="C2389" s="33" t="s">
        <v>4</v>
      </c>
      <c r="D2389" s="34">
        <v>52490.05</v>
      </c>
      <c r="E2389" s="34">
        <v>922.16</v>
      </c>
      <c r="F2389" s="34">
        <v>53412.21</v>
      </c>
    </row>
    <row r="2390" spans="1:6" x14ac:dyDescent="0.25">
      <c r="A2390" s="46">
        <v>4308003</v>
      </c>
      <c r="B2390" s="32" t="s">
        <v>2179</v>
      </c>
      <c r="C2390" s="33" t="s">
        <v>4</v>
      </c>
      <c r="D2390" s="34">
        <v>60648.39</v>
      </c>
      <c r="E2390" s="34">
        <v>922.16</v>
      </c>
      <c r="F2390" s="34">
        <v>61570.55</v>
      </c>
    </row>
    <row r="2391" spans="1:6" x14ac:dyDescent="0.25">
      <c r="A2391" s="46">
        <v>4308004</v>
      </c>
      <c r="B2391" s="32" t="s">
        <v>2180</v>
      </c>
      <c r="C2391" s="33" t="s">
        <v>4</v>
      </c>
      <c r="D2391" s="34">
        <v>67585.77</v>
      </c>
      <c r="E2391" s="34">
        <v>922.16</v>
      </c>
      <c r="F2391" s="34">
        <v>68507.929999999993</v>
      </c>
    </row>
    <row r="2392" spans="1:6" x14ac:dyDescent="0.25">
      <c r="A2392" s="46">
        <v>4308020</v>
      </c>
      <c r="B2392" s="32" t="s">
        <v>2181</v>
      </c>
      <c r="C2392" s="33" t="s">
        <v>4</v>
      </c>
      <c r="D2392" s="34">
        <v>4366.03</v>
      </c>
      <c r="E2392" s="34">
        <v>806.89</v>
      </c>
      <c r="F2392" s="34">
        <v>5172.92</v>
      </c>
    </row>
    <row r="2393" spans="1:6" x14ac:dyDescent="0.25">
      <c r="A2393" s="46">
        <v>4308021</v>
      </c>
      <c r="B2393" s="32" t="s">
        <v>2182</v>
      </c>
      <c r="C2393" s="33" t="s">
        <v>4</v>
      </c>
      <c r="D2393" s="34">
        <v>5644.52</v>
      </c>
      <c r="E2393" s="34">
        <v>806.89</v>
      </c>
      <c r="F2393" s="34">
        <v>6451.41</v>
      </c>
    </row>
    <row r="2394" spans="1:6" x14ac:dyDescent="0.25">
      <c r="A2394" s="46">
        <v>4308022</v>
      </c>
      <c r="B2394" s="32" t="s">
        <v>2183</v>
      </c>
      <c r="C2394" s="33" t="s">
        <v>4</v>
      </c>
      <c r="D2394" s="34">
        <v>7589.64</v>
      </c>
      <c r="E2394" s="34">
        <v>806.89</v>
      </c>
      <c r="F2394" s="34">
        <v>8396.5300000000007</v>
      </c>
    </row>
    <row r="2395" spans="1:6" x14ac:dyDescent="0.25">
      <c r="A2395" s="46">
        <v>4308030</v>
      </c>
      <c r="B2395" s="32" t="s">
        <v>2184</v>
      </c>
      <c r="C2395" s="33" t="s">
        <v>4</v>
      </c>
      <c r="D2395" s="34">
        <v>4860.3999999999996</v>
      </c>
      <c r="E2395" s="34">
        <v>806.89</v>
      </c>
      <c r="F2395" s="34">
        <v>5667.29</v>
      </c>
    </row>
    <row r="2396" spans="1:6" x14ac:dyDescent="0.25">
      <c r="A2396" s="46">
        <v>4308031</v>
      </c>
      <c r="B2396" s="32" t="s">
        <v>2185</v>
      </c>
      <c r="C2396" s="33" t="s">
        <v>4</v>
      </c>
      <c r="D2396" s="34">
        <v>5596.57</v>
      </c>
      <c r="E2396" s="34">
        <v>806.89</v>
      </c>
      <c r="F2396" s="34">
        <v>6403.46</v>
      </c>
    </row>
    <row r="2397" spans="1:6" x14ac:dyDescent="0.25">
      <c r="A2397" s="46">
        <v>4308032</v>
      </c>
      <c r="B2397" s="32" t="s">
        <v>2186</v>
      </c>
      <c r="C2397" s="33" t="s">
        <v>4</v>
      </c>
      <c r="D2397" s="34">
        <v>6644.52</v>
      </c>
      <c r="E2397" s="34">
        <v>806.89</v>
      </c>
      <c r="F2397" s="34">
        <v>7451.41</v>
      </c>
    </row>
    <row r="2398" spans="1:6" x14ac:dyDescent="0.25">
      <c r="A2398" s="46">
        <v>4308033</v>
      </c>
      <c r="B2398" s="32" t="s">
        <v>2187</v>
      </c>
      <c r="C2398" s="33" t="s">
        <v>4</v>
      </c>
      <c r="D2398" s="34">
        <v>7695.83</v>
      </c>
      <c r="E2398" s="34">
        <v>806.89</v>
      </c>
      <c r="F2398" s="34">
        <v>8502.7199999999993</v>
      </c>
    </row>
    <row r="2399" spans="1:6" x14ac:dyDescent="0.25">
      <c r="A2399" s="46">
        <v>4308040</v>
      </c>
      <c r="B2399" s="32" t="s">
        <v>2188</v>
      </c>
      <c r="C2399" s="33" t="s">
        <v>4</v>
      </c>
      <c r="D2399" s="34">
        <v>4485.7</v>
      </c>
      <c r="E2399" s="34">
        <v>806.89</v>
      </c>
      <c r="F2399" s="34">
        <v>5292.59</v>
      </c>
    </row>
    <row r="2400" spans="1:6" x14ac:dyDescent="0.25">
      <c r="A2400" s="46">
        <v>4308041</v>
      </c>
      <c r="B2400" s="32" t="s">
        <v>2189</v>
      </c>
      <c r="C2400" s="33" t="s">
        <v>4</v>
      </c>
      <c r="D2400" s="34">
        <v>5096.34</v>
      </c>
      <c r="E2400" s="34">
        <v>806.89</v>
      </c>
      <c r="F2400" s="34">
        <v>5903.23</v>
      </c>
    </row>
    <row r="2401" spans="1:6" x14ac:dyDescent="0.25">
      <c r="A2401" s="46">
        <v>4308042</v>
      </c>
      <c r="B2401" s="32" t="s">
        <v>2190</v>
      </c>
      <c r="C2401" s="33" t="s">
        <v>4</v>
      </c>
      <c r="D2401" s="34">
        <v>5531.52</v>
      </c>
      <c r="E2401" s="34">
        <v>806.89</v>
      </c>
      <c r="F2401" s="34">
        <v>6338.41</v>
      </c>
    </row>
    <row r="2402" spans="1:6" x14ac:dyDescent="0.25">
      <c r="A2402" s="46">
        <v>4308043</v>
      </c>
      <c r="B2402" s="32" t="s">
        <v>2191</v>
      </c>
      <c r="C2402" s="33" t="s">
        <v>4</v>
      </c>
      <c r="D2402" s="34">
        <v>5712.95</v>
      </c>
      <c r="E2402" s="34">
        <v>806.89</v>
      </c>
      <c r="F2402" s="34">
        <v>6519.84</v>
      </c>
    </row>
    <row r="2403" spans="1:6" x14ac:dyDescent="0.25">
      <c r="A2403" s="46">
        <v>4310050</v>
      </c>
      <c r="B2403" s="32" t="s">
        <v>2192</v>
      </c>
      <c r="C2403" s="33" t="s">
        <v>4</v>
      </c>
      <c r="D2403" s="34">
        <v>11060.44</v>
      </c>
      <c r="E2403" s="34">
        <v>282.72000000000003</v>
      </c>
      <c r="F2403" s="34">
        <v>11343.16</v>
      </c>
    </row>
    <row r="2404" spans="1:6" x14ac:dyDescent="0.25">
      <c r="A2404" s="46">
        <v>4310090</v>
      </c>
      <c r="B2404" s="32" t="s">
        <v>2193</v>
      </c>
      <c r="C2404" s="33" t="s">
        <v>4</v>
      </c>
      <c r="D2404" s="34">
        <v>19732.93</v>
      </c>
      <c r="E2404" s="34">
        <v>282.72000000000003</v>
      </c>
      <c r="F2404" s="34">
        <v>20015.650000000001</v>
      </c>
    </row>
    <row r="2405" spans="1:6" x14ac:dyDescent="0.25">
      <c r="A2405" s="46">
        <v>4310110</v>
      </c>
      <c r="B2405" s="32" t="s">
        <v>2194</v>
      </c>
      <c r="C2405" s="33" t="s">
        <v>4</v>
      </c>
      <c r="D2405" s="34">
        <v>5614.44</v>
      </c>
      <c r="E2405" s="34">
        <v>282.72000000000003</v>
      </c>
      <c r="F2405" s="34">
        <v>5897.16</v>
      </c>
    </row>
    <row r="2406" spans="1:6" x14ac:dyDescent="0.25">
      <c r="A2406" s="46">
        <v>4310130</v>
      </c>
      <c r="B2406" s="32" t="s">
        <v>2195</v>
      </c>
      <c r="C2406" s="33" t="s">
        <v>4</v>
      </c>
      <c r="D2406" s="34">
        <v>2506.44</v>
      </c>
      <c r="E2406" s="34">
        <v>282.72000000000003</v>
      </c>
      <c r="F2406" s="34">
        <v>2789.16</v>
      </c>
    </row>
    <row r="2407" spans="1:6" x14ac:dyDescent="0.25">
      <c r="A2407" s="46">
        <v>4310210</v>
      </c>
      <c r="B2407" s="32" t="s">
        <v>2196</v>
      </c>
      <c r="C2407" s="33" t="s">
        <v>4</v>
      </c>
      <c r="D2407" s="34">
        <v>49358.36</v>
      </c>
      <c r="E2407" s="34">
        <v>282.72000000000003</v>
      </c>
      <c r="F2407" s="34">
        <v>49641.08</v>
      </c>
    </row>
    <row r="2408" spans="1:6" x14ac:dyDescent="0.25">
      <c r="A2408" s="46">
        <v>4310230</v>
      </c>
      <c r="B2408" s="32" t="s">
        <v>2197</v>
      </c>
      <c r="C2408" s="33" t="s">
        <v>4</v>
      </c>
      <c r="D2408" s="34">
        <v>3827.3</v>
      </c>
      <c r="E2408" s="34">
        <v>282.72000000000003</v>
      </c>
      <c r="F2408" s="34">
        <v>4110.0200000000004</v>
      </c>
    </row>
    <row r="2409" spans="1:6" x14ac:dyDescent="0.25">
      <c r="A2409" s="46">
        <v>4310250</v>
      </c>
      <c r="B2409" s="32" t="s">
        <v>2198</v>
      </c>
      <c r="C2409" s="33" t="s">
        <v>4</v>
      </c>
      <c r="D2409" s="34">
        <v>11906.44</v>
      </c>
      <c r="E2409" s="34">
        <v>282.72000000000003</v>
      </c>
      <c r="F2409" s="34">
        <v>12189.16</v>
      </c>
    </row>
    <row r="2410" spans="1:6" x14ac:dyDescent="0.25">
      <c r="A2410" s="46">
        <v>4310290</v>
      </c>
      <c r="B2410" s="32" t="s">
        <v>2199</v>
      </c>
      <c r="C2410" s="33" t="s">
        <v>4</v>
      </c>
      <c r="D2410" s="34">
        <v>5290.09</v>
      </c>
      <c r="E2410" s="34">
        <v>282.72000000000003</v>
      </c>
      <c r="F2410" s="34">
        <v>5572.81</v>
      </c>
    </row>
    <row r="2411" spans="1:6" x14ac:dyDescent="0.25">
      <c r="A2411" s="46">
        <v>4310450</v>
      </c>
      <c r="B2411" s="32" t="s">
        <v>2200</v>
      </c>
      <c r="C2411" s="33" t="s">
        <v>4</v>
      </c>
      <c r="D2411" s="34">
        <v>18523.34</v>
      </c>
      <c r="E2411" s="34">
        <v>282.72000000000003</v>
      </c>
      <c r="F2411" s="34">
        <v>18806.060000000001</v>
      </c>
    </row>
    <row r="2412" spans="1:6" x14ac:dyDescent="0.25">
      <c r="A2412" s="46">
        <v>4310452</v>
      </c>
      <c r="B2412" s="32" t="s">
        <v>2201</v>
      </c>
      <c r="C2412" s="33" t="s">
        <v>4</v>
      </c>
      <c r="D2412" s="34">
        <v>3734.61</v>
      </c>
      <c r="E2412" s="34">
        <v>282.72000000000003</v>
      </c>
      <c r="F2412" s="34">
        <v>4017.33</v>
      </c>
    </row>
    <row r="2413" spans="1:6" x14ac:dyDescent="0.25">
      <c r="A2413" s="46">
        <v>4310454</v>
      </c>
      <c r="B2413" s="32" t="s">
        <v>2202</v>
      </c>
      <c r="C2413" s="33" t="s">
        <v>4</v>
      </c>
      <c r="D2413" s="34">
        <v>5884.2</v>
      </c>
      <c r="E2413" s="34">
        <v>282.72000000000003</v>
      </c>
      <c r="F2413" s="34">
        <v>6166.92</v>
      </c>
    </row>
    <row r="2414" spans="1:6" x14ac:dyDescent="0.25">
      <c r="A2414" s="46">
        <v>4310456</v>
      </c>
      <c r="B2414" s="32" t="s">
        <v>2203</v>
      </c>
      <c r="C2414" s="33" t="s">
        <v>4</v>
      </c>
      <c r="D2414" s="34">
        <v>5997.34</v>
      </c>
      <c r="E2414" s="34">
        <v>282.72000000000003</v>
      </c>
      <c r="F2414" s="34">
        <v>6280.06</v>
      </c>
    </row>
    <row r="2415" spans="1:6" x14ac:dyDescent="0.25">
      <c r="A2415" s="46">
        <v>4310480</v>
      </c>
      <c r="B2415" s="32" t="s">
        <v>2204</v>
      </c>
      <c r="C2415" s="33" t="s">
        <v>4</v>
      </c>
      <c r="D2415" s="34">
        <v>9348.39</v>
      </c>
      <c r="E2415" s="34">
        <v>282.72000000000003</v>
      </c>
      <c r="F2415" s="34">
        <v>9631.11</v>
      </c>
    </row>
    <row r="2416" spans="1:6" x14ac:dyDescent="0.25">
      <c r="A2416" s="46">
        <v>4310490</v>
      </c>
      <c r="B2416" s="32" t="s">
        <v>2205</v>
      </c>
      <c r="C2416" s="33" t="s">
        <v>4</v>
      </c>
      <c r="D2416" s="34">
        <v>6368.52</v>
      </c>
      <c r="E2416" s="34">
        <v>282.72000000000003</v>
      </c>
      <c r="F2416" s="34">
        <v>6651.24</v>
      </c>
    </row>
    <row r="2417" spans="1:6" x14ac:dyDescent="0.25">
      <c r="A2417" s="46">
        <v>4310620</v>
      </c>
      <c r="B2417" s="32" t="s">
        <v>2206</v>
      </c>
      <c r="C2417" s="33" t="s">
        <v>4</v>
      </c>
      <c r="D2417" s="34">
        <v>2145.84</v>
      </c>
      <c r="E2417" s="34">
        <v>282.72000000000003</v>
      </c>
      <c r="F2417" s="34">
        <v>2428.56</v>
      </c>
    </row>
    <row r="2418" spans="1:6" x14ac:dyDescent="0.25">
      <c r="A2418" s="46">
        <v>4310670</v>
      </c>
      <c r="B2418" s="32" t="s">
        <v>2207</v>
      </c>
      <c r="C2418" s="33" t="s">
        <v>4</v>
      </c>
      <c r="D2418" s="34">
        <v>1429.9</v>
      </c>
      <c r="E2418" s="34">
        <v>282.72000000000003</v>
      </c>
      <c r="F2418" s="34">
        <v>1712.62</v>
      </c>
    </row>
    <row r="2419" spans="1:6" x14ac:dyDescent="0.25">
      <c r="A2419" s="46">
        <v>4310730</v>
      </c>
      <c r="B2419" s="32" t="s">
        <v>2208</v>
      </c>
      <c r="C2419" s="33" t="s">
        <v>4</v>
      </c>
      <c r="D2419" s="34">
        <v>22453.62</v>
      </c>
      <c r="E2419" s="34">
        <v>282.72000000000003</v>
      </c>
      <c r="F2419" s="34">
        <v>22736.34</v>
      </c>
    </row>
    <row r="2420" spans="1:6" x14ac:dyDescent="0.25">
      <c r="A2420" s="46">
        <v>4310740</v>
      </c>
      <c r="B2420" s="32" t="s">
        <v>2209</v>
      </c>
      <c r="C2420" s="33" t="s">
        <v>4</v>
      </c>
      <c r="D2420" s="34">
        <v>16057.62</v>
      </c>
      <c r="E2420" s="34">
        <v>282.72000000000003</v>
      </c>
      <c r="F2420" s="34">
        <v>16340.34</v>
      </c>
    </row>
    <row r="2421" spans="1:6" x14ac:dyDescent="0.25">
      <c r="A2421" s="46">
        <v>4310750</v>
      </c>
      <c r="B2421" s="32" t="s">
        <v>2210</v>
      </c>
      <c r="C2421" s="33" t="s">
        <v>4</v>
      </c>
      <c r="D2421" s="34">
        <v>2659.13</v>
      </c>
      <c r="E2421" s="34">
        <v>282.72000000000003</v>
      </c>
      <c r="F2421" s="34">
        <v>2941.85</v>
      </c>
    </row>
    <row r="2422" spans="1:6" x14ac:dyDescent="0.25">
      <c r="A2422" s="46">
        <v>4310770</v>
      </c>
      <c r="B2422" s="32" t="s">
        <v>2211</v>
      </c>
      <c r="C2422" s="33" t="s">
        <v>4</v>
      </c>
      <c r="D2422" s="34">
        <v>26658.19</v>
      </c>
      <c r="E2422" s="34">
        <v>282.72000000000003</v>
      </c>
      <c r="F2422" s="34">
        <v>26940.91</v>
      </c>
    </row>
    <row r="2423" spans="1:6" x14ac:dyDescent="0.25">
      <c r="A2423" s="46">
        <v>4310780</v>
      </c>
      <c r="B2423" s="32" t="s">
        <v>2212</v>
      </c>
      <c r="C2423" s="33" t="s">
        <v>4</v>
      </c>
      <c r="D2423" s="34">
        <v>29957.3</v>
      </c>
      <c r="E2423" s="34">
        <v>282.72000000000003</v>
      </c>
      <c r="F2423" s="34">
        <v>30240.02</v>
      </c>
    </row>
    <row r="2424" spans="1:6" x14ac:dyDescent="0.25">
      <c r="A2424" s="46">
        <v>4310790</v>
      </c>
      <c r="B2424" s="32" t="s">
        <v>2213</v>
      </c>
      <c r="C2424" s="33" t="s">
        <v>4</v>
      </c>
      <c r="D2424" s="34">
        <v>2182.6</v>
      </c>
      <c r="E2424" s="34">
        <v>282.72000000000003</v>
      </c>
      <c r="F2424" s="34">
        <v>2465.3200000000002</v>
      </c>
    </row>
    <row r="2425" spans="1:6" x14ac:dyDescent="0.25">
      <c r="A2425" s="46">
        <v>4310794</v>
      </c>
      <c r="B2425" s="32" t="s">
        <v>2214</v>
      </c>
      <c r="C2425" s="33" t="s">
        <v>4</v>
      </c>
      <c r="D2425" s="34">
        <v>4609.3100000000004</v>
      </c>
      <c r="E2425" s="34">
        <v>282.72000000000003</v>
      </c>
      <c r="F2425" s="34">
        <v>4892.03</v>
      </c>
    </row>
    <row r="2426" spans="1:6" ht="30" x14ac:dyDescent="0.25">
      <c r="A2426" s="46">
        <v>4311050</v>
      </c>
      <c r="B2426" s="32" t="s">
        <v>2215</v>
      </c>
      <c r="C2426" s="33" t="s">
        <v>4</v>
      </c>
      <c r="D2426" s="34">
        <v>10792.55</v>
      </c>
      <c r="E2426" s="34">
        <v>602.88</v>
      </c>
      <c r="F2426" s="34">
        <v>11395.43</v>
      </c>
    </row>
    <row r="2427" spans="1:6" ht="30" x14ac:dyDescent="0.25">
      <c r="A2427" s="46">
        <v>4311060</v>
      </c>
      <c r="B2427" s="32" t="s">
        <v>2216</v>
      </c>
      <c r="C2427" s="33" t="s">
        <v>4</v>
      </c>
      <c r="D2427" s="34">
        <v>10185.99</v>
      </c>
      <c r="E2427" s="34">
        <v>602.88</v>
      </c>
      <c r="F2427" s="34">
        <v>10788.87</v>
      </c>
    </row>
    <row r="2428" spans="1:6" ht="30" x14ac:dyDescent="0.25">
      <c r="A2428" s="46">
        <v>4311100</v>
      </c>
      <c r="B2428" s="32" t="s">
        <v>2217</v>
      </c>
      <c r="C2428" s="33" t="s">
        <v>4</v>
      </c>
      <c r="D2428" s="34">
        <v>18829.64</v>
      </c>
      <c r="E2428" s="34">
        <v>602.88</v>
      </c>
      <c r="F2428" s="34">
        <v>19432.52</v>
      </c>
    </row>
    <row r="2429" spans="1:6" ht="30" x14ac:dyDescent="0.25">
      <c r="A2429" s="46">
        <v>4311110</v>
      </c>
      <c r="B2429" s="32" t="s">
        <v>2218</v>
      </c>
      <c r="C2429" s="33" t="s">
        <v>4</v>
      </c>
      <c r="D2429" s="34">
        <v>10939.96</v>
      </c>
      <c r="E2429" s="34">
        <v>602.88</v>
      </c>
      <c r="F2429" s="34">
        <v>11542.84</v>
      </c>
    </row>
    <row r="2430" spans="1:6" ht="30" x14ac:dyDescent="0.25">
      <c r="A2430" s="46">
        <v>4311130</v>
      </c>
      <c r="B2430" s="32" t="s">
        <v>2219</v>
      </c>
      <c r="C2430" s="33" t="s">
        <v>4</v>
      </c>
      <c r="D2430" s="34">
        <v>12527.12</v>
      </c>
      <c r="E2430" s="34">
        <v>602.88</v>
      </c>
      <c r="F2430" s="34">
        <v>13130</v>
      </c>
    </row>
    <row r="2431" spans="1:6" x14ac:dyDescent="0.25">
      <c r="A2431" s="46">
        <v>4311150</v>
      </c>
      <c r="B2431" s="32" t="s">
        <v>2220</v>
      </c>
      <c r="C2431" s="33" t="s">
        <v>4</v>
      </c>
      <c r="D2431" s="34">
        <v>17047.599999999999</v>
      </c>
      <c r="E2431" s="34">
        <v>602.88</v>
      </c>
      <c r="F2431" s="34">
        <v>17650.48</v>
      </c>
    </row>
    <row r="2432" spans="1:6" ht="30" x14ac:dyDescent="0.25">
      <c r="A2432" s="46">
        <v>4311320</v>
      </c>
      <c r="B2432" s="32" t="s">
        <v>2221</v>
      </c>
      <c r="C2432" s="33" t="s">
        <v>4</v>
      </c>
      <c r="D2432" s="34">
        <v>7938.14</v>
      </c>
      <c r="E2432" s="34">
        <v>401.92</v>
      </c>
      <c r="F2432" s="34">
        <v>8340.06</v>
      </c>
    </row>
    <row r="2433" spans="1:6" ht="30" x14ac:dyDescent="0.25">
      <c r="A2433" s="46">
        <v>4311330</v>
      </c>
      <c r="B2433" s="32" t="s">
        <v>2222</v>
      </c>
      <c r="C2433" s="33" t="s">
        <v>4</v>
      </c>
      <c r="D2433" s="34">
        <v>11213.94</v>
      </c>
      <c r="E2433" s="34">
        <v>401.92</v>
      </c>
      <c r="F2433" s="34">
        <v>11615.86</v>
      </c>
    </row>
    <row r="2434" spans="1:6" ht="30" x14ac:dyDescent="0.25">
      <c r="A2434" s="46">
        <v>4311360</v>
      </c>
      <c r="B2434" s="32" t="s">
        <v>2223</v>
      </c>
      <c r="C2434" s="33" t="s">
        <v>4</v>
      </c>
      <c r="D2434" s="34">
        <v>2785.51</v>
      </c>
      <c r="E2434" s="34">
        <v>401.92</v>
      </c>
      <c r="F2434" s="34">
        <v>3187.43</v>
      </c>
    </row>
    <row r="2435" spans="1:6" ht="30" x14ac:dyDescent="0.25">
      <c r="A2435" s="46">
        <v>4311370</v>
      </c>
      <c r="B2435" s="32" t="s">
        <v>2224</v>
      </c>
      <c r="C2435" s="33" t="s">
        <v>4</v>
      </c>
      <c r="D2435" s="34">
        <v>3583.19</v>
      </c>
      <c r="E2435" s="34">
        <v>401.92</v>
      </c>
      <c r="F2435" s="34">
        <v>3985.11</v>
      </c>
    </row>
    <row r="2436" spans="1:6" ht="30" x14ac:dyDescent="0.25">
      <c r="A2436" s="46">
        <v>4311380</v>
      </c>
      <c r="B2436" s="32" t="s">
        <v>2225</v>
      </c>
      <c r="C2436" s="33" t="s">
        <v>4</v>
      </c>
      <c r="D2436" s="34">
        <v>6943.44</v>
      </c>
      <c r="E2436" s="34">
        <v>401.92</v>
      </c>
      <c r="F2436" s="34">
        <v>7345.36</v>
      </c>
    </row>
    <row r="2437" spans="1:6" ht="30" x14ac:dyDescent="0.25">
      <c r="A2437" s="46">
        <v>4311390</v>
      </c>
      <c r="B2437" s="32" t="s">
        <v>2226</v>
      </c>
      <c r="C2437" s="33" t="s">
        <v>4</v>
      </c>
      <c r="D2437" s="34">
        <v>4185.25</v>
      </c>
      <c r="E2437" s="34">
        <v>401.92</v>
      </c>
      <c r="F2437" s="34">
        <v>4587.17</v>
      </c>
    </row>
    <row r="2438" spans="1:6" ht="30" x14ac:dyDescent="0.25">
      <c r="A2438" s="46">
        <v>4311400</v>
      </c>
      <c r="B2438" s="32" t="s">
        <v>2227</v>
      </c>
      <c r="C2438" s="33" t="s">
        <v>4</v>
      </c>
      <c r="D2438" s="34">
        <v>13954.18</v>
      </c>
      <c r="E2438" s="34">
        <v>401.92</v>
      </c>
      <c r="F2438" s="34">
        <v>14356.1</v>
      </c>
    </row>
    <row r="2439" spans="1:6" ht="30" x14ac:dyDescent="0.25">
      <c r="A2439" s="46">
        <v>4311410</v>
      </c>
      <c r="B2439" s="32" t="s">
        <v>2228</v>
      </c>
      <c r="C2439" s="33" t="s">
        <v>4</v>
      </c>
      <c r="D2439" s="34">
        <v>29086.97</v>
      </c>
      <c r="E2439" s="34">
        <v>401.92</v>
      </c>
      <c r="F2439" s="34">
        <v>29488.89</v>
      </c>
    </row>
    <row r="2440" spans="1:6" ht="30" x14ac:dyDescent="0.25">
      <c r="A2440" s="46">
        <v>4311420</v>
      </c>
      <c r="B2440" s="32" t="s">
        <v>2229</v>
      </c>
      <c r="C2440" s="33" t="s">
        <v>4</v>
      </c>
      <c r="D2440" s="34">
        <v>8133.05</v>
      </c>
      <c r="E2440" s="34">
        <v>401.92</v>
      </c>
      <c r="F2440" s="34">
        <v>8534.9699999999993</v>
      </c>
    </row>
    <row r="2441" spans="1:6" ht="30" x14ac:dyDescent="0.25">
      <c r="A2441" s="46">
        <v>4311460</v>
      </c>
      <c r="B2441" s="32" t="s">
        <v>2230</v>
      </c>
      <c r="C2441" s="33" t="s">
        <v>4</v>
      </c>
      <c r="D2441" s="34">
        <v>31283.37</v>
      </c>
      <c r="E2441" s="34">
        <v>401.92</v>
      </c>
      <c r="F2441" s="34">
        <v>31685.29</v>
      </c>
    </row>
    <row r="2442" spans="1:6" x14ac:dyDescent="0.25">
      <c r="A2442" s="46">
        <v>4312500</v>
      </c>
      <c r="B2442" s="32" t="s">
        <v>2231</v>
      </c>
      <c r="C2442" s="33" t="s">
        <v>4</v>
      </c>
      <c r="D2442" s="34">
        <v>3805.89</v>
      </c>
      <c r="E2442" s="34">
        <v>141.36000000000001</v>
      </c>
      <c r="F2442" s="34">
        <v>3947.25</v>
      </c>
    </row>
    <row r="2443" spans="1:6" ht="30" x14ac:dyDescent="0.25">
      <c r="A2443" s="46">
        <v>4320130</v>
      </c>
      <c r="B2443" s="32" t="s">
        <v>2232</v>
      </c>
      <c r="C2443" s="33" t="s">
        <v>4</v>
      </c>
      <c r="D2443" s="34">
        <v>29.67</v>
      </c>
      <c r="E2443" s="34">
        <v>13.59</v>
      </c>
      <c r="F2443" s="34">
        <v>43.26</v>
      </c>
    </row>
    <row r="2444" spans="1:6" x14ac:dyDescent="0.25">
      <c r="A2444" s="46">
        <v>4320140</v>
      </c>
      <c r="B2444" s="32" t="s">
        <v>2233</v>
      </c>
      <c r="C2444" s="33" t="s">
        <v>4</v>
      </c>
      <c r="D2444" s="34">
        <v>600.71</v>
      </c>
      <c r="E2444" s="34">
        <v>50.24</v>
      </c>
      <c r="F2444" s="34">
        <v>650.95000000000005</v>
      </c>
    </row>
    <row r="2445" spans="1:6" x14ac:dyDescent="0.25">
      <c r="A2445" s="46">
        <v>4320200</v>
      </c>
      <c r="B2445" s="32" t="s">
        <v>8228</v>
      </c>
      <c r="C2445" s="33" t="s">
        <v>4</v>
      </c>
      <c r="D2445" s="34">
        <v>209.56</v>
      </c>
      <c r="E2445" s="34">
        <v>25.12</v>
      </c>
      <c r="F2445" s="34">
        <v>234.68</v>
      </c>
    </row>
    <row r="2446" spans="1:6" x14ac:dyDescent="0.25">
      <c r="A2446" s="46">
        <v>4320210</v>
      </c>
      <c r="B2446" s="32" t="s">
        <v>2234</v>
      </c>
      <c r="C2446" s="33" t="s">
        <v>4</v>
      </c>
      <c r="D2446" s="34">
        <v>614.61</v>
      </c>
      <c r="E2446" s="34">
        <v>25.12</v>
      </c>
      <c r="F2446" s="34">
        <v>639.73</v>
      </c>
    </row>
    <row r="2447" spans="1:6" x14ac:dyDescent="0.25">
      <c r="A2447" s="46">
        <v>4320250</v>
      </c>
      <c r="B2447" s="32" t="s">
        <v>2235</v>
      </c>
      <c r="C2447" s="33" t="s">
        <v>4</v>
      </c>
      <c r="D2447" s="34">
        <v>84.13</v>
      </c>
      <c r="E2447" s="34">
        <v>10.050000000000001</v>
      </c>
      <c r="F2447" s="34">
        <v>94.18</v>
      </c>
    </row>
    <row r="2448" spans="1:6" x14ac:dyDescent="0.25">
      <c r="A2448" s="46">
        <v>4320260</v>
      </c>
      <c r="B2448" s="32" t="s">
        <v>2236</v>
      </c>
      <c r="C2448" s="33" t="s">
        <v>4</v>
      </c>
      <c r="D2448" s="34">
        <v>429.63</v>
      </c>
      <c r="E2448" s="34">
        <v>25.12</v>
      </c>
      <c r="F2448" s="34">
        <v>454.75</v>
      </c>
    </row>
    <row r="2449" spans="1:6" x14ac:dyDescent="0.25">
      <c r="A2449" s="46">
        <v>4401030</v>
      </c>
      <c r="B2449" s="32" t="s">
        <v>2237</v>
      </c>
      <c r="C2449" s="33" t="s">
        <v>4</v>
      </c>
      <c r="D2449" s="34">
        <v>830.13</v>
      </c>
      <c r="E2449" s="34">
        <v>60.46</v>
      </c>
      <c r="F2449" s="34">
        <v>890.59</v>
      </c>
    </row>
    <row r="2450" spans="1:6" x14ac:dyDescent="0.25">
      <c r="A2450" s="46">
        <v>4401040</v>
      </c>
      <c r="B2450" s="32" t="s">
        <v>10252</v>
      </c>
      <c r="C2450" s="33" t="s">
        <v>4</v>
      </c>
      <c r="D2450" s="34">
        <v>1025.8399999999999</v>
      </c>
      <c r="E2450" s="34">
        <v>70.680000000000007</v>
      </c>
      <c r="F2450" s="34">
        <v>1096.52</v>
      </c>
    </row>
    <row r="2451" spans="1:6" x14ac:dyDescent="0.25">
      <c r="A2451" s="46">
        <v>4401050</v>
      </c>
      <c r="B2451" s="32" t="s">
        <v>2238</v>
      </c>
      <c r="C2451" s="33" t="s">
        <v>4</v>
      </c>
      <c r="D2451" s="34">
        <v>256.24</v>
      </c>
      <c r="E2451" s="34">
        <v>60.46</v>
      </c>
      <c r="F2451" s="34">
        <v>316.7</v>
      </c>
    </row>
    <row r="2452" spans="1:6" x14ac:dyDescent="0.25">
      <c r="A2452" s="46">
        <v>4401052</v>
      </c>
      <c r="B2452" s="32" t="s">
        <v>10253</v>
      </c>
      <c r="C2452" s="33" t="s">
        <v>4</v>
      </c>
      <c r="D2452" s="34">
        <v>292.60000000000002</v>
      </c>
      <c r="E2452" s="34">
        <v>63.53</v>
      </c>
      <c r="F2452" s="34">
        <v>356.13</v>
      </c>
    </row>
    <row r="2453" spans="1:6" x14ac:dyDescent="0.25">
      <c r="A2453" s="46">
        <v>4401070</v>
      </c>
      <c r="B2453" s="32" t="s">
        <v>10254</v>
      </c>
      <c r="C2453" s="33" t="s">
        <v>4</v>
      </c>
      <c r="D2453" s="34">
        <v>447.55</v>
      </c>
      <c r="E2453" s="34">
        <v>60.46</v>
      </c>
      <c r="F2453" s="34">
        <v>508.01</v>
      </c>
    </row>
    <row r="2454" spans="1:6" x14ac:dyDescent="0.25">
      <c r="A2454" s="46">
        <v>4401072</v>
      </c>
      <c r="B2454" s="32" t="s">
        <v>10255</v>
      </c>
      <c r="C2454" s="33" t="s">
        <v>4</v>
      </c>
      <c r="D2454" s="34">
        <v>483.91</v>
      </c>
      <c r="E2454" s="34">
        <v>63.53</v>
      </c>
      <c r="F2454" s="34">
        <v>547.44000000000005</v>
      </c>
    </row>
    <row r="2455" spans="1:6" x14ac:dyDescent="0.25">
      <c r="A2455" s="46">
        <v>4401100</v>
      </c>
      <c r="B2455" s="32" t="s">
        <v>2239</v>
      </c>
      <c r="C2455" s="33" t="s">
        <v>4</v>
      </c>
      <c r="D2455" s="34">
        <v>112.33</v>
      </c>
      <c r="E2455" s="34">
        <v>70.680000000000007</v>
      </c>
      <c r="F2455" s="34">
        <v>183.01</v>
      </c>
    </row>
    <row r="2456" spans="1:6" x14ac:dyDescent="0.25">
      <c r="A2456" s="46">
        <v>4401110</v>
      </c>
      <c r="B2456" s="32" t="s">
        <v>2240</v>
      </c>
      <c r="C2456" s="33" t="s">
        <v>4</v>
      </c>
      <c r="D2456" s="34">
        <v>464.69</v>
      </c>
      <c r="E2456" s="34">
        <v>70.680000000000007</v>
      </c>
      <c r="F2456" s="34">
        <v>535.37</v>
      </c>
    </row>
    <row r="2457" spans="1:6" x14ac:dyDescent="0.25">
      <c r="A2457" s="46">
        <v>4401160</v>
      </c>
      <c r="B2457" s="32" t="s">
        <v>2241</v>
      </c>
      <c r="C2457" s="33" t="s">
        <v>4</v>
      </c>
      <c r="D2457" s="34">
        <v>967.12</v>
      </c>
      <c r="E2457" s="34">
        <v>70.680000000000007</v>
      </c>
      <c r="F2457" s="34">
        <v>1037.8</v>
      </c>
    </row>
    <row r="2458" spans="1:6" x14ac:dyDescent="0.25">
      <c r="A2458" s="46">
        <v>4401170</v>
      </c>
      <c r="B2458" s="32" t="s">
        <v>2242</v>
      </c>
      <c r="C2458" s="33" t="s">
        <v>4</v>
      </c>
      <c r="D2458" s="34">
        <v>47.48</v>
      </c>
      <c r="E2458" s="34">
        <v>25.12</v>
      </c>
      <c r="F2458" s="34">
        <v>72.599999999999994</v>
      </c>
    </row>
    <row r="2459" spans="1:6" x14ac:dyDescent="0.25">
      <c r="A2459" s="46">
        <v>4401200</v>
      </c>
      <c r="B2459" s="32" t="s">
        <v>2243</v>
      </c>
      <c r="C2459" s="33" t="s">
        <v>4</v>
      </c>
      <c r="D2459" s="34">
        <v>414.4</v>
      </c>
      <c r="E2459" s="34">
        <v>70.680000000000007</v>
      </c>
      <c r="F2459" s="34">
        <v>485.08</v>
      </c>
    </row>
    <row r="2460" spans="1:6" x14ac:dyDescent="0.25">
      <c r="A2460" s="46">
        <v>4401240</v>
      </c>
      <c r="B2460" s="32" t="s">
        <v>2244</v>
      </c>
      <c r="C2460" s="33" t="s">
        <v>4</v>
      </c>
      <c r="D2460" s="34">
        <v>564.34</v>
      </c>
      <c r="E2460" s="34">
        <v>70.680000000000007</v>
      </c>
      <c r="F2460" s="34">
        <v>635.02</v>
      </c>
    </row>
    <row r="2461" spans="1:6" x14ac:dyDescent="0.25">
      <c r="A2461" s="46">
        <v>4401270</v>
      </c>
      <c r="B2461" s="32" t="s">
        <v>2245</v>
      </c>
      <c r="C2461" s="33" t="s">
        <v>4</v>
      </c>
      <c r="D2461" s="34">
        <v>115.72</v>
      </c>
      <c r="E2461" s="34">
        <v>25.12</v>
      </c>
      <c r="F2461" s="34">
        <v>140.84</v>
      </c>
    </row>
    <row r="2462" spans="1:6" x14ac:dyDescent="0.25">
      <c r="A2462" s="46">
        <v>4401310</v>
      </c>
      <c r="B2462" s="32" t="s">
        <v>2246</v>
      </c>
      <c r="C2462" s="33" t="s">
        <v>4</v>
      </c>
      <c r="D2462" s="34">
        <v>916.72</v>
      </c>
      <c r="E2462" s="34">
        <v>150.72</v>
      </c>
      <c r="F2462" s="34">
        <v>1067.44</v>
      </c>
    </row>
    <row r="2463" spans="1:6" x14ac:dyDescent="0.25">
      <c r="A2463" s="46">
        <v>4401360</v>
      </c>
      <c r="B2463" s="32" t="s">
        <v>2247</v>
      </c>
      <c r="C2463" s="33" t="s">
        <v>4</v>
      </c>
      <c r="D2463" s="34">
        <v>600.73</v>
      </c>
      <c r="E2463" s="34">
        <v>150.72</v>
      </c>
      <c r="F2463" s="34">
        <v>751.45</v>
      </c>
    </row>
    <row r="2464" spans="1:6" x14ac:dyDescent="0.25">
      <c r="A2464" s="46">
        <v>4401370</v>
      </c>
      <c r="B2464" s="32" t="s">
        <v>2248</v>
      </c>
      <c r="C2464" s="33" t="s">
        <v>4</v>
      </c>
      <c r="D2464" s="34">
        <v>204.43</v>
      </c>
      <c r="E2464" s="34">
        <v>50.24</v>
      </c>
      <c r="F2464" s="34">
        <v>254.67</v>
      </c>
    </row>
    <row r="2465" spans="1:6" x14ac:dyDescent="0.25">
      <c r="A2465" s="46">
        <v>4401610</v>
      </c>
      <c r="B2465" s="32" t="s">
        <v>2249</v>
      </c>
      <c r="C2465" s="33" t="s">
        <v>4</v>
      </c>
      <c r="D2465" s="34">
        <v>241.16</v>
      </c>
      <c r="E2465" s="34">
        <v>25.12</v>
      </c>
      <c r="F2465" s="34">
        <v>266.27999999999997</v>
      </c>
    </row>
    <row r="2466" spans="1:6" x14ac:dyDescent="0.25">
      <c r="A2466" s="46">
        <v>4401680</v>
      </c>
      <c r="B2466" s="32" t="s">
        <v>2250</v>
      </c>
      <c r="C2466" s="33" t="s">
        <v>4</v>
      </c>
      <c r="D2466" s="34">
        <v>82.82</v>
      </c>
      <c r="E2466" s="34">
        <v>16.579999999999998</v>
      </c>
      <c r="F2466" s="34">
        <v>99.4</v>
      </c>
    </row>
    <row r="2467" spans="1:6" x14ac:dyDescent="0.25">
      <c r="A2467" s="46">
        <v>4401690</v>
      </c>
      <c r="B2467" s="32" t="s">
        <v>2251</v>
      </c>
      <c r="C2467" s="33" t="s">
        <v>4</v>
      </c>
      <c r="D2467" s="34">
        <v>761.41</v>
      </c>
      <c r="E2467" s="34">
        <v>150.72</v>
      </c>
      <c r="F2467" s="34">
        <v>912.13</v>
      </c>
    </row>
    <row r="2468" spans="1:6" x14ac:dyDescent="0.25">
      <c r="A2468" s="46">
        <v>4401800</v>
      </c>
      <c r="B2468" s="32" t="s">
        <v>2252</v>
      </c>
      <c r="C2468" s="33" t="s">
        <v>4</v>
      </c>
      <c r="D2468" s="34">
        <v>1063.8</v>
      </c>
      <c r="E2468" s="34">
        <v>60.46</v>
      </c>
      <c r="F2468" s="34">
        <v>1124.26</v>
      </c>
    </row>
    <row r="2469" spans="1:6" x14ac:dyDescent="0.25">
      <c r="A2469" s="46">
        <v>4401820</v>
      </c>
      <c r="B2469" s="32" t="s">
        <v>10256</v>
      </c>
      <c r="C2469" s="33" t="s">
        <v>4</v>
      </c>
      <c r="D2469" s="34">
        <v>1100.1600000000001</v>
      </c>
      <c r="E2469" s="34">
        <v>63.53</v>
      </c>
      <c r="F2469" s="34">
        <v>1163.69</v>
      </c>
    </row>
    <row r="2470" spans="1:6" x14ac:dyDescent="0.25">
      <c r="A2470" s="46">
        <v>4401850</v>
      </c>
      <c r="B2470" s="32" t="s">
        <v>2253</v>
      </c>
      <c r="C2470" s="33" t="s">
        <v>4</v>
      </c>
      <c r="D2470" s="34">
        <v>101.23</v>
      </c>
      <c r="E2470" s="34">
        <v>25.12</v>
      </c>
      <c r="F2470" s="34">
        <v>126.35</v>
      </c>
    </row>
    <row r="2471" spans="1:6" x14ac:dyDescent="0.25">
      <c r="A2471" s="46">
        <v>4402062</v>
      </c>
      <c r="B2471" s="32" t="s">
        <v>2254</v>
      </c>
      <c r="C2471" s="33" t="s">
        <v>28</v>
      </c>
      <c r="D2471" s="34">
        <v>944.36</v>
      </c>
      <c r="E2471" s="34">
        <v>83.03</v>
      </c>
      <c r="F2471" s="34">
        <v>1027.3900000000001</v>
      </c>
    </row>
    <row r="2472" spans="1:6" x14ac:dyDescent="0.25">
      <c r="A2472" s="46">
        <v>4402100</v>
      </c>
      <c r="B2472" s="32" t="s">
        <v>2255</v>
      </c>
      <c r="C2472" s="33" t="s">
        <v>28</v>
      </c>
      <c r="D2472" s="34">
        <v>1800.78</v>
      </c>
      <c r="E2472" s="34"/>
      <c r="F2472" s="34">
        <v>1800.78</v>
      </c>
    </row>
    <row r="2473" spans="1:6" x14ac:dyDescent="0.25">
      <c r="A2473" s="46">
        <v>4402200</v>
      </c>
      <c r="B2473" s="32" t="s">
        <v>2256</v>
      </c>
      <c r="C2473" s="33" t="s">
        <v>28</v>
      </c>
      <c r="D2473" s="34">
        <v>1377.5</v>
      </c>
      <c r="E2473" s="34">
        <v>183.56</v>
      </c>
      <c r="F2473" s="34">
        <v>1561.06</v>
      </c>
    </row>
    <row r="2474" spans="1:6" x14ac:dyDescent="0.25">
      <c r="A2474" s="46">
        <v>4402300</v>
      </c>
      <c r="B2474" s="32" t="s">
        <v>2257</v>
      </c>
      <c r="C2474" s="33" t="s">
        <v>28</v>
      </c>
      <c r="D2474" s="34">
        <v>2870.09</v>
      </c>
      <c r="E2474" s="34"/>
      <c r="F2474" s="34">
        <v>2870.09</v>
      </c>
    </row>
    <row r="2475" spans="1:6" x14ac:dyDescent="0.25">
      <c r="A2475" s="46">
        <v>4403010</v>
      </c>
      <c r="B2475" s="32" t="s">
        <v>2258</v>
      </c>
      <c r="C2475" s="33" t="s">
        <v>4</v>
      </c>
      <c r="D2475" s="34">
        <v>246.86</v>
      </c>
      <c r="E2475" s="34">
        <v>6.22</v>
      </c>
      <c r="F2475" s="34">
        <v>253.08</v>
      </c>
    </row>
    <row r="2476" spans="1:6" x14ac:dyDescent="0.25">
      <c r="A2476" s="46">
        <v>4403020</v>
      </c>
      <c r="B2476" s="32" t="s">
        <v>2259</v>
      </c>
      <c r="C2476" s="33" t="s">
        <v>4</v>
      </c>
      <c r="D2476" s="34">
        <v>38.340000000000003</v>
      </c>
      <c r="E2476" s="34">
        <v>14.96</v>
      </c>
      <c r="F2476" s="34">
        <v>53.3</v>
      </c>
    </row>
    <row r="2477" spans="1:6" x14ac:dyDescent="0.25">
      <c r="A2477" s="46">
        <v>4403030</v>
      </c>
      <c r="B2477" s="32" t="s">
        <v>2260</v>
      </c>
      <c r="C2477" s="33" t="s">
        <v>4</v>
      </c>
      <c r="D2477" s="34">
        <v>93.43</v>
      </c>
      <c r="E2477" s="34">
        <v>6.22</v>
      </c>
      <c r="F2477" s="34">
        <v>99.65</v>
      </c>
    </row>
    <row r="2478" spans="1:6" x14ac:dyDescent="0.25">
      <c r="A2478" s="46">
        <v>4403040</v>
      </c>
      <c r="B2478" s="32" t="s">
        <v>2261</v>
      </c>
      <c r="C2478" s="33" t="s">
        <v>4</v>
      </c>
      <c r="D2478" s="34">
        <v>46.14</v>
      </c>
      <c r="E2478" s="34">
        <v>14.96</v>
      </c>
      <c r="F2478" s="34">
        <v>61.1</v>
      </c>
    </row>
    <row r="2479" spans="1:6" x14ac:dyDescent="0.25">
      <c r="A2479" s="46">
        <v>4403050</v>
      </c>
      <c r="B2479" s="32" t="s">
        <v>2262</v>
      </c>
      <c r="C2479" s="33" t="s">
        <v>4</v>
      </c>
      <c r="D2479" s="34">
        <v>69.31</v>
      </c>
      <c r="E2479" s="34">
        <v>6.22</v>
      </c>
      <c r="F2479" s="34">
        <v>75.53</v>
      </c>
    </row>
    <row r="2480" spans="1:6" x14ac:dyDescent="0.25">
      <c r="A2480" s="46">
        <v>4403080</v>
      </c>
      <c r="B2480" s="32" t="s">
        <v>2263</v>
      </c>
      <c r="C2480" s="33" t="s">
        <v>4</v>
      </c>
      <c r="D2480" s="34">
        <v>68.44</v>
      </c>
      <c r="E2480" s="34">
        <v>14.96</v>
      </c>
      <c r="F2480" s="34">
        <v>83.4</v>
      </c>
    </row>
    <row r="2481" spans="1:6" x14ac:dyDescent="0.25">
      <c r="A2481" s="46">
        <v>4403090</v>
      </c>
      <c r="B2481" s="32" t="s">
        <v>2264</v>
      </c>
      <c r="C2481" s="33" t="s">
        <v>4</v>
      </c>
      <c r="D2481" s="34">
        <v>25.34</v>
      </c>
      <c r="E2481" s="34">
        <v>6.22</v>
      </c>
      <c r="F2481" s="34">
        <v>31.56</v>
      </c>
    </row>
    <row r="2482" spans="1:6" x14ac:dyDescent="0.25">
      <c r="A2482" s="46">
        <v>4403130</v>
      </c>
      <c r="B2482" s="32" t="s">
        <v>2265</v>
      </c>
      <c r="C2482" s="33" t="s">
        <v>4</v>
      </c>
      <c r="D2482" s="34">
        <v>61.2</v>
      </c>
      <c r="E2482" s="34">
        <v>6.22</v>
      </c>
      <c r="F2482" s="34">
        <v>67.42</v>
      </c>
    </row>
    <row r="2483" spans="1:6" x14ac:dyDescent="0.25">
      <c r="A2483" s="46">
        <v>4403180</v>
      </c>
      <c r="B2483" s="32" t="s">
        <v>2266</v>
      </c>
      <c r="C2483" s="33" t="s">
        <v>4</v>
      </c>
      <c r="D2483" s="34">
        <v>61.14</v>
      </c>
      <c r="E2483" s="34">
        <v>6.22</v>
      </c>
      <c r="F2483" s="34">
        <v>67.36</v>
      </c>
    </row>
    <row r="2484" spans="1:6" x14ac:dyDescent="0.25">
      <c r="A2484" s="46">
        <v>4403210</v>
      </c>
      <c r="B2484" s="32" t="s">
        <v>2267</v>
      </c>
      <c r="C2484" s="33" t="s">
        <v>4</v>
      </c>
      <c r="D2484" s="34">
        <v>66.45</v>
      </c>
      <c r="E2484" s="34">
        <v>25.12</v>
      </c>
      <c r="F2484" s="34">
        <v>91.57</v>
      </c>
    </row>
    <row r="2485" spans="1:6" x14ac:dyDescent="0.25">
      <c r="A2485" s="46">
        <v>4403260</v>
      </c>
      <c r="B2485" s="32" t="s">
        <v>2268</v>
      </c>
      <c r="C2485" s="33" t="s">
        <v>4</v>
      </c>
      <c r="D2485" s="34">
        <v>102.71</v>
      </c>
      <c r="E2485" s="34">
        <v>45.31</v>
      </c>
      <c r="F2485" s="34">
        <v>148.02000000000001</v>
      </c>
    </row>
    <row r="2486" spans="1:6" x14ac:dyDescent="0.25">
      <c r="A2486" s="46">
        <v>4403300</v>
      </c>
      <c r="B2486" s="32" t="s">
        <v>7812</v>
      </c>
      <c r="C2486" s="33" t="s">
        <v>4</v>
      </c>
      <c r="D2486" s="34">
        <v>358.1</v>
      </c>
      <c r="E2486" s="34">
        <v>19.16</v>
      </c>
      <c r="F2486" s="34">
        <v>377.26</v>
      </c>
    </row>
    <row r="2487" spans="1:6" x14ac:dyDescent="0.25">
      <c r="A2487" s="46">
        <v>4403315</v>
      </c>
      <c r="B2487" s="32" t="s">
        <v>2269</v>
      </c>
      <c r="C2487" s="33" t="s">
        <v>4</v>
      </c>
      <c r="D2487" s="34">
        <v>82.27</v>
      </c>
      <c r="E2487" s="34">
        <v>19.16</v>
      </c>
      <c r="F2487" s="34">
        <v>101.43</v>
      </c>
    </row>
    <row r="2488" spans="1:6" x14ac:dyDescent="0.25">
      <c r="A2488" s="46">
        <v>4403316</v>
      </c>
      <c r="B2488" s="32" t="s">
        <v>2270</v>
      </c>
      <c r="C2488" s="33" t="s">
        <v>4</v>
      </c>
      <c r="D2488" s="34">
        <v>299.64999999999998</v>
      </c>
      <c r="E2488" s="34">
        <v>70.34</v>
      </c>
      <c r="F2488" s="34">
        <v>369.99</v>
      </c>
    </row>
    <row r="2489" spans="1:6" x14ac:dyDescent="0.25">
      <c r="A2489" s="46">
        <v>4403360</v>
      </c>
      <c r="B2489" s="32" t="s">
        <v>2271</v>
      </c>
      <c r="C2489" s="33" t="s">
        <v>4</v>
      </c>
      <c r="D2489" s="34">
        <v>544.45000000000005</v>
      </c>
      <c r="E2489" s="34">
        <v>25.12</v>
      </c>
      <c r="F2489" s="34">
        <v>569.57000000000005</v>
      </c>
    </row>
    <row r="2490" spans="1:6" x14ac:dyDescent="0.25">
      <c r="A2490" s="46">
        <v>4403370</v>
      </c>
      <c r="B2490" s="32" t="s">
        <v>2272</v>
      </c>
      <c r="C2490" s="33" t="s">
        <v>4</v>
      </c>
      <c r="D2490" s="34">
        <v>38.130000000000003</v>
      </c>
      <c r="E2490" s="34">
        <v>17.670000000000002</v>
      </c>
      <c r="F2490" s="34">
        <v>55.8</v>
      </c>
    </row>
    <row r="2491" spans="1:6" x14ac:dyDescent="0.25">
      <c r="A2491" s="46">
        <v>4403380</v>
      </c>
      <c r="B2491" s="32" t="s">
        <v>2273</v>
      </c>
      <c r="C2491" s="33" t="s">
        <v>4</v>
      </c>
      <c r="D2491" s="34">
        <v>46.02</v>
      </c>
      <c r="E2491" s="34">
        <v>17.670000000000002</v>
      </c>
      <c r="F2491" s="34">
        <v>63.69</v>
      </c>
    </row>
    <row r="2492" spans="1:6" x14ac:dyDescent="0.25">
      <c r="A2492" s="46">
        <v>4403400</v>
      </c>
      <c r="B2492" s="32" t="s">
        <v>2274</v>
      </c>
      <c r="C2492" s="33" t="s">
        <v>4</v>
      </c>
      <c r="D2492" s="34">
        <v>39.5</v>
      </c>
      <c r="E2492" s="34">
        <v>17.670000000000002</v>
      </c>
      <c r="F2492" s="34">
        <v>57.17</v>
      </c>
    </row>
    <row r="2493" spans="1:6" x14ac:dyDescent="0.25">
      <c r="A2493" s="46">
        <v>4403420</v>
      </c>
      <c r="B2493" s="32" t="s">
        <v>2275</v>
      </c>
      <c r="C2493" s="33" t="s">
        <v>4</v>
      </c>
      <c r="D2493" s="34">
        <v>32.44</v>
      </c>
      <c r="E2493" s="34">
        <v>17.670000000000002</v>
      </c>
      <c r="F2493" s="34">
        <v>50.11</v>
      </c>
    </row>
    <row r="2494" spans="1:6" x14ac:dyDescent="0.25">
      <c r="A2494" s="46">
        <v>4403430</v>
      </c>
      <c r="B2494" s="32" t="s">
        <v>8229</v>
      </c>
      <c r="C2494" s="33" t="s">
        <v>4</v>
      </c>
      <c r="D2494" s="34">
        <v>32.71</v>
      </c>
      <c r="E2494" s="34">
        <v>17.670000000000002</v>
      </c>
      <c r="F2494" s="34">
        <v>50.38</v>
      </c>
    </row>
    <row r="2495" spans="1:6" x14ac:dyDescent="0.25">
      <c r="A2495" s="46">
        <v>4403440</v>
      </c>
      <c r="B2495" s="32" t="s">
        <v>8230</v>
      </c>
      <c r="C2495" s="33" t="s">
        <v>4</v>
      </c>
      <c r="D2495" s="34">
        <v>34.549999999999997</v>
      </c>
      <c r="E2495" s="34">
        <v>17.670000000000002</v>
      </c>
      <c r="F2495" s="34">
        <v>52.22</v>
      </c>
    </row>
    <row r="2496" spans="1:6" x14ac:dyDescent="0.25">
      <c r="A2496" s="46">
        <v>4403450</v>
      </c>
      <c r="B2496" s="32" t="s">
        <v>2276</v>
      </c>
      <c r="C2496" s="33" t="s">
        <v>4</v>
      </c>
      <c r="D2496" s="34">
        <v>50.96</v>
      </c>
      <c r="E2496" s="34">
        <v>17.670000000000002</v>
      </c>
      <c r="F2496" s="34">
        <v>68.63</v>
      </c>
    </row>
    <row r="2497" spans="1:6" x14ac:dyDescent="0.25">
      <c r="A2497" s="46">
        <v>4403470</v>
      </c>
      <c r="B2497" s="32" t="s">
        <v>2277</v>
      </c>
      <c r="C2497" s="33" t="s">
        <v>4</v>
      </c>
      <c r="D2497" s="34">
        <v>64.400000000000006</v>
      </c>
      <c r="E2497" s="34">
        <v>17.670000000000002</v>
      </c>
      <c r="F2497" s="34">
        <v>82.07</v>
      </c>
    </row>
    <row r="2498" spans="1:6" x14ac:dyDescent="0.25">
      <c r="A2498" s="46">
        <v>4403500</v>
      </c>
      <c r="B2498" s="32" t="s">
        <v>2278</v>
      </c>
      <c r="C2498" s="33" t="s">
        <v>4</v>
      </c>
      <c r="D2498" s="34">
        <v>437.74</v>
      </c>
      <c r="E2498" s="34">
        <v>70.34</v>
      </c>
      <c r="F2498" s="34">
        <v>508.08</v>
      </c>
    </row>
    <row r="2499" spans="1:6" x14ac:dyDescent="0.25">
      <c r="A2499" s="46">
        <v>4403510</v>
      </c>
      <c r="B2499" s="32" t="s">
        <v>2279</v>
      </c>
      <c r="C2499" s="33" t="s">
        <v>4</v>
      </c>
      <c r="D2499" s="34">
        <v>627.61</v>
      </c>
      <c r="E2499" s="34">
        <v>40.28</v>
      </c>
      <c r="F2499" s="34">
        <v>667.89</v>
      </c>
    </row>
    <row r="2500" spans="1:6" x14ac:dyDescent="0.25">
      <c r="A2500" s="46">
        <v>4403590</v>
      </c>
      <c r="B2500" s="32" t="s">
        <v>2280</v>
      </c>
      <c r="C2500" s="33" t="s">
        <v>4</v>
      </c>
      <c r="D2500" s="34">
        <v>168.53</v>
      </c>
      <c r="E2500" s="34">
        <v>19.16</v>
      </c>
      <c r="F2500" s="34">
        <v>187.69</v>
      </c>
    </row>
    <row r="2501" spans="1:6" x14ac:dyDescent="0.25">
      <c r="A2501" s="46">
        <v>4403630</v>
      </c>
      <c r="B2501" s="32" t="s">
        <v>2281</v>
      </c>
      <c r="C2501" s="33" t="s">
        <v>4</v>
      </c>
      <c r="D2501" s="34">
        <v>86.25</v>
      </c>
      <c r="E2501" s="34">
        <v>17.670000000000002</v>
      </c>
      <c r="F2501" s="34">
        <v>103.92</v>
      </c>
    </row>
    <row r="2502" spans="1:6" x14ac:dyDescent="0.25">
      <c r="A2502" s="46">
        <v>4403640</v>
      </c>
      <c r="B2502" s="32" t="s">
        <v>2282</v>
      </c>
      <c r="C2502" s="33" t="s">
        <v>4</v>
      </c>
      <c r="D2502" s="34">
        <v>592.73</v>
      </c>
      <c r="E2502" s="34">
        <v>17.670000000000002</v>
      </c>
      <c r="F2502" s="34">
        <v>610.4</v>
      </c>
    </row>
    <row r="2503" spans="1:6" x14ac:dyDescent="0.25">
      <c r="A2503" s="46">
        <v>4403645</v>
      </c>
      <c r="B2503" s="32" t="s">
        <v>7599</v>
      </c>
      <c r="C2503" s="33" t="s">
        <v>4</v>
      </c>
      <c r="D2503" s="34">
        <v>132.52000000000001</v>
      </c>
      <c r="E2503" s="34">
        <v>19.16</v>
      </c>
      <c r="F2503" s="34">
        <v>151.68</v>
      </c>
    </row>
    <row r="2504" spans="1:6" x14ac:dyDescent="0.25">
      <c r="A2504" s="46">
        <v>4403670</v>
      </c>
      <c r="B2504" s="32" t="s">
        <v>2283</v>
      </c>
      <c r="C2504" s="33" t="s">
        <v>145</v>
      </c>
      <c r="D2504" s="34">
        <v>2115.66</v>
      </c>
      <c r="E2504" s="34">
        <v>70.430000000000007</v>
      </c>
      <c r="F2504" s="34">
        <v>2186.09</v>
      </c>
    </row>
    <row r="2505" spans="1:6" x14ac:dyDescent="0.25">
      <c r="A2505" s="46">
        <v>4403690</v>
      </c>
      <c r="B2505" s="32" t="s">
        <v>2284</v>
      </c>
      <c r="C2505" s="33" t="s">
        <v>4</v>
      </c>
      <c r="D2505" s="34">
        <v>2.42</v>
      </c>
      <c r="E2505" s="34">
        <v>17.670000000000002</v>
      </c>
      <c r="F2505" s="34">
        <v>20.09</v>
      </c>
    </row>
    <row r="2506" spans="1:6" x14ac:dyDescent="0.25">
      <c r="A2506" s="46">
        <v>4403700</v>
      </c>
      <c r="B2506" s="32" t="s">
        <v>2285</v>
      </c>
      <c r="C2506" s="33" t="s">
        <v>4</v>
      </c>
      <c r="D2506" s="34">
        <v>4</v>
      </c>
      <c r="E2506" s="34">
        <v>17.670000000000002</v>
      </c>
      <c r="F2506" s="34">
        <v>21.67</v>
      </c>
    </row>
    <row r="2507" spans="1:6" ht="30" x14ac:dyDescent="0.25">
      <c r="A2507" s="46">
        <v>4403720</v>
      </c>
      <c r="B2507" s="32" t="s">
        <v>2286</v>
      </c>
      <c r="C2507" s="33" t="s">
        <v>4</v>
      </c>
      <c r="D2507" s="34">
        <v>753.89</v>
      </c>
      <c r="E2507" s="34">
        <v>19.16</v>
      </c>
      <c r="F2507" s="34">
        <v>773.05</v>
      </c>
    </row>
    <row r="2508" spans="1:6" x14ac:dyDescent="0.25">
      <c r="A2508" s="46">
        <v>4403810</v>
      </c>
      <c r="B2508" s="32" t="s">
        <v>2287</v>
      </c>
      <c r="C2508" s="33" t="s">
        <v>4</v>
      </c>
      <c r="D2508" s="34">
        <v>986.97</v>
      </c>
      <c r="E2508" s="34">
        <v>70.34</v>
      </c>
      <c r="F2508" s="34">
        <v>1057.31</v>
      </c>
    </row>
    <row r="2509" spans="1:6" x14ac:dyDescent="0.25">
      <c r="A2509" s="46">
        <v>4403825</v>
      </c>
      <c r="B2509" s="32" t="s">
        <v>2288</v>
      </c>
      <c r="C2509" s="33" t="s">
        <v>4</v>
      </c>
      <c r="D2509" s="34">
        <v>3311.93</v>
      </c>
      <c r="E2509" s="34">
        <v>70.34</v>
      </c>
      <c r="F2509" s="34">
        <v>3382.27</v>
      </c>
    </row>
    <row r="2510" spans="1:6" x14ac:dyDescent="0.25">
      <c r="A2510" s="46">
        <v>4403900</v>
      </c>
      <c r="B2510" s="32" t="s">
        <v>2289</v>
      </c>
      <c r="C2510" s="33" t="s">
        <v>4</v>
      </c>
      <c r="D2510" s="34">
        <v>1246.3699999999999</v>
      </c>
      <c r="E2510" s="34">
        <v>6.22</v>
      </c>
      <c r="F2510" s="34">
        <v>1252.5899999999999</v>
      </c>
    </row>
    <row r="2511" spans="1:6" x14ac:dyDescent="0.25">
      <c r="A2511" s="46">
        <v>4403920</v>
      </c>
      <c r="B2511" s="32" t="s">
        <v>2290</v>
      </c>
      <c r="C2511" s="33" t="s">
        <v>4</v>
      </c>
      <c r="D2511" s="34">
        <v>222.9</v>
      </c>
      <c r="E2511" s="34">
        <v>25.12</v>
      </c>
      <c r="F2511" s="34">
        <v>248.02</v>
      </c>
    </row>
    <row r="2512" spans="1:6" x14ac:dyDescent="0.25">
      <c r="A2512" s="46">
        <v>4403931</v>
      </c>
      <c r="B2512" s="32" t="s">
        <v>2291</v>
      </c>
      <c r="C2512" s="33" t="s">
        <v>4</v>
      </c>
      <c r="D2512" s="34">
        <v>46.72</v>
      </c>
      <c r="E2512" s="34">
        <v>29.8</v>
      </c>
      <c r="F2512" s="34">
        <v>76.52</v>
      </c>
    </row>
    <row r="2513" spans="1:6" x14ac:dyDescent="0.25">
      <c r="A2513" s="46">
        <v>4403940</v>
      </c>
      <c r="B2513" s="32" t="s">
        <v>2292</v>
      </c>
      <c r="C2513" s="33" t="s">
        <v>4</v>
      </c>
      <c r="D2513" s="34">
        <v>306.77</v>
      </c>
      <c r="E2513" s="34">
        <v>25.12</v>
      </c>
      <c r="F2513" s="34">
        <v>331.89</v>
      </c>
    </row>
    <row r="2514" spans="1:6" x14ac:dyDescent="0.25">
      <c r="A2514" s="46">
        <v>4403950</v>
      </c>
      <c r="B2514" s="32" t="s">
        <v>2293</v>
      </c>
      <c r="C2514" s="33" t="s">
        <v>4</v>
      </c>
      <c r="D2514" s="34">
        <v>490.97</v>
      </c>
      <c r="E2514" s="34">
        <v>25.12</v>
      </c>
      <c r="F2514" s="34">
        <v>516.09</v>
      </c>
    </row>
    <row r="2515" spans="1:6" x14ac:dyDescent="0.25">
      <c r="A2515" s="46">
        <v>4404030</v>
      </c>
      <c r="B2515" s="32" t="s">
        <v>2294</v>
      </c>
      <c r="C2515" s="33" t="s">
        <v>28</v>
      </c>
      <c r="D2515" s="34">
        <v>584.19000000000005</v>
      </c>
      <c r="E2515" s="34">
        <v>29.46</v>
      </c>
      <c r="F2515" s="34">
        <v>613.65</v>
      </c>
    </row>
    <row r="2516" spans="1:6" x14ac:dyDescent="0.25">
      <c r="A2516" s="46">
        <v>4404040</v>
      </c>
      <c r="B2516" s="32" t="s">
        <v>2295</v>
      </c>
      <c r="C2516" s="33" t="s">
        <v>28</v>
      </c>
      <c r="D2516" s="34">
        <v>290.37</v>
      </c>
      <c r="E2516" s="34">
        <v>90.62</v>
      </c>
      <c r="F2516" s="34">
        <v>380.99</v>
      </c>
    </row>
    <row r="2517" spans="1:6" x14ac:dyDescent="0.25">
      <c r="A2517" s="46">
        <v>4404050</v>
      </c>
      <c r="B2517" s="32" t="s">
        <v>2296</v>
      </c>
      <c r="C2517" s="33" t="s">
        <v>28</v>
      </c>
      <c r="D2517" s="34">
        <v>918.47</v>
      </c>
      <c r="E2517" s="34">
        <v>29.46</v>
      </c>
      <c r="F2517" s="34">
        <v>947.93</v>
      </c>
    </row>
    <row r="2518" spans="1:6" x14ac:dyDescent="0.25">
      <c r="A2518" s="46">
        <v>4406010</v>
      </c>
      <c r="B2518" s="32" t="s">
        <v>2297</v>
      </c>
      <c r="C2518" s="33" t="s">
        <v>55</v>
      </c>
      <c r="D2518" s="34">
        <v>2060.2800000000002</v>
      </c>
      <c r="E2518" s="34">
        <v>70.680000000000007</v>
      </c>
      <c r="F2518" s="34">
        <v>2130.96</v>
      </c>
    </row>
    <row r="2519" spans="1:6" x14ac:dyDescent="0.25">
      <c r="A2519" s="46">
        <v>4406100</v>
      </c>
      <c r="B2519" s="32" t="s">
        <v>2298</v>
      </c>
      <c r="C2519" s="33" t="s">
        <v>55</v>
      </c>
      <c r="D2519" s="34">
        <v>742.29</v>
      </c>
      <c r="E2519" s="34">
        <v>70.680000000000007</v>
      </c>
      <c r="F2519" s="34">
        <v>812.97</v>
      </c>
    </row>
    <row r="2520" spans="1:6" x14ac:dyDescent="0.25">
      <c r="A2520" s="46">
        <v>4406200</v>
      </c>
      <c r="B2520" s="32" t="s">
        <v>2299</v>
      </c>
      <c r="C2520" s="33" t="s">
        <v>4</v>
      </c>
      <c r="D2520" s="34">
        <v>1207.9000000000001</v>
      </c>
      <c r="E2520" s="34">
        <v>150.72</v>
      </c>
      <c r="F2520" s="34">
        <v>1358.62</v>
      </c>
    </row>
    <row r="2521" spans="1:6" x14ac:dyDescent="0.25">
      <c r="A2521" s="46">
        <v>4406250</v>
      </c>
      <c r="B2521" s="32" t="s">
        <v>2300</v>
      </c>
      <c r="C2521" s="33" t="s">
        <v>4</v>
      </c>
      <c r="D2521" s="34">
        <v>227.89</v>
      </c>
      <c r="E2521" s="34">
        <v>25.12</v>
      </c>
      <c r="F2521" s="34">
        <v>253.01</v>
      </c>
    </row>
    <row r="2522" spans="1:6" x14ac:dyDescent="0.25">
      <c r="A2522" s="46">
        <v>4406300</v>
      </c>
      <c r="B2522" s="32" t="s">
        <v>2301</v>
      </c>
      <c r="C2522" s="33" t="s">
        <v>4</v>
      </c>
      <c r="D2522" s="34">
        <v>265.22000000000003</v>
      </c>
      <c r="E2522" s="34">
        <v>25.12</v>
      </c>
      <c r="F2522" s="34">
        <v>290.33999999999997</v>
      </c>
    </row>
    <row r="2523" spans="1:6" x14ac:dyDescent="0.25">
      <c r="A2523" s="46">
        <v>4406310</v>
      </c>
      <c r="B2523" s="32" t="s">
        <v>2302</v>
      </c>
      <c r="C2523" s="33" t="s">
        <v>4</v>
      </c>
      <c r="D2523" s="34">
        <v>271.3</v>
      </c>
      <c r="E2523" s="34">
        <v>25.12</v>
      </c>
      <c r="F2523" s="34">
        <v>296.42</v>
      </c>
    </row>
    <row r="2524" spans="1:6" x14ac:dyDescent="0.25">
      <c r="A2524" s="46">
        <v>4406320</v>
      </c>
      <c r="B2524" s="32" t="s">
        <v>2303</v>
      </c>
      <c r="C2524" s="33" t="s">
        <v>4</v>
      </c>
      <c r="D2524" s="34">
        <v>402.43</v>
      </c>
      <c r="E2524" s="34">
        <v>25.12</v>
      </c>
      <c r="F2524" s="34">
        <v>427.55</v>
      </c>
    </row>
    <row r="2525" spans="1:6" x14ac:dyDescent="0.25">
      <c r="A2525" s="46">
        <v>4406330</v>
      </c>
      <c r="B2525" s="32" t="s">
        <v>2304</v>
      </c>
      <c r="C2525" s="33" t="s">
        <v>4</v>
      </c>
      <c r="D2525" s="34">
        <v>954.43</v>
      </c>
      <c r="E2525" s="34">
        <v>25.12</v>
      </c>
      <c r="F2525" s="34">
        <v>979.55</v>
      </c>
    </row>
    <row r="2526" spans="1:6" x14ac:dyDescent="0.25">
      <c r="A2526" s="46">
        <v>4406360</v>
      </c>
      <c r="B2526" s="32" t="s">
        <v>2305</v>
      </c>
      <c r="C2526" s="33" t="s">
        <v>4</v>
      </c>
      <c r="D2526" s="34">
        <v>392.97</v>
      </c>
      <c r="E2526" s="34">
        <v>25.12</v>
      </c>
      <c r="F2526" s="34">
        <v>418.09</v>
      </c>
    </row>
    <row r="2527" spans="1:6" x14ac:dyDescent="0.25">
      <c r="A2527" s="46">
        <v>4406370</v>
      </c>
      <c r="B2527" s="32" t="s">
        <v>2306</v>
      </c>
      <c r="C2527" s="33" t="s">
        <v>4</v>
      </c>
      <c r="D2527" s="34">
        <v>438.11</v>
      </c>
      <c r="E2527" s="34">
        <v>25.12</v>
      </c>
      <c r="F2527" s="34">
        <v>463.23</v>
      </c>
    </row>
    <row r="2528" spans="1:6" x14ac:dyDescent="0.25">
      <c r="A2528" s="46">
        <v>4406400</v>
      </c>
      <c r="B2528" s="32" t="s">
        <v>2307</v>
      </c>
      <c r="C2528" s="33" t="s">
        <v>4</v>
      </c>
      <c r="D2528" s="34">
        <v>599.34</v>
      </c>
      <c r="E2528" s="34">
        <v>25.12</v>
      </c>
      <c r="F2528" s="34">
        <v>624.46</v>
      </c>
    </row>
    <row r="2529" spans="1:6" x14ac:dyDescent="0.25">
      <c r="A2529" s="46">
        <v>4406410</v>
      </c>
      <c r="B2529" s="32" t="s">
        <v>2308</v>
      </c>
      <c r="C2529" s="33" t="s">
        <v>4</v>
      </c>
      <c r="D2529" s="34">
        <v>805.79</v>
      </c>
      <c r="E2529" s="34">
        <v>25.12</v>
      </c>
      <c r="F2529" s="34">
        <v>830.91</v>
      </c>
    </row>
    <row r="2530" spans="1:6" x14ac:dyDescent="0.25">
      <c r="A2530" s="46">
        <v>4406470</v>
      </c>
      <c r="B2530" s="32" t="s">
        <v>2309</v>
      </c>
      <c r="C2530" s="33" t="s">
        <v>4</v>
      </c>
      <c r="D2530" s="34">
        <v>1324.13</v>
      </c>
      <c r="E2530" s="34">
        <v>25.12</v>
      </c>
      <c r="F2530" s="34">
        <v>1349.25</v>
      </c>
    </row>
    <row r="2531" spans="1:6" x14ac:dyDescent="0.25">
      <c r="A2531" s="46">
        <v>4406520</v>
      </c>
      <c r="B2531" s="32" t="s">
        <v>2310</v>
      </c>
      <c r="C2531" s="33" t="s">
        <v>4</v>
      </c>
      <c r="D2531" s="34">
        <v>1484.68</v>
      </c>
      <c r="E2531" s="34">
        <v>25.12</v>
      </c>
      <c r="F2531" s="34">
        <v>1509.8</v>
      </c>
    </row>
    <row r="2532" spans="1:6" x14ac:dyDescent="0.25">
      <c r="A2532" s="46">
        <v>4406570</v>
      </c>
      <c r="B2532" s="32" t="s">
        <v>2311</v>
      </c>
      <c r="C2532" s="33" t="s">
        <v>4</v>
      </c>
      <c r="D2532" s="34">
        <v>1582.29</v>
      </c>
      <c r="E2532" s="34">
        <v>25.12</v>
      </c>
      <c r="F2532" s="34">
        <v>1607.41</v>
      </c>
    </row>
    <row r="2533" spans="1:6" x14ac:dyDescent="0.25">
      <c r="A2533" s="46">
        <v>4406600</v>
      </c>
      <c r="B2533" s="32" t="s">
        <v>2312</v>
      </c>
      <c r="C2533" s="33" t="s">
        <v>4</v>
      </c>
      <c r="D2533" s="34">
        <v>5056.88</v>
      </c>
      <c r="E2533" s="34">
        <v>25.12</v>
      </c>
      <c r="F2533" s="34">
        <v>5082</v>
      </c>
    </row>
    <row r="2534" spans="1:6" x14ac:dyDescent="0.25">
      <c r="A2534" s="46">
        <v>4406610</v>
      </c>
      <c r="B2534" s="32" t="s">
        <v>2313</v>
      </c>
      <c r="C2534" s="33" t="s">
        <v>4</v>
      </c>
      <c r="D2534" s="34">
        <v>2136.08</v>
      </c>
      <c r="E2534" s="34">
        <v>25.12</v>
      </c>
      <c r="F2534" s="34">
        <v>2161.1999999999998</v>
      </c>
    </row>
    <row r="2535" spans="1:6" x14ac:dyDescent="0.25">
      <c r="A2535" s="46">
        <v>4406700</v>
      </c>
      <c r="B2535" s="32" t="s">
        <v>2314</v>
      </c>
      <c r="C2535" s="33" t="s">
        <v>4</v>
      </c>
      <c r="D2535" s="34">
        <v>751.51</v>
      </c>
      <c r="E2535" s="34">
        <v>25.12</v>
      </c>
      <c r="F2535" s="34">
        <v>776.63</v>
      </c>
    </row>
    <row r="2536" spans="1:6" x14ac:dyDescent="0.25">
      <c r="A2536" s="46">
        <v>4406710</v>
      </c>
      <c r="B2536" s="32" t="s">
        <v>2315</v>
      </c>
      <c r="C2536" s="33" t="s">
        <v>4</v>
      </c>
      <c r="D2536" s="34">
        <v>746.11</v>
      </c>
      <c r="E2536" s="34">
        <v>25.12</v>
      </c>
      <c r="F2536" s="34">
        <v>771.23</v>
      </c>
    </row>
    <row r="2537" spans="1:6" x14ac:dyDescent="0.25">
      <c r="A2537" s="46">
        <v>4406750</v>
      </c>
      <c r="B2537" s="32" t="s">
        <v>2316</v>
      </c>
      <c r="C2537" s="33" t="s">
        <v>4</v>
      </c>
      <c r="D2537" s="34">
        <v>945.02</v>
      </c>
      <c r="E2537" s="34">
        <v>25.12</v>
      </c>
      <c r="F2537" s="34">
        <v>970.14</v>
      </c>
    </row>
    <row r="2538" spans="1:6" x14ac:dyDescent="0.25">
      <c r="A2538" s="46">
        <v>4420010</v>
      </c>
      <c r="B2538" s="32" t="s">
        <v>2317</v>
      </c>
      <c r="C2538" s="33" t="s">
        <v>4</v>
      </c>
      <c r="D2538" s="34">
        <v>9.82</v>
      </c>
      <c r="E2538" s="34">
        <v>20.100000000000001</v>
      </c>
      <c r="F2538" s="34">
        <v>29.92</v>
      </c>
    </row>
    <row r="2539" spans="1:6" x14ac:dyDescent="0.25">
      <c r="A2539" s="46">
        <v>4420020</v>
      </c>
      <c r="B2539" s="32" t="s">
        <v>2318</v>
      </c>
      <c r="C2539" s="33" t="s">
        <v>4</v>
      </c>
      <c r="D2539" s="34">
        <v>0.05</v>
      </c>
      <c r="E2539" s="34">
        <v>25.12</v>
      </c>
      <c r="F2539" s="34">
        <v>25.17</v>
      </c>
    </row>
    <row r="2540" spans="1:6" x14ac:dyDescent="0.25">
      <c r="A2540" s="46">
        <v>4420040</v>
      </c>
      <c r="B2540" s="32" t="s">
        <v>2319</v>
      </c>
      <c r="C2540" s="33" t="s">
        <v>4</v>
      </c>
      <c r="D2540" s="34">
        <v>0.05</v>
      </c>
      <c r="E2540" s="34">
        <v>25.12</v>
      </c>
      <c r="F2540" s="34">
        <v>25.17</v>
      </c>
    </row>
    <row r="2541" spans="1:6" x14ac:dyDescent="0.25">
      <c r="A2541" s="46">
        <v>4420060</v>
      </c>
      <c r="B2541" s="32" t="s">
        <v>2320</v>
      </c>
      <c r="C2541" s="33" t="s">
        <v>4</v>
      </c>
      <c r="D2541" s="34">
        <v>1.72</v>
      </c>
      <c r="E2541" s="34">
        <v>70.680000000000007</v>
      </c>
      <c r="F2541" s="34">
        <v>72.400000000000006</v>
      </c>
    </row>
    <row r="2542" spans="1:6" x14ac:dyDescent="0.25">
      <c r="A2542" s="46">
        <v>4420080</v>
      </c>
      <c r="B2542" s="32" t="s">
        <v>2321</v>
      </c>
      <c r="C2542" s="33" t="s">
        <v>4</v>
      </c>
      <c r="D2542" s="34"/>
      <c r="E2542" s="34">
        <v>125.6</v>
      </c>
      <c r="F2542" s="34">
        <v>125.6</v>
      </c>
    </row>
    <row r="2543" spans="1:6" x14ac:dyDescent="0.25">
      <c r="A2543" s="46">
        <v>4420100</v>
      </c>
      <c r="B2543" s="32" t="s">
        <v>2322</v>
      </c>
      <c r="C2543" s="33" t="s">
        <v>4</v>
      </c>
      <c r="D2543" s="34">
        <v>24.31</v>
      </c>
      <c r="E2543" s="34">
        <v>6.13</v>
      </c>
      <c r="F2543" s="34">
        <v>30.44</v>
      </c>
    </row>
    <row r="2544" spans="1:6" x14ac:dyDescent="0.25">
      <c r="A2544" s="46">
        <v>4420110</v>
      </c>
      <c r="B2544" s="32" t="s">
        <v>2323</v>
      </c>
      <c r="C2544" s="33" t="s">
        <v>4</v>
      </c>
      <c r="D2544" s="34">
        <v>7.03</v>
      </c>
      <c r="E2544" s="34">
        <v>6.13</v>
      </c>
      <c r="F2544" s="34">
        <v>13.16</v>
      </c>
    </row>
    <row r="2545" spans="1:6" x14ac:dyDescent="0.25">
      <c r="A2545" s="46">
        <v>4420120</v>
      </c>
      <c r="B2545" s="32" t="s">
        <v>2324</v>
      </c>
      <c r="C2545" s="33" t="s">
        <v>4</v>
      </c>
      <c r="D2545" s="34">
        <v>128.81</v>
      </c>
      <c r="E2545" s="34">
        <v>3.47</v>
      </c>
      <c r="F2545" s="34">
        <v>132.28</v>
      </c>
    </row>
    <row r="2546" spans="1:6" x14ac:dyDescent="0.25">
      <c r="A2546" s="46">
        <v>4420121</v>
      </c>
      <c r="B2546" s="32" t="s">
        <v>2325</v>
      </c>
      <c r="C2546" s="33" t="s">
        <v>4</v>
      </c>
      <c r="D2546" s="34">
        <v>47.78</v>
      </c>
      <c r="E2546" s="34">
        <v>2.04</v>
      </c>
      <c r="F2546" s="34">
        <v>49.82</v>
      </c>
    </row>
    <row r="2547" spans="1:6" x14ac:dyDescent="0.25">
      <c r="A2547" s="46">
        <v>4420130</v>
      </c>
      <c r="B2547" s="32" t="s">
        <v>2326</v>
      </c>
      <c r="C2547" s="33" t="s">
        <v>4</v>
      </c>
      <c r="D2547" s="34">
        <v>67.77</v>
      </c>
      <c r="E2547" s="34">
        <v>6.13</v>
      </c>
      <c r="F2547" s="34">
        <v>73.900000000000006</v>
      </c>
    </row>
    <row r="2548" spans="1:6" x14ac:dyDescent="0.25">
      <c r="A2548" s="46">
        <v>4420150</v>
      </c>
      <c r="B2548" s="32" t="s">
        <v>2327</v>
      </c>
      <c r="C2548" s="33" t="s">
        <v>4</v>
      </c>
      <c r="D2548" s="34">
        <v>61</v>
      </c>
      <c r="E2548" s="34">
        <v>3.47</v>
      </c>
      <c r="F2548" s="34">
        <v>64.47</v>
      </c>
    </row>
    <row r="2549" spans="1:6" x14ac:dyDescent="0.25">
      <c r="A2549" s="46">
        <v>4420160</v>
      </c>
      <c r="B2549" s="32" t="s">
        <v>2328</v>
      </c>
      <c r="C2549" s="33" t="s">
        <v>4</v>
      </c>
      <c r="D2549" s="34">
        <v>47.17</v>
      </c>
      <c r="E2549" s="34">
        <v>3.47</v>
      </c>
      <c r="F2549" s="34">
        <v>50.64</v>
      </c>
    </row>
    <row r="2550" spans="1:6" x14ac:dyDescent="0.25">
      <c r="A2550" s="46">
        <v>4420180</v>
      </c>
      <c r="B2550" s="32" t="s">
        <v>2329</v>
      </c>
      <c r="C2550" s="33" t="s">
        <v>4</v>
      </c>
      <c r="D2550" s="34">
        <v>73.25</v>
      </c>
      <c r="E2550" s="34">
        <v>45.22</v>
      </c>
      <c r="F2550" s="34">
        <v>118.47</v>
      </c>
    </row>
    <row r="2551" spans="1:6" x14ac:dyDescent="0.25">
      <c r="A2551" s="46">
        <v>4420200</v>
      </c>
      <c r="B2551" s="32" t="s">
        <v>2330</v>
      </c>
      <c r="C2551" s="33" t="s">
        <v>4</v>
      </c>
      <c r="D2551" s="34">
        <v>151.03</v>
      </c>
      <c r="E2551" s="34">
        <v>25.12</v>
      </c>
      <c r="F2551" s="34">
        <v>176.15</v>
      </c>
    </row>
    <row r="2552" spans="1:6" x14ac:dyDescent="0.25">
      <c r="A2552" s="46">
        <v>4420220</v>
      </c>
      <c r="B2552" s="32" t="s">
        <v>2331</v>
      </c>
      <c r="C2552" s="33" t="s">
        <v>4</v>
      </c>
      <c r="D2552" s="34">
        <v>169.97</v>
      </c>
      <c r="E2552" s="34">
        <v>25.12</v>
      </c>
      <c r="F2552" s="34">
        <v>195.09</v>
      </c>
    </row>
    <row r="2553" spans="1:6" x14ac:dyDescent="0.25">
      <c r="A2553" s="46">
        <v>4420230</v>
      </c>
      <c r="B2553" s="32" t="s">
        <v>2332</v>
      </c>
      <c r="C2553" s="33" t="s">
        <v>4</v>
      </c>
      <c r="D2553" s="34">
        <v>35.42</v>
      </c>
      <c r="E2553" s="34">
        <v>6.13</v>
      </c>
      <c r="F2553" s="34">
        <v>41.55</v>
      </c>
    </row>
    <row r="2554" spans="1:6" x14ac:dyDescent="0.25">
      <c r="A2554" s="46">
        <v>4420240</v>
      </c>
      <c r="B2554" s="32" t="s">
        <v>2333</v>
      </c>
      <c r="C2554" s="33" t="s">
        <v>4</v>
      </c>
      <c r="D2554" s="34">
        <v>8.3000000000000007</v>
      </c>
      <c r="E2554" s="34">
        <v>20.100000000000001</v>
      </c>
      <c r="F2554" s="34">
        <v>28.4</v>
      </c>
    </row>
    <row r="2555" spans="1:6" x14ac:dyDescent="0.25">
      <c r="A2555" s="46">
        <v>4420260</v>
      </c>
      <c r="B2555" s="32" t="s">
        <v>2334</v>
      </c>
      <c r="C2555" s="33" t="s">
        <v>4</v>
      </c>
      <c r="D2555" s="34">
        <v>14.45</v>
      </c>
      <c r="E2555" s="34">
        <v>20.100000000000001</v>
      </c>
      <c r="F2555" s="34">
        <v>34.549999999999997</v>
      </c>
    </row>
    <row r="2556" spans="1:6" x14ac:dyDescent="0.25">
      <c r="A2556" s="46">
        <v>4420280</v>
      </c>
      <c r="B2556" s="32" t="s">
        <v>2335</v>
      </c>
      <c r="C2556" s="33" t="s">
        <v>4</v>
      </c>
      <c r="D2556" s="34">
        <v>36.36</v>
      </c>
      <c r="E2556" s="34">
        <v>3.07</v>
      </c>
      <c r="F2556" s="34">
        <v>39.43</v>
      </c>
    </row>
    <row r="2557" spans="1:6" x14ac:dyDescent="0.25">
      <c r="A2557" s="46">
        <v>4420300</v>
      </c>
      <c r="B2557" s="32" t="s">
        <v>2336</v>
      </c>
      <c r="C2557" s="33" t="s">
        <v>4</v>
      </c>
      <c r="D2557" s="34">
        <v>9.15</v>
      </c>
      <c r="E2557" s="34">
        <v>8.5399999999999991</v>
      </c>
      <c r="F2557" s="34">
        <v>17.690000000000001</v>
      </c>
    </row>
    <row r="2558" spans="1:6" x14ac:dyDescent="0.25">
      <c r="A2558" s="46">
        <v>4420310</v>
      </c>
      <c r="B2558" s="32" t="s">
        <v>2337</v>
      </c>
      <c r="C2558" s="33" t="s">
        <v>4</v>
      </c>
      <c r="D2558" s="34">
        <v>399.35</v>
      </c>
      <c r="E2558" s="34">
        <v>35.340000000000003</v>
      </c>
      <c r="F2558" s="34">
        <v>434.69</v>
      </c>
    </row>
    <row r="2559" spans="1:6" x14ac:dyDescent="0.25">
      <c r="A2559" s="46">
        <v>4420390</v>
      </c>
      <c r="B2559" s="32" t="s">
        <v>2338</v>
      </c>
      <c r="C2559" s="33" t="s">
        <v>4</v>
      </c>
      <c r="D2559" s="34">
        <v>7.09</v>
      </c>
      <c r="E2559" s="34">
        <v>2.04</v>
      </c>
      <c r="F2559" s="34">
        <v>9.1300000000000008</v>
      </c>
    </row>
    <row r="2560" spans="1:6" x14ac:dyDescent="0.25">
      <c r="A2560" s="46">
        <v>4420620</v>
      </c>
      <c r="B2560" s="32" t="s">
        <v>2339</v>
      </c>
      <c r="C2560" s="33" t="s">
        <v>4</v>
      </c>
      <c r="D2560" s="34">
        <v>63.02</v>
      </c>
      <c r="E2560" s="34">
        <v>2.04</v>
      </c>
      <c r="F2560" s="34">
        <v>65.06</v>
      </c>
    </row>
    <row r="2561" spans="1:6" x14ac:dyDescent="0.25">
      <c r="A2561" s="46">
        <v>4420640</v>
      </c>
      <c r="B2561" s="32" t="s">
        <v>2340</v>
      </c>
      <c r="C2561" s="33" t="s">
        <v>4</v>
      </c>
      <c r="D2561" s="34">
        <v>78.12</v>
      </c>
      <c r="E2561" s="34">
        <v>10.050000000000001</v>
      </c>
      <c r="F2561" s="34">
        <v>88.17</v>
      </c>
    </row>
    <row r="2562" spans="1:6" x14ac:dyDescent="0.25">
      <c r="A2562" s="46">
        <v>4420650</v>
      </c>
      <c r="B2562" s="32" t="s">
        <v>2341</v>
      </c>
      <c r="C2562" s="33" t="s">
        <v>4</v>
      </c>
      <c r="D2562" s="34">
        <v>31.02</v>
      </c>
      <c r="E2562" s="34">
        <v>10.050000000000001</v>
      </c>
      <c r="F2562" s="34">
        <v>41.07</v>
      </c>
    </row>
    <row r="2563" spans="1:6" x14ac:dyDescent="0.25">
      <c r="A2563" s="46">
        <v>4501020</v>
      </c>
      <c r="B2563" s="32" t="s">
        <v>2342</v>
      </c>
      <c r="C2563" s="33" t="s">
        <v>4</v>
      </c>
      <c r="D2563" s="34">
        <v>852.73</v>
      </c>
      <c r="E2563" s="34">
        <v>618.21</v>
      </c>
      <c r="F2563" s="34">
        <v>1470.94</v>
      </c>
    </row>
    <row r="2564" spans="1:6" x14ac:dyDescent="0.25">
      <c r="A2564" s="46">
        <v>4501040</v>
      </c>
      <c r="B2564" s="32" t="s">
        <v>2343</v>
      </c>
      <c r="C2564" s="33" t="s">
        <v>4</v>
      </c>
      <c r="D2564" s="34">
        <v>883.23</v>
      </c>
      <c r="E2564" s="34">
        <v>618.21</v>
      </c>
      <c r="F2564" s="34">
        <v>1501.44</v>
      </c>
    </row>
    <row r="2565" spans="1:6" x14ac:dyDescent="0.25">
      <c r="A2565" s="46">
        <v>4501060</v>
      </c>
      <c r="B2565" s="32" t="s">
        <v>2344</v>
      </c>
      <c r="C2565" s="33" t="s">
        <v>4</v>
      </c>
      <c r="D2565" s="34">
        <v>2533.63</v>
      </c>
      <c r="E2565" s="34">
        <v>1090.19</v>
      </c>
      <c r="F2565" s="34">
        <v>3623.82</v>
      </c>
    </row>
    <row r="2566" spans="1:6" x14ac:dyDescent="0.25">
      <c r="A2566" s="46">
        <v>4501066</v>
      </c>
      <c r="B2566" s="32" t="s">
        <v>2345</v>
      </c>
      <c r="C2566" s="33" t="s">
        <v>4</v>
      </c>
      <c r="D2566" s="34">
        <v>2668.38</v>
      </c>
      <c r="E2566" s="34">
        <v>1090.19</v>
      </c>
      <c r="F2566" s="34">
        <v>3758.57</v>
      </c>
    </row>
    <row r="2567" spans="1:6" x14ac:dyDescent="0.25">
      <c r="A2567" s="46">
        <v>4501080</v>
      </c>
      <c r="B2567" s="32" t="s">
        <v>2346</v>
      </c>
      <c r="C2567" s="33" t="s">
        <v>4</v>
      </c>
      <c r="D2567" s="34">
        <v>2965.98</v>
      </c>
      <c r="E2567" s="34">
        <v>1090.19</v>
      </c>
      <c r="F2567" s="34">
        <v>4056.17</v>
      </c>
    </row>
    <row r="2568" spans="1:6" x14ac:dyDescent="0.25">
      <c r="A2568" s="46">
        <v>4501082</v>
      </c>
      <c r="B2568" s="32" t="s">
        <v>2347</v>
      </c>
      <c r="C2568" s="33" t="s">
        <v>4</v>
      </c>
      <c r="D2568" s="34">
        <v>3319.18</v>
      </c>
      <c r="E2568" s="34">
        <v>1090.19</v>
      </c>
      <c r="F2568" s="34">
        <v>4409.37</v>
      </c>
    </row>
    <row r="2569" spans="1:6" x14ac:dyDescent="0.25">
      <c r="A2569" s="46">
        <v>4502020</v>
      </c>
      <c r="B2569" s="32" t="s">
        <v>10316</v>
      </c>
      <c r="C2569" s="33" t="s">
        <v>4</v>
      </c>
      <c r="D2569" s="34">
        <v>2452.0500000000002</v>
      </c>
      <c r="E2569" s="34">
        <v>788.07</v>
      </c>
      <c r="F2569" s="34">
        <v>3240.12</v>
      </c>
    </row>
    <row r="2570" spans="1:6" x14ac:dyDescent="0.25">
      <c r="A2570" s="46">
        <v>4502040</v>
      </c>
      <c r="B2570" s="32" t="s">
        <v>2348</v>
      </c>
      <c r="C2570" s="33" t="s">
        <v>4</v>
      </c>
      <c r="D2570" s="34">
        <v>5797.27</v>
      </c>
      <c r="E2570" s="34">
        <v>1683.42</v>
      </c>
      <c r="F2570" s="34">
        <v>7480.69</v>
      </c>
    </row>
    <row r="2571" spans="1:6" x14ac:dyDescent="0.25">
      <c r="A2571" s="46">
        <v>4502060</v>
      </c>
      <c r="B2571" s="32" t="s">
        <v>2349</v>
      </c>
      <c r="C2571" s="33" t="s">
        <v>4</v>
      </c>
      <c r="D2571" s="34">
        <v>9617.7199999999993</v>
      </c>
      <c r="E2571" s="34">
        <v>2219.0100000000002</v>
      </c>
      <c r="F2571" s="34">
        <v>11836.73</v>
      </c>
    </row>
    <row r="2572" spans="1:6" x14ac:dyDescent="0.25">
      <c r="A2572" s="46">
        <v>4502080</v>
      </c>
      <c r="B2572" s="32" t="s">
        <v>2350</v>
      </c>
      <c r="C2572" s="33" t="s">
        <v>4</v>
      </c>
      <c r="D2572" s="34">
        <v>13419.97</v>
      </c>
      <c r="E2572" s="34">
        <v>2690.37</v>
      </c>
      <c r="F2572" s="34">
        <v>16110.34</v>
      </c>
    </row>
    <row r="2573" spans="1:6" x14ac:dyDescent="0.25">
      <c r="A2573" s="46">
        <v>4502200</v>
      </c>
      <c r="B2573" s="32" t="s">
        <v>2351</v>
      </c>
      <c r="C2573" s="33" t="s">
        <v>4</v>
      </c>
      <c r="D2573" s="34">
        <v>589.84</v>
      </c>
      <c r="E2573" s="34">
        <v>535.47</v>
      </c>
      <c r="F2573" s="34">
        <v>1125.31</v>
      </c>
    </row>
    <row r="2574" spans="1:6" x14ac:dyDescent="0.25">
      <c r="A2574" s="46">
        <v>4503010</v>
      </c>
      <c r="B2574" s="32" t="s">
        <v>2352</v>
      </c>
      <c r="C2574" s="33" t="s">
        <v>4</v>
      </c>
      <c r="D2574" s="34">
        <v>1901.22</v>
      </c>
      <c r="E2574" s="34">
        <v>37.68</v>
      </c>
      <c r="F2574" s="34">
        <v>1938.9</v>
      </c>
    </row>
    <row r="2575" spans="1:6" x14ac:dyDescent="0.25">
      <c r="A2575" s="46">
        <v>4503030</v>
      </c>
      <c r="B2575" s="32" t="s">
        <v>2353</v>
      </c>
      <c r="C2575" s="33" t="s">
        <v>4</v>
      </c>
      <c r="D2575" s="34">
        <v>3324.85</v>
      </c>
      <c r="E2575" s="34">
        <v>37.68</v>
      </c>
      <c r="F2575" s="34">
        <v>3362.53</v>
      </c>
    </row>
    <row r="2576" spans="1:6" x14ac:dyDescent="0.25">
      <c r="A2576" s="46">
        <v>4503100</v>
      </c>
      <c r="B2576" s="32" t="s">
        <v>2354</v>
      </c>
      <c r="C2576" s="33" t="s">
        <v>4</v>
      </c>
      <c r="D2576" s="34">
        <v>618.59</v>
      </c>
      <c r="E2576" s="34">
        <v>60.29</v>
      </c>
      <c r="F2576" s="34">
        <v>678.88</v>
      </c>
    </row>
    <row r="2577" spans="1:6" x14ac:dyDescent="0.25">
      <c r="A2577" s="46">
        <v>4503110</v>
      </c>
      <c r="B2577" s="32" t="s">
        <v>2355</v>
      </c>
      <c r="C2577" s="33" t="s">
        <v>4</v>
      </c>
      <c r="D2577" s="34">
        <v>1028.46</v>
      </c>
      <c r="E2577" s="34">
        <v>60.29</v>
      </c>
      <c r="F2577" s="34">
        <v>1088.75</v>
      </c>
    </row>
    <row r="2578" spans="1:6" x14ac:dyDescent="0.25">
      <c r="A2578" s="46">
        <v>4503200</v>
      </c>
      <c r="B2578" s="32" t="s">
        <v>2356</v>
      </c>
      <c r="C2578" s="33" t="s">
        <v>4</v>
      </c>
      <c r="D2578" s="34">
        <v>2478.19</v>
      </c>
      <c r="E2578" s="34">
        <v>37.68</v>
      </c>
      <c r="F2578" s="34">
        <v>2515.87</v>
      </c>
    </row>
    <row r="2579" spans="1:6" x14ac:dyDescent="0.25">
      <c r="A2579" s="46">
        <v>4520020</v>
      </c>
      <c r="B2579" s="32" t="s">
        <v>2357</v>
      </c>
      <c r="C2579" s="33" t="s">
        <v>4</v>
      </c>
      <c r="D2579" s="34">
        <v>1066.6300000000001</v>
      </c>
      <c r="E2579" s="34"/>
      <c r="F2579" s="34">
        <v>1066.6300000000001</v>
      </c>
    </row>
    <row r="2580" spans="1:6" x14ac:dyDescent="0.25">
      <c r="A2580" s="46">
        <v>4601010</v>
      </c>
      <c r="B2580" s="32" t="s">
        <v>2358</v>
      </c>
      <c r="C2580" s="33" t="s">
        <v>55</v>
      </c>
      <c r="D2580" s="34">
        <v>5.88</v>
      </c>
      <c r="E2580" s="34">
        <v>25.12</v>
      </c>
      <c r="F2580" s="34">
        <v>31</v>
      </c>
    </row>
    <row r="2581" spans="1:6" x14ac:dyDescent="0.25">
      <c r="A2581" s="46">
        <v>4601020</v>
      </c>
      <c r="B2581" s="32" t="s">
        <v>2359</v>
      </c>
      <c r="C2581" s="33" t="s">
        <v>55</v>
      </c>
      <c r="D2581" s="34">
        <v>6.11</v>
      </c>
      <c r="E2581" s="34">
        <v>25.12</v>
      </c>
      <c r="F2581" s="34">
        <v>31.23</v>
      </c>
    </row>
    <row r="2582" spans="1:6" x14ac:dyDescent="0.25">
      <c r="A2582" s="46">
        <v>4601030</v>
      </c>
      <c r="B2582" s="32" t="s">
        <v>2360</v>
      </c>
      <c r="C2582" s="33" t="s">
        <v>55</v>
      </c>
      <c r="D2582" s="34">
        <v>12.82</v>
      </c>
      <c r="E2582" s="34">
        <v>25.12</v>
      </c>
      <c r="F2582" s="34">
        <v>37.94</v>
      </c>
    </row>
    <row r="2583" spans="1:6" x14ac:dyDescent="0.25">
      <c r="A2583" s="46">
        <v>4601040</v>
      </c>
      <c r="B2583" s="32" t="s">
        <v>2361</v>
      </c>
      <c r="C2583" s="33" t="s">
        <v>55</v>
      </c>
      <c r="D2583" s="34">
        <v>22.86</v>
      </c>
      <c r="E2583" s="34">
        <v>25.12</v>
      </c>
      <c r="F2583" s="34">
        <v>47.98</v>
      </c>
    </row>
    <row r="2584" spans="1:6" x14ac:dyDescent="0.25">
      <c r="A2584" s="46">
        <v>4601050</v>
      </c>
      <c r="B2584" s="32" t="s">
        <v>2362</v>
      </c>
      <c r="C2584" s="33" t="s">
        <v>55</v>
      </c>
      <c r="D2584" s="34">
        <v>20.170000000000002</v>
      </c>
      <c r="E2584" s="34">
        <v>30.14</v>
      </c>
      <c r="F2584" s="34">
        <v>50.31</v>
      </c>
    </row>
    <row r="2585" spans="1:6" x14ac:dyDescent="0.25">
      <c r="A2585" s="46">
        <v>4601060</v>
      </c>
      <c r="B2585" s="32" t="s">
        <v>2363</v>
      </c>
      <c r="C2585" s="33" t="s">
        <v>55</v>
      </c>
      <c r="D2585" s="34">
        <v>41.66</v>
      </c>
      <c r="E2585" s="34">
        <v>35.17</v>
      </c>
      <c r="F2585" s="34">
        <v>76.83</v>
      </c>
    </row>
    <row r="2586" spans="1:6" x14ac:dyDescent="0.25">
      <c r="A2586" s="46">
        <v>4601070</v>
      </c>
      <c r="B2586" s="32" t="s">
        <v>2364</v>
      </c>
      <c r="C2586" s="33" t="s">
        <v>55</v>
      </c>
      <c r="D2586" s="34">
        <v>61.66</v>
      </c>
      <c r="E2586" s="34">
        <v>45.22</v>
      </c>
      <c r="F2586" s="34">
        <v>106.88</v>
      </c>
    </row>
    <row r="2587" spans="1:6" x14ac:dyDescent="0.25">
      <c r="A2587" s="46">
        <v>4601080</v>
      </c>
      <c r="B2587" s="32" t="s">
        <v>2365</v>
      </c>
      <c r="C2587" s="33" t="s">
        <v>55</v>
      </c>
      <c r="D2587" s="34">
        <v>74.680000000000007</v>
      </c>
      <c r="E2587" s="34">
        <v>50.24</v>
      </c>
      <c r="F2587" s="34">
        <v>124.92</v>
      </c>
    </row>
    <row r="2588" spans="1:6" x14ac:dyDescent="0.25">
      <c r="A2588" s="46">
        <v>4601090</v>
      </c>
      <c r="B2588" s="32" t="s">
        <v>2366</v>
      </c>
      <c r="C2588" s="33" t="s">
        <v>55</v>
      </c>
      <c r="D2588" s="34">
        <v>142.66</v>
      </c>
      <c r="E2588" s="34">
        <v>55.26</v>
      </c>
      <c r="F2588" s="34">
        <v>197.92</v>
      </c>
    </row>
    <row r="2589" spans="1:6" ht="30" x14ac:dyDescent="0.25">
      <c r="A2589" s="46">
        <v>4602010</v>
      </c>
      <c r="B2589" s="32" t="s">
        <v>2367</v>
      </c>
      <c r="C2589" s="33" t="s">
        <v>55</v>
      </c>
      <c r="D2589" s="34">
        <v>11.97</v>
      </c>
      <c r="E2589" s="34">
        <v>25.12</v>
      </c>
      <c r="F2589" s="34">
        <v>37.090000000000003</v>
      </c>
    </row>
    <row r="2590" spans="1:6" ht="30" x14ac:dyDescent="0.25">
      <c r="A2590" s="46">
        <v>4602050</v>
      </c>
      <c r="B2590" s="32" t="s">
        <v>2368</v>
      </c>
      <c r="C2590" s="33" t="s">
        <v>55</v>
      </c>
      <c r="D2590" s="34">
        <v>15.11</v>
      </c>
      <c r="E2590" s="34">
        <v>30.14</v>
      </c>
      <c r="F2590" s="34">
        <v>45.25</v>
      </c>
    </row>
    <row r="2591" spans="1:6" ht="30" x14ac:dyDescent="0.25">
      <c r="A2591" s="46">
        <v>4602060</v>
      </c>
      <c r="B2591" s="32" t="s">
        <v>2369</v>
      </c>
      <c r="C2591" s="33" t="s">
        <v>55</v>
      </c>
      <c r="D2591" s="34">
        <v>26.74</v>
      </c>
      <c r="E2591" s="34">
        <v>45.22</v>
      </c>
      <c r="F2591" s="34">
        <v>71.959999999999994</v>
      </c>
    </row>
    <row r="2592" spans="1:6" ht="30" x14ac:dyDescent="0.25">
      <c r="A2592" s="46">
        <v>4602070</v>
      </c>
      <c r="B2592" s="32" t="s">
        <v>2370</v>
      </c>
      <c r="C2592" s="33" t="s">
        <v>55</v>
      </c>
      <c r="D2592" s="34">
        <v>22.74</v>
      </c>
      <c r="E2592" s="34">
        <v>55.26</v>
      </c>
      <c r="F2592" s="34">
        <v>78</v>
      </c>
    </row>
    <row r="2593" spans="1:6" ht="30" x14ac:dyDescent="0.25">
      <c r="A2593" s="46">
        <v>4603038</v>
      </c>
      <c r="B2593" s="32" t="s">
        <v>2371</v>
      </c>
      <c r="C2593" s="33" t="s">
        <v>55</v>
      </c>
      <c r="D2593" s="34">
        <v>22.75</v>
      </c>
      <c r="E2593" s="34">
        <v>30.14</v>
      </c>
      <c r="F2593" s="34">
        <v>52.89</v>
      </c>
    </row>
    <row r="2594" spans="1:6" ht="30" x14ac:dyDescent="0.25">
      <c r="A2594" s="46">
        <v>4603040</v>
      </c>
      <c r="B2594" s="32" t="s">
        <v>2372</v>
      </c>
      <c r="C2594" s="33" t="s">
        <v>55</v>
      </c>
      <c r="D2594" s="34">
        <v>41.96</v>
      </c>
      <c r="E2594" s="34">
        <v>45.22</v>
      </c>
      <c r="F2594" s="34">
        <v>87.18</v>
      </c>
    </row>
    <row r="2595" spans="1:6" ht="30" x14ac:dyDescent="0.25">
      <c r="A2595" s="46">
        <v>4603050</v>
      </c>
      <c r="B2595" s="32" t="s">
        <v>2373</v>
      </c>
      <c r="C2595" s="33" t="s">
        <v>55</v>
      </c>
      <c r="D2595" s="34">
        <v>54.72</v>
      </c>
      <c r="E2595" s="34">
        <v>55.26</v>
      </c>
      <c r="F2595" s="34">
        <v>109.98</v>
      </c>
    </row>
    <row r="2596" spans="1:6" ht="30" x14ac:dyDescent="0.25">
      <c r="A2596" s="46">
        <v>4603060</v>
      </c>
      <c r="B2596" s="32" t="s">
        <v>2374</v>
      </c>
      <c r="C2596" s="33" t="s">
        <v>55</v>
      </c>
      <c r="D2596" s="34">
        <v>102.4</v>
      </c>
      <c r="E2596" s="34">
        <v>55.26</v>
      </c>
      <c r="F2596" s="34">
        <v>157.66</v>
      </c>
    </row>
    <row r="2597" spans="1:6" ht="30" x14ac:dyDescent="0.25">
      <c r="A2597" s="46">
        <v>4603080</v>
      </c>
      <c r="B2597" s="32" t="s">
        <v>2375</v>
      </c>
      <c r="C2597" s="33" t="s">
        <v>55</v>
      </c>
      <c r="D2597" s="34">
        <v>19.88</v>
      </c>
      <c r="E2597" s="34">
        <v>25.12</v>
      </c>
      <c r="F2597" s="34">
        <v>45</v>
      </c>
    </row>
    <row r="2598" spans="1:6" x14ac:dyDescent="0.25">
      <c r="A2598" s="46">
        <v>4604010</v>
      </c>
      <c r="B2598" s="32" t="s">
        <v>2376</v>
      </c>
      <c r="C2598" s="33" t="s">
        <v>55</v>
      </c>
      <c r="D2598" s="34">
        <v>26.06</v>
      </c>
      <c r="E2598" s="34">
        <v>17.670000000000002</v>
      </c>
      <c r="F2598" s="34">
        <v>43.73</v>
      </c>
    </row>
    <row r="2599" spans="1:6" x14ac:dyDescent="0.25">
      <c r="A2599" s="46">
        <v>4604020</v>
      </c>
      <c r="B2599" s="32" t="s">
        <v>2377</v>
      </c>
      <c r="C2599" s="33" t="s">
        <v>55</v>
      </c>
      <c r="D2599" s="34">
        <v>48.53</v>
      </c>
      <c r="E2599" s="34">
        <v>17.670000000000002</v>
      </c>
      <c r="F2599" s="34">
        <v>66.2</v>
      </c>
    </row>
    <row r="2600" spans="1:6" x14ac:dyDescent="0.25">
      <c r="A2600" s="46">
        <v>4604030</v>
      </c>
      <c r="B2600" s="32" t="s">
        <v>2378</v>
      </c>
      <c r="C2600" s="33" t="s">
        <v>55</v>
      </c>
      <c r="D2600" s="34">
        <v>93.43</v>
      </c>
      <c r="E2600" s="34">
        <v>17.670000000000002</v>
      </c>
      <c r="F2600" s="34">
        <v>111.1</v>
      </c>
    </row>
    <row r="2601" spans="1:6" x14ac:dyDescent="0.25">
      <c r="A2601" s="46">
        <v>4604040</v>
      </c>
      <c r="B2601" s="32" t="s">
        <v>2379</v>
      </c>
      <c r="C2601" s="33" t="s">
        <v>55</v>
      </c>
      <c r="D2601" s="34">
        <v>76.27</v>
      </c>
      <c r="E2601" s="34">
        <v>17.670000000000002</v>
      </c>
      <c r="F2601" s="34">
        <v>93.94</v>
      </c>
    </row>
    <row r="2602" spans="1:6" x14ac:dyDescent="0.25">
      <c r="A2602" s="46">
        <v>4604050</v>
      </c>
      <c r="B2602" s="32" t="s">
        <v>2380</v>
      </c>
      <c r="C2602" s="33" t="s">
        <v>55</v>
      </c>
      <c r="D2602" s="34">
        <v>140.11000000000001</v>
      </c>
      <c r="E2602" s="34">
        <v>17.670000000000002</v>
      </c>
      <c r="F2602" s="34">
        <v>157.78</v>
      </c>
    </row>
    <row r="2603" spans="1:6" x14ac:dyDescent="0.25">
      <c r="A2603" s="46">
        <v>4604070</v>
      </c>
      <c r="B2603" s="32" t="s">
        <v>2381</v>
      </c>
      <c r="C2603" s="33" t="s">
        <v>55</v>
      </c>
      <c r="D2603" s="34">
        <v>204.67</v>
      </c>
      <c r="E2603" s="34">
        <v>35.340000000000003</v>
      </c>
      <c r="F2603" s="34">
        <v>240.01</v>
      </c>
    </row>
    <row r="2604" spans="1:6" x14ac:dyDescent="0.25">
      <c r="A2604" s="46">
        <v>4604080</v>
      </c>
      <c r="B2604" s="32" t="s">
        <v>2382</v>
      </c>
      <c r="C2604" s="33" t="s">
        <v>55</v>
      </c>
      <c r="D2604" s="34">
        <v>369.05</v>
      </c>
      <c r="E2604" s="34">
        <v>35.340000000000003</v>
      </c>
      <c r="F2604" s="34">
        <v>404.39</v>
      </c>
    </row>
    <row r="2605" spans="1:6" x14ac:dyDescent="0.25">
      <c r="A2605" s="46">
        <v>4604090</v>
      </c>
      <c r="B2605" s="32" t="s">
        <v>2383</v>
      </c>
      <c r="C2605" s="33" t="s">
        <v>55</v>
      </c>
      <c r="D2605" s="34">
        <v>498.98</v>
      </c>
      <c r="E2605" s="34">
        <v>35.340000000000003</v>
      </c>
      <c r="F2605" s="34">
        <v>534.32000000000005</v>
      </c>
    </row>
    <row r="2606" spans="1:6" x14ac:dyDescent="0.25">
      <c r="A2606" s="46">
        <v>4605020</v>
      </c>
      <c r="B2606" s="32" t="s">
        <v>2384</v>
      </c>
      <c r="C2606" s="33" t="s">
        <v>55</v>
      </c>
      <c r="D2606" s="34">
        <v>26.1</v>
      </c>
      <c r="E2606" s="34">
        <v>17.670000000000002</v>
      </c>
      <c r="F2606" s="34">
        <v>43.77</v>
      </c>
    </row>
    <row r="2607" spans="1:6" x14ac:dyDescent="0.25">
      <c r="A2607" s="46">
        <v>4605040</v>
      </c>
      <c r="B2607" s="32" t="s">
        <v>2385</v>
      </c>
      <c r="C2607" s="33" t="s">
        <v>55</v>
      </c>
      <c r="D2607" s="34">
        <v>50.63</v>
      </c>
      <c r="E2607" s="34">
        <v>17.670000000000002</v>
      </c>
      <c r="F2607" s="34">
        <v>68.3</v>
      </c>
    </row>
    <row r="2608" spans="1:6" x14ac:dyDescent="0.25">
      <c r="A2608" s="46">
        <v>4605050</v>
      </c>
      <c r="B2608" s="32" t="s">
        <v>2386</v>
      </c>
      <c r="C2608" s="33" t="s">
        <v>55</v>
      </c>
      <c r="D2608" s="34">
        <v>83.43</v>
      </c>
      <c r="E2608" s="34">
        <v>35.340000000000003</v>
      </c>
      <c r="F2608" s="34">
        <v>118.77</v>
      </c>
    </row>
    <row r="2609" spans="1:6" x14ac:dyDescent="0.25">
      <c r="A2609" s="46">
        <v>4605060</v>
      </c>
      <c r="B2609" s="32" t="s">
        <v>2387</v>
      </c>
      <c r="C2609" s="33" t="s">
        <v>55</v>
      </c>
      <c r="D2609" s="34">
        <v>134.16</v>
      </c>
      <c r="E2609" s="34">
        <v>35.340000000000003</v>
      </c>
      <c r="F2609" s="34">
        <v>169.5</v>
      </c>
    </row>
    <row r="2610" spans="1:6" x14ac:dyDescent="0.25">
      <c r="A2610" s="46">
        <v>4605070</v>
      </c>
      <c r="B2610" s="32" t="s">
        <v>2388</v>
      </c>
      <c r="C2610" s="33" t="s">
        <v>55</v>
      </c>
      <c r="D2610" s="34">
        <v>220.43</v>
      </c>
      <c r="E2610" s="34">
        <v>35.340000000000003</v>
      </c>
      <c r="F2610" s="34">
        <v>255.77</v>
      </c>
    </row>
    <row r="2611" spans="1:6" x14ac:dyDescent="0.25">
      <c r="A2611" s="46">
        <v>4605090</v>
      </c>
      <c r="B2611" s="32" t="s">
        <v>2389</v>
      </c>
      <c r="C2611" s="33" t="s">
        <v>55</v>
      </c>
      <c r="D2611" s="34">
        <v>389.82</v>
      </c>
      <c r="E2611" s="34">
        <v>35.340000000000003</v>
      </c>
      <c r="F2611" s="34">
        <v>425.16</v>
      </c>
    </row>
    <row r="2612" spans="1:6" x14ac:dyDescent="0.25">
      <c r="A2612" s="46">
        <v>4607010</v>
      </c>
      <c r="B2612" s="32" t="s">
        <v>2390</v>
      </c>
      <c r="C2612" s="33" t="s">
        <v>55</v>
      </c>
      <c r="D2612" s="34">
        <v>35.32</v>
      </c>
      <c r="E2612" s="34">
        <v>50.24</v>
      </c>
      <c r="F2612" s="34">
        <v>85.56</v>
      </c>
    </row>
    <row r="2613" spans="1:6" x14ac:dyDescent="0.25">
      <c r="A2613" s="46">
        <v>4607020</v>
      </c>
      <c r="B2613" s="32" t="s">
        <v>2391</v>
      </c>
      <c r="C2613" s="33" t="s">
        <v>55</v>
      </c>
      <c r="D2613" s="34">
        <v>40.89</v>
      </c>
      <c r="E2613" s="34">
        <v>55.26</v>
      </c>
      <c r="F2613" s="34">
        <v>96.15</v>
      </c>
    </row>
    <row r="2614" spans="1:6" x14ac:dyDescent="0.25">
      <c r="A2614" s="46">
        <v>4607030</v>
      </c>
      <c r="B2614" s="32" t="s">
        <v>2392</v>
      </c>
      <c r="C2614" s="33" t="s">
        <v>55</v>
      </c>
      <c r="D2614" s="34">
        <v>53</v>
      </c>
      <c r="E2614" s="34">
        <v>65.31</v>
      </c>
      <c r="F2614" s="34">
        <v>118.31</v>
      </c>
    </row>
    <row r="2615" spans="1:6" x14ac:dyDescent="0.25">
      <c r="A2615" s="46">
        <v>4607040</v>
      </c>
      <c r="B2615" s="32" t="s">
        <v>2393</v>
      </c>
      <c r="C2615" s="33" t="s">
        <v>55</v>
      </c>
      <c r="D2615" s="34">
        <v>70.94</v>
      </c>
      <c r="E2615" s="34">
        <v>70.34</v>
      </c>
      <c r="F2615" s="34">
        <v>141.28</v>
      </c>
    </row>
    <row r="2616" spans="1:6" x14ac:dyDescent="0.25">
      <c r="A2616" s="46">
        <v>4607050</v>
      </c>
      <c r="B2616" s="32" t="s">
        <v>2394</v>
      </c>
      <c r="C2616" s="33" t="s">
        <v>55</v>
      </c>
      <c r="D2616" s="34">
        <v>80.89</v>
      </c>
      <c r="E2616" s="34">
        <v>80.38</v>
      </c>
      <c r="F2616" s="34">
        <v>161.27000000000001</v>
      </c>
    </row>
    <row r="2617" spans="1:6" x14ac:dyDescent="0.25">
      <c r="A2617" s="46">
        <v>4607060</v>
      </c>
      <c r="B2617" s="32" t="s">
        <v>2395</v>
      </c>
      <c r="C2617" s="33" t="s">
        <v>55</v>
      </c>
      <c r="D2617" s="34">
        <v>106.63</v>
      </c>
      <c r="E2617" s="34">
        <v>90.43</v>
      </c>
      <c r="F2617" s="34">
        <v>197.06</v>
      </c>
    </row>
    <row r="2618" spans="1:6" x14ac:dyDescent="0.25">
      <c r="A2618" s="46">
        <v>4607070</v>
      </c>
      <c r="B2618" s="32" t="s">
        <v>2396</v>
      </c>
      <c r="C2618" s="33" t="s">
        <v>55</v>
      </c>
      <c r="D2618" s="34">
        <v>136.26</v>
      </c>
      <c r="E2618" s="34">
        <v>100.48</v>
      </c>
      <c r="F2618" s="34">
        <v>236.74</v>
      </c>
    </row>
    <row r="2619" spans="1:6" x14ac:dyDescent="0.25">
      <c r="A2619" s="46">
        <v>4607080</v>
      </c>
      <c r="B2619" s="32" t="s">
        <v>2397</v>
      </c>
      <c r="C2619" s="33" t="s">
        <v>55</v>
      </c>
      <c r="D2619" s="34">
        <v>157.44</v>
      </c>
      <c r="E2619" s="34">
        <v>113.04</v>
      </c>
      <c r="F2619" s="34">
        <v>270.48</v>
      </c>
    </row>
    <row r="2620" spans="1:6" x14ac:dyDescent="0.25">
      <c r="A2620" s="46">
        <v>4607090</v>
      </c>
      <c r="B2620" s="32" t="s">
        <v>2398</v>
      </c>
      <c r="C2620" s="33" t="s">
        <v>55</v>
      </c>
      <c r="D2620" s="34">
        <v>223.69</v>
      </c>
      <c r="E2620" s="34">
        <v>125.6</v>
      </c>
      <c r="F2620" s="34">
        <v>349.29</v>
      </c>
    </row>
    <row r="2621" spans="1:6" x14ac:dyDescent="0.25">
      <c r="A2621" s="46">
        <v>4607100</v>
      </c>
      <c r="B2621" s="32" t="s">
        <v>2399</v>
      </c>
      <c r="C2621" s="33" t="s">
        <v>55</v>
      </c>
      <c r="D2621" s="34">
        <v>376.98</v>
      </c>
      <c r="E2621" s="34">
        <v>138.16</v>
      </c>
      <c r="F2621" s="34">
        <v>515.14</v>
      </c>
    </row>
    <row r="2622" spans="1:6" x14ac:dyDescent="0.25">
      <c r="A2622" s="46">
        <v>4608006</v>
      </c>
      <c r="B2622" s="32" t="s">
        <v>2400</v>
      </c>
      <c r="C2622" s="33" t="s">
        <v>55</v>
      </c>
      <c r="D2622" s="34">
        <v>65.05</v>
      </c>
      <c r="E2622" s="34">
        <v>50.24</v>
      </c>
      <c r="F2622" s="34">
        <v>115.29</v>
      </c>
    </row>
    <row r="2623" spans="1:6" x14ac:dyDescent="0.25">
      <c r="A2623" s="46">
        <v>4608010</v>
      </c>
      <c r="B2623" s="32" t="s">
        <v>2401</v>
      </c>
      <c r="C2623" s="33" t="s">
        <v>55</v>
      </c>
      <c r="D2623" s="34">
        <v>89.23</v>
      </c>
      <c r="E2623" s="34">
        <v>55.26</v>
      </c>
      <c r="F2623" s="34">
        <v>144.49</v>
      </c>
    </row>
    <row r="2624" spans="1:6" x14ac:dyDescent="0.25">
      <c r="A2624" s="46">
        <v>4608020</v>
      </c>
      <c r="B2624" s="32" t="s">
        <v>2402</v>
      </c>
      <c r="C2624" s="33" t="s">
        <v>55</v>
      </c>
      <c r="D2624" s="34">
        <v>93.14</v>
      </c>
      <c r="E2624" s="34">
        <v>65.31</v>
      </c>
      <c r="F2624" s="34">
        <v>158.44999999999999</v>
      </c>
    </row>
    <row r="2625" spans="1:6" x14ac:dyDescent="0.25">
      <c r="A2625" s="46">
        <v>4608030</v>
      </c>
      <c r="B2625" s="32" t="s">
        <v>2403</v>
      </c>
      <c r="C2625" s="33" t="s">
        <v>55</v>
      </c>
      <c r="D2625" s="34">
        <v>128.84</v>
      </c>
      <c r="E2625" s="34">
        <v>70.34</v>
      </c>
      <c r="F2625" s="34">
        <v>199.18</v>
      </c>
    </row>
    <row r="2626" spans="1:6" x14ac:dyDescent="0.25">
      <c r="A2626" s="46">
        <v>4608040</v>
      </c>
      <c r="B2626" s="32" t="s">
        <v>2404</v>
      </c>
      <c r="C2626" s="33" t="s">
        <v>55</v>
      </c>
      <c r="D2626" s="34">
        <v>128.78</v>
      </c>
      <c r="E2626" s="34">
        <v>80.38</v>
      </c>
      <c r="F2626" s="34">
        <v>209.16</v>
      </c>
    </row>
    <row r="2627" spans="1:6" x14ac:dyDescent="0.25">
      <c r="A2627" s="46">
        <v>4608050</v>
      </c>
      <c r="B2627" s="32" t="s">
        <v>2405</v>
      </c>
      <c r="C2627" s="33" t="s">
        <v>55</v>
      </c>
      <c r="D2627" s="34">
        <v>155.44</v>
      </c>
      <c r="E2627" s="34">
        <v>90.43</v>
      </c>
      <c r="F2627" s="34">
        <v>245.87</v>
      </c>
    </row>
    <row r="2628" spans="1:6" x14ac:dyDescent="0.25">
      <c r="A2628" s="46">
        <v>4608070</v>
      </c>
      <c r="B2628" s="32" t="s">
        <v>2406</v>
      </c>
      <c r="C2628" s="33" t="s">
        <v>55</v>
      </c>
      <c r="D2628" s="34">
        <v>243.99</v>
      </c>
      <c r="E2628" s="34">
        <v>100.48</v>
      </c>
      <c r="F2628" s="34">
        <v>344.47</v>
      </c>
    </row>
    <row r="2629" spans="1:6" x14ac:dyDescent="0.25">
      <c r="A2629" s="46">
        <v>4608080</v>
      </c>
      <c r="B2629" s="32" t="s">
        <v>2407</v>
      </c>
      <c r="C2629" s="33" t="s">
        <v>55</v>
      </c>
      <c r="D2629" s="34">
        <v>283.95</v>
      </c>
      <c r="E2629" s="34">
        <v>113.04</v>
      </c>
      <c r="F2629" s="34">
        <v>396.99</v>
      </c>
    </row>
    <row r="2630" spans="1:6" x14ac:dyDescent="0.25">
      <c r="A2630" s="46">
        <v>4608100</v>
      </c>
      <c r="B2630" s="32" t="s">
        <v>2408</v>
      </c>
      <c r="C2630" s="33" t="s">
        <v>55</v>
      </c>
      <c r="D2630" s="34">
        <v>402.27</v>
      </c>
      <c r="E2630" s="34">
        <v>125.6</v>
      </c>
      <c r="F2630" s="34">
        <v>527.87</v>
      </c>
    </row>
    <row r="2631" spans="1:6" x14ac:dyDescent="0.25">
      <c r="A2631" s="46">
        <v>4608110</v>
      </c>
      <c r="B2631" s="32" t="s">
        <v>2409</v>
      </c>
      <c r="C2631" s="33" t="s">
        <v>55</v>
      </c>
      <c r="D2631" s="34">
        <v>680.2</v>
      </c>
      <c r="E2631" s="34">
        <v>138.16</v>
      </c>
      <c r="F2631" s="34">
        <v>818.36</v>
      </c>
    </row>
    <row r="2632" spans="1:6" x14ac:dyDescent="0.25">
      <c r="A2632" s="46">
        <v>4609050</v>
      </c>
      <c r="B2632" s="32" t="s">
        <v>2410</v>
      </c>
      <c r="C2632" s="33" t="s">
        <v>4</v>
      </c>
      <c r="D2632" s="34">
        <v>89.15</v>
      </c>
      <c r="E2632" s="34">
        <v>15.07</v>
      </c>
      <c r="F2632" s="34">
        <v>104.22</v>
      </c>
    </row>
    <row r="2633" spans="1:6" x14ac:dyDescent="0.25">
      <c r="A2633" s="46">
        <v>4609060</v>
      </c>
      <c r="B2633" s="32" t="s">
        <v>2411</v>
      </c>
      <c r="C2633" s="33" t="s">
        <v>4</v>
      </c>
      <c r="D2633" s="34">
        <v>127.83</v>
      </c>
      <c r="E2633" s="34">
        <v>15.07</v>
      </c>
      <c r="F2633" s="34">
        <v>142.9</v>
      </c>
    </row>
    <row r="2634" spans="1:6" x14ac:dyDescent="0.25">
      <c r="A2634" s="46">
        <v>4609070</v>
      </c>
      <c r="B2634" s="32" t="s">
        <v>2412</v>
      </c>
      <c r="C2634" s="33" t="s">
        <v>4</v>
      </c>
      <c r="D2634" s="34">
        <v>136.69</v>
      </c>
      <c r="E2634" s="34">
        <v>20.100000000000001</v>
      </c>
      <c r="F2634" s="34">
        <v>156.79</v>
      </c>
    </row>
    <row r="2635" spans="1:6" x14ac:dyDescent="0.25">
      <c r="A2635" s="46">
        <v>4609080</v>
      </c>
      <c r="B2635" s="32" t="s">
        <v>2413</v>
      </c>
      <c r="C2635" s="33" t="s">
        <v>4</v>
      </c>
      <c r="D2635" s="34">
        <v>250.35</v>
      </c>
      <c r="E2635" s="34">
        <v>20.100000000000001</v>
      </c>
      <c r="F2635" s="34">
        <v>270.45</v>
      </c>
    </row>
    <row r="2636" spans="1:6" x14ac:dyDescent="0.25">
      <c r="A2636" s="46">
        <v>4609100</v>
      </c>
      <c r="B2636" s="32" t="s">
        <v>2414</v>
      </c>
      <c r="C2636" s="33" t="s">
        <v>4</v>
      </c>
      <c r="D2636" s="34">
        <v>122.08</v>
      </c>
      <c r="E2636" s="34">
        <v>15.07</v>
      </c>
      <c r="F2636" s="34">
        <v>137.15</v>
      </c>
    </row>
    <row r="2637" spans="1:6" x14ac:dyDescent="0.25">
      <c r="A2637" s="46">
        <v>4609110</v>
      </c>
      <c r="B2637" s="32" t="s">
        <v>2415</v>
      </c>
      <c r="C2637" s="33" t="s">
        <v>4</v>
      </c>
      <c r="D2637" s="34">
        <v>169.99</v>
      </c>
      <c r="E2637" s="34">
        <v>15.07</v>
      </c>
      <c r="F2637" s="34">
        <v>185.06</v>
      </c>
    </row>
    <row r="2638" spans="1:6" x14ac:dyDescent="0.25">
      <c r="A2638" s="46">
        <v>4609120</v>
      </c>
      <c r="B2638" s="32" t="s">
        <v>2416</v>
      </c>
      <c r="C2638" s="33" t="s">
        <v>4</v>
      </c>
      <c r="D2638" s="34">
        <v>223.74</v>
      </c>
      <c r="E2638" s="34">
        <v>20.100000000000001</v>
      </c>
      <c r="F2638" s="34">
        <v>243.84</v>
      </c>
    </row>
    <row r="2639" spans="1:6" x14ac:dyDescent="0.25">
      <c r="A2639" s="46">
        <v>4609130</v>
      </c>
      <c r="B2639" s="32" t="s">
        <v>2417</v>
      </c>
      <c r="C2639" s="33" t="s">
        <v>4</v>
      </c>
      <c r="D2639" s="34">
        <v>381.43</v>
      </c>
      <c r="E2639" s="34">
        <v>20.100000000000001</v>
      </c>
      <c r="F2639" s="34">
        <v>401.53</v>
      </c>
    </row>
    <row r="2640" spans="1:6" x14ac:dyDescent="0.25">
      <c r="A2640" s="46">
        <v>4609150</v>
      </c>
      <c r="B2640" s="32" t="s">
        <v>2418</v>
      </c>
      <c r="C2640" s="33" t="s">
        <v>4</v>
      </c>
      <c r="D2640" s="34">
        <v>80.510000000000005</v>
      </c>
      <c r="E2640" s="34">
        <v>15.07</v>
      </c>
      <c r="F2640" s="34">
        <v>95.58</v>
      </c>
    </row>
    <row r="2641" spans="1:6" x14ac:dyDescent="0.25">
      <c r="A2641" s="46">
        <v>4609160</v>
      </c>
      <c r="B2641" s="32" t="s">
        <v>2419</v>
      </c>
      <c r="C2641" s="33" t="s">
        <v>4</v>
      </c>
      <c r="D2641" s="34">
        <v>88.6</v>
      </c>
      <c r="E2641" s="34">
        <v>15.07</v>
      </c>
      <c r="F2641" s="34">
        <v>103.67</v>
      </c>
    </row>
    <row r="2642" spans="1:6" x14ac:dyDescent="0.25">
      <c r="A2642" s="46">
        <v>4609170</v>
      </c>
      <c r="B2642" s="32" t="s">
        <v>2420</v>
      </c>
      <c r="C2642" s="33" t="s">
        <v>4</v>
      </c>
      <c r="D2642" s="34">
        <v>116.63</v>
      </c>
      <c r="E2642" s="34">
        <v>20.100000000000001</v>
      </c>
      <c r="F2642" s="34">
        <v>136.72999999999999</v>
      </c>
    </row>
    <row r="2643" spans="1:6" x14ac:dyDescent="0.25">
      <c r="A2643" s="46">
        <v>4609180</v>
      </c>
      <c r="B2643" s="32" t="s">
        <v>2421</v>
      </c>
      <c r="C2643" s="33" t="s">
        <v>4</v>
      </c>
      <c r="D2643" s="34">
        <v>164.14</v>
      </c>
      <c r="E2643" s="34">
        <v>20.100000000000001</v>
      </c>
      <c r="F2643" s="34">
        <v>184.24</v>
      </c>
    </row>
    <row r="2644" spans="1:6" x14ac:dyDescent="0.25">
      <c r="A2644" s="46">
        <v>4609200</v>
      </c>
      <c r="B2644" s="32" t="s">
        <v>2422</v>
      </c>
      <c r="C2644" s="33" t="s">
        <v>4</v>
      </c>
      <c r="D2644" s="34">
        <v>62.34</v>
      </c>
      <c r="E2644" s="34">
        <v>15.07</v>
      </c>
      <c r="F2644" s="34">
        <v>77.41</v>
      </c>
    </row>
    <row r="2645" spans="1:6" x14ac:dyDescent="0.25">
      <c r="A2645" s="46">
        <v>4609210</v>
      </c>
      <c r="B2645" s="32" t="s">
        <v>2423</v>
      </c>
      <c r="C2645" s="33" t="s">
        <v>4</v>
      </c>
      <c r="D2645" s="34">
        <v>83.5</v>
      </c>
      <c r="E2645" s="34">
        <v>20.100000000000001</v>
      </c>
      <c r="F2645" s="34">
        <v>103.6</v>
      </c>
    </row>
    <row r="2646" spans="1:6" x14ac:dyDescent="0.25">
      <c r="A2646" s="46">
        <v>4609230</v>
      </c>
      <c r="B2646" s="32" t="s">
        <v>2424</v>
      </c>
      <c r="C2646" s="33" t="s">
        <v>4</v>
      </c>
      <c r="D2646" s="34">
        <v>149.84</v>
      </c>
      <c r="E2646" s="34">
        <v>15.07</v>
      </c>
      <c r="F2646" s="34">
        <v>164.91</v>
      </c>
    </row>
    <row r="2647" spans="1:6" x14ac:dyDescent="0.25">
      <c r="A2647" s="46">
        <v>4609240</v>
      </c>
      <c r="B2647" s="32" t="s">
        <v>2425</v>
      </c>
      <c r="C2647" s="33" t="s">
        <v>4</v>
      </c>
      <c r="D2647" s="34">
        <v>186.99</v>
      </c>
      <c r="E2647" s="34">
        <v>20.100000000000001</v>
      </c>
      <c r="F2647" s="34">
        <v>207.09</v>
      </c>
    </row>
    <row r="2648" spans="1:6" x14ac:dyDescent="0.25">
      <c r="A2648" s="46">
        <v>4609250</v>
      </c>
      <c r="B2648" s="32" t="s">
        <v>2426</v>
      </c>
      <c r="C2648" s="33" t="s">
        <v>4</v>
      </c>
      <c r="D2648" s="34">
        <v>203.3</v>
      </c>
      <c r="E2648" s="34">
        <v>20.100000000000001</v>
      </c>
      <c r="F2648" s="34">
        <v>223.4</v>
      </c>
    </row>
    <row r="2649" spans="1:6" x14ac:dyDescent="0.25">
      <c r="A2649" s="46">
        <v>4609260</v>
      </c>
      <c r="B2649" s="32" t="s">
        <v>2427</v>
      </c>
      <c r="C2649" s="33" t="s">
        <v>4</v>
      </c>
      <c r="D2649" s="34">
        <v>221.1</v>
      </c>
      <c r="E2649" s="34">
        <v>20.100000000000001</v>
      </c>
      <c r="F2649" s="34">
        <v>241.2</v>
      </c>
    </row>
    <row r="2650" spans="1:6" x14ac:dyDescent="0.25">
      <c r="A2650" s="46">
        <v>4609270</v>
      </c>
      <c r="B2650" s="32" t="s">
        <v>2428</v>
      </c>
      <c r="C2650" s="33" t="s">
        <v>4</v>
      </c>
      <c r="D2650" s="34">
        <v>253.15</v>
      </c>
      <c r="E2650" s="34">
        <v>20.100000000000001</v>
      </c>
      <c r="F2650" s="34">
        <v>273.25</v>
      </c>
    </row>
    <row r="2651" spans="1:6" x14ac:dyDescent="0.25">
      <c r="A2651" s="46">
        <v>4609280</v>
      </c>
      <c r="B2651" s="32" t="s">
        <v>2429</v>
      </c>
      <c r="C2651" s="33" t="s">
        <v>4</v>
      </c>
      <c r="D2651" s="34">
        <v>265.39</v>
      </c>
      <c r="E2651" s="34">
        <v>20.100000000000001</v>
      </c>
      <c r="F2651" s="34">
        <v>285.49</v>
      </c>
    </row>
    <row r="2652" spans="1:6" x14ac:dyDescent="0.25">
      <c r="A2652" s="46">
        <v>4609290</v>
      </c>
      <c r="B2652" s="32" t="s">
        <v>2430</v>
      </c>
      <c r="C2652" s="33" t="s">
        <v>4</v>
      </c>
      <c r="D2652" s="34">
        <v>363.02</v>
      </c>
      <c r="E2652" s="34">
        <v>25.12</v>
      </c>
      <c r="F2652" s="34">
        <v>388.14</v>
      </c>
    </row>
    <row r="2653" spans="1:6" x14ac:dyDescent="0.25">
      <c r="A2653" s="46">
        <v>4609300</v>
      </c>
      <c r="B2653" s="32" t="s">
        <v>2431</v>
      </c>
      <c r="C2653" s="33" t="s">
        <v>4</v>
      </c>
      <c r="D2653" s="34">
        <v>300.57</v>
      </c>
      <c r="E2653" s="34">
        <v>20.100000000000001</v>
      </c>
      <c r="F2653" s="34">
        <v>320.67</v>
      </c>
    </row>
    <row r="2654" spans="1:6" x14ac:dyDescent="0.25">
      <c r="A2654" s="46">
        <v>4609320</v>
      </c>
      <c r="B2654" s="32" t="s">
        <v>2432</v>
      </c>
      <c r="C2654" s="33" t="s">
        <v>4</v>
      </c>
      <c r="D2654" s="34">
        <v>143.43</v>
      </c>
      <c r="E2654" s="34">
        <v>15.07</v>
      </c>
      <c r="F2654" s="34">
        <v>158.5</v>
      </c>
    </row>
    <row r="2655" spans="1:6" x14ac:dyDescent="0.25">
      <c r="A2655" s="46">
        <v>4609330</v>
      </c>
      <c r="B2655" s="32" t="s">
        <v>2433</v>
      </c>
      <c r="C2655" s="33" t="s">
        <v>4</v>
      </c>
      <c r="D2655" s="34">
        <v>177.48</v>
      </c>
      <c r="E2655" s="34">
        <v>20.100000000000001</v>
      </c>
      <c r="F2655" s="34">
        <v>197.58</v>
      </c>
    </row>
    <row r="2656" spans="1:6" x14ac:dyDescent="0.25">
      <c r="A2656" s="46">
        <v>4609340</v>
      </c>
      <c r="B2656" s="32" t="s">
        <v>2434</v>
      </c>
      <c r="C2656" s="33" t="s">
        <v>4</v>
      </c>
      <c r="D2656" s="34">
        <v>211.43</v>
      </c>
      <c r="E2656" s="34">
        <v>20.100000000000001</v>
      </c>
      <c r="F2656" s="34">
        <v>231.53</v>
      </c>
    </row>
    <row r="2657" spans="1:6" x14ac:dyDescent="0.25">
      <c r="A2657" s="46">
        <v>4609350</v>
      </c>
      <c r="B2657" s="32" t="s">
        <v>2435</v>
      </c>
      <c r="C2657" s="33" t="s">
        <v>4</v>
      </c>
      <c r="D2657" s="34">
        <v>218.51</v>
      </c>
      <c r="E2657" s="34">
        <v>20.100000000000001</v>
      </c>
      <c r="F2657" s="34">
        <v>238.61</v>
      </c>
    </row>
    <row r="2658" spans="1:6" x14ac:dyDescent="0.25">
      <c r="A2658" s="46">
        <v>4609360</v>
      </c>
      <c r="B2658" s="32" t="s">
        <v>2436</v>
      </c>
      <c r="C2658" s="33" t="s">
        <v>4</v>
      </c>
      <c r="D2658" s="34">
        <v>225.96</v>
      </c>
      <c r="E2658" s="34">
        <v>20.100000000000001</v>
      </c>
      <c r="F2658" s="34">
        <v>246.06</v>
      </c>
    </row>
    <row r="2659" spans="1:6" x14ac:dyDescent="0.25">
      <c r="A2659" s="46">
        <v>4609370</v>
      </c>
      <c r="B2659" s="32" t="s">
        <v>2437</v>
      </c>
      <c r="C2659" s="33" t="s">
        <v>4</v>
      </c>
      <c r="D2659" s="34">
        <v>281.97000000000003</v>
      </c>
      <c r="E2659" s="34">
        <v>20.100000000000001</v>
      </c>
      <c r="F2659" s="34">
        <v>302.07</v>
      </c>
    </row>
    <row r="2660" spans="1:6" x14ac:dyDescent="0.25">
      <c r="A2660" s="46">
        <v>4609400</v>
      </c>
      <c r="B2660" s="32" t="s">
        <v>2438</v>
      </c>
      <c r="C2660" s="33" t="s">
        <v>4</v>
      </c>
      <c r="D2660" s="34">
        <v>55.47</v>
      </c>
      <c r="E2660" s="34">
        <v>20.100000000000001</v>
      </c>
      <c r="F2660" s="34">
        <v>75.569999999999993</v>
      </c>
    </row>
    <row r="2661" spans="1:6" x14ac:dyDescent="0.25">
      <c r="A2661" s="46">
        <v>4609410</v>
      </c>
      <c r="B2661" s="32" t="s">
        <v>2439</v>
      </c>
      <c r="C2661" s="33" t="s">
        <v>4</v>
      </c>
      <c r="D2661" s="34">
        <v>63.93</v>
      </c>
      <c r="E2661" s="34">
        <v>20.100000000000001</v>
      </c>
      <c r="F2661" s="34">
        <v>84.03</v>
      </c>
    </row>
    <row r="2662" spans="1:6" x14ac:dyDescent="0.25">
      <c r="A2662" s="46">
        <v>4609420</v>
      </c>
      <c r="B2662" s="32" t="s">
        <v>2440</v>
      </c>
      <c r="C2662" s="33" t="s">
        <v>4</v>
      </c>
      <c r="D2662" s="34">
        <v>157.15</v>
      </c>
      <c r="E2662" s="34">
        <v>25.12</v>
      </c>
      <c r="F2662" s="34">
        <v>182.27</v>
      </c>
    </row>
    <row r="2663" spans="1:6" x14ac:dyDescent="0.25">
      <c r="A2663" s="46">
        <v>4610010</v>
      </c>
      <c r="B2663" s="32" t="s">
        <v>2441</v>
      </c>
      <c r="C2663" s="33" t="s">
        <v>55</v>
      </c>
      <c r="D2663" s="34">
        <v>76.959999999999994</v>
      </c>
      <c r="E2663" s="34">
        <v>16.579999999999998</v>
      </c>
      <c r="F2663" s="34">
        <v>93.54</v>
      </c>
    </row>
    <row r="2664" spans="1:6" x14ac:dyDescent="0.25">
      <c r="A2664" s="46">
        <v>4610020</v>
      </c>
      <c r="B2664" s="32" t="s">
        <v>2442</v>
      </c>
      <c r="C2664" s="33" t="s">
        <v>55</v>
      </c>
      <c r="D2664" s="34">
        <v>115.87</v>
      </c>
      <c r="E2664" s="34">
        <v>18.09</v>
      </c>
      <c r="F2664" s="34">
        <v>133.96</v>
      </c>
    </row>
    <row r="2665" spans="1:6" x14ac:dyDescent="0.25">
      <c r="A2665" s="46">
        <v>4610030</v>
      </c>
      <c r="B2665" s="32" t="s">
        <v>2443</v>
      </c>
      <c r="C2665" s="33" t="s">
        <v>55</v>
      </c>
      <c r="D2665" s="34">
        <v>140.94999999999999</v>
      </c>
      <c r="E2665" s="34">
        <v>22.61</v>
      </c>
      <c r="F2665" s="34">
        <v>163.56</v>
      </c>
    </row>
    <row r="2666" spans="1:6" x14ac:dyDescent="0.25">
      <c r="A2666" s="46">
        <v>4610040</v>
      </c>
      <c r="B2666" s="32" t="s">
        <v>2444</v>
      </c>
      <c r="C2666" s="33" t="s">
        <v>55</v>
      </c>
      <c r="D2666" s="34">
        <v>238</v>
      </c>
      <c r="E2666" s="34">
        <v>25.62</v>
      </c>
      <c r="F2666" s="34">
        <v>263.62</v>
      </c>
    </row>
    <row r="2667" spans="1:6" x14ac:dyDescent="0.25">
      <c r="A2667" s="46">
        <v>4610050</v>
      </c>
      <c r="B2667" s="32" t="s">
        <v>2445</v>
      </c>
      <c r="C2667" s="33" t="s">
        <v>55</v>
      </c>
      <c r="D2667" s="34">
        <v>268.56</v>
      </c>
      <c r="E2667" s="34">
        <v>25.62</v>
      </c>
      <c r="F2667" s="34">
        <v>294.18</v>
      </c>
    </row>
    <row r="2668" spans="1:6" x14ac:dyDescent="0.25">
      <c r="A2668" s="46">
        <v>4610060</v>
      </c>
      <c r="B2668" s="32" t="s">
        <v>2446</v>
      </c>
      <c r="C2668" s="33" t="s">
        <v>55</v>
      </c>
      <c r="D2668" s="34">
        <v>366.21</v>
      </c>
      <c r="E2668" s="34">
        <v>34.659999999999997</v>
      </c>
      <c r="F2668" s="34">
        <v>400.87</v>
      </c>
    </row>
    <row r="2669" spans="1:6" x14ac:dyDescent="0.25">
      <c r="A2669" s="46">
        <v>4610070</v>
      </c>
      <c r="B2669" s="32" t="s">
        <v>2447</v>
      </c>
      <c r="C2669" s="33" t="s">
        <v>55</v>
      </c>
      <c r="D2669" s="34">
        <v>482.05</v>
      </c>
      <c r="E2669" s="34">
        <v>40.700000000000003</v>
      </c>
      <c r="F2669" s="34">
        <v>522.75</v>
      </c>
    </row>
    <row r="2670" spans="1:6" x14ac:dyDescent="0.25">
      <c r="A2670" s="46">
        <v>4610080</v>
      </c>
      <c r="B2670" s="32" t="s">
        <v>2448</v>
      </c>
      <c r="C2670" s="33" t="s">
        <v>55</v>
      </c>
      <c r="D2670" s="34">
        <v>644</v>
      </c>
      <c r="E2670" s="34">
        <v>43.71</v>
      </c>
      <c r="F2670" s="34">
        <v>687.71</v>
      </c>
    </row>
    <row r="2671" spans="1:6" x14ac:dyDescent="0.25">
      <c r="A2671" s="46">
        <v>4610090</v>
      </c>
      <c r="B2671" s="32" t="s">
        <v>2449</v>
      </c>
      <c r="C2671" s="33" t="s">
        <v>55</v>
      </c>
      <c r="D2671" s="34">
        <v>820.94</v>
      </c>
      <c r="E2671" s="34">
        <v>49.74</v>
      </c>
      <c r="F2671" s="34">
        <v>870.68</v>
      </c>
    </row>
    <row r="2672" spans="1:6" x14ac:dyDescent="0.25">
      <c r="A2672" s="46">
        <v>4610200</v>
      </c>
      <c r="B2672" s="32" t="s">
        <v>2450</v>
      </c>
      <c r="C2672" s="33" t="s">
        <v>55</v>
      </c>
      <c r="D2672" s="34">
        <v>80.05</v>
      </c>
      <c r="E2672" s="34">
        <v>18.09</v>
      </c>
      <c r="F2672" s="34">
        <v>98.14</v>
      </c>
    </row>
    <row r="2673" spans="1:6" x14ac:dyDescent="0.25">
      <c r="A2673" s="46">
        <v>4610210</v>
      </c>
      <c r="B2673" s="32" t="s">
        <v>2451</v>
      </c>
      <c r="C2673" s="33" t="s">
        <v>55</v>
      </c>
      <c r="D2673" s="34">
        <v>97.8</v>
      </c>
      <c r="E2673" s="34">
        <v>22.61</v>
      </c>
      <c r="F2673" s="34">
        <v>120.41</v>
      </c>
    </row>
    <row r="2674" spans="1:6" x14ac:dyDescent="0.25">
      <c r="A2674" s="46">
        <v>4610220</v>
      </c>
      <c r="B2674" s="32" t="s">
        <v>2452</v>
      </c>
      <c r="C2674" s="33" t="s">
        <v>55</v>
      </c>
      <c r="D2674" s="34">
        <v>183.55</v>
      </c>
      <c r="E2674" s="34">
        <v>25.62</v>
      </c>
      <c r="F2674" s="34">
        <v>209.17</v>
      </c>
    </row>
    <row r="2675" spans="1:6" x14ac:dyDescent="0.25">
      <c r="A2675" s="46">
        <v>4610230</v>
      </c>
      <c r="B2675" s="32" t="s">
        <v>2453</v>
      </c>
      <c r="C2675" s="33" t="s">
        <v>55</v>
      </c>
      <c r="D2675" s="34">
        <v>248.85</v>
      </c>
      <c r="E2675" s="34">
        <v>25.62</v>
      </c>
      <c r="F2675" s="34">
        <v>274.47000000000003</v>
      </c>
    </row>
    <row r="2676" spans="1:6" x14ac:dyDescent="0.25">
      <c r="A2676" s="46">
        <v>4610240</v>
      </c>
      <c r="B2676" s="32" t="s">
        <v>2454</v>
      </c>
      <c r="C2676" s="33" t="s">
        <v>55</v>
      </c>
      <c r="D2676" s="34">
        <v>258.22000000000003</v>
      </c>
      <c r="E2676" s="34">
        <v>34.659999999999997</v>
      </c>
      <c r="F2676" s="34">
        <v>292.88</v>
      </c>
    </row>
    <row r="2677" spans="1:6" x14ac:dyDescent="0.25">
      <c r="A2677" s="46">
        <v>4610250</v>
      </c>
      <c r="B2677" s="32" t="s">
        <v>2455</v>
      </c>
      <c r="C2677" s="33" t="s">
        <v>55</v>
      </c>
      <c r="D2677" s="34">
        <v>395.06</v>
      </c>
      <c r="E2677" s="34">
        <v>40.700000000000003</v>
      </c>
      <c r="F2677" s="34">
        <v>435.76</v>
      </c>
    </row>
    <row r="2678" spans="1:6" x14ac:dyDescent="0.25">
      <c r="A2678" s="46">
        <v>4612010</v>
      </c>
      <c r="B2678" s="32" t="s">
        <v>2456</v>
      </c>
      <c r="C2678" s="33" t="s">
        <v>55</v>
      </c>
      <c r="D2678" s="34">
        <v>72.37</v>
      </c>
      <c r="E2678" s="34">
        <v>33.229999999999997</v>
      </c>
      <c r="F2678" s="34">
        <v>105.6</v>
      </c>
    </row>
    <row r="2679" spans="1:6" x14ac:dyDescent="0.25">
      <c r="A2679" s="46">
        <v>4612020</v>
      </c>
      <c r="B2679" s="32" t="s">
        <v>2457</v>
      </c>
      <c r="C2679" s="33" t="s">
        <v>55</v>
      </c>
      <c r="D2679" s="34">
        <v>90.58</v>
      </c>
      <c r="E2679" s="34">
        <v>38.57</v>
      </c>
      <c r="F2679" s="34">
        <v>129.15</v>
      </c>
    </row>
    <row r="2680" spans="1:6" x14ac:dyDescent="0.25">
      <c r="A2680" s="46">
        <v>4612050</v>
      </c>
      <c r="B2680" s="32" t="s">
        <v>2458</v>
      </c>
      <c r="C2680" s="33" t="s">
        <v>55</v>
      </c>
      <c r="D2680" s="34">
        <v>76.39</v>
      </c>
      <c r="E2680" s="34">
        <v>33.229999999999997</v>
      </c>
      <c r="F2680" s="34">
        <v>109.62</v>
      </c>
    </row>
    <row r="2681" spans="1:6" x14ac:dyDescent="0.25">
      <c r="A2681" s="46">
        <v>4612060</v>
      </c>
      <c r="B2681" s="32" t="s">
        <v>2459</v>
      </c>
      <c r="C2681" s="33" t="s">
        <v>55</v>
      </c>
      <c r="D2681" s="34">
        <v>94.15</v>
      </c>
      <c r="E2681" s="34">
        <v>38.57</v>
      </c>
      <c r="F2681" s="34">
        <v>132.72</v>
      </c>
    </row>
    <row r="2682" spans="1:6" x14ac:dyDescent="0.25">
      <c r="A2682" s="46">
        <v>4612070</v>
      </c>
      <c r="B2682" s="32" t="s">
        <v>2460</v>
      </c>
      <c r="C2682" s="33" t="s">
        <v>55</v>
      </c>
      <c r="D2682" s="34">
        <v>130.97999999999999</v>
      </c>
      <c r="E2682" s="34">
        <v>47.62</v>
      </c>
      <c r="F2682" s="34">
        <v>178.6</v>
      </c>
    </row>
    <row r="2683" spans="1:6" x14ac:dyDescent="0.25">
      <c r="A2683" s="46">
        <v>4612080</v>
      </c>
      <c r="B2683" s="32" t="s">
        <v>2461</v>
      </c>
      <c r="C2683" s="33" t="s">
        <v>55</v>
      </c>
      <c r="D2683" s="34">
        <v>262.41000000000003</v>
      </c>
      <c r="E2683" s="34">
        <v>54.2</v>
      </c>
      <c r="F2683" s="34">
        <v>316.61</v>
      </c>
    </row>
    <row r="2684" spans="1:6" x14ac:dyDescent="0.25">
      <c r="A2684" s="46">
        <v>4612100</v>
      </c>
      <c r="B2684" s="32" t="s">
        <v>2462</v>
      </c>
      <c r="C2684" s="33" t="s">
        <v>55</v>
      </c>
      <c r="D2684" s="34">
        <v>404.24</v>
      </c>
      <c r="E2684" s="34">
        <v>69.84</v>
      </c>
      <c r="F2684" s="34">
        <v>474.08</v>
      </c>
    </row>
    <row r="2685" spans="1:6" x14ac:dyDescent="0.25">
      <c r="A2685" s="46">
        <v>4612120</v>
      </c>
      <c r="B2685" s="32" t="s">
        <v>2463</v>
      </c>
      <c r="C2685" s="33" t="s">
        <v>55</v>
      </c>
      <c r="D2685" s="34">
        <v>538.69000000000005</v>
      </c>
      <c r="E2685" s="34">
        <v>87.96</v>
      </c>
      <c r="F2685" s="34">
        <v>626.65</v>
      </c>
    </row>
    <row r="2686" spans="1:6" x14ac:dyDescent="0.25">
      <c r="A2686" s="46">
        <v>4612140</v>
      </c>
      <c r="B2686" s="32" t="s">
        <v>2464</v>
      </c>
      <c r="C2686" s="33" t="s">
        <v>55</v>
      </c>
      <c r="D2686" s="34">
        <v>808.1</v>
      </c>
      <c r="E2686" s="34">
        <v>131.5</v>
      </c>
      <c r="F2686" s="34">
        <v>939.6</v>
      </c>
    </row>
    <row r="2687" spans="1:6" x14ac:dyDescent="0.25">
      <c r="A2687" s="46">
        <v>4612150</v>
      </c>
      <c r="B2687" s="32" t="s">
        <v>2465</v>
      </c>
      <c r="C2687" s="33" t="s">
        <v>55</v>
      </c>
      <c r="D2687" s="34">
        <v>193.91</v>
      </c>
      <c r="E2687" s="34">
        <v>54.2</v>
      </c>
      <c r="F2687" s="34">
        <v>248.11</v>
      </c>
    </row>
    <row r="2688" spans="1:6" x14ac:dyDescent="0.25">
      <c r="A2688" s="46">
        <v>4612160</v>
      </c>
      <c r="B2688" s="32" t="s">
        <v>2466</v>
      </c>
      <c r="C2688" s="33" t="s">
        <v>55</v>
      </c>
      <c r="D2688" s="34">
        <v>400.25</v>
      </c>
      <c r="E2688" s="34">
        <v>69.84</v>
      </c>
      <c r="F2688" s="34">
        <v>470.09</v>
      </c>
    </row>
    <row r="2689" spans="1:6" x14ac:dyDescent="0.25">
      <c r="A2689" s="46">
        <v>4612170</v>
      </c>
      <c r="B2689" s="32" t="s">
        <v>2467</v>
      </c>
      <c r="C2689" s="33" t="s">
        <v>55</v>
      </c>
      <c r="D2689" s="34">
        <v>559.15</v>
      </c>
      <c r="E2689" s="34">
        <v>87.96</v>
      </c>
      <c r="F2689" s="34">
        <v>647.11</v>
      </c>
    </row>
    <row r="2690" spans="1:6" x14ac:dyDescent="0.25">
      <c r="A2690" s="46">
        <v>4612180</v>
      </c>
      <c r="B2690" s="32" t="s">
        <v>2468</v>
      </c>
      <c r="C2690" s="33" t="s">
        <v>55</v>
      </c>
      <c r="D2690" s="34">
        <v>306.57</v>
      </c>
      <c r="E2690" s="34">
        <v>54.2</v>
      </c>
      <c r="F2690" s="34">
        <v>360.77</v>
      </c>
    </row>
    <row r="2691" spans="1:6" x14ac:dyDescent="0.25">
      <c r="A2691" s="46">
        <v>4612190</v>
      </c>
      <c r="B2691" s="32" t="s">
        <v>2469</v>
      </c>
      <c r="C2691" s="33" t="s">
        <v>55</v>
      </c>
      <c r="D2691" s="34">
        <v>490.26</v>
      </c>
      <c r="E2691" s="34">
        <v>69.84</v>
      </c>
      <c r="F2691" s="34">
        <v>560.1</v>
      </c>
    </row>
    <row r="2692" spans="1:6" x14ac:dyDescent="0.25">
      <c r="A2692" s="46">
        <v>4612200</v>
      </c>
      <c r="B2692" s="32" t="s">
        <v>2470</v>
      </c>
      <c r="C2692" s="33" t="s">
        <v>55</v>
      </c>
      <c r="D2692" s="34">
        <v>716.84</v>
      </c>
      <c r="E2692" s="34">
        <v>87.96</v>
      </c>
      <c r="F2692" s="34">
        <v>804.8</v>
      </c>
    </row>
    <row r="2693" spans="1:6" x14ac:dyDescent="0.25">
      <c r="A2693" s="46">
        <v>4612210</v>
      </c>
      <c r="B2693" s="32" t="s">
        <v>2471</v>
      </c>
      <c r="C2693" s="33" t="s">
        <v>55</v>
      </c>
      <c r="D2693" s="34">
        <v>36.24</v>
      </c>
      <c r="E2693" s="34">
        <v>32.19</v>
      </c>
      <c r="F2693" s="34">
        <v>68.430000000000007</v>
      </c>
    </row>
    <row r="2694" spans="1:6" x14ac:dyDescent="0.25">
      <c r="A2694" s="46">
        <v>4612220</v>
      </c>
      <c r="B2694" s="32" t="s">
        <v>2472</v>
      </c>
      <c r="C2694" s="33" t="s">
        <v>55</v>
      </c>
      <c r="D2694" s="34">
        <v>47.2</v>
      </c>
      <c r="E2694" s="34">
        <v>41.02</v>
      </c>
      <c r="F2694" s="34">
        <v>88.22</v>
      </c>
    </row>
    <row r="2695" spans="1:6" x14ac:dyDescent="0.25">
      <c r="A2695" s="46">
        <v>4612240</v>
      </c>
      <c r="B2695" s="32" t="s">
        <v>2473</v>
      </c>
      <c r="C2695" s="33" t="s">
        <v>55</v>
      </c>
      <c r="D2695" s="34">
        <v>84.24</v>
      </c>
      <c r="E2695" s="34">
        <v>69.33</v>
      </c>
      <c r="F2695" s="34">
        <v>153.57</v>
      </c>
    </row>
    <row r="2696" spans="1:6" x14ac:dyDescent="0.25">
      <c r="A2696" s="46">
        <v>4612250</v>
      </c>
      <c r="B2696" s="32" t="s">
        <v>2474</v>
      </c>
      <c r="C2696" s="33" t="s">
        <v>55</v>
      </c>
      <c r="D2696" s="34">
        <v>1194.1099999999999</v>
      </c>
      <c r="E2696" s="34">
        <v>197.25</v>
      </c>
      <c r="F2696" s="34">
        <v>1391.36</v>
      </c>
    </row>
    <row r="2697" spans="1:6" x14ac:dyDescent="0.25">
      <c r="A2697" s="46">
        <v>4612260</v>
      </c>
      <c r="B2697" s="32" t="s">
        <v>2475</v>
      </c>
      <c r="C2697" s="33" t="s">
        <v>55</v>
      </c>
      <c r="D2697" s="34">
        <v>142.51</v>
      </c>
      <c r="E2697" s="34">
        <v>38.57</v>
      </c>
      <c r="F2697" s="34">
        <v>181.08</v>
      </c>
    </row>
    <row r="2698" spans="1:6" x14ac:dyDescent="0.25">
      <c r="A2698" s="46">
        <v>4612270</v>
      </c>
      <c r="B2698" s="32" t="s">
        <v>2476</v>
      </c>
      <c r="C2698" s="33" t="s">
        <v>55</v>
      </c>
      <c r="D2698" s="34">
        <v>110.62</v>
      </c>
      <c r="E2698" s="34">
        <v>38.57</v>
      </c>
      <c r="F2698" s="34">
        <v>149.19</v>
      </c>
    </row>
    <row r="2699" spans="1:6" x14ac:dyDescent="0.25">
      <c r="A2699" s="46">
        <v>4612280</v>
      </c>
      <c r="B2699" s="32" t="s">
        <v>2477</v>
      </c>
      <c r="C2699" s="33" t="s">
        <v>55</v>
      </c>
      <c r="D2699" s="34">
        <v>154.77000000000001</v>
      </c>
      <c r="E2699" s="34">
        <v>38.57</v>
      </c>
      <c r="F2699" s="34">
        <v>193.34</v>
      </c>
    </row>
    <row r="2700" spans="1:6" x14ac:dyDescent="0.25">
      <c r="A2700" s="46">
        <v>4612290</v>
      </c>
      <c r="B2700" s="32" t="s">
        <v>2478</v>
      </c>
      <c r="C2700" s="33" t="s">
        <v>55</v>
      </c>
      <c r="D2700" s="34">
        <v>265.02999999999997</v>
      </c>
      <c r="E2700" s="34">
        <v>60.78</v>
      </c>
      <c r="F2700" s="34">
        <v>325.81</v>
      </c>
    </row>
    <row r="2701" spans="1:6" x14ac:dyDescent="0.25">
      <c r="A2701" s="46">
        <v>4612300</v>
      </c>
      <c r="B2701" s="32" t="s">
        <v>2479</v>
      </c>
      <c r="C2701" s="33" t="s">
        <v>55</v>
      </c>
      <c r="D2701" s="34">
        <v>151.29</v>
      </c>
      <c r="E2701" s="34">
        <v>47.62</v>
      </c>
      <c r="F2701" s="34">
        <v>198.91</v>
      </c>
    </row>
    <row r="2702" spans="1:6" x14ac:dyDescent="0.25">
      <c r="A2702" s="46">
        <v>4612310</v>
      </c>
      <c r="B2702" s="32" t="s">
        <v>2480</v>
      </c>
      <c r="C2702" s="33" t="s">
        <v>55</v>
      </c>
      <c r="D2702" s="34">
        <v>476.4</v>
      </c>
      <c r="E2702" s="34">
        <v>78.900000000000006</v>
      </c>
      <c r="F2702" s="34">
        <v>555.29999999999995</v>
      </c>
    </row>
    <row r="2703" spans="1:6" x14ac:dyDescent="0.25">
      <c r="A2703" s="46">
        <v>4612320</v>
      </c>
      <c r="B2703" s="32" t="s">
        <v>2481</v>
      </c>
      <c r="C2703" s="33" t="s">
        <v>55</v>
      </c>
      <c r="D2703" s="34">
        <v>116.06</v>
      </c>
      <c r="E2703" s="34">
        <v>33.229999999999997</v>
      </c>
      <c r="F2703" s="34">
        <v>149.29</v>
      </c>
    </row>
    <row r="2704" spans="1:6" x14ac:dyDescent="0.25">
      <c r="A2704" s="46">
        <v>4612330</v>
      </c>
      <c r="B2704" s="32" t="s">
        <v>2482</v>
      </c>
      <c r="C2704" s="33" t="s">
        <v>55</v>
      </c>
      <c r="D2704" s="34">
        <v>104.92</v>
      </c>
      <c r="E2704" s="34">
        <v>33.229999999999997</v>
      </c>
      <c r="F2704" s="34">
        <v>138.15</v>
      </c>
    </row>
    <row r="2705" spans="1:6" x14ac:dyDescent="0.25">
      <c r="A2705" s="46">
        <v>4612340</v>
      </c>
      <c r="B2705" s="32" t="s">
        <v>2483</v>
      </c>
      <c r="C2705" s="33" t="s">
        <v>55</v>
      </c>
      <c r="D2705" s="34">
        <v>25.3</v>
      </c>
      <c r="E2705" s="34">
        <v>11.72</v>
      </c>
      <c r="F2705" s="34">
        <v>37.020000000000003</v>
      </c>
    </row>
    <row r="2706" spans="1:6" x14ac:dyDescent="0.25">
      <c r="A2706" s="46">
        <v>4613006</v>
      </c>
      <c r="B2706" s="32" t="s">
        <v>2484</v>
      </c>
      <c r="C2706" s="33" t="s">
        <v>55</v>
      </c>
      <c r="D2706" s="34">
        <v>7.62</v>
      </c>
      <c r="E2706" s="34">
        <v>1.68</v>
      </c>
      <c r="F2706" s="34">
        <v>9.3000000000000007</v>
      </c>
    </row>
    <row r="2707" spans="1:6" x14ac:dyDescent="0.25">
      <c r="A2707" s="46">
        <v>4613010</v>
      </c>
      <c r="B2707" s="32" t="s">
        <v>2485</v>
      </c>
      <c r="C2707" s="33" t="s">
        <v>55</v>
      </c>
      <c r="D2707" s="34">
        <v>8.42</v>
      </c>
      <c r="E2707" s="34">
        <v>1.68</v>
      </c>
      <c r="F2707" s="34">
        <v>10.1</v>
      </c>
    </row>
    <row r="2708" spans="1:6" x14ac:dyDescent="0.25">
      <c r="A2708" s="46">
        <v>4613020</v>
      </c>
      <c r="B2708" s="32" t="s">
        <v>2486</v>
      </c>
      <c r="C2708" s="33" t="s">
        <v>55</v>
      </c>
      <c r="D2708" s="34">
        <v>11.37</v>
      </c>
      <c r="E2708" s="34">
        <v>1.68</v>
      </c>
      <c r="F2708" s="34">
        <v>13.05</v>
      </c>
    </row>
    <row r="2709" spans="1:6" x14ac:dyDescent="0.25">
      <c r="A2709" s="46">
        <v>4613026</v>
      </c>
      <c r="B2709" s="32" t="s">
        <v>2487</v>
      </c>
      <c r="C2709" s="33" t="s">
        <v>55</v>
      </c>
      <c r="D2709" s="34">
        <v>22.69</v>
      </c>
      <c r="E2709" s="34">
        <v>1.68</v>
      </c>
      <c r="F2709" s="34">
        <v>24.37</v>
      </c>
    </row>
    <row r="2710" spans="1:6" x14ac:dyDescent="0.25">
      <c r="A2710" s="46">
        <v>4613030</v>
      </c>
      <c r="B2710" s="32" t="s">
        <v>2488</v>
      </c>
      <c r="C2710" s="33" t="s">
        <v>55</v>
      </c>
      <c r="D2710" s="34">
        <v>33.49</v>
      </c>
      <c r="E2710" s="34">
        <v>1.68</v>
      </c>
      <c r="F2710" s="34">
        <v>35.17</v>
      </c>
    </row>
    <row r="2711" spans="1:6" x14ac:dyDescent="0.25">
      <c r="A2711" s="46">
        <v>4613100</v>
      </c>
      <c r="B2711" s="32" t="s">
        <v>2489</v>
      </c>
      <c r="C2711" s="33" t="s">
        <v>55</v>
      </c>
      <c r="D2711" s="34">
        <v>79.88</v>
      </c>
      <c r="E2711" s="34">
        <v>2.5099999999999998</v>
      </c>
      <c r="F2711" s="34">
        <v>82.39</v>
      </c>
    </row>
    <row r="2712" spans="1:6" x14ac:dyDescent="0.25">
      <c r="A2712" s="46">
        <v>4613101</v>
      </c>
      <c r="B2712" s="32" t="s">
        <v>2490</v>
      </c>
      <c r="C2712" s="33" t="s">
        <v>55</v>
      </c>
      <c r="D2712" s="34">
        <v>106.32</v>
      </c>
      <c r="E2712" s="34">
        <v>2.5099999999999998</v>
      </c>
      <c r="F2712" s="34">
        <v>108.83</v>
      </c>
    </row>
    <row r="2713" spans="1:6" x14ac:dyDescent="0.25">
      <c r="A2713" s="46">
        <v>4613102</v>
      </c>
      <c r="B2713" s="32" t="s">
        <v>2491</v>
      </c>
      <c r="C2713" s="33" t="s">
        <v>55</v>
      </c>
      <c r="D2713" s="34">
        <v>158.55000000000001</v>
      </c>
      <c r="E2713" s="34">
        <v>2.5099999999999998</v>
      </c>
      <c r="F2713" s="34">
        <v>161.06</v>
      </c>
    </row>
    <row r="2714" spans="1:6" x14ac:dyDescent="0.25">
      <c r="A2714" s="46">
        <v>4613103</v>
      </c>
      <c r="B2714" s="32" t="s">
        <v>2492</v>
      </c>
      <c r="C2714" s="33" t="s">
        <v>55</v>
      </c>
      <c r="D2714" s="34">
        <v>313.37</v>
      </c>
      <c r="E2714" s="34">
        <v>2.5099999999999998</v>
      </c>
      <c r="F2714" s="34">
        <v>315.88</v>
      </c>
    </row>
    <row r="2715" spans="1:6" x14ac:dyDescent="0.25">
      <c r="A2715" s="46">
        <v>4613104</v>
      </c>
      <c r="B2715" s="32" t="s">
        <v>2493</v>
      </c>
      <c r="C2715" s="33" t="s">
        <v>55</v>
      </c>
      <c r="D2715" s="34">
        <v>401.39</v>
      </c>
      <c r="E2715" s="34">
        <v>2.5099999999999998</v>
      </c>
      <c r="F2715" s="34">
        <v>403.9</v>
      </c>
    </row>
    <row r="2716" spans="1:6" x14ac:dyDescent="0.25">
      <c r="A2716" s="46">
        <v>4613105</v>
      </c>
      <c r="B2716" s="32" t="s">
        <v>2494</v>
      </c>
      <c r="C2716" s="33" t="s">
        <v>55</v>
      </c>
      <c r="D2716" s="34">
        <v>552.17999999999995</v>
      </c>
      <c r="E2716" s="34">
        <v>2.5099999999999998</v>
      </c>
      <c r="F2716" s="34">
        <v>554.69000000000005</v>
      </c>
    </row>
    <row r="2717" spans="1:6" x14ac:dyDescent="0.25">
      <c r="A2717" s="46">
        <v>4613106</v>
      </c>
      <c r="B2717" s="32" t="s">
        <v>2495</v>
      </c>
      <c r="C2717" s="33" t="s">
        <v>55</v>
      </c>
      <c r="D2717" s="34">
        <v>927.68</v>
      </c>
      <c r="E2717" s="34">
        <v>2.5099999999999998</v>
      </c>
      <c r="F2717" s="34">
        <v>930.19</v>
      </c>
    </row>
    <row r="2718" spans="1:6" x14ac:dyDescent="0.25">
      <c r="A2718" s="46">
        <v>4613107</v>
      </c>
      <c r="B2718" s="32" t="s">
        <v>2496</v>
      </c>
      <c r="C2718" s="33" t="s">
        <v>55</v>
      </c>
      <c r="D2718" s="34">
        <v>1283.0999999999999</v>
      </c>
      <c r="E2718" s="34">
        <v>2.5099999999999998</v>
      </c>
      <c r="F2718" s="34">
        <v>1285.6099999999999</v>
      </c>
    </row>
    <row r="2719" spans="1:6" x14ac:dyDescent="0.25">
      <c r="A2719" s="46">
        <v>4614020</v>
      </c>
      <c r="B2719" s="32" t="s">
        <v>2497</v>
      </c>
      <c r="C2719" s="33" t="s">
        <v>55</v>
      </c>
      <c r="D2719" s="34">
        <v>602.11</v>
      </c>
      <c r="E2719" s="34">
        <v>35.340000000000003</v>
      </c>
      <c r="F2719" s="34">
        <v>637.45000000000005</v>
      </c>
    </row>
    <row r="2720" spans="1:6" x14ac:dyDescent="0.25">
      <c r="A2720" s="46">
        <v>4614030</v>
      </c>
      <c r="B2720" s="32" t="s">
        <v>2498</v>
      </c>
      <c r="C2720" s="33" t="s">
        <v>55</v>
      </c>
      <c r="D2720" s="34">
        <v>694.37</v>
      </c>
      <c r="E2720" s="34">
        <v>35.340000000000003</v>
      </c>
      <c r="F2720" s="34">
        <v>729.71</v>
      </c>
    </row>
    <row r="2721" spans="1:6" x14ac:dyDescent="0.25">
      <c r="A2721" s="46">
        <v>4614040</v>
      </c>
      <c r="B2721" s="32" t="s">
        <v>2499</v>
      </c>
      <c r="C2721" s="33" t="s">
        <v>55</v>
      </c>
      <c r="D2721" s="34">
        <v>880.59</v>
      </c>
      <c r="E2721" s="34">
        <v>35.340000000000003</v>
      </c>
      <c r="F2721" s="34">
        <v>915.93</v>
      </c>
    </row>
    <row r="2722" spans="1:6" x14ac:dyDescent="0.25">
      <c r="A2722" s="46">
        <v>4614050</v>
      </c>
      <c r="B2722" s="32" t="s">
        <v>2500</v>
      </c>
      <c r="C2722" s="33" t="s">
        <v>55</v>
      </c>
      <c r="D2722" s="34">
        <v>1326.35</v>
      </c>
      <c r="E2722" s="34">
        <v>35.340000000000003</v>
      </c>
      <c r="F2722" s="34">
        <v>1361.69</v>
      </c>
    </row>
    <row r="2723" spans="1:6" x14ac:dyDescent="0.25">
      <c r="A2723" s="46">
        <v>4614060</v>
      </c>
      <c r="B2723" s="32" t="s">
        <v>2501</v>
      </c>
      <c r="C2723" s="33" t="s">
        <v>55</v>
      </c>
      <c r="D2723" s="34">
        <v>1061.49</v>
      </c>
      <c r="E2723" s="34">
        <v>35.340000000000003</v>
      </c>
      <c r="F2723" s="34">
        <v>1096.83</v>
      </c>
    </row>
    <row r="2724" spans="1:6" x14ac:dyDescent="0.25">
      <c r="A2724" s="46">
        <v>4614490</v>
      </c>
      <c r="B2724" s="32" t="s">
        <v>2502</v>
      </c>
      <c r="C2724" s="33" t="s">
        <v>55</v>
      </c>
      <c r="D2724" s="34">
        <v>541.21</v>
      </c>
      <c r="E2724" s="34">
        <v>35.340000000000003</v>
      </c>
      <c r="F2724" s="34">
        <v>576.54999999999995</v>
      </c>
    </row>
    <row r="2725" spans="1:6" x14ac:dyDescent="0.25">
      <c r="A2725" s="46">
        <v>4614510</v>
      </c>
      <c r="B2725" s="32" t="s">
        <v>2503</v>
      </c>
      <c r="C2725" s="33" t="s">
        <v>55</v>
      </c>
      <c r="D2725" s="34">
        <v>556.39</v>
      </c>
      <c r="E2725" s="34">
        <v>35.340000000000003</v>
      </c>
      <c r="F2725" s="34">
        <v>591.73</v>
      </c>
    </row>
    <row r="2726" spans="1:6" x14ac:dyDescent="0.25">
      <c r="A2726" s="46">
        <v>4614520</v>
      </c>
      <c r="B2726" s="32" t="s">
        <v>2504</v>
      </c>
      <c r="C2726" s="33" t="s">
        <v>55</v>
      </c>
      <c r="D2726" s="34">
        <v>644.88</v>
      </c>
      <c r="E2726" s="34">
        <v>35.340000000000003</v>
      </c>
      <c r="F2726" s="34">
        <v>680.22</v>
      </c>
    </row>
    <row r="2727" spans="1:6" x14ac:dyDescent="0.25">
      <c r="A2727" s="46">
        <v>4614530</v>
      </c>
      <c r="B2727" s="32" t="s">
        <v>2505</v>
      </c>
      <c r="C2727" s="33" t="s">
        <v>55</v>
      </c>
      <c r="D2727" s="34">
        <v>772.98</v>
      </c>
      <c r="E2727" s="34">
        <v>35.340000000000003</v>
      </c>
      <c r="F2727" s="34">
        <v>808.32</v>
      </c>
    </row>
    <row r="2728" spans="1:6" x14ac:dyDescent="0.25">
      <c r="A2728" s="46">
        <v>4614540</v>
      </c>
      <c r="B2728" s="32" t="s">
        <v>2506</v>
      </c>
      <c r="C2728" s="33" t="s">
        <v>55</v>
      </c>
      <c r="D2728" s="34">
        <v>969.79</v>
      </c>
      <c r="E2728" s="34">
        <v>35.340000000000003</v>
      </c>
      <c r="F2728" s="34">
        <v>1005.13</v>
      </c>
    </row>
    <row r="2729" spans="1:6" x14ac:dyDescent="0.25">
      <c r="A2729" s="46">
        <v>4614550</v>
      </c>
      <c r="B2729" s="32" t="s">
        <v>2507</v>
      </c>
      <c r="C2729" s="33" t="s">
        <v>55</v>
      </c>
      <c r="D2729" s="34">
        <v>1165.2</v>
      </c>
      <c r="E2729" s="34">
        <v>35.340000000000003</v>
      </c>
      <c r="F2729" s="34">
        <v>1200.54</v>
      </c>
    </row>
    <row r="2730" spans="1:6" x14ac:dyDescent="0.25">
      <c r="A2730" s="46">
        <v>4614560</v>
      </c>
      <c r="B2730" s="32" t="s">
        <v>2508</v>
      </c>
      <c r="C2730" s="33" t="s">
        <v>55</v>
      </c>
      <c r="D2730" s="34">
        <v>1486.05</v>
      </c>
      <c r="E2730" s="34">
        <v>35.340000000000003</v>
      </c>
      <c r="F2730" s="34">
        <v>1521.39</v>
      </c>
    </row>
    <row r="2731" spans="1:6" x14ac:dyDescent="0.25">
      <c r="A2731" s="46">
        <v>4615111</v>
      </c>
      <c r="B2731" s="32" t="s">
        <v>2509</v>
      </c>
      <c r="C2731" s="33" t="s">
        <v>55</v>
      </c>
      <c r="D2731" s="34">
        <v>119.65</v>
      </c>
      <c r="E2731" s="34">
        <v>21.2</v>
      </c>
      <c r="F2731" s="34">
        <v>140.85</v>
      </c>
    </row>
    <row r="2732" spans="1:6" x14ac:dyDescent="0.25">
      <c r="A2732" s="46">
        <v>4615112</v>
      </c>
      <c r="B2732" s="32" t="s">
        <v>2510</v>
      </c>
      <c r="C2732" s="33" t="s">
        <v>55</v>
      </c>
      <c r="D2732" s="34">
        <v>184.67</v>
      </c>
      <c r="E2732" s="34">
        <v>28.27</v>
      </c>
      <c r="F2732" s="34">
        <v>212.94</v>
      </c>
    </row>
    <row r="2733" spans="1:6" x14ac:dyDescent="0.25">
      <c r="A2733" s="46">
        <v>4615113</v>
      </c>
      <c r="B2733" s="32" t="s">
        <v>2511</v>
      </c>
      <c r="C2733" s="33" t="s">
        <v>55</v>
      </c>
      <c r="D2733" s="34">
        <v>225.1</v>
      </c>
      <c r="E2733" s="34">
        <v>28.27</v>
      </c>
      <c r="F2733" s="34">
        <v>253.37</v>
      </c>
    </row>
    <row r="2734" spans="1:6" x14ac:dyDescent="0.25">
      <c r="A2734" s="46">
        <v>4618010</v>
      </c>
      <c r="B2734" s="32" t="s">
        <v>2512</v>
      </c>
      <c r="C2734" s="33" t="s">
        <v>55</v>
      </c>
      <c r="D2734" s="34">
        <v>715.41</v>
      </c>
      <c r="E2734" s="34">
        <v>40.36</v>
      </c>
      <c r="F2734" s="34">
        <v>755.77</v>
      </c>
    </row>
    <row r="2735" spans="1:6" x14ac:dyDescent="0.25">
      <c r="A2735" s="46">
        <v>4618020</v>
      </c>
      <c r="B2735" s="32" t="s">
        <v>2513</v>
      </c>
      <c r="C2735" s="33" t="s">
        <v>55</v>
      </c>
      <c r="D2735" s="34">
        <v>708.96</v>
      </c>
      <c r="E2735" s="34">
        <v>40.36</v>
      </c>
      <c r="F2735" s="34">
        <v>749.32</v>
      </c>
    </row>
    <row r="2736" spans="1:6" x14ac:dyDescent="0.25">
      <c r="A2736" s="46">
        <v>4618030</v>
      </c>
      <c r="B2736" s="32" t="s">
        <v>2514</v>
      </c>
      <c r="C2736" s="33" t="s">
        <v>55</v>
      </c>
      <c r="D2736" s="34">
        <v>693</v>
      </c>
      <c r="E2736" s="34">
        <v>40.36</v>
      </c>
      <c r="F2736" s="34">
        <v>733.36</v>
      </c>
    </row>
    <row r="2737" spans="1:6" x14ac:dyDescent="0.25">
      <c r="A2737" s="46">
        <v>4618040</v>
      </c>
      <c r="B2737" s="32" t="s">
        <v>2515</v>
      </c>
      <c r="C2737" s="33" t="s">
        <v>55</v>
      </c>
      <c r="D2737" s="34">
        <v>825.02</v>
      </c>
      <c r="E2737" s="34">
        <v>40.36</v>
      </c>
      <c r="F2737" s="34">
        <v>865.38</v>
      </c>
    </row>
    <row r="2738" spans="1:6" x14ac:dyDescent="0.25">
      <c r="A2738" s="46">
        <v>4618050</v>
      </c>
      <c r="B2738" s="32" t="s">
        <v>2516</v>
      </c>
      <c r="C2738" s="33" t="s">
        <v>55</v>
      </c>
      <c r="D2738" s="34">
        <v>1103.3800000000001</v>
      </c>
      <c r="E2738" s="34">
        <v>43.38</v>
      </c>
      <c r="F2738" s="34">
        <v>1146.76</v>
      </c>
    </row>
    <row r="2739" spans="1:6" x14ac:dyDescent="0.25">
      <c r="A2739" s="46">
        <v>4618060</v>
      </c>
      <c r="B2739" s="32" t="s">
        <v>2517</v>
      </c>
      <c r="C2739" s="33" t="s">
        <v>55</v>
      </c>
      <c r="D2739" s="34">
        <v>1244.17</v>
      </c>
      <c r="E2739" s="34">
        <v>43.38</v>
      </c>
      <c r="F2739" s="34">
        <v>1287.55</v>
      </c>
    </row>
    <row r="2740" spans="1:6" x14ac:dyDescent="0.25">
      <c r="A2740" s="46">
        <v>4618089</v>
      </c>
      <c r="B2740" s="32" t="s">
        <v>2518</v>
      </c>
      <c r="C2740" s="33" t="s">
        <v>4</v>
      </c>
      <c r="D2740" s="34">
        <v>137.68</v>
      </c>
      <c r="E2740" s="34">
        <v>22.1</v>
      </c>
      <c r="F2740" s="34">
        <v>159.78</v>
      </c>
    </row>
    <row r="2741" spans="1:6" x14ac:dyDescent="0.25">
      <c r="A2741" s="46">
        <v>4618090</v>
      </c>
      <c r="B2741" s="32" t="s">
        <v>2519</v>
      </c>
      <c r="C2741" s="33" t="s">
        <v>4</v>
      </c>
      <c r="D2741" s="34">
        <v>170.56</v>
      </c>
      <c r="E2741" s="34">
        <v>22.1</v>
      </c>
      <c r="F2741" s="34">
        <v>192.66</v>
      </c>
    </row>
    <row r="2742" spans="1:6" x14ac:dyDescent="0.25">
      <c r="A2742" s="46">
        <v>4618100</v>
      </c>
      <c r="B2742" s="32" t="s">
        <v>2520</v>
      </c>
      <c r="C2742" s="33" t="s">
        <v>4</v>
      </c>
      <c r="D2742" s="34">
        <v>216.77</v>
      </c>
      <c r="E2742" s="34">
        <v>24.11</v>
      </c>
      <c r="F2742" s="34">
        <v>240.88</v>
      </c>
    </row>
    <row r="2743" spans="1:6" x14ac:dyDescent="0.25">
      <c r="A2743" s="46">
        <v>4618110</v>
      </c>
      <c r="B2743" s="32" t="s">
        <v>2521</v>
      </c>
      <c r="C2743" s="33" t="s">
        <v>4</v>
      </c>
      <c r="D2743" s="34">
        <v>327.73</v>
      </c>
      <c r="E2743" s="34">
        <v>26.13</v>
      </c>
      <c r="F2743" s="34">
        <v>353.86</v>
      </c>
    </row>
    <row r="2744" spans="1:6" x14ac:dyDescent="0.25">
      <c r="A2744" s="46">
        <v>4618120</v>
      </c>
      <c r="B2744" s="32" t="s">
        <v>2522</v>
      </c>
      <c r="C2744" s="33" t="s">
        <v>4</v>
      </c>
      <c r="D2744" s="34">
        <v>409.28</v>
      </c>
      <c r="E2744" s="34">
        <v>28.14</v>
      </c>
      <c r="F2744" s="34">
        <v>437.42</v>
      </c>
    </row>
    <row r="2745" spans="1:6" x14ac:dyDescent="0.25">
      <c r="A2745" s="46">
        <v>4618130</v>
      </c>
      <c r="B2745" s="32" t="s">
        <v>2523</v>
      </c>
      <c r="C2745" s="33" t="s">
        <v>4</v>
      </c>
      <c r="D2745" s="34">
        <v>587.63</v>
      </c>
      <c r="E2745" s="34">
        <v>30.14</v>
      </c>
      <c r="F2745" s="34">
        <v>617.77</v>
      </c>
    </row>
    <row r="2746" spans="1:6" x14ac:dyDescent="0.25">
      <c r="A2746" s="46">
        <v>4618140</v>
      </c>
      <c r="B2746" s="32" t="s">
        <v>2524</v>
      </c>
      <c r="C2746" s="33" t="s">
        <v>4</v>
      </c>
      <c r="D2746" s="34">
        <v>756.43</v>
      </c>
      <c r="E2746" s="34">
        <v>32.15</v>
      </c>
      <c r="F2746" s="34">
        <v>788.58</v>
      </c>
    </row>
    <row r="2747" spans="1:6" x14ac:dyDescent="0.25">
      <c r="A2747" s="46">
        <v>4618168</v>
      </c>
      <c r="B2747" s="32" t="s">
        <v>2525</v>
      </c>
      <c r="C2747" s="33" t="s">
        <v>4</v>
      </c>
      <c r="D2747" s="34">
        <v>292.77999999999997</v>
      </c>
      <c r="E2747" s="34">
        <v>28.14</v>
      </c>
      <c r="F2747" s="34">
        <v>320.92</v>
      </c>
    </row>
    <row r="2748" spans="1:6" x14ac:dyDescent="0.25">
      <c r="A2748" s="46">
        <v>4618170</v>
      </c>
      <c r="B2748" s="32" t="s">
        <v>2526</v>
      </c>
      <c r="C2748" s="33" t="s">
        <v>4</v>
      </c>
      <c r="D2748" s="34">
        <v>307.99</v>
      </c>
      <c r="E2748" s="34">
        <v>22.1</v>
      </c>
      <c r="F2748" s="34">
        <v>330.09</v>
      </c>
    </row>
    <row r="2749" spans="1:6" x14ac:dyDescent="0.25">
      <c r="A2749" s="46">
        <v>4618180</v>
      </c>
      <c r="B2749" s="32" t="s">
        <v>2527</v>
      </c>
      <c r="C2749" s="33" t="s">
        <v>4</v>
      </c>
      <c r="D2749" s="34">
        <v>419.31</v>
      </c>
      <c r="E2749" s="34">
        <v>28.14</v>
      </c>
      <c r="F2749" s="34">
        <v>447.45</v>
      </c>
    </row>
    <row r="2750" spans="1:6" x14ac:dyDescent="0.25">
      <c r="A2750" s="46">
        <v>4618190</v>
      </c>
      <c r="B2750" s="32" t="s">
        <v>2528</v>
      </c>
      <c r="C2750" s="33" t="s">
        <v>4</v>
      </c>
      <c r="D2750" s="34">
        <v>739</v>
      </c>
      <c r="E2750" s="34">
        <v>32.15</v>
      </c>
      <c r="F2750" s="34">
        <v>771.15</v>
      </c>
    </row>
    <row r="2751" spans="1:6" x14ac:dyDescent="0.25">
      <c r="A2751" s="46">
        <v>4618410</v>
      </c>
      <c r="B2751" s="32" t="s">
        <v>2529</v>
      </c>
      <c r="C2751" s="33" t="s">
        <v>4</v>
      </c>
      <c r="D2751" s="34">
        <v>551.89</v>
      </c>
      <c r="E2751" s="34">
        <v>24.11</v>
      </c>
      <c r="F2751" s="34">
        <v>576</v>
      </c>
    </row>
    <row r="2752" spans="1:6" x14ac:dyDescent="0.25">
      <c r="A2752" s="46">
        <v>4618420</v>
      </c>
      <c r="B2752" s="32" t="s">
        <v>2530</v>
      </c>
      <c r="C2752" s="33" t="s">
        <v>4</v>
      </c>
      <c r="D2752" s="34">
        <v>655.7</v>
      </c>
      <c r="E2752" s="34">
        <v>28.14</v>
      </c>
      <c r="F2752" s="34">
        <v>683.84</v>
      </c>
    </row>
    <row r="2753" spans="1:6" x14ac:dyDescent="0.25">
      <c r="A2753" s="46">
        <v>4618430</v>
      </c>
      <c r="B2753" s="32" t="s">
        <v>2531</v>
      </c>
      <c r="C2753" s="33" t="s">
        <v>4</v>
      </c>
      <c r="D2753" s="34">
        <v>1121.53</v>
      </c>
      <c r="E2753" s="34">
        <v>32.15</v>
      </c>
      <c r="F2753" s="34">
        <v>1153.68</v>
      </c>
    </row>
    <row r="2754" spans="1:6" x14ac:dyDescent="0.25">
      <c r="A2754" s="46">
        <v>4618560</v>
      </c>
      <c r="B2754" s="32" t="s">
        <v>2532</v>
      </c>
      <c r="C2754" s="33" t="s">
        <v>4</v>
      </c>
      <c r="D2754" s="34">
        <v>494.22</v>
      </c>
      <c r="E2754" s="34">
        <v>22.1</v>
      </c>
      <c r="F2754" s="34">
        <v>516.32000000000005</v>
      </c>
    </row>
    <row r="2755" spans="1:6" x14ac:dyDescent="0.25">
      <c r="A2755" s="46">
        <v>4618570</v>
      </c>
      <c r="B2755" s="32" t="s">
        <v>2533</v>
      </c>
      <c r="C2755" s="33" t="s">
        <v>4</v>
      </c>
      <c r="D2755" s="34">
        <v>508.47</v>
      </c>
      <c r="E2755" s="34">
        <v>24.11</v>
      </c>
      <c r="F2755" s="34">
        <v>532.58000000000004</v>
      </c>
    </row>
    <row r="2756" spans="1:6" x14ac:dyDescent="0.25">
      <c r="A2756" s="46">
        <v>4619500</v>
      </c>
      <c r="B2756" s="32" t="s">
        <v>2534</v>
      </c>
      <c r="C2756" s="33" t="s">
        <v>4</v>
      </c>
      <c r="D2756" s="34">
        <v>433.87</v>
      </c>
      <c r="E2756" s="34">
        <v>28.14</v>
      </c>
      <c r="F2756" s="34">
        <v>462.01</v>
      </c>
    </row>
    <row r="2757" spans="1:6" x14ac:dyDescent="0.25">
      <c r="A2757" s="46">
        <v>4619510</v>
      </c>
      <c r="B2757" s="32" t="s">
        <v>2535</v>
      </c>
      <c r="C2757" s="33" t="s">
        <v>4</v>
      </c>
      <c r="D2757" s="34">
        <v>654.54999999999995</v>
      </c>
      <c r="E2757" s="34">
        <v>32.15</v>
      </c>
      <c r="F2757" s="34">
        <v>686.7</v>
      </c>
    </row>
    <row r="2758" spans="1:6" x14ac:dyDescent="0.25">
      <c r="A2758" s="46">
        <v>4619520</v>
      </c>
      <c r="B2758" s="32" t="s">
        <v>2536</v>
      </c>
      <c r="C2758" s="33" t="s">
        <v>4</v>
      </c>
      <c r="D2758" s="34">
        <v>961.44</v>
      </c>
      <c r="E2758" s="34">
        <v>36.18</v>
      </c>
      <c r="F2758" s="34">
        <v>997.62</v>
      </c>
    </row>
    <row r="2759" spans="1:6" x14ac:dyDescent="0.25">
      <c r="A2759" s="46">
        <v>4619530</v>
      </c>
      <c r="B2759" s="32" t="s">
        <v>2537</v>
      </c>
      <c r="C2759" s="33" t="s">
        <v>4</v>
      </c>
      <c r="D2759" s="34">
        <v>1597.66</v>
      </c>
      <c r="E2759" s="34">
        <v>40.19</v>
      </c>
      <c r="F2759" s="34">
        <v>1637.85</v>
      </c>
    </row>
    <row r="2760" spans="1:6" x14ac:dyDescent="0.25">
      <c r="A2760" s="46">
        <v>4619590</v>
      </c>
      <c r="B2760" s="32" t="s">
        <v>2538</v>
      </c>
      <c r="C2760" s="33" t="s">
        <v>4</v>
      </c>
      <c r="D2760" s="34">
        <v>337.68</v>
      </c>
      <c r="E2760" s="34">
        <v>28.14</v>
      </c>
      <c r="F2760" s="34">
        <v>365.82</v>
      </c>
    </row>
    <row r="2761" spans="1:6" x14ac:dyDescent="0.25">
      <c r="A2761" s="46">
        <v>4619600</v>
      </c>
      <c r="B2761" s="32" t="s">
        <v>2539</v>
      </c>
      <c r="C2761" s="33" t="s">
        <v>4</v>
      </c>
      <c r="D2761" s="34">
        <v>401.56</v>
      </c>
      <c r="E2761" s="34">
        <v>28.14</v>
      </c>
      <c r="F2761" s="34">
        <v>429.7</v>
      </c>
    </row>
    <row r="2762" spans="1:6" x14ac:dyDescent="0.25">
      <c r="A2762" s="46">
        <v>4619610</v>
      </c>
      <c r="B2762" s="32" t="s">
        <v>2540</v>
      </c>
      <c r="C2762" s="33" t="s">
        <v>4</v>
      </c>
      <c r="D2762" s="34">
        <v>757.77</v>
      </c>
      <c r="E2762" s="34">
        <v>32.15</v>
      </c>
      <c r="F2762" s="34">
        <v>789.92</v>
      </c>
    </row>
    <row r="2763" spans="1:6" x14ac:dyDescent="0.25">
      <c r="A2763" s="46">
        <v>4619620</v>
      </c>
      <c r="B2763" s="32" t="s">
        <v>2541</v>
      </c>
      <c r="C2763" s="33" t="s">
        <v>4</v>
      </c>
      <c r="D2763" s="34">
        <v>877.96</v>
      </c>
      <c r="E2763" s="34">
        <v>36.18</v>
      </c>
      <c r="F2763" s="34">
        <v>914.14</v>
      </c>
    </row>
    <row r="2764" spans="1:6" x14ac:dyDescent="0.25">
      <c r="A2764" s="46">
        <v>4619630</v>
      </c>
      <c r="B2764" s="32" t="s">
        <v>2542</v>
      </c>
      <c r="C2764" s="33" t="s">
        <v>4</v>
      </c>
      <c r="D2764" s="34">
        <v>1379.63</v>
      </c>
      <c r="E2764" s="34">
        <v>40.19</v>
      </c>
      <c r="F2764" s="34">
        <v>1419.82</v>
      </c>
    </row>
    <row r="2765" spans="1:6" x14ac:dyDescent="0.25">
      <c r="A2765" s="46">
        <v>4620010</v>
      </c>
      <c r="B2765" s="32" t="s">
        <v>2543</v>
      </c>
      <c r="C2765" s="33" t="s">
        <v>55</v>
      </c>
      <c r="D2765" s="34">
        <v>1.84</v>
      </c>
      <c r="E2765" s="34">
        <v>69.33</v>
      </c>
      <c r="F2765" s="34">
        <v>71.17</v>
      </c>
    </row>
    <row r="2766" spans="1:6" x14ac:dyDescent="0.25">
      <c r="A2766" s="46">
        <v>4620020</v>
      </c>
      <c r="B2766" s="32" t="s">
        <v>2544</v>
      </c>
      <c r="C2766" s="33" t="s">
        <v>55</v>
      </c>
      <c r="D2766" s="34">
        <v>70.67</v>
      </c>
      <c r="E2766" s="34">
        <v>40.340000000000003</v>
      </c>
      <c r="F2766" s="34">
        <v>111.01</v>
      </c>
    </row>
    <row r="2767" spans="1:6" x14ac:dyDescent="0.25">
      <c r="A2767" s="46">
        <v>4621012</v>
      </c>
      <c r="B2767" s="32" t="s">
        <v>2545</v>
      </c>
      <c r="C2767" s="33" t="s">
        <v>55</v>
      </c>
      <c r="D2767" s="34">
        <v>79.28</v>
      </c>
      <c r="E2767" s="34">
        <v>70.34</v>
      </c>
      <c r="F2767" s="34">
        <v>149.62</v>
      </c>
    </row>
    <row r="2768" spans="1:6" x14ac:dyDescent="0.25">
      <c r="A2768" s="46">
        <v>4621036</v>
      </c>
      <c r="B2768" s="32" t="s">
        <v>2546</v>
      </c>
      <c r="C2768" s="33" t="s">
        <v>55</v>
      </c>
      <c r="D2768" s="34">
        <v>100.97</v>
      </c>
      <c r="E2768" s="34">
        <v>80.38</v>
      </c>
      <c r="F2768" s="34">
        <v>181.35</v>
      </c>
    </row>
    <row r="2769" spans="1:6" x14ac:dyDescent="0.25">
      <c r="A2769" s="46">
        <v>4621040</v>
      </c>
      <c r="B2769" s="32" t="s">
        <v>2547</v>
      </c>
      <c r="C2769" s="33" t="s">
        <v>55</v>
      </c>
      <c r="D2769" s="34">
        <v>101.66</v>
      </c>
      <c r="E2769" s="34">
        <v>80.38</v>
      </c>
      <c r="F2769" s="34">
        <v>182.04</v>
      </c>
    </row>
    <row r="2770" spans="1:6" x14ac:dyDescent="0.25">
      <c r="A2770" s="46">
        <v>4621046</v>
      </c>
      <c r="B2770" s="32" t="s">
        <v>2548</v>
      </c>
      <c r="C2770" s="33" t="s">
        <v>55</v>
      </c>
      <c r="D2770" s="34">
        <v>129.22</v>
      </c>
      <c r="E2770" s="34">
        <v>90.43</v>
      </c>
      <c r="F2770" s="34">
        <v>219.65</v>
      </c>
    </row>
    <row r="2771" spans="1:6" x14ac:dyDescent="0.25">
      <c r="A2771" s="46">
        <v>4621056</v>
      </c>
      <c r="B2771" s="32" t="s">
        <v>2549</v>
      </c>
      <c r="C2771" s="33" t="s">
        <v>55</v>
      </c>
      <c r="D2771" s="34">
        <v>202.67</v>
      </c>
      <c r="E2771" s="34">
        <v>100.48</v>
      </c>
      <c r="F2771" s="34">
        <v>303.14999999999998</v>
      </c>
    </row>
    <row r="2772" spans="1:6" x14ac:dyDescent="0.25">
      <c r="A2772" s="46">
        <v>4621060</v>
      </c>
      <c r="B2772" s="32" t="s">
        <v>2550</v>
      </c>
      <c r="C2772" s="33" t="s">
        <v>55</v>
      </c>
      <c r="D2772" s="34">
        <v>227.87</v>
      </c>
      <c r="E2772" s="34">
        <v>113.04</v>
      </c>
      <c r="F2772" s="34">
        <v>340.91</v>
      </c>
    </row>
    <row r="2773" spans="1:6" x14ac:dyDescent="0.25">
      <c r="A2773" s="46">
        <v>4621066</v>
      </c>
      <c r="B2773" s="32" t="s">
        <v>2551</v>
      </c>
      <c r="C2773" s="33" t="s">
        <v>55</v>
      </c>
      <c r="D2773" s="34">
        <v>284.97000000000003</v>
      </c>
      <c r="E2773" s="34">
        <v>120.58</v>
      </c>
      <c r="F2773" s="34">
        <v>405.55</v>
      </c>
    </row>
    <row r="2774" spans="1:6" x14ac:dyDescent="0.25">
      <c r="A2774" s="46">
        <v>4621080</v>
      </c>
      <c r="B2774" s="32" t="s">
        <v>2552</v>
      </c>
      <c r="C2774" s="33" t="s">
        <v>55</v>
      </c>
      <c r="D2774" s="34">
        <v>315.98</v>
      </c>
      <c r="E2774" s="34">
        <v>125.6</v>
      </c>
      <c r="F2774" s="34">
        <v>441.58</v>
      </c>
    </row>
    <row r="2775" spans="1:6" x14ac:dyDescent="0.25">
      <c r="A2775" s="46">
        <v>4621090</v>
      </c>
      <c r="B2775" s="32" t="s">
        <v>2553</v>
      </c>
      <c r="C2775" s="33" t="s">
        <v>55</v>
      </c>
      <c r="D2775" s="34">
        <v>430.42</v>
      </c>
      <c r="E2775" s="34">
        <v>133.13999999999999</v>
      </c>
      <c r="F2775" s="34">
        <v>563.55999999999995</v>
      </c>
    </row>
    <row r="2776" spans="1:6" x14ac:dyDescent="0.25">
      <c r="A2776" s="46">
        <v>4621100</v>
      </c>
      <c r="B2776" s="32" t="s">
        <v>2554</v>
      </c>
      <c r="C2776" s="33" t="s">
        <v>55</v>
      </c>
      <c r="D2776" s="34">
        <v>570.88</v>
      </c>
      <c r="E2776" s="34">
        <v>138.16</v>
      </c>
      <c r="F2776" s="34">
        <v>709.04</v>
      </c>
    </row>
    <row r="2777" spans="1:6" x14ac:dyDescent="0.25">
      <c r="A2777" s="46">
        <v>4621110</v>
      </c>
      <c r="B2777" s="32" t="s">
        <v>2555</v>
      </c>
      <c r="C2777" s="33" t="s">
        <v>55</v>
      </c>
      <c r="D2777" s="34">
        <v>831.23</v>
      </c>
      <c r="E2777" s="34">
        <v>150.72</v>
      </c>
      <c r="F2777" s="34">
        <v>981.95</v>
      </c>
    </row>
    <row r="2778" spans="1:6" x14ac:dyDescent="0.25">
      <c r="A2778" s="46">
        <v>4621140</v>
      </c>
      <c r="B2778" s="32" t="s">
        <v>2556</v>
      </c>
      <c r="C2778" s="33" t="s">
        <v>55</v>
      </c>
      <c r="D2778" s="34">
        <v>724</v>
      </c>
      <c r="E2778" s="34">
        <v>165.79</v>
      </c>
      <c r="F2778" s="34">
        <v>889.79</v>
      </c>
    </row>
    <row r="2779" spans="1:6" x14ac:dyDescent="0.25">
      <c r="A2779" s="46">
        <v>4621150</v>
      </c>
      <c r="B2779" s="32" t="s">
        <v>2557</v>
      </c>
      <c r="C2779" s="33" t="s">
        <v>55</v>
      </c>
      <c r="D2779" s="34">
        <v>936.62</v>
      </c>
      <c r="E2779" s="34">
        <v>175.84</v>
      </c>
      <c r="F2779" s="34">
        <v>1112.46</v>
      </c>
    </row>
    <row r="2780" spans="1:6" x14ac:dyDescent="0.25">
      <c r="A2780" s="46">
        <v>4623110</v>
      </c>
      <c r="B2780" s="32" t="s">
        <v>2558</v>
      </c>
      <c r="C2780" s="33" t="s">
        <v>55</v>
      </c>
      <c r="D2780" s="34">
        <v>146.02000000000001</v>
      </c>
      <c r="E2780" s="34">
        <v>16.350000000000001</v>
      </c>
      <c r="F2780" s="34">
        <v>162.37</v>
      </c>
    </row>
    <row r="2781" spans="1:6" x14ac:dyDescent="0.25">
      <c r="A2781" s="46">
        <v>4623120</v>
      </c>
      <c r="B2781" s="32" t="s">
        <v>2559</v>
      </c>
      <c r="C2781" s="33" t="s">
        <v>55</v>
      </c>
      <c r="D2781" s="34">
        <v>269.39999999999998</v>
      </c>
      <c r="E2781" s="34">
        <v>24.53</v>
      </c>
      <c r="F2781" s="34">
        <v>293.93</v>
      </c>
    </row>
    <row r="2782" spans="1:6" x14ac:dyDescent="0.25">
      <c r="A2782" s="46">
        <v>4623130</v>
      </c>
      <c r="B2782" s="32" t="s">
        <v>2560</v>
      </c>
      <c r="C2782" s="33" t="s">
        <v>55</v>
      </c>
      <c r="D2782" s="34">
        <v>318.63</v>
      </c>
      <c r="E2782" s="34">
        <v>28.62</v>
      </c>
      <c r="F2782" s="34">
        <v>347.25</v>
      </c>
    </row>
    <row r="2783" spans="1:6" x14ac:dyDescent="0.25">
      <c r="A2783" s="46">
        <v>4623140</v>
      </c>
      <c r="B2783" s="32" t="s">
        <v>2561</v>
      </c>
      <c r="C2783" s="33" t="s">
        <v>55</v>
      </c>
      <c r="D2783" s="34">
        <v>438.18</v>
      </c>
      <c r="E2783" s="34">
        <v>32.700000000000003</v>
      </c>
      <c r="F2783" s="34">
        <v>470.88</v>
      </c>
    </row>
    <row r="2784" spans="1:6" x14ac:dyDescent="0.25">
      <c r="A2784" s="46">
        <v>4623150</v>
      </c>
      <c r="B2784" s="32" t="s">
        <v>2562</v>
      </c>
      <c r="C2784" s="33" t="s">
        <v>55</v>
      </c>
      <c r="D2784" s="34">
        <v>537.09</v>
      </c>
      <c r="E2784" s="34">
        <v>40.880000000000003</v>
      </c>
      <c r="F2784" s="34">
        <v>577.97</v>
      </c>
    </row>
    <row r="2785" spans="1:6" x14ac:dyDescent="0.25">
      <c r="A2785" s="46">
        <v>4623160</v>
      </c>
      <c r="B2785" s="32" t="s">
        <v>2563</v>
      </c>
      <c r="C2785" s="33" t="s">
        <v>55</v>
      </c>
      <c r="D2785" s="34">
        <v>841.02</v>
      </c>
      <c r="E2785" s="34">
        <v>49.06</v>
      </c>
      <c r="F2785" s="34">
        <v>890.08</v>
      </c>
    </row>
    <row r="2786" spans="1:6" x14ac:dyDescent="0.25">
      <c r="A2786" s="46">
        <v>4623170</v>
      </c>
      <c r="B2786" s="32" t="s">
        <v>2564</v>
      </c>
      <c r="C2786" s="33" t="s">
        <v>55</v>
      </c>
      <c r="D2786" s="34">
        <v>799.1</v>
      </c>
      <c r="E2786" s="34">
        <v>61.32</v>
      </c>
      <c r="F2786" s="34">
        <v>860.42</v>
      </c>
    </row>
    <row r="2787" spans="1:6" x14ac:dyDescent="0.25">
      <c r="A2787" s="46">
        <v>4623180</v>
      </c>
      <c r="B2787" s="32" t="s">
        <v>2565</v>
      </c>
      <c r="C2787" s="33" t="s">
        <v>55</v>
      </c>
      <c r="D2787" s="34">
        <v>1166.77</v>
      </c>
      <c r="E2787" s="34">
        <v>122.64</v>
      </c>
      <c r="F2787" s="34">
        <v>1289.4100000000001</v>
      </c>
    </row>
    <row r="2788" spans="1:6" x14ac:dyDescent="0.25">
      <c r="A2788" s="46">
        <v>4625050</v>
      </c>
      <c r="B2788" s="32" t="s">
        <v>6524</v>
      </c>
      <c r="C2788" s="33" t="s">
        <v>55</v>
      </c>
      <c r="D2788" s="34">
        <v>67.09</v>
      </c>
      <c r="E2788" s="34">
        <v>41.7</v>
      </c>
      <c r="F2788" s="34">
        <v>108.79</v>
      </c>
    </row>
    <row r="2789" spans="1:6" x14ac:dyDescent="0.25">
      <c r="A2789" s="46">
        <v>4626010</v>
      </c>
      <c r="B2789" s="32" t="s">
        <v>2566</v>
      </c>
      <c r="C2789" s="33" t="s">
        <v>55</v>
      </c>
      <c r="D2789" s="34">
        <v>168.28</v>
      </c>
      <c r="E2789" s="34">
        <v>25.12</v>
      </c>
      <c r="F2789" s="34">
        <v>193.4</v>
      </c>
    </row>
    <row r="2790" spans="1:6" x14ac:dyDescent="0.25">
      <c r="A2790" s="46">
        <v>4626020</v>
      </c>
      <c r="B2790" s="32" t="s">
        <v>2567</v>
      </c>
      <c r="C2790" s="33" t="s">
        <v>55</v>
      </c>
      <c r="D2790" s="34">
        <v>253.95</v>
      </c>
      <c r="E2790" s="34">
        <v>25.12</v>
      </c>
      <c r="F2790" s="34">
        <v>279.07</v>
      </c>
    </row>
    <row r="2791" spans="1:6" x14ac:dyDescent="0.25">
      <c r="A2791" s="46">
        <v>4626030</v>
      </c>
      <c r="B2791" s="32" t="s">
        <v>2568</v>
      </c>
      <c r="C2791" s="33" t="s">
        <v>55</v>
      </c>
      <c r="D2791" s="34">
        <v>268.2</v>
      </c>
      <c r="E2791" s="34">
        <v>35.340000000000003</v>
      </c>
      <c r="F2791" s="34">
        <v>303.54000000000002</v>
      </c>
    </row>
    <row r="2792" spans="1:6" x14ac:dyDescent="0.25">
      <c r="A2792" s="46">
        <v>4626040</v>
      </c>
      <c r="B2792" s="32" t="s">
        <v>2569</v>
      </c>
      <c r="C2792" s="33" t="s">
        <v>55</v>
      </c>
      <c r="D2792" s="34">
        <v>367.67</v>
      </c>
      <c r="E2792" s="34">
        <v>35.340000000000003</v>
      </c>
      <c r="F2792" s="34">
        <v>403.01</v>
      </c>
    </row>
    <row r="2793" spans="1:6" x14ac:dyDescent="0.25">
      <c r="A2793" s="46">
        <v>4626050</v>
      </c>
      <c r="B2793" s="32" t="s">
        <v>2570</v>
      </c>
      <c r="C2793" s="33" t="s">
        <v>55</v>
      </c>
      <c r="D2793" s="34">
        <v>635.36</v>
      </c>
      <c r="E2793" s="34">
        <v>35.340000000000003</v>
      </c>
      <c r="F2793" s="34">
        <v>670.7</v>
      </c>
    </row>
    <row r="2794" spans="1:6" x14ac:dyDescent="0.25">
      <c r="A2794" s="46">
        <v>4626060</v>
      </c>
      <c r="B2794" s="32" t="s">
        <v>2571</v>
      </c>
      <c r="C2794" s="33" t="s">
        <v>4</v>
      </c>
      <c r="D2794" s="34">
        <v>64.599999999999994</v>
      </c>
      <c r="E2794" s="34">
        <v>20.100000000000001</v>
      </c>
      <c r="F2794" s="34">
        <v>84.7</v>
      </c>
    </row>
    <row r="2795" spans="1:6" x14ac:dyDescent="0.25">
      <c r="A2795" s="46">
        <v>4626070</v>
      </c>
      <c r="B2795" s="32" t="s">
        <v>2572</v>
      </c>
      <c r="C2795" s="33" t="s">
        <v>4</v>
      </c>
      <c r="D2795" s="34">
        <v>74.28</v>
      </c>
      <c r="E2795" s="34">
        <v>20.100000000000001</v>
      </c>
      <c r="F2795" s="34">
        <v>94.38</v>
      </c>
    </row>
    <row r="2796" spans="1:6" x14ac:dyDescent="0.25">
      <c r="A2796" s="46">
        <v>4626080</v>
      </c>
      <c r="B2796" s="32" t="s">
        <v>2573</v>
      </c>
      <c r="C2796" s="33" t="s">
        <v>4</v>
      </c>
      <c r="D2796" s="34">
        <v>94.88</v>
      </c>
      <c r="E2796" s="34">
        <v>25.12</v>
      </c>
      <c r="F2796" s="34">
        <v>120</v>
      </c>
    </row>
    <row r="2797" spans="1:6" x14ac:dyDescent="0.25">
      <c r="A2797" s="46">
        <v>4626090</v>
      </c>
      <c r="B2797" s="32" t="s">
        <v>2574</v>
      </c>
      <c r="C2797" s="33" t="s">
        <v>4</v>
      </c>
      <c r="D2797" s="34">
        <v>150.53</v>
      </c>
      <c r="E2797" s="34">
        <v>25.12</v>
      </c>
      <c r="F2797" s="34">
        <v>175.65</v>
      </c>
    </row>
    <row r="2798" spans="1:6" x14ac:dyDescent="0.25">
      <c r="A2798" s="46">
        <v>4626100</v>
      </c>
      <c r="B2798" s="32" t="s">
        <v>2575</v>
      </c>
      <c r="C2798" s="33" t="s">
        <v>4</v>
      </c>
      <c r="D2798" s="34">
        <v>213.33</v>
      </c>
      <c r="E2798" s="34">
        <v>25.12</v>
      </c>
      <c r="F2798" s="34">
        <v>238.45</v>
      </c>
    </row>
    <row r="2799" spans="1:6" x14ac:dyDescent="0.25">
      <c r="A2799" s="46">
        <v>4626110</v>
      </c>
      <c r="B2799" s="32" t="s">
        <v>2576</v>
      </c>
      <c r="C2799" s="33" t="s">
        <v>145</v>
      </c>
      <c r="D2799" s="34">
        <v>985.96</v>
      </c>
      <c r="E2799" s="34">
        <v>20.100000000000001</v>
      </c>
      <c r="F2799" s="34">
        <v>1006.06</v>
      </c>
    </row>
    <row r="2800" spans="1:6" x14ac:dyDescent="0.25">
      <c r="A2800" s="46">
        <v>4626120</v>
      </c>
      <c r="B2800" s="32" t="s">
        <v>2577</v>
      </c>
      <c r="C2800" s="33" t="s">
        <v>145</v>
      </c>
      <c r="D2800" s="34">
        <v>1035.9100000000001</v>
      </c>
      <c r="E2800" s="34">
        <v>20.100000000000001</v>
      </c>
      <c r="F2800" s="34">
        <v>1056.01</v>
      </c>
    </row>
    <row r="2801" spans="1:6" x14ac:dyDescent="0.25">
      <c r="A2801" s="46">
        <v>4626130</v>
      </c>
      <c r="B2801" s="32" t="s">
        <v>2578</v>
      </c>
      <c r="C2801" s="33" t="s">
        <v>145</v>
      </c>
      <c r="D2801" s="34">
        <v>993.41</v>
      </c>
      <c r="E2801" s="34">
        <v>25.12</v>
      </c>
      <c r="F2801" s="34">
        <v>1018.53</v>
      </c>
    </row>
    <row r="2802" spans="1:6" x14ac:dyDescent="0.25">
      <c r="A2802" s="46">
        <v>4626136</v>
      </c>
      <c r="B2802" s="32" t="s">
        <v>2579</v>
      </c>
      <c r="C2802" s="33" t="s">
        <v>145</v>
      </c>
      <c r="D2802" s="34">
        <v>1033.6600000000001</v>
      </c>
      <c r="E2802" s="34">
        <v>25.12</v>
      </c>
      <c r="F2802" s="34">
        <v>1058.78</v>
      </c>
    </row>
    <row r="2803" spans="1:6" x14ac:dyDescent="0.25">
      <c r="A2803" s="46">
        <v>4626140</v>
      </c>
      <c r="B2803" s="32" t="s">
        <v>2580</v>
      </c>
      <c r="C2803" s="33" t="s">
        <v>145</v>
      </c>
      <c r="D2803" s="34">
        <v>1233.25</v>
      </c>
      <c r="E2803" s="34">
        <v>25.12</v>
      </c>
      <c r="F2803" s="34">
        <v>1258.3699999999999</v>
      </c>
    </row>
    <row r="2804" spans="1:6" x14ac:dyDescent="0.25">
      <c r="A2804" s="46">
        <v>4626150</v>
      </c>
      <c r="B2804" s="32" t="s">
        <v>2581</v>
      </c>
      <c r="C2804" s="33" t="s">
        <v>145</v>
      </c>
      <c r="D2804" s="34">
        <v>1920.52</v>
      </c>
      <c r="E2804" s="34">
        <v>25.12</v>
      </c>
      <c r="F2804" s="34">
        <v>1945.64</v>
      </c>
    </row>
    <row r="2805" spans="1:6" x14ac:dyDescent="0.25">
      <c r="A2805" s="46">
        <v>4626200</v>
      </c>
      <c r="B2805" s="32" t="s">
        <v>2582</v>
      </c>
      <c r="C2805" s="33" t="s">
        <v>55</v>
      </c>
      <c r="D2805" s="34">
        <v>361.09</v>
      </c>
      <c r="E2805" s="34">
        <v>35.340000000000003</v>
      </c>
      <c r="F2805" s="34">
        <v>396.43</v>
      </c>
    </row>
    <row r="2806" spans="1:6" x14ac:dyDescent="0.25">
      <c r="A2806" s="46">
        <v>4626210</v>
      </c>
      <c r="B2806" s="32" t="s">
        <v>2583</v>
      </c>
      <c r="C2806" s="33" t="s">
        <v>55</v>
      </c>
      <c r="D2806" s="34">
        <v>1005.75</v>
      </c>
      <c r="E2806" s="34">
        <v>35.340000000000003</v>
      </c>
      <c r="F2806" s="34">
        <v>1041.0899999999999</v>
      </c>
    </row>
    <row r="2807" spans="1:6" x14ac:dyDescent="0.25">
      <c r="A2807" s="46">
        <v>4626400</v>
      </c>
      <c r="B2807" s="32" t="s">
        <v>2584</v>
      </c>
      <c r="C2807" s="33" t="s">
        <v>4</v>
      </c>
      <c r="D2807" s="34">
        <v>111.33</v>
      </c>
      <c r="E2807" s="34">
        <v>20.100000000000001</v>
      </c>
      <c r="F2807" s="34">
        <v>131.43</v>
      </c>
    </row>
    <row r="2808" spans="1:6" x14ac:dyDescent="0.25">
      <c r="A2808" s="46">
        <v>4626410</v>
      </c>
      <c r="B2808" s="32" t="s">
        <v>2585</v>
      </c>
      <c r="C2808" s="33" t="s">
        <v>4</v>
      </c>
      <c r="D2808" s="34">
        <v>153.68</v>
      </c>
      <c r="E2808" s="34">
        <v>20.100000000000001</v>
      </c>
      <c r="F2808" s="34">
        <v>173.78</v>
      </c>
    </row>
    <row r="2809" spans="1:6" x14ac:dyDescent="0.25">
      <c r="A2809" s="46">
        <v>4626420</v>
      </c>
      <c r="B2809" s="32" t="s">
        <v>2586</v>
      </c>
      <c r="C2809" s="33" t="s">
        <v>4</v>
      </c>
      <c r="D2809" s="34">
        <v>164.67</v>
      </c>
      <c r="E2809" s="34">
        <v>25.12</v>
      </c>
      <c r="F2809" s="34">
        <v>189.79</v>
      </c>
    </row>
    <row r="2810" spans="1:6" x14ac:dyDescent="0.25">
      <c r="A2810" s="46">
        <v>4626426</v>
      </c>
      <c r="B2810" s="32" t="s">
        <v>2587</v>
      </c>
      <c r="C2810" s="33" t="s">
        <v>4</v>
      </c>
      <c r="D2810" s="34">
        <v>275.41000000000003</v>
      </c>
      <c r="E2810" s="34">
        <v>25.12</v>
      </c>
      <c r="F2810" s="34">
        <v>300.52999999999997</v>
      </c>
    </row>
    <row r="2811" spans="1:6" x14ac:dyDescent="0.25">
      <c r="A2811" s="46">
        <v>4626430</v>
      </c>
      <c r="B2811" s="32" t="s">
        <v>2588</v>
      </c>
      <c r="C2811" s="33" t="s">
        <v>4</v>
      </c>
      <c r="D2811" s="34">
        <v>292.8</v>
      </c>
      <c r="E2811" s="34">
        <v>25.12</v>
      </c>
      <c r="F2811" s="34">
        <v>317.92</v>
      </c>
    </row>
    <row r="2812" spans="1:6" x14ac:dyDescent="0.25">
      <c r="A2812" s="46">
        <v>4626440</v>
      </c>
      <c r="B2812" s="32" t="s">
        <v>2589</v>
      </c>
      <c r="C2812" s="33" t="s">
        <v>4</v>
      </c>
      <c r="D2812" s="34">
        <v>628.70000000000005</v>
      </c>
      <c r="E2812" s="34">
        <v>25.12</v>
      </c>
      <c r="F2812" s="34">
        <v>653.82000000000005</v>
      </c>
    </row>
    <row r="2813" spans="1:6" x14ac:dyDescent="0.25">
      <c r="A2813" s="46">
        <v>4626460</v>
      </c>
      <c r="B2813" s="32" t="s">
        <v>2590</v>
      </c>
      <c r="C2813" s="33" t="s">
        <v>4</v>
      </c>
      <c r="D2813" s="34">
        <v>180.52</v>
      </c>
      <c r="E2813" s="34">
        <v>20.100000000000001</v>
      </c>
      <c r="F2813" s="34">
        <v>200.62</v>
      </c>
    </row>
    <row r="2814" spans="1:6" x14ac:dyDescent="0.25">
      <c r="A2814" s="46">
        <v>4626470</v>
      </c>
      <c r="B2814" s="32" t="s">
        <v>2591</v>
      </c>
      <c r="C2814" s="33" t="s">
        <v>4</v>
      </c>
      <c r="D2814" s="34">
        <v>182.56</v>
      </c>
      <c r="E2814" s="34">
        <v>20.100000000000001</v>
      </c>
      <c r="F2814" s="34">
        <v>202.66</v>
      </c>
    </row>
    <row r="2815" spans="1:6" x14ac:dyDescent="0.25">
      <c r="A2815" s="46">
        <v>4626480</v>
      </c>
      <c r="B2815" s="32" t="s">
        <v>2592</v>
      </c>
      <c r="C2815" s="33" t="s">
        <v>4</v>
      </c>
      <c r="D2815" s="34">
        <v>187.8</v>
      </c>
      <c r="E2815" s="34">
        <v>25.12</v>
      </c>
      <c r="F2815" s="34">
        <v>212.92</v>
      </c>
    </row>
    <row r="2816" spans="1:6" x14ac:dyDescent="0.25">
      <c r="A2816" s="46">
        <v>4626490</v>
      </c>
      <c r="B2816" s="32" t="s">
        <v>2593</v>
      </c>
      <c r="C2816" s="33" t="s">
        <v>4</v>
      </c>
      <c r="D2816" s="34">
        <v>242.68</v>
      </c>
      <c r="E2816" s="34">
        <v>25.12</v>
      </c>
      <c r="F2816" s="34">
        <v>267.8</v>
      </c>
    </row>
    <row r="2817" spans="1:6" x14ac:dyDescent="0.25">
      <c r="A2817" s="46">
        <v>4626500</v>
      </c>
      <c r="B2817" s="32" t="s">
        <v>2594</v>
      </c>
      <c r="C2817" s="33" t="s">
        <v>4</v>
      </c>
      <c r="D2817" s="34">
        <v>373.86</v>
      </c>
      <c r="E2817" s="34">
        <v>25.12</v>
      </c>
      <c r="F2817" s="34">
        <v>398.98</v>
      </c>
    </row>
    <row r="2818" spans="1:6" x14ac:dyDescent="0.25">
      <c r="A2818" s="46">
        <v>4626510</v>
      </c>
      <c r="B2818" s="32" t="s">
        <v>2595</v>
      </c>
      <c r="C2818" s="33" t="s">
        <v>4</v>
      </c>
      <c r="D2818" s="34">
        <v>135.79</v>
      </c>
      <c r="E2818" s="34">
        <v>20.100000000000001</v>
      </c>
      <c r="F2818" s="34">
        <v>155.88999999999999</v>
      </c>
    </row>
    <row r="2819" spans="1:6" x14ac:dyDescent="0.25">
      <c r="A2819" s="46">
        <v>4626516</v>
      </c>
      <c r="B2819" s="32" t="s">
        <v>2596</v>
      </c>
      <c r="C2819" s="33" t="s">
        <v>4</v>
      </c>
      <c r="D2819" s="34">
        <v>208.05</v>
      </c>
      <c r="E2819" s="34">
        <v>20.100000000000001</v>
      </c>
      <c r="F2819" s="34">
        <v>228.15</v>
      </c>
    </row>
    <row r="2820" spans="1:6" x14ac:dyDescent="0.25">
      <c r="A2820" s="46">
        <v>4626520</v>
      </c>
      <c r="B2820" s="32" t="s">
        <v>2597</v>
      </c>
      <c r="C2820" s="33" t="s">
        <v>4</v>
      </c>
      <c r="D2820" s="34">
        <v>248.61</v>
      </c>
      <c r="E2820" s="34">
        <v>20.100000000000001</v>
      </c>
      <c r="F2820" s="34">
        <v>268.70999999999998</v>
      </c>
    </row>
    <row r="2821" spans="1:6" x14ac:dyDescent="0.25">
      <c r="A2821" s="46">
        <v>4626540</v>
      </c>
      <c r="B2821" s="32" t="s">
        <v>2598</v>
      </c>
      <c r="C2821" s="33" t="s">
        <v>4</v>
      </c>
      <c r="D2821" s="34">
        <v>298.24</v>
      </c>
      <c r="E2821" s="34">
        <v>25.12</v>
      </c>
      <c r="F2821" s="34">
        <v>323.36</v>
      </c>
    </row>
    <row r="2822" spans="1:6" x14ac:dyDescent="0.25">
      <c r="A2822" s="46">
        <v>4626550</v>
      </c>
      <c r="B2822" s="32" t="s">
        <v>2599</v>
      </c>
      <c r="C2822" s="33" t="s">
        <v>4</v>
      </c>
      <c r="D2822" s="34">
        <v>347.44</v>
      </c>
      <c r="E2822" s="34">
        <v>25.12</v>
      </c>
      <c r="F2822" s="34">
        <v>372.56</v>
      </c>
    </row>
    <row r="2823" spans="1:6" x14ac:dyDescent="0.25">
      <c r="A2823" s="46">
        <v>4626560</v>
      </c>
      <c r="B2823" s="32" t="s">
        <v>2600</v>
      </c>
      <c r="C2823" s="33" t="s">
        <v>4</v>
      </c>
      <c r="D2823" s="34">
        <v>955.94</v>
      </c>
      <c r="E2823" s="34">
        <v>25.12</v>
      </c>
      <c r="F2823" s="34">
        <v>981.06</v>
      </c>
    </row>
    <row r="2824" spans="1:6" x14ac:dyDescent="0.25">
      <c r="A2824" s="46">
        <v>4626580</v>
      </c>
      <c r="B2824" s="32" t="s">
        <v>2601</v>
      </c>
      <c r="C2824" s="33" t="s">
        <v>4</v>
      </c>
      <c r="D2824" s="34">
        <v>122.11</v>
      </c>
      <c r="E2824" s="34">
        <v>25.12</v>
      </c>
      <c r="F2824" s="34">
        <v>147.22999999999999</v>
      </c>
    </row>
    <row r="2825" spans="1:6" x14ac:dyDescent="0.25">
      <c r="A2825" s="46">
        <v>4626590</v>
      </c>
      <c r="B2825" s="32" t="s">
        <v>2602</v>
      </c>
      <c r="C2825" s="33" t="s">
        <v>4</v>
      </c>
      <c r="D2825" s="34">
        <v>666.91</v>
      </c>
      <c r="E2825" s="34">
        <v>25.12</v>
      </c>
      <c r="F2825" s="34">
        <v>692.03</v>
      </c>
    </row>
    <row r="2826" spans="1:6" x14ac:dyDescent="0.25">
      <c r="A2826" s="46">
        <v>4626600</v>
      </c>
      <c r="B2826" s="32" t="s">
        <v>2603</v>
      </c>
      <c r="C2826" s="33" t="s">
        <v>4</v>
      </c>
      <c r="D2826" s="34">
        <v>140.07</v>
      </c>
      <c r="E2826" s="34">
        <v>20.100000000000001</v>
      </c>
      <c r="F2826" s="34">
        <v>160.16999999999999</v>
      </c>
    </row>
    <row r="2827" spans="1:6" x14ac:dyDescent="0.25">
      <c r="A2827" s="46">
        <v>4626610</v>
      </c>
      <c r="B2827" s="32" t="s">
        <v>2604</v>
      </c>
      <c r="C2827" s="33" t="s">
        <v>4</v>
      </c>
      <c r="D2827" s="34">
        <v>211.36</v>
      </c>
      <c r="E2827" s="34">
        <v>25.12</v>
      </c>
      <c r="F2827" s="34">
        <v>236.48</v>
      </c>
    </row>
    <row r="2828" spans="1:6" x14ac:dyDescent="0.25">
      <c r="A2828" s="46">
        <v>4626612</v>
      </c>
      <c r="B2828" s="32" t="s">
        <v>2605</v>
      </c>
      <c r="C2828" s="33" t="s">
        <v>4</v>
      </c>
      <c r="D2828" s="34">
        <v>240.11</v>
      </c>
      <c r="E2828" s="34">
        <v>25.12</v>
      </c>
      <c r="F2828" s="34">
        <v>265.23</v>
      </c>
    </row>
    <row r="2829" spans="1:6" x14ac:dyDescent="0.25">
      <c r="A2829" s="46">
        <v>4626614</v>
      </c>
      <c r="B2829" s="32" t="s">
        <v>2606</v>
      </c>
      <c r="C2829" s="33" t="s">
        <v>4</v>
      </c>
      <c r="D2829" s="34">
        <v>242.63</v>
      </c>
      <c r="E2829" s="34">
        <v>25.12</v>
      </c>
      <c r="F2829" s="34">
        <v>267.75</v>
      </c>
    </row>
    <row r="2830" spans="1:6" x14ac:dyDescent="0.25">
      <c r="A2830" s="46">
        <v>4626616</v>
      </c>
      <c r="B2830" s="32" t="s">
        <v>2607</v>
      </c>
      <c r="C2830" s="33" t="s">
        <v>4</v>
      </c>
      <c r="D2830" s="34">
        <v>516.99</v>
      </c>
      <c r="E2830" s="34">
        <v>25.12</v>
      </c>
      <c r="F2830" s="34">
        <v>542.11</v>
      </c>
    </row>
    <row r="2831" spans="1:6" x14ac:dyDescent="0.25">
      <c r="A2831" s="46">
        <v>4626632</v>
      </c>
      <c r="B2831" s="32" t="s">
        <v>2608</v>
      </c>
      <c r="C2831" s="33" t="s">
        <v>4</v>
      </c>
      <c r="D2831" s="34">
        <v>523.86</v>
      </c>
      <c r="E2831" s="34">
        <v>25.12</v>
      </c>
      <c r="F2831" s="34">
        <v>548.98</v>
      </c>
    </row>
    <row r="2832" spans="1:6" x14ac:dyDescent="0.25">
      <c r="A2832" s="46">
        <v>4626634</v>
      </c>
      <c r="B2832" s="32" t="s">
        <v>6525</v>
      </c>
      <c r="C2832" s="33" t="s">
        <v>4</v>
      </c>
      <c r="D2832" s="34">
        <v>545.36</v>
      </c>
      <c r="E2832" s="34">
        <v>25.12</v>
      </c>
      <c r="F2832" s="34">
        <v>570.48</v>
      </c>
    </row>
    <row r="2833" spans="1:6" x14ac:dyDescent="0.25">
      <c r="A2833" s="46">
        <v>4626636</v>
      </c>
      <c r="B2833" s="32" t="s">
        <v>2609</v>
      </c>
      <c r="C2833" s="33" t="s">
        <v>4</v>
      </c>
      <c r="D2833" s="34">
        <v>573.77</v>
      </c>
      <c r="E2833" s="34">
        <v>25.12</v>
      </c>
      <c r="F2833" s="34">
        <v>598.89</v>
      </c>
    </row>
    <row r="2834" spans="1:6" x14ac:dyDescent="0.25">
      <c r="A2834" s="46">
        <v>4626640</v>
      </c>
      <c r="B2834" s="32" t="s">
        <v>2610</v>
      </c>
      <c r="C2834" s="33" t="s">
        <v>4</v>
      </c>
      <c r="D2834" s="34">
        <v>627.28</v>
      </c>
      <c r="E2834" s="34">
        <v>25.12</v>
      </c>
      <c r="F2834" s="34">
        <v>652.4</v>
      </c>
    </row>
    <row r="2835" spans="1:6" x14ac:dyDescent="0.25">
      <c r="A2835" s="46">
        <v>4626690</v>
      </c>
      <c r="B2835" s="32" t="s">
        <v>2611</v>
      </c>
      <c r="C2835" s="33" t="s">
        <v>4</v>
      </c>
      <c r="D2835" s="34">
        <v>1435.23</v>
      </c>
      <c r="E2835" s="34">
        <v>25.12</v>
      </c>
      <c r="F2835" s="34">
        <v>1460.35</v>
      </c>
    </row>
    <row r="2836" spans="1:6" x14ac:dyDescent="0.25">
      <c r="A2836" s="46">
        <v>4626700</v>
      </c>
      <c r="B2836" s="32" t="s">
        <v>2612</v>
      </c>
      <c r="C2836" s="33" t="s">
        <v>4</v>
      </c>
      <c r="D2836" s="34">
        <v>494.79</v>
      </c>
      <c r="E2836" s="34">
        <v>20.100000000000001</v>
      </c>
      <c r="F2836" s="34">
        <v>514.89</v>
      </c>
    </row>
    <row r="2837" spans="1:6" x14ac:dyDescent="0.25">
      <c r="A2837" s="46">
        <v>4626710</v>
      </c>
      <c r="B2837" s="32" t="s">
        <v>2613</v>
      </c>
      <c r="C2837" s="33" t="s">
        <v>4</v>
      </c>
      <c r="D2837" s="34">
        <v>918.24</v>
      </c>
      <c r="E2837" s="34">
        <v>25.12</v>
      </c>
      <c r="F2837" s="34">
        <v>943.36</v>
      </c>
    </row>
    <row r="2838" spans="1:6" x14ac:dyDescent="0.25">
      <c r="A2838" s="46">
        <v>4626720</v>
      </c>
      <c r="B2838" s="32" t="s">
        <v>2614</v>
      </c>
      <c r="C2838" s="33" t="s">
        <v>4</v>
      </c>
      <c r="D2838" s="34">
        <v>1191.04</v>
      </c>
      <c r="E2838" s="34">
        <v>25.12</v>
      </c>
      <c r="F2838" s="34">
        <v>1216.1600000000001</v>
      </c>
    </row>
    <row r="2839" spans="1:6" x14ac:dyDescent="0.25">
      <c r="A2839" s="46">
        <v>4626730</v>
      </c>
      <c r="B2839" s="32" t="s">
        <v>2615</v>
      </c>
      <c r="C2839" s="33" t="s">
        <v>4</v>
      </c>
      <c r="D2839" s="34">
        <v>1512.78</v>
      </c>
      <c r="E2839" s="34">
        <v>25.12</v>
      </c>
      <c r="F2839" s="34">
        <v>1537.9</v>
      </c>
    </row>
    <row r="2840" spans="1:6" x14ac:dyDescent="0.25">
      <c r="A2840" s="46">
        <v>4626740</v>
      </c>
      <c r="B2840" s="32" t="s">
        <v>2616</v>
      </c>
      <c r="C2840" s="33" t="s">
        <v>4</v>
      </c>
      <c r="D2840" s="34">
        <v>3091.2</v>
      </c>
      <c r="E2840" s="34">
        <v>25.12</v>
      </c>
      <c r="F2840" s="34">
        <v>3116.32</v>
      </c>
    </row>
    <row r="2841" spans="1:6" ht="30" x14ac:dyDescent="0.25">
      <c r="A2841" s="46">
        <v>4626800</v>
      </c>
      <c r="B2841" s="32" t="s">
        <v>2617</v>
      </c>
      <c r="C2841" s="33" t="s">
        <v>4</v>
      </c>
      <c r="D2841" s="34">
        <v>213.88</v>
      </c>
      <c r="E2841" s="34">
        <v>20.100000000000001</v>
      </c>
      <c r="F2841" s="34">
        <v>233.98</v>
      </c>
    </row>
    <row r="2842" spans="1:6" ht="30" x14ac:dyDescent="0.25">
      <c r="A2842" s="46">
        <v>4626810</v>
      </c>
      <c r="B2842" s="32" t="s">
        <v>2618</v>
      </c>
      <c r="C2842" s="33" t="s">
        <v>4</v>
      </c>
      <c r="D2842" s="34">
        <v>247.11</v>
      </c>
      <c r="E2842" s="34">
        <v>20.100000000000001</v>
      </c>
      <c r="F2842" s="34">
        <v>267.20999999999998</v>
      </c>
    </row>
    <row r="2843" spans="1:6" ht="30" x14ac:dyDescent="0.25">
      <c r="A2843" s="46">
        <v>4626820</v>
      </c>
      <c r="B2843" s="32" t="s">
        <v>2619</v>
      </c>
      <c r="C2843" s="33" t="s">
        <v>4</v>
      </c>
      <c r="D2843" s="34">
        <v>556.77</v>
      </c>
      <c r="E2843" s="34">
        <v>25.12</v>
      </c>
      <c r="F2843" s="34">
        <v>581.89</v>
      </c>
    </row>
    <row r="2844" spans="1:6" ht="30" x14ac:dyDescent="0.25">
      <c r="A2844" s="46">
        <v>4626825</v>
      </c>
      <c r="B2844" s="32" t="s">
        <v>6526</v>
      </c>
      <c r="C2844" s="33" t="s">
        <v>4</v>
      </c>
      <c r="D2844" s="34">
        <v>595.4</v>
      </c>
      <c r="E2844" s="34">
        <v>25.12</v>
      </c>
      <c r="F2844" s="34">
        <v>620.52</v>
      </c>
    </row>
    <row r="2845" spans="1:6" ht="30" x14ac:dyDescent="0.25">
      <c r="A2845" s="46">
        <v>4626830</v>
      </c>
      <c r="B2845" s="32" t="s">
        <v>2620</v>
      </c>
      <c r="C2845" s="33" t="s">
        <v>4</v>
      </c>
      <c r="D2845" s="34">
        <v>814.33</v>
      </c>
      <c r="E2845" s="34">
        <v>25.12</v>
      </c>
      <c r="F2845" s="34">
        <v>839.45</v>
      </c>
    </row>
    <row r="2846" spans="1:6" x14ac:dyDescent="0.25">
      <c r="A2846" s="46">
        <v>4626840</v>
      </c>
      <c r="B2846" s="32" t="s">
        <v>2621</v>
      </c>
      <c r="C2846" s="33" t="s">
        <v>4</v>
      </c>
      <c r="D2846" s="34">
        <v>259.56</v>
      </c>
      <c r="E2846" s="34">
        <v>25.12</v>
      </c>
      <c r="F2846" s="34">
        <v>284.68</v>
      </c>
    </row>
    <row r="2847" spans="1:6" x14ac:dyDescent="0.25">
      <c r="A2847" s="46">
        <v>4626843</v>
      </c>
      <c r="B2847" s="32" t="s">
        <v>2622</v>
      </c>
      <c r="C2847" s="33" t="s">
        <v>4</v>
      </c>
      <c r="D2847" s="34">
        <v>541.54</v>
      </c>
      <c r="E2847" s="34">
        <v>25.12</v>
      </c>
      <c r="F2847" s="34">
        <v>566.66</v>
      </c>
    </row>
    <row r="2848" spans="1:6" x14ac:dyDescent="0.25">
      <c r="A2848" s="46">
        <v>4626900</v>
      </c>
      <c r="B2848" s="32" t="s">
        <v>2623</v>
      </c>
      <c r="C2848" s="33" t="s">
        <v>4</v>
      </c>
      <c r="D2848" s="34">
        <v>566.73</v>
      </c>
      <c r="E2848" s="34">
        <v>25.12</v>
      </c>
      <c r="F2848" s="34">
        <v>591.85</v>
      </c>
    </row>
    <row r="2849" spans="1:6" x14ac:dyDescent="0.25">
      <c r="A2849" s="46">
        <v>4626910</v>
      </c>
      <c r="B2849" s="32" t="s">
        <v>2624</v>
      </c>
      <c r="C2849" s="33" t="s">
        <v>4</v>
      </c>
      <c r="D2849" s="34">
        <v>796.31</v>
      </c>
      <c r="E2849" s="34">
        <v>25.12</v>
      </c>
      <c r="F2849" s="34">
        <v>821.43</v>
      </c>
    </row>
    <row r="2850" spans="1:6" x14ac:dyDescent="0.25">
      <c r="A2850" s="46">
        <v>4626920</v>
      </c>
      <c r="B2850" s="32" t="s">
        <v>2625</v>
      </c>
      <c r="C2850" s="33" t="s">
        <v>4</v>
      </c>
      <c r="D2850" s="34">
        <v>1124.49</v>
      </c>
      <c r="E2850" s="34">
        <v>25.12</v>
      </c>
      <c r="F2850" s="34">
        <v>1149.6099999999999</v>
      </c>
    </row>
    <row r="2851" spans="1:6" x14ac:dyDescent="0.25">
      <c r="A2851" s="46">
        <v>4626930</v>
      </c>
      <c r="B2851" s="32" t="s">
        <v>2626</v>
      </c>
      <c r="C2851" s="33" t="s">
        <v>4</v>
      </c>
      <c r="D2851" s="34">
        <v>3390.93</v>
      </c>
      <c r="E2851" s="34">
        <v>25.12</v>
      </c>
      <c r="F2851" s="34">
        <v>3416.05</v>
      </c>
    </row>
    <row r="2852" spans="1:6" x14ac:dyDescent="0.25">
      <c r="A2852" s="46">
        <v>4627050</v>
      </c>
      <c r="B2852" s="32" t="s">
        <v>2627</v>
      </c>
      <c r="C2852" s="33" t="s">
        <v>55</v>
      </c>
      <c r="D2852" s="34">
        <v>9.0299999999999994</v>
      </c>
      <c r="E2852" s="34">
        <v>8.2899999999999991</v>
      </c>
      <c r="F2852" s="34">
        <v>17.32</v>
      </c>
    </row>
    <row r="2853" spans="1:6" x14ac:dyDescent="0.25">
      <c r="A2853" s="46">
        <v>4627060</v>
      </c>
      <c r="B2853" s="32" t="s">
        <v>2628</v>
      </c>
      <c r="C2853" s="33" t="s">
        <v>55</v>
      </c>
      <c r="D2853" s="34">
        <v>13.15</v>
      </c>
      <c r="E2853" s="34">
        <v>8.2899999999999991</v>
      </c>
      <c r="F2853" s="34">
        <v>21.44</v>
      </c>
    </row>
    <row r="2854" spans="1:6" x14ac:dyDescent="0.25">
      <c r="A2854" s="46">
        <v>4627070</v>
      </c>
      <c r="B2854" s="32" t="s">
        <v>2629</v>
      </c>
      <c r="C2854" s="33" t="s">
        <v>55</v>
      </c>
      <c r="D2854" s="34">
        <v>16.68</v>
      </c>
      <c r="E2854" s="34">
        <v>8.2899999999999991</v>
      </c>
      <c r="F2854" s="34">
        <v>24.97</v>
      </c>
    </row>
    <row r="2855" spans="1:6" x14ac:dyDescent="0.25">
      <c r="A2855" s="46">
        <v>4627080</v>
      </c>
      <c r="B2855" s="32" t="s">
        <v>2630</v>
      </c>
      <c r="C2855" s="33" t="s">
        <v>55</v>
      </c>
      <c r="D2855" s="34">
        <v>20.77</v>
      </c>
      <c r="E2855" s="34">
        <v>12.56</v>
      </c>
      <c r="F2855" s="34">
        <v>33.33</v>
      </c>
    </row>
    <row r="2856" spans="1:6" x14ac:dyDescent="0.25">
      <c r="A2856" s="46">
        <v>4627090</v>
      </c>
      <c r="B2856" s="32" t="s">
        <v>2631</v>
      </c>
      <c r="C2856" s="33" t="s">
        <v>55</v>
      </c>
      <c r="D2856" s="34">
        <v>27.59</v>
      </c>
      <c r="E2856" s="34">
        <v>12.56</v>
      </c>
      <c r="F2856" s="34">
        <v>40.15</v>
      </c>
    </row>
    <row r="2857" spans="1:6" x14ac:dyDescent="0.25">
      <c r="A2857" s="46">
        <v>4627100</v>
      </c>
      <c r="B2857" s="32" t="s">
        <v>2632</v>
      </c>
      <c r="C2857" s="33" t="s">
        <v>55</v>
      </c>
      <c r="D2857" s="34">
        <v>36.200000000000003</v>
      </c>
      <c r="E2857" s="34">
        <v>12.56</v>
      </c>
      <c r="F2857" s="34">
        <v>48.76</v>
      </c>
    </row>
    <row r="2858" spans="1:6" x14ac:dyDescent="0.25">
      <c r="A2858" s="46">
        <v>4627110</v>
      </c>
      <c r="B2858" s="32" t="s">
        <v>2633</v>
      </c>
      <c r="C2858" s="33" t="s">
        <v>55</v>
      </c>
      <c r="D2858" s="34">
        <v>43.18</v>
      </c>
      <c r="E2858" s="34">
        <v>12.56</v>
      </c>
      <c r="F2858" s="34">
        <v>55.74</v>
      </c>
    </row>
    <row r="2859" spans="1:6" x14ac:dyDescent="0.25">
      <c r="A2859" s="46">
        <v>4632001</v>
      </c>
      <c r="B2859" s="32" t="s">
        <v>2634</v>
      </c>
      <c r="C2859" s="33" t="s">
        <v>55</v>
      </c>
      <c r="D2859" s="34">
        <v>50.8</v>
      </c>
      <c r="E2859" s="34">
        <v>18.09</v>
      </c>
      <c r="F2859" s="34">
        <v>68.89</v>
      </c>
    </row>
    <row r="2860" spans="1:6" x14ac:dyDescent="0.25">
      <c r="A2860" s="46">
        <v>4632002</v>
      </c>
      <c r="B2860" s="32" t="s">
        <v>2635</v>
      </c>
      <c r="C2860" s="33" t="s">
        <v>55</v>
      </c>
      <c r="D2860" s="34">
        <v>72.97</v>
      </c>
      <c r="E2860" s="34">
        <v>18.09</v>
      </c>
      <c r="F2860" s="34">
        <v>91.06</v>
      </c>
    </row>
    <row r="2861" spans="1:6" x14ac:dyDescent="0.25">
      <c r="A2861" s="46">
        <v>4632003</v>
      </c>
      <c r="B2861" s="32" t="s">
        <v>2636</v>
      </c>
      <c r="C2861" s="33" t="s">
        <v>55</v>
      </c>
      <c r="D2861" s="34">
        <v>90.01</v>
      </c>
      <c r="E2861" s="34">
        <v>18.09</v>
      </c>
      <c r="F2861" s="34">
        <v>108.1</v>
      </c>
    </row>
    <row r="2862" spans="1:6" x14ac:dyDescent="0.25">
      <c r="A2862" s="46">
        <v>4632004</v>
      </c>
      <c r="B2862" s="32" t="s">
        <v>2637</v>
      </c>
      <c r="C2862" s="33" t="s">
        <v>55</v>
      </c>
      <c r="D2862" s="34">
        <v>108.42</v>
      </c>
      <c r="E2862" s="34">
        <v>18.09</v>
      </c>
      <c r="F2862" s="34">
        <v>126.51</v>
      </c>
    </row>
    <row r="2863" spans="1:6" x14ac:dyDescent="0.25">
      <c r="A2863" s="46">
        <v>4632005</v>
      </c>
      <c r="B2863" s="32" t="s">
        <v>2638</v>
      </c>
      <c r="C2863" s="33" t="s">
        <v>55</v>
      </c>
      <c r="D2863" s="34">
        <v>133.13999999999999</v>
      </c>
      <c r="E2863" s="34">
        <v>18.09</v>
      </c>
      <c r="F2863" s="34">
        <v>151.22999999999999</v>
      </c>
    </row>
    <row r="2864" spans="1:6" x14ac:dyDescent="0.25">
      <c r="A2864" s="46">
        <v>4632006</v>
      </c>
      <c r="B2864" s="32" t="s">
        <v>2639</v>
      </c>
      <c r="C2864" s="33" t="s">
        <v>55</v>
      </c>
      <c r="D2864" s="34">
        <v>149.54</v>
      </c>
      <c r="E2864" s="34">
        <v>18.09</v>
      </c>
      <c r="F2864" s="34">
        <v>167.63</v>
      </c>
    </row>
    <row r="2865" spans="1:6" x14ac:dyDescent="0.25">
      <c r="A2865" s="46">
        <v>4632007</v>
      </c>
      <c r="B2865" s="32" t="s">
        <v>2640</v>
      </c>
      <c r="C2865" s="33" t="s">
        <v>55</v>
      </c>
      <c r="D2865" s="34">
        <v>173.94</v>
      </c>
      <c r="E2865" s="34">
        <v>18.09</v>
      </c>
      <c r="F2865" s="34">
        <v>192.03</v>
      </c>
    </row>
    <row r="2866" spans="1:6" x14ac:dyDescent="0.25">
      <c r="A2866" s="46">
        <v>4632008</v>
      </c>
      <c r="B2866" s="32" t="s">
        <v>2641</v>
      </c>
      <c r="C2866" s="33" t="s">
        <v>55</v>
      </c>
      <c r="D2866" s="34">
        <v>195.36</v>
      </c>
      <c r="E2866" s="34">
        <v>18.09</v>
      </c>
      <c r="F2866" s="34">
        <v>213.45</v>
      </c>
    </row>
    <row r="2867" spans="1:6" x14ac:dyDescent="0.25">
      <c r="A2867" s="46">
        <v>4632009</v>
      </c>
      <c r="B2867" s="32" t="s">
        <v>2642</v>
      </c>
      <c r="C2867" s="33" t="s">
        <v>55</v>
      </c>
      <c r="D2867" s="34">
        <v>210.47</v>
      </c>
      <c r="E2867" s="34">
        <v>18.09</v>
      </c>
      <c r="F2867" s="34">
        <v>228.56</v>
      </c>
    </row>
    <row r="2868" spans="1:6" x14ac:dyDescent="0.25">
      <c r="A2868" s="46">
        <v>4632010</v>
      </c>
      <c r="B2868" s="32" t="s">
        <v>2643</v>
      </c>
      <c r="C2868" s="33" t="s">
        <v>55</v>
      </c>
      <c r="D2868" s="34">
        <v>242.93</v>
      </c>
      <c r="E2868" s="34">
        <v>18.09</v>
      </c>
      <c r="F2868" s="34">
        <v>261.02</v>
      </c>
    </row>
    <row r="2869" spans="1:6" x14ac:dyDescent="0.25">
      <c r="A2869" s="46">
        <v>4632011</v>
      </c>
      <c r="B2869" s="32" t="s">
        <v>2644</v>
      </c>
      <c r="C2869" s="33" t="s">
        <v>55</v>
      </c>
      <c r="D2869" s="34">
        <v>269.7</v>
      </c>
      <c r="E2869" s="34">
        <v>18.09</v>
      </c>
      <c r="F2869" s="34">
        <v>287.79000000000002</v>
      </c>
    </row>
    <row r="2870" spans="1:6" ht="30" x14ac:dyDescent="0.25">
      <c r="A2870" s="46">
        <v>4633001</v>
      </c>
      <c r="B2870" s="32" t="s">
        <v>2645</v>
      </c>
      <c r="C2870" s="33" t="s">
        <v>55</v>
      </c>
      <c r="D2870" s="34">
        <v>35.630000000000003</v>
      </c>
      <c r="E2870" s="34">
        <v>17.670000000000002</v>
      </c>
      <c r="F2870" s="34">
        <v>53.3</v>
      </c>
    </row>
    <row r="2871" spans="1:6" ht="30" x14ac:dyDescent="0.25">
      <c r="A2871" s="46">
        <v>4633002</v>
      </c>
      <c r="B2871" s="32" t="s">
        <v>2646</v>
      </c>
      <c r="C2871" s="33" t="s">
        <v>55</v>
      </c>
      <c r="D2871" s="34">
        <v>43.14</v>
      </c>
      <c r="E2871" s="34">
        <v>17.670000000000002</v>
      </c>
      <c r="F2871" s="34">
        <v>60.81</v>
      </c>
    </row>
    <row r="2872" spans="1:6" ht="30" x14ac:dyDescent="0.25">
      <c r="A2872" s="46">
        <v>4633003</v>
      </c>
      <c r="B2872" s="32" t="s">
        <v>2647</v>
      </c>
      <c r="C2872" s="33" t="s">
        <v>55</v>
      </c>
      <c r="D2872" s="34">
        <v>49</v>
      </c>
      <c r="E2872" s="34">
        <v>17.670000000000002</v>
      </c>
      <c r="F2872" s="34">
        <v>66.67</v>
      </c>
    </row>
    <row r="2873" spans="1:6" ht="30" x14ac:dyDescent="0.25">
      <c r="A2873" s="46">
        <v>4633004</v>
      </c>
      <c r="B2873" s="32" t="s">
        <v>2648</v>
      </c>
      <c r="C2873" s="33" t="s">
        <v>55</v>
      </c>
      <c r="D2873" s="34">
        <v>116.2</v>
      </c>
      <c r="E2873" s="34">
        <v>26.51</v>
      </c>
      <c r="F2873" s="34">
        <v>142.71</v>
      </c>
    </row>
    <row r="2874" spans="1:6" x14ac:dyDescent="0.25">
      <c r="A2874" s="46">
        <v>4633020</v>
      </c>
      <c r="B2874" s="32" t="s">
        <v>2649</v>
      </c>
      <c r="C2874" s="33" t="s">
        <v>4</v>
      </c>
      <c r="D2874" s="34">
        <v>12.59</v>
      </c>
      <c r="E2874" s="34">
        <v>11.55</v>
      </c>
      <c r="F2874" s="34">
        <v>24.14</v>
      </c>
    </row>
    <row r="2875" spans="1:6" x14ac:dyDescent="0.25">
      <c r="A2875" s="46">
        <v>4633021</v>
      </c>
      <c r="B2875" s="32" t="s">
        <v>2650</v>
      </c>
      <c r="C2875" s="33" t="s">
        <v>4</v>
      </c>
      <c r="D2875" s="34">
        <v>19</v>
      </c>
      <c r="E2875" s="34">
        <v>11.55</v>
      </c>
      <c r="F2875" s="34">
        <v>30.55</v>
      </c>
    </row>
    <row r="2876" spans="1:6" x14ac:dyDescent="0.25">
      <c r="A2876" s="46">
        <v>4633022</v>
      </c>
      <c r="B2876" s="32" t="s">
        <v>2651</v>
      </c>
      <c r="C2876" s="33" t="s">
        <v>4</v>
      </c>
      <c r="D2876" s="34">
        <v>20.18</v>
      </c>
      <c r="E2876" s="34">
        <v>17.579999999999998</v>
      </c>
      <c r="F2876" s="34">
        <v>37.76</v>
      </c>
    </row>
    <row r="2877" spans="1:6" x14ac:dyDescent="0.25">
      <c r="A2877" s="46">
        <v>4633023</v>
      </c>
      <c r="B2877" s="32" t="s">
        <v>2652</v>
      </c>
      <c r="C2877" s="33" t="s">
        <v>4</v>
      </c>
      <c r="D2877" s="34">
        <v>29.4</v>
      </c>
      <c r="E2877" s="34">
        <v>20.100000000000001</v>
      </c>
      <c r="F2877" s="34">
        <v>49.5</v>
      </c>
    </row>
    <row r="2878" spans="1:6" x14ac:dyDescent="0.25">
      <c r="A2878" s="46">
        <v>4633047</v>
      </c>
      <c r="B2878" s="32" t="s">
        <v>2653</v>
      </c>
      <c r="C2878" s="33" t="s">
        <v>4</v>
      </c>
      <c r="D2878" s="34">
        <v>12.56</v>
      </c>
      <c r="E2878" s="34">
        <v>11.55</v>
      </c>
      <c r="F2878" s="34">
        <v>24.11</v>
      </c>
    </row>
    <row r="2879" spans="1:6" x14ac:dyDescent="0.25">
      <c r="A2879" s="46">
        <v>4633048</v>
      </c>
      <c r="B2879" s="32" t="s">
        <v>2654</v>
      </c>
      <c r="C2879" s="33" t="s">
        <v>4</v>
      </c>
      <c r="D2879" s="34">
        <v>18</v>
      </c>
      <c r="E2879" s="34">
        <v>11.55</v>
      </c>
      <c r="F2879" s="34">
        <v>29.55</v>
      </c>
    </row>
    <row r="2880" spans="1:6" x14ac:dyDescent="0.25">
      <c r="A2880" s="46">
        <v>4633049</v>
      </c>
      <c r="B2880" s="32" t="s">
        <v>2655</v>
      </c>
      <c r="C2880" s="33" t="s">
        <v>4</v>
      </c>
      <c r="D2880" s="34">
        <v>24.16</v>
      </c>
      <c r="E2880" s="34">
        <v>17.579999999999998</v>
      </c>
      <c r="F2880" s="34">
        <v>41.74</v>
      </c>
    </row>
    <row r="2881" spans="1:6" x14ac:dyDescent="0.25">
      <c r="A2881" s="46">
        <v>4633074</v>
      </c>
      <c r="B2881" s="32" t="s">
        <v>2656</v>
      </c>
      <c r="C2881" s="33" t="s">
        <v>4</v>
      </c>
      <c r="D2881" s="34">
        <v>42.03</v>
      </c>
      <c r="E2881" s="34">
        <v>20.100000000000001</v>
      </c>
      <c r="F2881" s="34">
        <v>62.13</v>
      </c>
    </row>
    <row r="2882" spans="1:6" x14ac:dyDescent="0.25">
      <c r="A2882" s="46">
        <v>4633102</v>
      </c>
      <c r="B2882" s="32" t="s">
        <v>2657</v>
      </c>
      <c r="C2882" s="33" t="s">
        <v>4</v>
      </c>
      <c r="D2882" s="34">
        <v>16.29</v>
      </c>
      <c r="E2882" s="34">
        <v>11.55</v>
      </c>
      <c r="F2882" s="34">
        <v>27.84</v>
      </c>
    </row>
    <row r="2883" spans="1:6" x14ac:dyDescent="0.25">
      <c r="A2883" s="46">
        <v>4633103</v>
      </c>
      <c r="B2883" s="32" t="s">
        <v>2658</v>
      </c>
      <c r="C2883" s="33" t="s">
        <v>4</v>
      </c>
      <c r="D2883" s="34">
        <v>20.8</v>
      </c>
      <c r="E2883" s="34">
        <v>11.55</v>
      </c>
      <c r="F2883" s="34">
        <v>32.35</v>
      </c>
    </row>
    <row r="2884" spans="1:6" x14ac:dyDescent="0.25">
      <c r="A2884" s="46">
        <v>4633104</v>
      </c>
      <c r="B2884" s="32" t="s">
        <v>2659</v>
      </c>
      <c r="C2884" s="33" t="s">
        <v>4</v>
      </c>
      <c r="D2884" s="34">
        <v>23.82</v>
      </c>
      <c r="E2884" s="34">
        <v>17.579999999999998</v>
      </c>
      <c r="F2884" s="34">
        <v>41.4</v>
      </c>
    </row>
    <row r="2885" spans="1:6" x14ac:dyDescent="0.25">
      <c r="A2885" s="46">
        <v>4633105</v>
      </c>
      <c r="B2885" s="32" t="s">
        <v>2660</v>
      </c>
      <c r="C2885" s="33" t="s">
        <v>4</v>
      </c>
      <c r="D2885" s="34">
        <v>37.619999999999997</v>
      </c>
      <c r="E2885" s="34">
        <v>20.100000000000001</v>
      </c>
      <c r="F2885" s="34">
        <v>57.72</v>
      </c>
    </row>
    <row r="2886" spans="1:6" x14ac:dyDescent="0.25">
      <c r="A2886" s="46">
        <v>4633116</v>
      </c>
      <c r="B2886" s="32" t="s">
        <v>2661</v>
      </c>
      <c r="C2886" s="33" t="s">
        <v>4</v>
      </c>
      <c r="D2886" s="34">
        <v>12.31</v>
      </c>
      <c r="E2886" s="34">
        <v>11.55</v>
      </c>
      <c r="F2886" s="34">
        <v>23.86</v>
      </c>
    </row>
    <row r="2887" spans="1:6" x14ac:dyDescent="0.25">
      <c r="A2887" s="46">
        <v>4633117</v>
      </c>
      <c r="B2887" s="32" t="s">
        <v>2662</v>
      </c>
      <c r="C2887" s="33" t="s">
        <v>4</v>
      </c>
      <c r="D2887" s="34">
        <v>18.559999999999999</v>
      </c>
      <c r="E2887" s="34">
        <v>17.579999999999998</v>
      </c>
      <c r="F2887" s="34">
        <v>36.14</v>
      </c>
    </row>
    <row r="2888" spans="1:6" x14ac:dyDescent="0.25">
      <c r="A2888" s="46">
        <v>4633118</v>
      </c>
      <c r="B2888" s="32" t="s">
        <v>2663</v>
      </c>
      <c r="C2888" s="33" t="s">
        <v>4</v>
      </c>
      <c r="D2888" s="34">
        <v>31.16</v>
      </c>
      <c r="E2888" s="34">
        <v>20.100000000000001</v>
      </c>
      <c r="F2888" s="34">
        <v>51.26</v>
      </c>
    </row>
    <row r="2889" spans="1:6" x14ac:dyDescent="0.25">
      <c r="A2889" s="46">
        <v>4633130</v>
      </c>
      <c r="B2889" s="32" t="s">
        <v>2664</v>
      </c>
      <c r="C2889" s="33" t="s">
        <v>4</v>
      </c>
      <c r="D2889" s="34">
        <v>39.69</v>
      </c>
      <c r="E2889" s="34">
        <v>11.55</v>
      </c>
      <c r="F2889" s="34">
        <v>51.24</v>
      </c>
    </row>
    <row r="2890" spans="1:6" x14ac:dyDescent="0.25">
      <c r="A2890" s="46">
        <v>4633131</v>
      </c>
      <c r="B2890" s="32" t="s">
        <v>2665</v>
      </c>
      <c r="C2890" s="33" t="s">
        <v>4</v>
      </c>
      <c r="D2890" s="34">
        <v>47.92</v>
      </c>
      <c r="E2890" s="34">
        <v>17.579999999999998</v>
      </c>
      <c r="F2890" s="34">
        <v>65.5</v>
      </c>
    </row>
    <row r="2891" spans="1:6" x14ac:dyDescent="0.25">
      <c r="A2891" s="46">
        <v>4633132</v>
      </c>
      <c r="B2891" s="32" t="s">
        <v>2666</v>
      </c>
      <c r="C2891" s="33" t="s">
        <v>4</v>
      </c>
      <c r="D2891" s="34">
        <v>84.95</v>
      </c>
      <c r="E2891" s="34">
        <v>20.100000000000001</v>
      </c>
      <c r="F2891" s="34">
        <v>105.05</v>
      </c>
    </row>
    <row r="2892" spans="1:6" x14ac:dyDescent="0.25">
      <c r="A2892" s="46">
        <v>4633137</v>
      </c>
      <c r="B2892" s="32" t="s">
        <v>2667</v>
      </c>
      <c r="C2892" s="33" t="s">
        <v>4</v>
      </c>
      <c r="D2892" s="34">
        <v>73.489999999999995</v>
      </c>
      <c r="E2892" s="34">
        <v>20.100000000000001</v>
      </c>
      <c r="F2892" s="34">
        <v>93.59</v>
      </c>
    </row>
    <row r="2893" spans="1:6" x14ac:dyDescent="0.25">
      <c r="A2893" s="46">
        <v>4633140</v>
      </c>
      <c r="B2893" s="32" t="s">
        <v>2668</v>
      </c>
      <c r="C2893" s="33" t="s">
        <v>4</v>
      </c>
      <c r="D2893" s="34">
        <v>200.41</v>
      </c>
      <c r="E2893" s="34">
        <v>17.579999999999998</v>
      </c>
      <c r="F2893" s="34">
        <v>217.99</v>
      </c>
    </row>
    <row r="2894" spans="1:6" x14ac:dyDescent="0.25">
      <c r="A2894" s="46">
        <v>4633149</v>
      </c>
      <c r="B2894" s="32" t="s">
        <v>2669</v>
      </c>
      <c r="C2894" s="33" t="s">
        <v>4</v>
      </c>
      <c r="D2894" s="34">
        <v>35.270000000000003</v>
      </c>
      <c r="E2894" s="34">
        <v>11.55</v>
      </c>
      <c r="F2894" s="34">
        <v>46.82</v>
      </c>
    </row>
    <row r="2895" spans="1:6" x14ac:dyDescent="0.25">
      <c r="A2895" s="46">
        <v>4633150</v>
      </c>
      <c r="B2895" s="32" t="s">
        <v>2670</v>
      </c>
      <c r="C2895" s="33" t="s">
        <v>4</v>
      </c>
      <c r="D2895" s="34">
        <v>41.56</v>
      </c>
      <c r="E2895" s="34">
        <v>17.579999999999998</v>
      </c>
      <c r="F2895" s="34">
        <v>59.14</v>
      </c>
    </row>
    <row r="2896" spans="1:6" x14ac:dyDescent="0.25">
      <c r="A2896" s="46">
        <v>4633151</v>
      </c>
      <c r="B2896" s="32" t="s">
        <v>2671</v>
      </c>
      <c r="C2896" s="33" t="s">
        <v>4</v>
      </c>
      <c r="D2896" s="34">
        <v>77.680000000000007</v>
      </c>
      <c r="E2896" s="34">
        <v>20.100000000000001</v>
      </c>
      <c r="F2896" s="34">
        <v>97.78</v>
      </c>
    </row>
    <row r="2897" spans="1:6" x14ac:dyDescent="0.25">
      <c r="A2897" s="46">
        <v>4633159</v>
      </c>
      <c r="B2897" s="32" t="s">
        <v>2672</v>
      </c>
      <c r="C2897" s="33" t="s">
        <v>4</v>
      </c>
      <c r="D2897" s="34">
        <v>36.24</v>
      </c>
      <c r="E2897" s="34">
        <v>17.579999999999998</v>
      </c>
      <c r="F2897" s="34">
        <v>53.82</v>
      </c>
    </row>
    <row r="2898" spans="1:6" x14ac:dyDescent="0.25">
      <c r="A2898" s="46">
        <v>4633160</v>
      </c>
      <c r="B2898" s="32" t="s">
        <v>2673</v>
      </c>
      <c r="C2898" s="33" t="s">
        <v>4</v>
      </c>
      <c r="D2898" s="34">
        <v>64.8</v>
      </c>
      <c r="E2898" s="34">
        <v>20.100000000000001</v>
      </c>
      <c r="F2898" s="34">
        <v>84.9</v>
      </c>
    </row>
    <row r="2899" spans="1:6" x14ac:dyDescent="0.25">
      <c r="A2899" s="46">
        <v>4633161</v>
      </c>
      <c r="B2899" s="32" t="s">
        <v>2674</v>
      </c>
      <c r="C2899" s="33" t="s">
        <v>4</v>
      </c>
      <c r="D2899" s="34">
        <v>51.9</v>
      </c>
      <c r="E2899" s="34">
        <v>20.100000000000001</v>
      </c>
      <c r="F2899" s="34">
        <v>72</v>
      </c>
    </row>
    <row r="2900" spans="1:6" x14ac:dyDescent="0.25">
      <c r="A2900" s="46">
        <v>4633170</v>
      </c>
      <c r="B2900" s="32" t="s">
        <v>2675</v>
      </c>
      <c r="C2900" s="33" t="s">
        <v>4</v>
      </c>
      <c r="D2900" s="34">
        <v>54.14</v>
      </c>
      <c r="E2900" s="34">
        <v>20.100000000000001</v>
      </c>
      <c r="F2900" s="34">
        <v>74.239999999999995</v>
      </c>
    </row>
    <row r="2901" spans="1:6" x14ac:dyDescent="0.25">
      <c r="A2901" s="46">
        <v>4633186</v>
      </c>
      <c r="B2901" s="32" t="s">
        <v>2676</v>
      </c>
      <c r="C2901" s="33" t="s">
        <v>4</v>
      </c>
      <c r="D2901" s="34">
        <v>111.01</v>
      </c>
      <c r="E2901" s="34">
        <v>17.579999999999998</v>
      </c>
      <c r="F2901" s="34">
        <v>128.59</v>
      </c>
    </row>
    <row r="2902" spans="1:6" x14ac:dyDescent="0.25">
      <c r="A2902" s="46">
        <v>4633197</v>
      </c>
      <c r="B2902" s="32" t="s">
        <v>2677</v>
      </c>
      <c r="C2902" s="33" t="s">
        <v>4</v>
      </c>
      <c r="D2902" s="34">
        <v>76.31</v>
      </c>
      <c r="E2902" s="34">
        <v>20.100000000000001</v>
      </c>
      <c r="F2902" s="34">
        <v>96.41</v>
      </c>
    </row>
    <row r="2903" spans="1:6" x14ac:dyDescent="0.25">
      <c r="A2903" s="46">
        <v>4633201</v>
      </c>
      <c r="B2903" s="32" t="s">
        <v>2678</v>
      </c>
      <c r="C2903" s="33" t="s">
        <v>4</v>
      </c>
      <c r="D2903" s="34">
        <v>74.8</v>
      </c>
      <c r="E2903" s="34">
        <v>11.55</v>
      </c>
      <c r="F2903" s="34">
        <v>86.35</v>
      </c>
    </row>
    <row r="2904" spans="1:6" x14ac:dyDescent="0.25">
      <c r="A2904" s="46">
        <v>4633206</v>
      </c>
      <c r="B2904" s="32" t="s">
        <v>2679</v>
      </c>
      <c r="C2904" s="33" t="s">
        <v>4</v>
      </c>
      <c r="D2904" s="34">
        <v>12.11</v>
      </c>
      <c r="E2904" s="34">
        <v>11.55</v>
      </c>
      <c r="F2904" s="34">
        <v>23.66</v>
      </c>
    </row>
    <row r="2905" spans="1:6" x14ac:dyDescent="0.25">
      <c r="A2905" s="46">
        <v>4633207</v>
      </c>
      <c r="B2905" s="32" t="s">
        <v>2680</v>
      </c>
      <c r="C2905" s="33" t="s">
        <v>4</v>
      </c>
      <c r="D2905" s="34">
        <v>30.76</v>
      </c>
      <c r="E2905" s="34">
        <v>11.55</v>
      </c>
      <c r="F2905" s="34">
        <v>42.31</v>
      </c>
    </row>
    <row r="2906" spans="1:6" x14ac:dyDescent="0.25">
      <c r="A2906" s="46">
        <v>4633210</v>
      </c>
      <c r="B2906" s="32" t="s">
        <v>2681</v>
      </c>
      <c r="C2906" s="33" t="s">
        <v>4</v>
      </c>
      <c r="D2906" s="34">
        <v>48</v>
      </c>
      <c r="E2906" s="34">
        <v>17.579999999999998</v>
      </c>
      <c r="F2906" s="34">
        <v>65.58</v>
      </c>
    </row>
    <row r="2907" spans="1:6" x14ac:dyDescent="0.25">
      <c r="A2907" s="46">
        <v>4633211</v>
      </c>
      <c r="B2907" s="32" t="s">
        <v>2682</v>
      </c>
      <c r="C2907" s="33" t="s">
        <v>145</v>
      </c>
      <c r="D2907" s="34">
        <v>76.209999999999994</v>
      </c>
      <c r="E2907" s="34">
        <v>5.0199999999999996</v>
      </c>
      <c r="F2907" s="34">
        <v>81.23</v>
      </c>
    </row>
    <row r="2908" spans="1:6" x14ac:dyDescent="0.25">
      <c r="A2908" s="46">
        <v>4701010</v>
      </c>
      <c r="B2908" s="32" t="s">
        <v>2683</v>
      </c>
      <c r="C2908" s="33" t="s">
        <v>4</v>
      </c>
      <c r="D2908" s="34">
        <v>43.06</v>
      </c>
      <c r="E2908" s="34">
        <v>22.61</v>
      </c>
      <c r="F2908" s="34">
        <v>65.67</v>
      </c>
    </row>
    <row r="2909" spans="1:6" x14ac:dyDescent="0.25">
      <c r="A2909" s="46">
        <v>4701020</v>
      </c>
      <c r="B2909" s="32" t="s">
        <v>2684</v>
      </c>
      <c r="C2909" s="33" t="s">
        <v>4</v>
      </c>
      <c r="D2909" s="34">
        <v>57.08</v>
      </c>
      <c r="E2909" s="34">
        <v>30.14</v>
      </c>
      <c r="F2909" s="34">
        <v>87.22</v>
      </c>
    </row>
    <row r="2910" spans="1:6" x14ac:dyDescent="0.25">
      <c r="A2910" s="46">
        <v>4701030</v>
      </c>
      <c r="B2910" s="32" t="s">
        <v>2685</v>
      </c>
      <c r="C2910" s="33" t="s">
        <v>4</v>
      </c>
      <c r="D2910" s="34">
        <v>65.7</v>
      </c>
      <c r="E2910" s="34">
        <v>37.68</v>
      </c>
      <c r="F2910" s="34">
        <v>103.38</v>
      </c>
    </row>
    <row r="2911" spans="1:6" x14ac:dyDescent="0.25">
      <c r="A2911" s="46">
        <v>4701040</v>
      </c>
      <c r="B2911" s="32" t="s">
        <v>2686</v>
      </c>
      <c r="C2911" s="33" t="s">
        <v>4</v>
      </c>
      <c r="D2911" s="34">
        <v>91.93</v>
      </c>
      <c r="E2911" s="34">
        <v>45.22</v>
      </c>
      <c r="F2911" s="34">
        <v>137.15</v>
      </c>
    </row>
    <row r="2912" spans="1:6" x14ac:dyDescent="0.25">
      <c r="A2912" s="46">
        <v>4701050</v>
      </c>
      <c r="B2912" s="32" t="s">
        <v>2687</v>
      </c>
      <c r="C2912" s="33" t="s">
        <v>4</v>
      </c>
      <c r="D2912" s="34">
        <v>111.05</v>
      </c>
      <c r="E2912" s="34">
        <v>50.24</v>
      </c>
      <c r="F2912" s="34">
        <v>161.29</v>
      </c>
    </row>
    <row r="2913" spans="1:6" x14ac:dyDescent="0.25">
      <c r="A2913" s="46">
        <v>4701060</v>
      </c>
      <c r="B2913" s="32" t="s">
        <v>2688</v>
      </c>
      <c r="C2913" s="33" t="s">
        <v>4</v>
      </c>
      <c r="D2913" s="34">
        <v>172.48</v>
      </c>
      <c r="E2913" s="34">
        <v>62.8</v>
      </c>
      <c r="F2913" s="34">
        <v>235.28</v>
      </c>
    </row>
    <row r="2914" spans="1:6" x14ac:dyDescent="0.25">
      <c r="A2914" s="46">
        <v>4701070</v>
      </c>
      <c r="B2914" s="32" t="s">
        <v>2689</v>
      </c>
      <c r="C2914" s="33" t="s">
        <v>4</v>
      </c>
      <c r="D2914" s="34">
        <v>385.69</v>
      </c>
      <c r="E2914" s="34">
        <v>75.36</v>
      </c>
      <c r="F2914" s="34">
        <v>461.05</v>
      </c>
    </row>
    <row r="2915" spans="1:6" x14ac:dyDescent="0.25">
      <c r="A2915" s="46">
        <v>4701080</v>
      </c>
      <c r="B2915" s="32" t="s">
        <v>2690</v>
      </c>
      <c r="C2915" s="33" t="s">
        <v>4</v>
      </c>
      <c r="D2915" s="34">
        <v>644.09</v>
      </c>
      <c r="E2915" s="34">
        <v>100.48</v>
      </c>
      <c r="F2915" s="34">
        <v>744.57</v>
      </c>
    </row>
    <row r="2916" spans="1:6" x14ac:dyDescent="0.25">
      <c r="A2916" s="46">
        <v>4701090</v>
      </c>
      <c r="B2916" s="32" t="s">
        <v>2691</v>
      </c>
      <c r="C2916" s="33" t="s">
        <v>4</v>
      </c>
      <c r="D2916" s="34">
        <v>1122.75</v>
      </c>
      <c r="E2916" s="34">
        <v>150.72</v>
      </c>
      <c r="F2916" s="34">
        <v>1273.47</v>
      </c>
    </row>
    <row r="2917" spans="1:6" x14ac:dyDescent="0.25">
      <c r="A2917" s="46">
        <v>4701130</v>
      </c>
      <c r="B2917" s="32" t="s">
        <v>2692</v>
      </c>
      <c r="C2917" s="33" t="s">
        <v>4</v>
      </c>
      <c r="D2917" s="34">
        <v>67.88</v>
      </c>
      <c r="E2917" s="34">
        <v>30.14</v>
      </c>
      <c r="F2917" s="34">
        <v>98.02</v>
      </c>
    </row>
    <row r="2918" spans="1:6" x14ac:dyDescent="0.25">
      <c r="A2918" s="46">
        <v>4701170</v>
      </c>
      <c r="B2918" s="32" t="s">
        <v>2693</v>
      </c>
      <c r="C2918" s="33" t="s">
        <v>4</v>
      </c>
      <c r="D2918" s="34">
        <v>32.380000000000003</v>
      </c>
      <c r="E2918" s="34">
        <v>22.61</v>
      </c>
      <c r="F2918" s="34">
        <v>54.99</v>
      </c>
    </row>
    <row r="2919" spans="1:6" x14ac:dyDescent="0.25">
      <c r="A2919" s="46">
        <v>4701180</v>
      </c>
      <c r="B2919" s="32" t="s">
        <v>2694</v>
      </c>
      <c r="C2919" s="33" t="s">
        <v>4</v>
      </c>
      <c r="D2919" s="34">
        <v>71.95</v>
      </c>
      <c r="E2919" s="34">
        <v>22.61</v>
      </c>
      <c r="F2919" s="34">
        <v>94.56</v>
      </c>
    </row>
    <row r="2920" spans="1:6" x14ac:dyDescent="0.25">
      <c r="A2920" s="46">
        <v>4701190</v>
      </c>
      <c r="B2920" s="32" t="s">
        <v>2695</v>
      </c>
      <c r="C2920" s="33" t="s">
        <v>4</v>
      </c>
      <c r="D2920" s="34">
        <v>71.430000000000007</v>
      </c>
      <c r="E2920" s="34">
        <v>22.61</v>
      </c>
      <c r="F2920" s="34">
        <v>94.04</v>
      </c>
    </row>
    <row r="2921" spans="1:6" x14ac:dyDescent="0.25">
      <c r="A2921" s="46">
        <v>4701191</v>
      </c>
      <c r="B2921" s="32" t="s">
        <v>2696</v>
      </c>
      <c r="C2921" s="33" t="s">
        <v>4</v>
      </c>
      <c r="D2921" s="34">
        <v>101.32</v>
      </c>
      <c r="E2921" s="34">
        <v>25.12</v>
      </c>
      <c r="F2921" s="34">
        <v>126.44</v>
      </c>
    </row>
    <row r="2922" spans="1:6" x14ac:dyDescent="0.25">
      <c r="A2922" s="46">
        <v>4701210</v>
      </c>
      <c r="B2922" s="32" t="s">
        <v>2697</v>
      </c>
      <c r="C2922" s="33" t="s">
        <v>4</v>
      </c>
      <c r="D2922" s="34">
        <v>253.89</v>
      </c>
      <c r="E2922" s="34">
        <v>22.61</v>
      </c>
      <c r="F2922" s="34">
        <v>276.5</v>
      </c>
    </row>
    <row r="2923" spans="1:6" x14ac:dyDescent="0.25">
      <c r="A2923" s="46">
        <v>4701220</v>
      </c>
      <c r="B2923" s="32" t="s">
        <v>2698</v>
      </c>
      <c r="C2923" s="33" t="s">
        <v>4</v>
      </c>
      <c r="D2923" s="34">
        <v>1287.3699999999999</v>
      </c>
      <c r="E2923" s="34">
        <v>50.24</v>
      </c>
      <c r="F2923" s="34">
        <v>1337.61</v>
      </c>
    </row>
    <row r="2924" spans="1:6" x14ac:dyDescent="0.25">
      <c r="A2924" s="46">
        <v>4702010</v>
      </c>
      <c r="B2924" s="32" t="s">
        <v>2699</v>
      </c>
      <c r="C2924" s="33" t="s">
        <v>4</v>
      </c>
      <c r="D2924" s="34">
        <v>59.48</v>
      </c>
      <c r="E2924" s="34">
        <v>22.61</v>
      </c>
      <c r="F2924" s="34">
        <v>82.09</v>
      </c>
    </row>
    <row r="2925" spans="1:6" x14ac:dyDescent="0.25">
      <c r="A2925" s="46">
        <v>4702020</v>
      </c>
      <c r="B2925" s="32" t="s">
        <v>2700</v>
      </c>
      <c r="C2925" s="33" t="s">
        <v>4</v>
      </c>
      <c r="D2925" s="34">
        <v>62.37</v>
      </c>
      <c r="E2925" s="34">
        <v>22.61</v>
      </c>
      <c r="F2925" s="34">
        <v>84.98</v>
      </c>
    </row>
    <row r="2926" spans="1:6" x14ac:dyDescent="0.25">
      <c r="A2926" s="46">
        <v>4702030</v>
      </c>
      <c r="B2926" s="32" t="s">
        <v>2701</v>
      </c>
      <c r="C2926" s="33" t="s">
        <v>4</v>
      </c>
      <c r="D2926" s="34">
        <v>87.89</v>
      </c>
      <c r="E2926" s="34">
        <v>22.61</v>
      </c>
      <c r="F2926" s="34">
        <v>110.5</v>
      </c>
    </row>
    <row r="2927" spans="1:6" x14ac:dyDescent="0.25">
      <c r="A2927" s="46">
        <v>4702040</v>
      </c>
      <c r="B2927" s="32" t="s">
        <v>2702</v>
      </c>
      <c r="C2927" s="33" t="s">
        <v>4</v>
      </c>
      <c r="D2927" s="34">
        <v>136.78</v>
      </c>
      <c r="E2927" s="34">
        <v>22.61</v>
      </c>
      <c r="F2927" s="34">
        <v>159.38999999999999</v>
      </c>
    </row>
    <row r="2928" spans="1:6" x14ac:dyDescent="0.25">
      <c r="A2928" s="46">
        <v>4702050</v>
      </c>
      <c r="B2928" s="32" t="s">
        <v>2703</v>
      </c>
      <c r="C2928" s="33" t="s">
        <v>4</v>
      </c>
      <c r="D2928" s="34">
        <v>171.58</v>
      </c>
      <c r="E2928" s="34">
        <v>22.61</v>
      </c>
      <c r="F2928" s="34">
        <v>194.19</v>
      </c>
    </row>
    <row r="2929" spans="1:6" x14ac:dyDescent="0.25">
      <c r="A2929" s="46">
        <v>4702100</v>
      </c>
      <c r="B2929" s="32" t="s">
        <v>2704</v>
      </c>
      <c r="C2929" s="33" t="s">
        <v>4</v>
      </c>
      <c r="D2929" s="34">
        <v>64.400000000000006</v>
      </c>
      <c r="E2929" s="34">
        <v>22.61</v>
      </c>
      <c r="F2929" s="34">
        <v>87.01</v>
      </c>
    </row>
    <row r="2930" spans="1:6" x14ac:dyDescent="0.25">
      <c r="A2930" s="46">
        <v>4702110</v>
      </c>
      <c r="B2930" s="32" t="s">
        <v>2705</v>
      </c>
      <c r="C2930" s="33" t="s">
        <v>4</v>
      </c>
      <c r="D2930" s="34">
        <v>48.04</v>
      </c>
      <c r="E2930" s="34">
        <v>22.61</v>
      </c>
      <c r="F2930" s="34">
        <v>70.650000000000006</v>
      </c>
    </row>
    <row r="2931" spans="1:6" x14ac:dyDescent="0.25">
      <c r="A2931" s="46">
        <v>4702200</v>
      </c>
      <c r="B2931" s="32" t="s">
        <v>2706</v>
      </c>
      <c r="C2931" s="33" t="s">
        <v>4</v>
      </c>
      <c r="D2931" s="34">
        <v>88.65</v>
      </c>
      <c r="E2931" s="34">
        <v>22.61</v>
      </c>
      <c r="F2931" s="34">
        <v>111.26</v>
      </c>
    </row>
    <row r="2932" spans="1:6" x14ac:dyDescent="0.25">
      <c r="A2932" s="46">
        <v>4702210</v>
      </c>
      <c r="B2932" s="32" t="s">
        <v>2707</v>
      </c>
      <c r="C2932" s="33" t="s">
        <v>4</v>
      </c>
      <c r="D2932" s="34">
        <v>94.99</v>
      </c>
      <c r="E2932" s="34">
        <v>22.61</v>
      </c>
      <c r="F2932" s="34">
        <v>117.6</v>
      </c>
    </row>
    <row r="2933" spans="1:6" x14ac:dyDescent="0.25">
      <c r="A2933" s="46">
        <v>4704020</v>
      </c>
      <c r="B2933" s="32" t="s">
        <v>2708</v>
      </c>
      <c r="C2933" s="33" t="s">
        <v>4</v>
      </c>
      <c r="D2933" s="34">
        <v>359.16</v>
      </c>
      <c r="E2933" s="34">
        <v>75.36</v>
      </c>
      <c r="F2933" s="34">
        <v>434.52</v>
      </c>
    </row>
    <row r="2934" spans="1:6" x14ac:dyDescent="0.25">
      <c r="A2934" s="46">
        <v>4704030</v>
      </c>
      <c r="B2934" s="32" t="s">
        <v>2709</v>
      </c>
      <c r="C2934" s="33" t="s">
        <v>4</v>
      </c>
      <c r="D2934" s="34">
        <v>246.33</v>
      </c>
      <c r="E2934" s="34">
        <v>75.36</v>
      </c>
      <c r="F2934" s="34">
        <v>321.69</v>
      </c>
    </row>
    <row r="2935" spans="1:6" x14ac:dyDescent="0.25">
      <c r="A2935" s="46">
        <v>4704040</v>
      </c>
      <c r="B2935" s="32" t="s">
        <v>2710</v>
      </c>
      <c r="C2935" s="33" t="s">
        <v>4</v>
      </c>
      <c r="D2935" s="34">
        <v>294</v>
      </c>
      <c r="E2935" s="34">
        <v>75.36</v>
      </c>
      <c r="F2935" s="34">
        <v>369.36</v>
      </c>
    </row>
    <row r="2936" spans="1:6" x14ac:dyDescent="0.25">
      <c r="A2936" s="46">
        <v>4704050</v>
      </c>
      <c r="B2936" s="32" t="s">
        <v>2711</v>
      </c>
      <c r="C2936" s="33" t="s">
        <v>4</v>
      </c>
      <c r="D2936" s="34">
        <v>456.37</v>
      </c>
      <c r="E2936" s="34">
        <v>75.36</v>
      </c>
      <c r="F2936" s="34">
        <v>531.73</v>
      </c>
    </row>
    <row r="2937" spans="1:6" x14ac:dyDescent="0.25">
      <c r="A2937" s="46">
        <v>4704080</v>
      </c>
      <c r="B2937" s="32" t="s">
        <v>2712</v>
      </c>
      <c r="C2937" s="33" t="s">
        <v>4</v>
      </c>
      <c r="D2937" s="34">
        <v>1678.6</v>
      </c>
      <c r="E2937" s="34">
        <v>75.36</v>
      </c>
      <c r="F2937" s="34">
        <v>1753.96</v>
      </c>
    </row>
    <row r="2938" spans="1:6" x14ac:dyDescent="0.25">
      <c r="A2938" s="46">
        <v>4704090</v>
      </c>
      <c r="B2938" s="32" t="s">
        <v>2713</v>
      </c>
      <c r="C2938" s="33" t="s">
        <v>4</v>
      </c>
      <c r="D2938" s="34">
        <v>570.51</v>
      </c>
      <c r="E2938" s="34">
        <v>30.14</v>
      </c>
      <c r="F2938" s="34">
        <v>600.65</v>
      </c>
    </row>
    <row r="2939" spans="1:6" x14ac:dyDescent="0.25">
      <c r="A2939" s="46">
        <v>4704100</v>
      </c>
      <c r="B2939" s="32" t="s">
        <v>2714</v>
      </c>
      <c r="C2939" s="33" t="s">
        <v>4</v>
      </c>
      <c r="D2939" s="34">
        <v>470.86</v>
      </c>
      <c r="E2939" s="34">
        <v>30.14</v>
      </c>
      <c r="F2939" s="34">
        <v>501</v>
      </c>
    </row>
    <row r="2940" spans="1:6" x14ac:dyDescent="0.25">
      <c r="A2940" s="46">
        <v>4704110</v>
      </c>
      <c r="B2940" s="32" t="s">
        <v>2715</v>
      </c>
      <c r="C2940" s="33" t="s">
        <v>4</v>
      </c>
      <c r="D2940" s="34">
        <v>1073.8599999999999</v>
      </c>
      <c r="E2940" s="34">
        <v>75.36</v>
      </c>
      <c r="F2940" s="34">
        <v>1149.22</v>
      </c>
    </row>
    <row r="2941" spans="1:6" x14ac:dyDescent="0.25">
      <c r="A2941" s="46">
        <v>4704120</v>
      </c>
      <c r="B2941" s="32" t="s">
        <v>2716</v>
      </c>
      <c r="C2941" s="33" t="s">
        <v>4</v>
      </c>
      <c r="D2941" s="34">
        <v>651.01</v>
      </c>
      <c r="E2941" s="34">
        <v>22.61</v>
      </c>
      <c r="F2941" s="34">
        <v>673.62</v>
      </c>
    </row>
    <row r="2942" spans="1:6" x14ac:dyDescent="0.25">
      <c r="A2942" s="46">
        <v>4704180</v>
      </c>
      <c r="B2942" s="32" t="s">
        <v>2717</v>
      </c>
      <c r="C2942" s="33" t="s">
        <v>4</v>
      </c>
      <c r="D2942" s="34">
        <v>390.95</v>
      </c>
      <c r="E2942" s="34">
        <v>75.36</v>
      </c>
      <c r="F2942" s="34">
        <v>466.31</v>
      </c>
    </row>
    <row r="2943" spans="1:6" x14ac:dyDescent="0.25">
      <c r="A2943" s="46">
        <v>4705010</v>
      </c>
      <c r="B2943" s="32" t="s">
        <v>2718</v>
      </c>
      <c r="C2943" s="33" t="s">
        <v>4</v>
      </c>
      <c r="D2943" s="34">
        <v>116.21</v>
      </c>
      <c r="E2943" s="34">
        <v>22.61</v>
      </c>
      <c r="F2943" s="34">
        <v>138.82</v>
      </c>
    </row>
    <row r="2944" spans="1:6" x14ac:dyDescent="0.25">
      <c r="A2944" s="46">
        <v>4705020</v>
      </c>
      <c r="B2944" s="32" t="s">
        <v>2719</v>
      </c>
      <c r="C2944" s="33" t="s">
        <v>4</v>
      </c>
      <c r="D2944" s="34">
        <v>144.9</v>
      </c>
      <c r="E2944" s="34">
        <v>22.61</v>
      </c>
      <c r="F2944" s="34">
        <v>167.51</v>
      </c>
    </row>
    <row r="2945" spans="1:6" x14ac:dyDescent="0.25">
      <c r="A2945" s="46">
        <v>4705030</v>
      </c>
      <c r="B2945" s="32" t="s">
        <v>2720</v>
      </c>
      <c r="C2945" s="33" t="s">
        <v>4</v>
      </c>
      <c r="D2945" s="34">
        <v>202.19</v>
      </c>
      <c r="E2945" s="34">
        <v>22.61</v>
      </c>
      <c r="F2945" s="34">
        <v>224.8</v>
      </c>
    </row>
    <row r="2946" spans="1:6" x14ac:dyDescent="0.25">
      <c r="A2946" s="46">
        <v>4705040</v>
      </c>
      <c r="B2946" s="32" t="s">
        <v>2721</v>
      </c>
      <c r="C2946" s="33" t="s">
        <v>4</v>
      </c>
      <c r="D2946" s="34">
        <v>236.39</v>
      </c>
      <c r="E2946" s="34">
        <v>22.61</v>
      </c>
      <c r="F2946" s="34">
        <v>259</v>
      </c>
    </row>
    <row r="2947" spans="1:6" x14ac:dyDescent="0.25">
      <c r="A2947" s="46">
        <v>4705050</v>
      </c>
      <c r="B2947" s="32" t="s">
        <v>2722</v>
      </c>
      <c r="C2947" s="33" t="s">
        <v>4</v>
      </c>
      <c r="D2947" s="34">
        <v>353.85</v>
      </c>
      <c r="E2947" s="34">
        <v>22.61</v>
      </c>
      <c r="F2947" s="34">
        <v>376.46</v>
      </c>
    </row>
    <row r="2948" spans="1:6" x14ac:dyDescent="0.25">
      <c r="A2948" s="46">
        <v>4705060</v>
      </c>
      <c r="B2948" s="32" t="s">
        <v>2723</v>
      </c>
      <c r="C2948" s="33" t="s">
        <v>4</v>
      </c>
      <c r="D2948" s="34">
        <v>622.30999999999995</v>
      </c>
      <c r="E2948" s="34">
        <v>22.61</v>
      </c>
      <c r="F2948" s="34">
        <v>644.91999999999996</v>
      </c>
    </row>
    <row r="2949" spans="1:6" x14ac:dyDescent="0.25">
      <c r="A2949" s="46">
        <v>4705070</v>
      </c>
      <c r="B2949" s="32" t="s">
        <v>2724</v>
      </c>
      <c r="C2949" s="33" t="s">
        <v>4</v>
      </c>
      <c r="D2949" s="34">
        <v>746.16</v>
      </c>
      <c r="E2949" s="34">
        <v>22.61</v>
      </c>
      <c r="F2949" s="34">
        <v>768.77</v>
      </c>
    </row>
    <row r="2950" spans="1:6" x14ac:dyDescent="0.25">
      <c r="A2950" s="46">
        <v>4705100</v>
      </c>
      <c r="B2950" s="32" t="s">
        <v>2725</v>
      </c>
      <c r="C2950" s="33" t="s">
        <v>4</v>
      </c>
      <c r="D2950" s="34">
        <v>104.37</v>
      </c>
      <c r="E2950" s="34">
        <v>22.61</v>
      </c>
      <c r="F2950" s="34">
        <v>126.98</v>
      </c>
    </row>
    <row r="2951" spans="1:6" x14ac:dyDescent="0.25">
      <c r="A2951" s="46">
        <v>4705110</v>
      </c>
      <c r="B2951" s="32" t="s">
        <v>2726</v>
      </c>
      <c r="C2951" s="33" t="s">
        <v>4</v>
      </c>
      <c r="D2951" s="34">
        <v>142.61000000000001</v>
      </c>
      <c r="E2951" s="34">
        <v>22.61</v>
      </c>
      <c r="F2951" s="34">
        <v>165.22</v>
      </c>
    </row>
    <row r="2952" spans="1:6" x14ac:dyDescent="0.25">
      <c r="A2952" s="46">
        <v>4705120</v>
      </c>
      <c r="B2952" s="32" t="s">
        <v>2727</v>
      </c>
      <c r="C2952" s="33" t="s">
        <v>4</v>
      </c>
      <c r="D2952" s="34">
        <v>175.01</v>
      </c>
      <c r="E2952" s="34">
        <v>22.61</v>
      </c>
      <c r="F2952" s="34">
        <v>197.62</v>
      </c>
    </row>
    <row r="2953" spans="1:6" x14ac:dyDescent="0.25">
      <c r="A2953" s="46">
        <v>4705130</v>
      </c>
      <c r="B2953" s="32" t="s">
        <v>2728</v>
      </c>
      <c r="C2953" s="33" t="s">
        <v>4</v>
      </c>
      <c r="D2953" s="34">
        <v>248.09</v>
      </c>
      <c r="E2953" s="34">
        <v>22.61</v>
      </c>
      <c r="F2953" s="34">
        <v>270.7</v>
      </c>
    </row>
    <row r="2954" spans="1:6" x14ac:dyDescent="0.25">
      <c r="A2954" s="46">
        <v>4705140</v>
      </c>
      <c r="B2954" s="32" t="s">
        <v>2729</v>
      </c>
      <c r="C2954" s="33" t="s">
        <v>4</v>
      </c>
      <c r="D2954" s="34">
        <v>404.67</v>
      </c>
      <c r="E2954" s="34">
        <v>22.61</v>
      </c>
      <c r="F2954" s="34">
        <v>427.28</v>
      </c>
    </row>
    <row r="2955" spans="1:6" x14ac:dyDescent="0.25">
      <c r="A2955" s="46">
        <v>4705150</v>
      </c>
      <c r="B2955" s="32" t="s">
        <v>2730</v>
      </c>
      <c r="C2955" s="33" t="s">
        <v>4</v>
      </c>
      <c r="D2955" s="34">
        <v>592.1</v>
      </c>
      <c r="E2955" s="34">
        <v>22.61</v>
      </c>
      <c r="F2955" s="34">
        <v>614.71</v>
      </c>
    </row>
    <row r="2956" spans="1:6" x14ac:dyDescent="0.25">
      <c r="A2956" s="46">
        <v>4705160</v>
      </c>
      <c r="B2956" s="32" t="s">
        <v>2731</v>
      </c>
      <c r="C2956" s="33" t="s">
        <v>4</v>
      </c>
      <c r="D2956" s="34">
        <v>1004.69</v>
      </c>
      <c r="E2956" s="34">
        <v>30.14</v>
      </c>
      <c r="F2956" s="34">
        <v>1034.83</v>
      </c>
    </row>
    <row r="2957" spans="1:6" x14ac:dyDescent="0.25">
      <c r="A2957" s="46">
        <v>4705170</v>
      </c>
      <c r="B2957" s="32" t="s">
        <v>2732</v>
      </c>
      <c r="C2957" s="33" t="s">
        <v>4</v>
      </c>
      <c r="D2957" s="34">
        <v>98.87</v>
      </c>
      <c r="E2957" s="34">
        <v>22.61</v>
      </c>
      <c r="F2957" s="34">
        <v>121.48</v>
      </c>
    </row>
    <row r="2958" spans="1:6" x14ac:dyDescent="0.25">
      <c r="A2958" s="46">
        <v>4705180</v>
      </c>
      <c r="B2958" s="32" t="s">
        <v>2733</v>
      </c>
      <c r="C2958" s="33" t="s">
        <v>4</v>
      </c>
      <c r="D2958" s="34">
        <v>135.35</v>
      </c>
      <c r="E2958" s="34">
        <v>22.61</v>
      </c>
      <c r="F2958" s="34">
        <v>157.96</v>
      </c>
    </row>
    <row r="2959" spans="1:6" x14ac:dyDescent="0.25">
      <c r="A2959" s="46">
        <v>4705190</v>
      </c>
      <c r="B2959" s="32" t="s">
        <v>2734</v>
      </c>
      <c r="C2959" s="33" t="s">
        <v>4</v>
      </c>
      <c r="D2959" s="34">
        <v>160.88999999999999</v>
      </c>
      <c r="E2959" s="34">
        <v>22.61</v>
      </c>
      <c r="F2959" s="34">
        <v>183.5</v>
      </c>
    </row>
    <row r="2960" spans="1:6" x14ac:dyDescent="0.25">
      <c r="A2960" s="46">
        <v>4705200</v>
      </c>
      <c r="B2960" s="32" t="s">
        <v>2735</v>
      </c>
      <c r="C2960" s="33" t="s">
        <v>4</v>
      </c>
      <c r="D2960" s="34">
        <v>222</v>
      </c>
      <c r="E2960" s="34">
        <v>22.61</v>
      </c>
      <c r="F2960" s="34">
        <v>244.61</v>
      </c>
    </row>
    <row r="2961" spans="1:6" x14ac:dyDescent="0.25">
      <c r="A2961" s="46">
        <v>4705210</v>
      </c>
      <c r="B2961" s="32" t="s">
        <v>2736</v>
      </c>
      <c r="C2961" s="33" t="s">
        <v>4</v>
      </c>
      <c r="D2961" s="34">
        <v>363.69</v>
      </c>
      <c r="E2961" s="34">
        <v>22.61</v>
      </c>
      <c r="F2961" s="34">
        <v>386.3</v>
      </c>
    </row>
    <row r="2962" spans="1:6" ht="30" x14ac:dyDescent="0.25">
      <c r="A2962" s="46">
        <v>4705220</v>
      </c>
      <c r="B2962" s="32" t="s">
        <v>2737</v>
      </c>
      <c r="C2962" s="33" t="s">
        <v>4</v>
      </c>
      <c r="D2962" s="34">
        <v>8297.7199999999993</v>
      </c>
      <c r="E2962" s="34">
        <v>37.68</v>
      </c>
      <c r="F2962" s="34">
        <v>8335.4</v>
      </c>
    </row>
    <row r="2963" spans="1:6" ht="30" x14ac:dyDescent="0.25">
      <c r="A2963" s="46">
        <v>4705230</v>
      </c>
      <c r="B2963" s="32" t="s">
        <v>2738</v>
      </c>
      <c r="C2963" s="33" t="s">
        <v>4</v>
      </c>
      <c r="D2963" s="34">
        <v>200.61</v>
      </c>
      <c r="E2963" s="34">
        <v>22.61</v>
      </c>
      <c r="F2963" s="34">
        <v>223.22</v>
      </c>
    </row>
    <row r="2964" spans="1:6" x14ac:dyDescent="0.25">
      <c r="A2964" s="46">
        <v>4705240</v>
      </c>
      <c r="B2964" s="32" t="s">
        <v>2739</v>
      </c>
      <c r="C2964" s="33" t="s">
        <v>4</v>
      </c>
      <c r="D2964" s="34">
        <v>592.77</v>
      </c>
      <c r="E2964" s="34">
        <v>22.61</v>
      </c>
      <c r="F2964" s="34">
        <v>615.38</v>
      </c>
    </row>
    <row r="2965" spans="1:6" x14ac:dyDescent="0.25">
      <c r="A2965" s="46">
        <v>4705260</v>
      </c>
      <c r="B2965" s="32" t="s">
        <v>2740</v>
      </c>
      <c r="C2965" s="33" t="s">
        <v>4</v>
      </c>
      <c r="D2965" s="34">
        <v>531.28</v>
      </c>
      <c r="E2965" s="34">
        <v>22.61</v>
      </c>
      <c r="F2965" s="34">
        <v>553.89</v>
      </c>
    </row>
    <row r="2966" spans="1:6" x14ac:dyDescent="0.25">
      <c r="A2966" s="46">
        <v>4705270</v>
      </c>
      <c r="B2966" s="32" t="s">
        <v>2741</v>
      </c>
      <c r="C2966" s="33" t="s">
        <v>4</v>
      </c>
      <c r="D2966" s="34">
        <v>1042.0899999999999</v>
      </c>
      <c r="E2966" s="34">
        <v>30.14</v>
      </c>
      <c r="F2966" s="34">
        <v>1072.23</v>
      </c>
    </row>
    <row r="2967" spans="1:6" x14ac:dyDescent="0.25">
      <c r="A2967" s="46">
        <v>4705280</v>
      </c>
      <c r="B2967" s="32" t="s">
        <v>2742</v>
      </c>
      <c r="C2967" s="33" t="s">
        <v>4</v>
      </c>
      <c r="D2967" s="34">
        <v>428.06</v>
      </c>
      <c r="E2967" s="34">
        <v>22.61</v>
      </c>
      <c r="F2967" s="34">
        <v>450.67</v>
      </c>
    </row>
    <row r="2968" spans="1:6" ht="30" x14ac:dyDescent="0.25">
      <c r="A2968" s="46">
        <v>4705290</v>
      </c>
      <c r="B2968" s="32" t="s">
        <v>2743</v>
      </c>
      <c r="C2968" s="33" t="s">
        <v>4</v>
      </c>
      <c r="D2968" s="34">
        <v>165.63</v>
      </c>
      <c r="E2968" s="34">
        <v>12.56</v>
      </c>
      <c r="F2968" s="34">
        <v>178.19</v>
      </c>
    </row>
    <row r="2969" spans="1:6" ht="30" x14ac:dyDescent="0.25">
      <c r="A2969" s="46">
        <v>4705296</v>
      </c>
      <c r="B2969" s="32" t="s">
        <v>2744</v>
      </c>
      <c r="C2969" s="33" t="s">
        <v>4</v>
      </c>
      <c r="D2969" s="34">
        <v>6272.03</v>
      </c>
      <c r="E2969" s="34">
        <v>30.14</v>
      </c>
      <c r="F2969" s="34">
        <v>6302.17</v>
      </c>
    </row>
    <row r="2970" spans="1:6" ht="30" x14ac:dyDescent="0.25">
      <c r="A2970" s="46">
        <v>4705300</v>
      </c>
      <c r="B2970" s="32" t="s">
        <v>2745</v>
      </c>
      <c r="C2970" s="33" t="s">
        <v>4</v>
      </c>
      <c r="D2970" s="34">
        <v>1774.04</v>
      </c>
      <c r="E2970" s="34">
        <v>30.14</v>
      </c>
      <c r="F2970" s="34">
        <v>1804.18</v>
      </c>
    </row>
    <row r="2971" spans="1:6" ht="30" x14ac:dyDescent="0.25">
      <c r="A2971" s="46">
        <v>4705310</v>
      </c>
      <c r="B2971" s="32" t="s">
        <v>2746</v>
      </c>
      <c r="C2971" s="33" t="s">
        <v>4</v>
      </c>
      <c r="D2971" s="34">
        <v>441.26</v>
      </c>
      <c r="E2971" s="34">
        <v>22.61</v>
      </c>
      <c r="F2971" s="34">
        <v>463.87</v>
      </c>
    </row>
    <row r="2972" spans="1:6" x14ac:dyDescent="0.25">
      <c r="A2972" s="46">
        <v>4705340</v>
      </c>
      <c r="B2972" s="32" t="s">
        <v>2747</v>
      </c>
      <c r="C2972" s="33" t="s">
        <v>4</v>
      </c>
      <c r="D2972" s="34">
        <v>215.49</v>
      </c>
      <c r="E2972" s="34">
        <v>22.61</v>
      </c>
      <c r="F2972" s="34">
        <v>238.1</v>
      </c>
    </row>
    <row r="2973" spans="1:6" x14ac:dyDescent="0.25">
      <c r="A2973" s="46">
        <v>4705350</v>
      </c>
      <c r="B2973" s="32" t="s">
        <v>2748</v>
      </c>
      <c r="C2973" s="33" t="s">
        <v>4</v>
      </c>
      <c r="D2973" s="34">
        <v>304.23</v>
      </c>
      <c r="E2973" s="34">
        <v>22.61</v>
      </c>
      <c r="F2973" s="34">
        <v>326.83999999999997</v>
      </c>
    </row>
    <row r="2974" spans="1:6" ht="30" x14ac:dyDescent="0.25">
      <c r="A2974" s="46">
        <v>4705360</v>
      </c>
      <c r="B2974" s="32" t="s">
        <v>2749</v>
      </c>
      <c r="C2974" s="33" t="s">
        <v>4</v>
      </c>
      <c r="D2974" s="34">
        <v>600.4</v>
      </c>
      <c r="E2974" s="34">
        <v>22.61</v>
      </c>
      <c r="F2974" s="34">
        <v>623.01</v>
      </c>
    </row>
    <row r="2975" spans="1:6" x14ac:dyDescent="0.25">
      <c r="A2975" s="46">
        <v>4705370</v>
      </c>
      <c r="B2975" s="32" t="s">
        <v>2750</v>
      </c>
      <c r="C2975" s="33" t="s">
        <v>4</v>
      </c>
      <c r="D2975" s="34">
        <v>811.76</v>
      </c>
      <c r="E2975" s="34">
        <v>22.61</v>
      </c>
      <c r="F2975" s="34">
        <v>834.37</v>
      </c>
    </row>
    <row r="2976" spans="1:6" ht="30" x14ac:dyDescent="0.25">
      <c r="A2976" s="46">
        <v>4705390</v>
      </c>
      <c r="B2976" s="32" t="s">
        <v>2751</v>
      </c>
      <c r="C2976" s="33" t="s">
        <v>4</v>
      </c>
      <c r="D2976" s="34">
        <v>1317.42</v>
      </c>
      <c r="E2976" s="34">
        <v>22.61</v>
      </c>
      <c r="F2976" s="34">
        <v>1340.03</v>
      </c>
    </row>
    <row r="2977" spans="1:6" x14ac:dyDescent="0.25">
      <c r="A2977" s="46">
        <v>4705392</v>
      </c>
      <c r="B2977" s="32" t="s">
        <v>2752</v>
      </c>
      <c r="C2977" s="33" t="s">
        <v>4</v>
      </c>
      <c r="D2977" s="34">
        <v>2344.7199999999998</v>
      </c>
      <c r="E2977" s="34">
        <v>30.14</v>
      </c>
      <c r="F2977" s="34">
        <v>2374.86</v>
      </c>
    </row>
    <row r="2978" spans="1:6" x14ac:dyDescent="0.25">
      <c r="A2978" s="46">
        <v>4705394</v>
      </c>
      <c r="B2978" s="32" t="s">
        <v>2753</v>
      </c>
      <c r="C2978" s="33" t="s">
        <v>4</v>
      </c>
      <c r="D2978" s="34">
        <v>6924.56</v>
      </c>
      <c r="E2978" s="34">
        <v>30.14</v>
      </c>
      <c r="F2978" s="34">
        <v>6954.7</v>
      </c>
    </row>
    <row r="2979" spans="1:6" ht="30" x14ac:dyDescent="0.25">
      <c r="A2979" s="46">
        <v>4705398</v>
      </c>
      <c r="B2979" s="32" t="s">
        <v>2754</v>
      </c>
      <c r="C2979" s="33" t="s">
        <v>4</v>
      </c>
      <c r="D2979" s="34">
        <v>78.45</v>
      </c>
      <c r="E2979" s="34">
        <v>15.07</v>
      </c>
      <c r="F2979" s="34">
        <v>93.52</v>
      </c>
    </row>
    <row r="2980" spans="1:6" ht="30" x14ac:dyDescent="0.25">
      <c r="A2980" s="46">
        <v>4705400</v>
      </c>
      <c r="B2980" s="32" t="s">
        <v>2755</v>
      </c>
      <c r="C2980" s="33" t="s">
        <v>4</v>
      </c>
      <c r="D2980" s="34">
        <v>93.62</v>
      </c>
      <c r="E2980" s="34">
        <v>22.61</v>
      </c>
      <c r="F2980" s="34">
        <v>116.23</v>
      </c>
    </row>
    <row r="2981" spans="1:6" ht="30" x14ac:dyDescent="0.25">
      <c r="A2981" s="46">
        <v>4705406</v>
      </c>
      <c r="B2981" s="32" t="s">
        <v>2756</v>
      </c>
      <c r="C2981" s="33" t="s">
        <v>4</v>
      </c>
      <c r="D2981" s="34">
        <v>120.66</v>
      </c>
      <c r="E2981" s="34">
        <v>20.100000000000001</v>
      </c>
      <c r="F2981" s="34">
        <v>140.76</v>
      </c>
    </row>
    <row r="2982" spans="1:6" ht="30" x14ac:dyDescent="0.25">
      <c r="A2982" s="46">
        <v>4705410</v>
      </c>
      <c r="B2982" s="32" t="s">
        <v>2757</v>
      </c>
      <c r="C2982" s="33" t="s">
        <v>4</v>
      </c>
      <c r="D2982" s="34">
        <v>126.85</v>
      </c>
      <c r="E2982" s="34">
        <v>22.61</v>
      </c>
      <c r="F2982" s="34">
        <v>149.46</v>
      </c>
    </row>
    <row r="2983" spans="1:6" ht="30" x14ac:dyDescent="0.25">
      <c r="A2983" s="46">
        <v>4705420</v>
      </c>
      <c r="B2983" s="32" t="s">
        <v>2758</v>
      </c>
      <c r="C2983" s="33" t="s">
        <v>4</v>
      </c>
      <c r="D2983" s="34">
        <v>493.63</v>
      </c>
      <c r="E2983" s="34">
        <v>22.61</v>
      </c>
      <c r="F2983" s="34">
        <v>516.24</v>
      </c>
    </row>
    <row r="2984" spans="1:6" ht="30" x14ac:dyDescent="0.25">
      <c r="A2984" s="46">
        <v>4705430</v>
      </c>
      <c r="B2984" s="32" t="s">
        <v>2759</v>
      </c>
      <c r="C2984" s="33" t="s">
        <v>4</v>
      </c>
      <c r="D2984" s="34">
        <v>710.58</v>
      </c>
      <c r="E2984" s="34">
        <v>22.61</v>
      </c>
      <c r="F2984" s="34">
        <v>733.19</v>
      </c>
    </row>
    <row r="2985" spans="1:6" ht="30" x14ac:dyDescent="0.25">
      <c r="A2985" s="46">
        <v>4705450</v>
      </c>
      <c r="B2985" s="32" t="s">
        <v>2760</v>
      </c>
      <c r="C2985" s="33" t="s">
        <v>4</v>
      </c>
      <c r="D2985" s="34">
        <v>6202.43</v>
      </c>
      <c r="E2985" s="34">
        <v>100.48</v>
      </c>
      <c r="F2985" s="34">
        <v>6302.91</v>
      </c>
    </row>
    <row r="2986" spans="1:6" ht="30" x14ac:dyDescent="0.25">
      <c r="A2986" s="46">
        <v>4705460</v>
      </c>
      <c r="B2986" s="32" t="s">
        <v>2761</v>
      </c>
      <c r="C2986" s="33" t="s">
        <v>4</v>
      </c>
      <c r="D2986" s="34">
        <v>7388.67</v>
      </c>
      <c r="E2986" s="34">
        <v>100.48</v>
      </c>
      <c r="F2986" s="34">
        <v>7489.15</v>
      </c>
    </row>
    <row r="2987" spans="1:6" x14ac:dyDescent="0.25">
      <c r="A2987" s="46">
        <v>4705580</v>
      </c>
      <c r="B2987" s="32" t="s">
        <v>2762</v>
      </c>
      <c r="C2987" s="33" t="s">
        <v>4</v>
      </c>
      <c r="D2987" s="34">
        <v>544.91999999999996</v>
      </c>
      <c r="E2987" s="34">
        <v>50.24</v>
      </c>
      <c r="F2987" s="34">
        <v>595.16</v>
      </c>
    </row>
    <row r="2988" spans="1:6" x14ac:dyDescent="0.25">
      <c r="A2988" s="46">
        <v>4706030</v>
      </c>
      <c r="B2988" s="32" t="s">
        <v>2763</v>
      </c>
      <c r="C2988" s="33" t="s">
        <v>4</v>
      </c>
      <c r="D2988" s="34">
        <v>1405.18</v>
      </c>
      <c r="E2988" s="34">
        <v>62.8</v>
      </c>
      <c r="F2988" s="34">
        <v>1467.98</v>
      </c>
    </row>
    <row r="2989" spans="1:6" x14ac:dyDescent="0.25">
      <c r="A2989" s="46">
        <v>4706040</v>
      </c>
      <c r="B2989" s="32" t="s">
        <v>2764</v>
      </c>
      <c r="C2989" s="33" t="s">
        <v>4</v>
      </c>
      <c r="D2989" s="34">
        <v>2297.86</v>
      </c>
      <c r="E2989" s="34">
        <v>175.84</v>
      </c>
      <c r="F2989" s="34">
        <v>2473.6999999999998</v>
      </c>
    </row>
    <row r="2990" spans="1:6" x14ac:dyDescent="0.25">
      <c r="A2990" s="46">
        <v>4706050</v>
      </c>
      <c r="B2990" s="32" t="s">
        <v>2765</v>
      </c>
      <c r="C2990" s="33" t="s">
        <v>4</v>
      </c>
      <c r="D2990" s="34">
        <v>1413.68</v>
      </c>
      <c r="E2990" s="34">
        <v>175.84</v>
      </c>
      <c r="F2990" s="34">
        <v>1589.52</v>
      </c>
    </row>
    <row r="2991" spans="1:6" x14ac:dyDescent="0.25">
      <c r="A2991" s="46">
        <v>4706051</v>
      </c>
      <c r="B2991" s="32" t="s">
        <v>2766</v>
      </c>
      <c r="C2991" s="33" t="s">
        <v>4</v>
      </c>
      <c r="D2991" s="34">
        <v>3594.81</v>
      </c>
      <c r="E2991" s="34">
        <v>175.84</v>
      </c>
      <c r="F2991" s="34">
        <v>3770.65</v>
      </c>
    </row>
    <row r="2992" spans="1:6" x14ac:dyDescent="0.25">
      <c r="A2992" s="46">
        <v>4706060</v>
      </c>
      <c r="B2992" s="32" t="s">
        <v>2767</v>
      </c>
      <c r="C2992" s="33" t="s">
        <v>4</v>
      </c>
      <c r="D2992" s="34">
        <v>1727.41</v>
      </c>
      <c r="E2992" s="34">
        <v>100.48</v>
      </c>
      <c r="F2992" s="34">
        <v>1827.89</v>
      </c>
    </row>
    <row r="2993" spans="1:6" x14ac:dyDescent="0.25">
      <c r="A2993" s="46">
        <v>4706070</v>
      </c>
      <c r="B2993" s="32" t="s">
        <v>2768</v>
      </c>
      <c r="C2993" s="33" t="s">
        <v>4</v>
      </c>
      <c r="D2993" s="34">
        <v>2984.15</v>
      </c>
      <c r="E2993" s="34">
        <v>100.48</v>
      </c>
      <c r="F2993" s="34">
        <v>3084.63</v>
      </c>
    </row>
    <row r="2994" spans="1:6" x14ac:dyDescent="0.25">
      <c r="A2994" s="46">
        <v>4706080</v>
      </c>
      <c r="B2994" s="32" t="s">
        <v>2769</v>
      </c>
      <c r="C2994" s="33" t="s">
        <v>4</v>
      </c>
      <c r="D2994" s="34">
        <v>998.99</v>
      </c>
      <c r="E2994" s="34">
        <v>100.48</v>
      </c>
      <c r="F2994" s="34">
        <v>1099.47</v>
      </c>
    </row>
    <row r="2995" spans="1:6" x14ac:dyDescent="0.25">
      <c r="A2995" s="46">
        <v>4706090</v>
      </c>
      <c r="B2995" s="32" t="s">
        <v>2770</v>
      </c>
      <c r="C2995" s="33" t="s">
        <v>4</v>
      </c>
      <c r="D2995" s="34">
        <v>857.16</v>
      </c>
      <c r="E2995" s="34">
        <v>100.48</v>
      </c>
      <c r="F2995" s="34">
        <v>957.64</v>
      </c>
    </row>
    <row r="2996" spans="1:6" x14ac:dyDescent="0.25">
      <c r="A2996" s="46">
        <v>4706100</v>
      </c>
      <c r="B2996" s="32" t="s">
        <v>2771</v>
      </c>
      <c r="C2996" s="33" t="s">
        <v>4</v>
      </c>
      <c r="D2996" s="34">
        <v>6675.53</v>
      </c>
      <c r="E2996" s="34">
        <v>62.8</v>
      </c>
      <c r="F2996" s="34">
        <v>6738.33</v>
      </c>
    </row>
    <row r="2997" spans="1:6" x14ac:dyDescent="0.25">
      <c r="A2997" s="46">
        <v>4706110</v>
      </c>
      <c r="B2997" s="32" t="s">
        <v>2772</v>
      </c>
      <c r="C2997" s="33" t="s">
        <v>4</v>
      </c>
      <c r="D2997" s="34">
        <v>3307.69</v>
      </c>
      <c r="E2997" s="34">
        <v>30.14</v>
      </c>
      <c r="F2997" s="34">
        <v>3337.83</v>
      </c>
    </row>
    <row r="2998" spans="1:6" x14ac:dyDescent="0.25">
      <c r="A2998" s="46">
        <v>4706180</v>
      </c>
      <c r="B2998" s="32" t="s">
        <v>2773</v>
      </c>
      <c r="C2998" s="33" t="s">
        <v>4</v>
      </c>
      <c r="D2998" s="34">
        <v>1042.32</v>
      </c>
      <c r="E2998" s="34">
        <v>100.48</v>
      </c>
      <c r="F2998" s="34">
        <v>1142.8</v>
      </c>
    </row>
    <row r="2999" spans="1:6" x14ac:dyDescent="0.25">
      <c r="A2999" s="46">
        <v>4706310</v>
      </c>
      <c r="B2999" s="32" t="s">
        <v>2774</v>
      </c>
      <c r="C2999" s="33" t="s">
        <v>4</v>
      </c>
      <c r="D2999" s="34">
        <v>921.49</v>
      </c>
      <c r="E2999" s="34">
        <v>37.68</v>
      </c>
      <c r="F2999" s="34">
        <v>959.17</v>
      </c>
    </row>
    <row r="3000" spans="1:6" x14ac:dyDescent="0.25">
      <c r="A3000" s="46">
        <v>4706320</v>
      </c>
      <c r="B3000" s="32" t="s">
        <v>2775</v>
      </c>
      <c r="C3000" s="33" t="s">
        <v>4</v>
      </c>
      <c r="D3000" s="34">
        <v>6461.59</v>
      </c>
      <c r="E3000" s="34">
        <v>150.72</v>
      </c>
      <c r="F3000" s="34">
        <v>6612.31</v>
      </c>
    </row>
    <row r="3001" spans="1:6" x14ac:dyDescent="0.25">
      <c r="A3001" s="46">
        <v>4706330</v>
      </c>
      <c r="B3001" s="32" t="s">
        <v>2776</v>
      </c>
      <c r="C3001" s="33" t="s">
        <v>4</v>
      </c>
      <c r="D3001" s="34">
        <v>2211.83</v>
      </c>
      <c r="E3001" s="34">
        <v>100.48</v>
      </c>
      <c r="F3001" s="34">
        <v>2312.31</v>
      </c>
    </row>
    <row r="3002" spans="1:6" x14ac:dyDescent="0.25">
      <c r="A3002" s="46">
        <v>4706340</v>
      </c>
      <c r="B3002" s="32" t="s">
        <v>2777</v>
      </c>
      <c r="C3002" s="33" t="s">
        <v>4</v>
      </c>
      <c r="D3002" s="34">
        <v>3485.33</v>
      </c>
      <c r="E3002" s="34">
        <v>100.48</v>
      </c>
      <c r="F3002" s="34">
        <v>3585.81</v>
      </c>
    </row>
    <row r="3003" spans="1:6" x14ac:dyDescent="0.25">
      <c r="A3003" s="46">
        <v>4706350</v>
      </c>
      <c r="B3003" s="32" t="s">
        <v>2778</v>
      </c>
      <c r="C3003" s="33" t="s">
        <v>4</v>
      </c>
      <c r="D3003" s="34">
        <v>2270.4</v>
      </c>
      <c r="E3003" s="34">
        <v>100.48</v>
      </c>
      <c r="F3003" s="34">
        <v>2370.88</v>
      </c>
    </row>
    <row r="3004" spans="1:6" ht="30" x14ac:dyDescent="0.25">
      <c r="A3004" s="46">
        <v>4707010</v>
      </c>
      <c r="B3004" s="32" t="s">
        <v>8231</v>
      </c>
      <c r="C3004" s="33" t="s">
        <v>4</v>
      </c>
      <c r="D3004" s="34">
        <v>94.02</v>
      </c>
      <c r="E3004" s="34">
        <v>22.61</v>
      </c>
      <c r="F3004" s="34">
        <v>116.63</v>
      </c>
    </row>
    <row r="3005" spans="1:6" ht="30" x14ac:dyDescent="0.25">
      <c r="A3005" s="46">
        <v>4707020</v>
      </c>
      <c r="B3005" s="32" t="s">
        <v>8232</v>
      </c>
      <c r="C3005" s="33" t="s">
        <v>4</v>
      </c>
      <c r="D3005" s="34">
        <v>127.48</v>
      </c>
      <c r="E3005" s="34">
        <v>30.14</v>
      </c>
      <c r="F3005" s="34">
        <v>157.62</v>
      </c>
    </row>
    <row r="3006" spans="1:6" ht="30" x14ac:dyDescent="0.25">
      <c r="A3006" s="46">
        <v>4707030</v>
      </c>
      <c r="B3006" s="32" t="s">
        <v>8233</v>
      </c>
      <c r="C3006" s="33" t="s">
        <v>4</v>
      </c>
      <c r="D3006" s="34">
        <v>184.89</v>
      </c>
      <c r="E3006" s="34">
        <v>37.68</v>
      </c>
      <c r="F3006" s="34">
        <v>222.57</v>
      </c>
    </row>
    <row r="3007" spans="1:6" ht="30" x14ac:dyDescent="0.25">
      <c r="A3007" s="46">
        <v>4707031</v>
      </c>
      <c r="B3007" s="32" t="s">
        <v>8234</v>
      </c>
      <c r="C3007" s="33" t="s">
        <v>4</v>
      </c>
      <c r="D3007" s="34">
        <v>249.6</v>
      </c>
      <c r="E3007" s="34">
        <v>40.19</v>
      </c>
      <c r="F3007" s="34">
        <v>289.79000000000002</v>
      </c>
    </row>
    <row r="3008" spans="1:6" ht="30" x14ac:dyDescent="0.25">
      <c r="A3008" s="46">
        <v>4707090</v>
      </c>
      <c r="B3008" s="32" t="s">
        <v>8235</v>
      </c>
      <c r="C3008" s="33" t="s">
        <v>4</v>
      </c>
      <c r="D3008" s="34">
        <v>553.82000000000005</v>
      </c>
      <c r="E3008" s="34">
        <v>62.8</v>
      </c>
      <c r="F3008" s="34">
        <v>616.62</v>
      </c>
    </row>
    <row r="3009" spans="1:6" ht="30" x14ac:dyDescent="0.25">
      <c r="A3009" s="46">
        <v>4709010</v>
      </c>
      <c r="B3009" s="32" t="s">
        <v>2779</v>
      </c>
      <c r="C3009" s="33" t="s">
        <v>4</v>
      </c>
      <c r="D3009" s="34">
        <v>400.75</v>
      </c>
      <c r="E3009" s="34">
        <v>30.14</v>
      </c>
      <c r="F3009" s="34">
        <v>430.89</v>
      </c>
    </row>
    <row r="3010" spans="1:6" ht="30" x14ac:dyDescent="0.25">
      <c r="A3010" s="46">
        <v>4709020</v>
      </c>
      <c r="B3010" s="32" t="s">
        <v>2780</v>
      </c>
      <c r="C3010" s="33" t="s">
        <v>4</v>
      </c>
      <c r="D3010" s="34">
        <v>520.36</v>
      </c>
      <c r="E3010" s="34">
        <v>37.68</v>
      </c>
      <c r="F3010" s="34">
        <v>558.04</v>
      </c>
    </row>
    <row r="3011" spans="1:6" ht="30" x14ac:dyDescent="0.25">
      <c r="A3011" s="46">
        <v>4709030</v>
      </c>
      <c r="B3011" s="32" t="s">
        <v>2781</v>
      </c>
      <c r="C3011" s="33" t="s">
        <v>4</v>
      </c>
      <c r="D3011" s="34">
        <v>999.29</v>
      </c>
      <c r="E3011" s="34">
        <v>50.24</v>
      </c>
      <c r="F3011" s="34">
        <v>1049.53</v>
      </c>
    </row>
    <row r="3012" spans="1:6" ht="30" x14ac:dyDescent="0.25">
      <c r="A3012" s="46">
        <v>4709040</v>
      </c>
      <c r="B3012" s="32" t="s">
        <v>2782</v>
      </c>
      <c r="C3012" s="33" t="s">
        <v>4</v>
      </c>
      <c r="D3012" s="34">
        <v>1311.1</v>
      </c>
      <c r="E3012" s="34">
        <v>62.8</v>
      </c>
      <c r="F3012" s="34">
        <v>1373.9</v>
      </c>
    </row>
    <row r="3013" spans="1:6" ht="30" x14ac:dyDescent="0.25">
      <c r="A3013" s="46">
        <v>4710010</v>
      </c>
      <c r="B3013" s="32" t="s">
        <v>2783</v>
      </c>
      <c r="C3013" s="33" t="s">
        <v>4</v>
      </c>
      <c r="D3013" s="34">
        <v>594.72</v>
      </c>
      <c r="E3013" s="34">
        <v>22.61</v>
      </c>
      <c r="F3013" s="34">
        <v>617.33000000000004</v>
      </c>
    </row>
    <row r="3014" spans="1:6" ht="30" x14ac:dyDescent="0.25">
      <c r="A3014" s="46">
        <v>4711021</v>
      </c>
      <c r="B3014" s="32" t="s">
        <v>2784</v>
      </c>
      <c r="C3014" s="33" t="s">
        <v>4</v>
      </c>
      <c r="D3014" s="34">
        <v>505.9</v>
      </c>
      <c r="E3014" s="34">
        <v>105.16</v>
      </c>
      <c r="F3014" s="34">
        <v>611.05999999999995</v>
      </c>
    </row>
    <row r="3015" spans="1:6" x14ac:dyDescent="0.25">
      <c r="A3015" s="46">
        <v>4711080</v>
      </c>
      <c r="B3015" s="32" t="s">
        <v>2785</v>
      </c>
      <c r="C3015" s="33" t="s">
        <v>4</v>
      </c>
      <c r="D3015" s="34">
        <v>203.46</v>
      </c>
      <c r="E3015" s="34">
        <v>10.050000000000001</v>
      </c>
      <c r="F3015" s="34">
        <v>213.51</v>
      </c>
    </row>
    <row r="3016" spans="1:6" x14ac:dyDescent="0.25">
      <c r="A3016" s="46">
        <v>4711100</v>
      </c>
      <c r="B3016" s="32" t="s">
        <v>2786</v>
      </c>
      <c r="C3016" s="33" t="s">
        <v>4</v>
      </c>
      <c r="D3016" s="34">
        <v>242.3</v>
      </c>
      <c r="E3016" s="34">
        <v>25.12</v>
      </c>
      <c r="F3016" s="34">
        <v>267.42</v>
      </c>
    </row>
    <row r="3017" spans="1:6" ht="30" x14ac:dyDescent="0.25">
      <c r="A3017" s="46">
        <v>4711111</v>
      </c>
      <c r="B3017" s="32" t="s">
        <v>2787</v>
      </c>
      <c r="C3017" s="33" t="s">
        <v>4</v>
      </c>
      <c r="D3017" s="34">
        <v>12883.51</v>
      </c>
      <c r="E3017" s="34">
        <v>105.16</v>
      </c>
      <c r="F3017" s="34">
        <v>12988.67</v>
      </c>
    </row>
    <row r="3018" spans="1:6" x14ac:dyDescent="0.25">
      <c r="A3018" s="46">
        <v>4712040</v>
      </c>
      <c r="B3018" s="32" t="s">
        <v>2788</v>
      </c>
      <c r="C3018" s="33" t="s">
        <v>4</v>
      </c>
      <c r="D3018" s="34">
        <v>3144.04</v>
      </c>
      <c r="E3018" s="34">
        <v>173.93</v>
      </c>
      <c r="F3018" s="34">
        <v>3317.97</v>
      </c>
    </row>
    <row r="3019" spans="1:6" x14ac:dyDescent="0.25">
      <c r="A3019" s="46">
        <v>4712270</v>
      </c>
      <c r="B3019" s="32" t="s">
        <v>2789</v>
      </c>
      <c r="C3019" s="33" t="s">
        <v>4</v>
      </c>
      <c r="D3019" s="34">
        <v>1081.18</v>
      </c>
      <c r="E3019" s="34">
        <v>173.93</v>
      </c>
      <c r="F3019" s="34">
        <v>1255.1099999999999</v>
      </c>
    </row>
    <row r="3020" spans="1:6" x14ac:dyDescent="0.25">
      <c r="A3020" s="46">
        <v>4712280</v>
      </c>
      <c r="B3020" s="32" t="s">
        <v>2790</v>
      </c>
      <c r="C3020" s="33" t="s">
        <v>4</v>
      </c>
      <c r="D3020" s="34">
        <v>1208.99</v>
      </c>
      <c r="E3020" s="34">
        <v>62.8</v>
      </c>
      <c r="F3020" s="34">
        <v>1271.79</v>
      </c>
    </row>
    <row r="3021" spans="1:6" ht="30" x14ac:dyDescent="0.25">
      <c r="A3021" s="46">
        <v>4712290</v>
      </c>
      <c r="B3021" s="32" t="s">
        <v>2791</v>
      </c>
      <c r="C3021" s="33" t="s">
        <v>4</v>
      </c>
      <c r="D3021" s="34">
        <v>1602.38</v>
      </c>
      <c r="E3021" s="34">
        <v>113.04</v>
      </c>
      <c r="F3021" s="34">
        <v>1715.42</v>
      </c>
    </row>
    <row r="3022" spans="1:6" ht="30" x14ac:dyDescent="0.25">
      <c r="A3022" s="46">
        <v>4712300</v>
      </c>
      <c r="B3022" s="32" t="s">
        <v>2792</v>
      </c>
      <c r="C3022" s="33" t="s">
        <v>4</v>
      </c>
      <c r="D3022" s="34">
        <v>2365.4</v>
      </c>
      <c r="E3022" s="34">
        <v>113.04</v>
      </c>
      <c r="F3022" s="34">
        <v>2478.44</v>
      </c>
    </row>
    <row r="3023" spans="1:6" x14ac:dyDescent="0.25">
      <c r="A3023" s="46">
        <v>4712310</v>
      </c>
      <c r="B3023" s="32" t="s">
        <v>2793</v>
      </c>
      <c r="C3023" s="33" t="s">
        <v>4</v>
      </c>
      <c r="D3023" s="34">
        <v>7109.41</v>
      </c>
      <c r="E3023" s="34">
        <v>173.93</v>
      </c>
      <c r="F3023" s="34">
        <v>7283.34</v>
      </c>
    </row>
    <row r="3024" spans="1:6" x14ac:dyDescent="0.25">
      <c r="A3024" s="46">
        <v>4712320</v>
      </c>
      <c r="B3024" s="32" t="s">
        <v>2794</v>
      </c>
      <c r="C3024" s="33" t="s">
        <v>4</v>
      </c>
      <c r="D3024" s="34">
        <v>1312</v>
      </c>
      <c r="E3024" s="34">
        <v>173.93</v>
      </c>
      <c r="F3024" s="34">
        <v>1485.93</v>
      </c>
    </row>
    <row r="3025" spans="1:6" x14ac:dyDescent="0.25">
      <c r="A3025" s="46">
        <v>4712330</v>
      </c>
      <c r="B3025" s="32" t="s">
        <v>2795</v>
      </c>
      <c r="C3025" s="33" t="s">
        <v>4</v>
      </c>
      <c r="D3025" s="34">
        <v>1942.34</v>
      </c>
      <c r="E3025" s="34">
        <v>173.93</v>
      </c>
      <c r="F3025" s="34">
        <v>2116.27</v>
      </c>
    </row>
    <row r="3026" spans="1:6" x14ac:dyDescent="0.25">
      <c r="A3026" s="46">
        <v>4712340</v>
      </c>
      <c r="B3026" s="32" t="s">
        <v>2796</v>
      </c>
      <c r="C3026" s="33" t="s">
        <v>4</v>
      </c>
      <c r="D3026" s="34">
        <v>1147.5899999999999</v>
      </c>
      <c r="E3026" s="34">
        <v>15.07</v>
      </c>
      <c r="F3026" s="34">
        <v>1162.6600000000001</v>
      </c>
    </row>
    <row r="3027" spans="1:6" x14ac:dyDescent="0.25">
      <c r="A3027" s="46">
        <v>4712350</v>
      </c>
      <c r="B3027" s="32" t="s">
        <v>2797</v>
      </c>
      <c r="C3027" s="33" t="s">
        <v>4</v>
      </c>
      <c r="D3027" s="34">
        <v>2985.46</v>
      </c>
      <c r="E3027" s="34">
        <v>22.1</v>
      </c>
      <c r="F3027" s="34">
        <v>3007.56</v>
      </c>
    </row>
    <row r="3028" spans="1:6" x14ac:dyDescent="0.25">
      <c r="A3028" s="46">
        <v>4714020</v>
      </c>
      <c r="B3028" s="32" t="s">
        <v>2798</v>
      </c>
      <c r="C3028" s="33" t="s">
        <v>4</v>
      </c>
      <c r="D3028" s="34">
        <v>12.48</v>
      </c>
      <c r="E3028" s="34">
        <v>22.61</v>
      </c>
      <c r="F3028" s="34">
        <v>35.090000000000003</v>
      </c>
    </row>
    <row r="3029" spans="1:6" x14ac:dyDescent="0.25">
      <c r="A3029" s="46">
        <v>4714200</v>
      </c>
      <c r="B3029" s="32" t="s">
        <v>2799</v>
      </c>
      <c r="C3029" s="33" t="s">
        <v>4</v>
      </c>
      <c r="D3029" s="34">
        <v>53.76</v>
      </c>
      <c r="E3029" s="34">
        <v>22.61</v>
      </c>
      <c r="F3029" s="34">
        <v>76.37</v>
      </c>
    </row>
    <row r="3030" spans="1:6" x14ac:dyDescent="0.25">
      <c r="A3030" s="46">
        <v>4720010</v>
      </c>
      <c r="B3030" s="32" t="s">
        <v>2800</v>
      </c>
      <c r="C3030" s="33" t="s">
        <v>4</v>
      </c>
      <c r="D3030" s="34">
        <v>131.82</v>
      </c>
      <c r="E3030" s="34">
        <v>7.54</v>
      </c>
      <c r="F3030" s="34">
        <v>139.36000000000001</v>
      </c>
    </row>
    <row r="3031" spans="1:6" x14ac:dyDescent="0.25">
      <c r="A3031" s="46">
        <v>4720020</v>
      </c>
      <c r="B3031" s="32" t="s">
        <v>2801</v>
      </c>
      <c r="C3031" s="33" t="s">
        <v>4</v>
      </c>
      <c r="D3031" s="34">
        <v>532.55999999999995</v>
      </c>
      <c r="E3031" s="34">
        <v>62.8</v>
      </c>
      <c r="F3031" s="34">
        <v>595.36</v>
      </c>
    </row>
    <row r="3032" spans="1:6" x14ac:dyDescent="0.25">
      <c r="A3032" s="46">
        <v>4720030</v>
      </c>
      <c r="B3032" s="32" t="s">
        <v>2802</v>
      </c>
      <c r="C3032" s="33" t="s">
        <v>4</v>
      </c>
      <c r="D3032" s="34">
        <v>489.32</v>
      </c>
      <c r="E3032" s="34">
        <v>62.8</v>
      </c>
      <c r="F3032" s="34">
        <v>552.12</v>
      </c>
    </row>
    <row r="3033" spans="1:6" x14ac:dyDescent="0.25">
      <c r="A3033" s="46">
        <v>4720070</v>
      </c>
      <c r="B3033" s="32" t="s">
        <v>2803</v>
      </c>
      <c r="C3033" s="33" t="s">
        <v>4</v>
      </c>
      <c r="D3033" s="34">
        <v>24.73</v>
      </c>
      <c r="E3033" s="34">
        <v>10.6</v>
      </c>
      <c r="F3033" s="34">
        <v>35.33</v>
      </c>
    </row>
    <row r="3034" spans="1:6" x14ac:dyDescent="0.25">
      <c r="A3034" s="46">
        <v>4720080</v>
      </c>
      <c r="B3034" s="32" t="s">
        <v>2804</v>
      </c>
      <c r="C3034" s="33" t="s">
        <v>4</v>
      </c>
      <c r="D3034" s="34">
        <v>652.84</v>
      </c>
      <c r="E3034" s="34">
        <v>35.340000000000003</v>
      </c>
      <c r="F3034" s="34">
        <v>688.18</v>
      </c>
    </row>
    <row r="3035" spans="1:6" x14ac:dyDescent="0.25">
      <c r="A3035" s="46">
        <v>4720100</v>
      </c>
      <c r="B3035" s="32" t="s">
        <v>2805</v>
      </c>
      <c r="C3035" s="33" t="s">
        <v>4</v>
      </c>
      <c r="D3035" s="34">
        <v>323.39</v>
      </c>
      <c r="E3035" s="34">
        <v>35.340000000000003</v>
      </c>
      <c r="F3035" s="34">
        <v>358.73</v>
      </c>
    </row>
    <row r="3036" spans="1:6" x14ac:dyDescent="0.25">
      <c r="A3036" s="46">
        <v>4720120</v>
      </c>
      <c r="B3036" s="32" t="s">
        <v>2806</v>
      </c>
      <c r="C3036" s="33" t="s">
        <v>4</v>
      </c>
      <c r="D3036" s="34">
        <v>99.35</v>
      </c>
      <c r="E3036" s="34">
        <v>25.12</v>
      </c>
      <c r="F3036" s="34">
        <v>124.47</v>
      </c>
    </row>
    <row r="3037" spans="1:6" x14ac:dyDescent="0.25">
      <c r="A3037" s="46">
        <v>4720181</v>
      </c>
      <c r="B3037" s="32" t="s">
        <v>6914</v>
      </c>
      <c r="C3037" s="33" t="s">
        <v>4</v>
      </c>
      <c r="D3037" s="34">
        <v>4223.55</v>
      </c>
      <c r="E3037" s="34">
        <v>150.72</v>
      </c>
      <c r="F3037" s="34">
        <v>4374.2700000000004</v>
      </c>
    </row>
    <row r="3038" spans="1:6" x14ac:dyDescent="0.25">
      <c r="A3038" s="46">
        <v>4720190</v>
      </c>
      <c r="B3038" s="32" t="s">
        <v>2807</v>
      </c>
      <c r="C3038" s="33" t="s">
        <v>4</v>
      </c>
      <c r="D3038" s="34">
        <v>127.04</v>
      </c>
      <c r="E3038" s="34">
        <v>20.100000000000001</v>
      </c>
      <c r="F3038" s="34">
        <v>147.13999999999999</v>
      </c>
    </row>
    <row r="3039" spans="1:6" x14ac:dyDescent="0.25">
      <c r="A3039" s="46">
        <v>4720300</v>
      </c>
      <c r="B3039" s="32" t="s">
        <v>6915</v>
      </c>
      <c r="C3039" s="33" t="s">
        <v>4</v>
      </c>
      <c r="D3039" s="34">
        <v>461.89</v>
      </c>
      <c r="E3039" s="34">
        <v>59.6</v>
      </c>
      <c r="F3039" s="34">
        <v>521.49</v>
      </c>
    </row>
    <row r="3040" spans="1:6" x14ac:dyDescent="0.25">
      <c r="A3040" s="46">
        <v>4720320</v>
      </c>
      <c r="B3040" s="32" t="s">
        <v>2808</v>
      </c>
      <c r="C3040" s="33" t="s">
        <v>4</v>
      </c>
      <c r="D3040" s="34">
        <v>325.14999999999998</v>
      </c>
      <c r="E3040" s="34">
        <v>62.8</v>
      </c>
      <c r="F3040" s="34">
        <v>387.95</v>
      </c>
    </row>
    <row r="3041" spans="1:6" x14ac:dyDescent="0.25">
      <c r="A3041" s="46">
        <v>4720330</v>
      </c>
      <c r="B3041" s="32" t="s">
        <v>2809</v>
      </c>
      <c r="C3041" s="33" t="s">
        <v>4</v>
      </c>
      <c r="D3041" s="34">
        <v>422.48</v>
      </c>
      <c r="E3041" s="34">
        <v>62.8</v>
      </c>
      <c r="F3041" s="34">
        <v>485.28</v>
      </c>
    </row>
    <row r="3042" spans="1:6" x14ac:dyDescent="0.25">
      <c r="A3042" s="46">
        <v>4802008</v>
      </c>
      <c r="B3042" s="32" t="s">
        <v>2810</v>
      </c>
      <c r="C3042" s="33" t="s">
        <v>4</v>
      </c>
      <c r="D3042" s="34">
        <v>8488.49</v>
      </c>
      <c r="E3042" s="34">
        <v>111.56</v>
      </c>
      <c r="F3042" s="34">
        <v>8600.0499999999993</v>
      </c>
    </row>
    <row r="3043" spans="1:6" x14ac:dyDescent="0.25">
      <c r="A3043" s="46">
        <v>4802009</v>
      </c>
      <c r="B3043" s="32" t="s">
        <v>2811</v>
      </c>
      <c r="C3043" s="33" t="s">
        <v>4</v>
      </c>
      <c r="D3043" s="34">
        <v>11445.12</v>
      </c>
      <c r="E3043" s="34">
        <v>152.44</v>
      </c>
      <c r="F3043" s="34">
        <v>11597.56</v>
      </c>
    </row>
    <row r="3044" spans="1:6" x14ac:dyDescent="0.25">
      <c r="A3044" s="46">
        <v>4802204</v>
      </c>
      <c r="B3044" s="32" t="s">
        <v>2812</v>
      </c>
      <c r="C3044" s="33" t="s">
        <v>4</v>
      </c>
      <c r="D3044" s="34">
        <v>1069.8399999999999</v>
      </c>
      <c r="E3044" s="34">
        <v>60.46</v>
      </c>
      <c r="F3044" s="34">
        <v>1130.3</v>
      </c>
    </row>
    <row r="3045" spans="1:6" x14ac:dyDescent="0.25">
      <c r="A3045" s="46">
        <v>4802205</v>
      </c>
      <c r="B3045" s="32" t="s">
        <v>2813</v>
      </c>
      <c r="C3045" s="33" t="s">
        <v>4</v>
      </c>
      <c r="D3045" s="34">
        <v>1963.85</v>
      </c>
      <c r="E3045" s="34">
        <v>60.46</v>
      </c>
      <c r="F3045" s="34">
        <v>2024.31</v>
      </c>
    </row>
    <row r="3046" spans="1:6" x14ac:dyDescent="0.25">
      <c r="A3046" s="46">
        <v>4802206</v>
      </c>
      <c r="B3046" s="32" t="s">
        <v>2814</v>
      </c>
      <c r="C3046" s="33" t="s">
        <v>4</v>
      </c>
      <c r="D3046" s="34">
        <v>3066.51</v>
      </c>
      <c r="E3046" s="34">
        <v>70.680000000000007</v>
      </c>
      <c r="F3046" s="34">
        <v>3137.19</v>
      </c>
    </row>
    <row r="3047" spans="1:6" x14ac:dyDescent="0.25">
      <c r="A3047" s="46">
        <v>4802207</v>
      </c>
      <c r="B3047" s="32" t="s">
        <v>2815</v>
      </c>
      <c r="C3047" s="33" t="s">
        <v>4</v>
      </c>
      <c r="D3047" s="34">
        <v>5569.7</v>
      </c>
      <c r="E3047" s="34">
        <v>91.12</v>
      </c>
      <c r="F3047" s="34">
        <v>5660.82</v>
      </c>
    </row>
    <row r="3048" spans="1:6" ht="30" x14ac:dyDescent="0.25">
      <c r="A3048" s="46">
        <v>4802300</v>
      </c>
      <c r="B3048" s="32" t="s">
        <v>2816</v>
      </c>
      <c r="C3048" s="33" t="s">
        <v>4</v>
      </c>
      <c r="D3048" s="34">
        <v>6933.46</v>
      </c>
      <c r="E3048" s="34">
        <v>80.900000000000006</v>
      </c>
      <c r="F3048" s="34">
        <v>7014.36</v>
      </c>
    </row>
    <row r="3049" spans="1:6" ht="30" x14ac:dyDescent="0.25">
      <c r="A3049" s="46">
        <v>4802310</v>
      </c>
      <c r="B3049" s="32" t="s">
        <v>2817</v>
      </c>
      <c r="C3049" s="33" t="s">
        <v>4</v>
      </c>
      <c r="D3049" s="34">
        <v>14649.62</v>
      </c>
      <c r="E3049" s="34">
        <v>111.56</v>
      </c>
      <c r="F3049" s="34">
        <v>14761.18</v>
      </c>
    </row>
    <row r="3050" spans="1:6" x14ac:dyDescent="0.25">
      <c r="A3050" s="46">
        <v>4802400</v>
      </c>
      <c r="B3050" s="32" t="s">
        <v>2818</v>
      </c>
      <c r="C3050" s="33" t="s">
        <v>4</v>
      </c>
      <c r="D3050" s="34">
        <v>907.4</v>
      </c>
      <c r="E3050" s="34">
        <v>70.680000000000007</v>
      </c>
      <c r="F3050" s="34">
        <v>978.08</v>
      </c>
    </row>
    <row r="3051" spans="1:6" x14ac:dyDescent="0.25">
      <c r="A3051" s="46">
        <v>4802401</v>
      </c>
      <c r="B3051" s="32" t="s">
        <v>2819</v>
      </c>
      <c r="C3051" s="33" t="s">
        <v>4</v>
      </c>
      <c r="D3051" s="34">
        <v>551.78</v>
      </c>
      <c r="E3051" s="34">
        <v>70.680000000000007</v>
      </c>
      <c r="F3051" s="34">
        <v>622.46</v>
      </c>
    </row>
    <row r="3052" spans="1:6" x14ac:dyDescent="0.25">
      <c r="A3052" s="46">
        <v>4803112</v>
      </c>
      <c r="B3052" s="32" t="s">
        <v>2820</v>
      </c>
      <c r="C3052" s="33" t="s">
        <v>145</v>
      </c>
      <c r="D3052" s="34">
        <v>5142.6499999999996</v>
      </c>
      <c r="E3052" s="34">
        <v>70.680000000000007</v>
      </c>
      <c r="F3052" s="34">
        <v>5213.33</v>
      </c>
    </row>
    <row r="3053" spans="1:6" x14ac:dyDescent="0.25">
      <c r="A3053" s="46">
        <v>4803130</v>
      </c>
      <c r="B3053" s="32" t="s">
        <v>2821</v>
      </c>
      <c r="C3053" s="33" t="s">
        <v>145</v>
      </c>
      <c r="D3053" s="34">
        <v>7204.35</v>
      </c>
      <c r="E3053" s="34">
        <v>70.680000000000007</v>
      </c>
      <c r="F3053" s="34">
        <v>7275.03</v>
      </c>
    </row>
    <row r="3054" spans="1:6" x14ac:dyDescent="0.25">
      <c r="A3054" s="46">
        <v>4803138</v>
      </c>
      <c r="B3054" s="32" t="s">
        <v>2822</v>
      </c>
      <c r="C3054" s="33" t="s">
        <v>145</v>
      </c>
      <c r="D3054" s="34">
        <v>13178.39</v>
      </c>
      <c r="E3054" s="34">
        <v>70.680000000000007</v>
      </c>
      <c r="F3054" s="34">
        <v>13249.07</v>
      </c>
    </row>
    <row r="3055" spans="1:6" ht="30" x14ac:dyDescent="0.25">
      <c r="A3055" s="46">
        <v>4804381</v>
      </c>
      <c r="B3055" s="32" t="s">
        <v>2823</v>
      </c>
      <c r="C3055" s="33" t="s">
        <v>55</v>
      </c>
      <c r="D3055" s="34">
        <v>17930.02</v>
      </c>
      <c r="E3055" s="34">
        <v>3768.71</v>
      </c>
      <c r="F3055" s="34">
        <v>21698.73</v>
      </c>
    </row>
    <row r="3056" spans="1:6" ht="30" x14ac:dyDescent="0.25">
      <c r="A3056" s="46">
        <v>4804391</v>
      </c>
      <c r="B3056" s="32" t="s">
        <v>2824</v>
      </c>
      <c r="C3056" s="33" t="s">
        <v>55</v>
      </c>
      <c r="D3056" s="34">
        <v>34094.120000000003</v>
      </c>
      <c r="E3056" s="34">
        <v>8072.27</v>
      </c>
      <c r="F3056" s="34">
        <v>42166.39</v>
      </c>
    </row>
    <row r="3057" spans="1:6" x14ac:dyDescent="0.25">
      <c r="A3057" s="46">
        <v>4805010</v>
      </c>
      <c r="B3057" s="32" t="s">
        <v>2825</v>
      </c>
      <c r="C3057" s="33" t="s">
        <v>4</v>
      </c>
      <c r="D3057" s="34">
        <v>98.26</v>
      </c>
      <c r="E3057" s="34">
        <v>15.07</v>
      </c>
      <c r="F3057" s="34">
        <v>113.33</v>
      </c>
    </row>
    <row r="3058" spans="1:6" x14ac:dyDescent="0.25">
      <c r="A3058" s="46">
        <v>4805020</v>
      </c>
      <c r="B3058" s="32" t="s">
        <v>2826</v>
      </c>
      <c r="C3058" s="33" t="s">
        <v>4</v>
      </c>
      <c r="D3058" s="34">
        <v>125.22</v>
      </c>
      <c r="E3058" s="34">
        <v>20.100000000000001</v>
      </c>
      <c r="F3058" s="34">
        <v>145.32</v>
      </c>
    </row>
    <row r="3059" spans="1:6" x14ac:dyDescent="0.25">
      <c r="A3059" s="46">
        <v>4805030</v>
      </c>
      <c r="B3059" s="32" t="s">
        <v>2827</v>
      </c>
      <c r="C3059" s="33" t="s">
        <v>4</v>
      </c>
      <c r="D3059" s="34">
        <v>241.73</v>
      </c>
      <c r="E3059" s="34">
        <v>22.61</v>
      </c>
      <c r="F3059" s="34">
        <v>264.33999999999997</v>
      </c>
    </row>
    <row r="3060" spans="1:6" x14ac:dyDescent="0.25">
      <c r="A3060" s="46">
        <v>4805040</v>
      </c>
      <c r="B3060" s="32" t="s">
        <v>2828</v>
      </c>
      <c r="C3060" s="33" t="s">
        <v>4</v>
      </c>
      <c r="D3060" s="34">
        <v>254.28</v>
      </c>
      <c r="E3060" s="34">
        <v>22.61</v>
      </c>
      <c r="F3060" s="34">
        <v>276.89</v>
      </c>
    </row>
    <row r="3061" spans="1:6" x14ac:dyDescent="0.25">
      <c r="A3061" s="46">
        <v>4805050</v>
      </c>
      <c r="B3061" s="32" t="s">
        <v>2829</v>
      </c>
      <c r="C3061" s="33" t="s">
        <v>4</v>
      </c>
      <c r="D3061" s="34">
        <v>338.82</v>
      </c>
      <c r="E3061" s="34">
        <v>30.14</v>
      </c>
      <c r="F3061" s="34">
        <v>368.96</v>
      </c>
    </row>
    <row r="3062" spans="1:6" x14ac:dyDescent="0.25">
      <c r="A3062" s="46">
        <v>4805052</v>
      </c>
      <c r="B3062" s="32" t="s">
        <v>2830</v>
      </c>
      <c r="C3062" s="33" t="s">
        <v>4</v>
      </c>
      <c r="D3062" s="34">
        <v>1478.76</v>
      </c>
      <c r="E3062" s="34">
        <v>22.61</v>
      </c>
      <c r="F3062" s="34">
        <v>1501.37</v>
      </c>
    </row>
    <row r="3063" spans="1:6" x14ac:dyDescent="0.25">
      <c r="A3063" s="46">
        <v>4805070</v>
      </c>
      <c r="B3063" s="32" t="s">
        <v>2831</v>
      </c>
      <c r="C3063" s="33" t="s">
        <v>4</v>
      </c>
      <c r="D3063" s="34">
        <v>2225.11</v>
      </c>
      <c r="E3063" s="34">
        <v>100.48</v>
      </c>
      <c r="F3063" s="34">
        <v>2325.59</v>
      </c>
    </row>
    <row r="3064" spans="1:6" x14ac:dyDescent="0.25">
      <c r="A3064" s="46">
        <v>4820020</v>
      </c>
      <c r="B3064" s="32" t="s">
        <v>2832</v>
      </c>
      <c r="C3064" s="33" t="s">
        <v>4</v>
      </c>
      <c r="D3064" s="34"/>
      <c r="E3064" s="34">
        <v>61.32</v>
      </c>
      <c r="F3064" s="34">
        <v>61.32</v>
      </c>
    </row>
    <row r="3065" spans="1:6" x14ac:dyDescent="0.25">
      <c r="A3065" s="46">
        <v>4820040</v>
      </c>
      <c r="B3065" s="32" t="s">
        <v>2833</v>
      </c>
      <c r="C3065" s="33" t="s">
        <v>4</v>
      </c>
      <c r="D3065" s="34"/>
      <c r="E3065" s="34">
        <v>163.52000000000001</v>
      </c>
      <c r="F3065" s="34">
        <v>163.52000000000001</v>
      </c>
    </row>
    <row r="3066" spans="1:6" x14ac:dyDescent="0.25">
      <c r="A3066" s="46">
        <v>4820060</v>
      </c>
      <c r="B3066" s="32" t="s">
        <v>2834</v>
      </c>
      <c r="C3066" s="33" t="s">
        <v>4</v>
      </c>
      <c r="D3066" s="34"/>
      <c r="E3066" s="34">
        <v>367.92</v>
      </c>
      <c r="F3066" s="34">
        <v>367.92</v>
      </c>
    </row>
    <row r="3067" spans="1:6" x14ac:dyDescent="0.25">
      <c r="A3067" s="46">
        <v>4901016</v>
      </c>
      <c r="B3067" s="32" t="s">
        <v>2835</v>
      </c>
      <c r="C3067" s="33" t="s">
        <v>4</v>
      </c>
      <c r="D3067" s="34">
        <v>36.39</v>
      </c>
      <c r="E3067" s="34">
        <v>50.24</v>
      </c>
      <c r="F3067" s="34">
        <v>86.63</v>
      </c>
    </row>
    <row r="3068" spans="1:6" x14ac:dyDescent="0.25">
      <c r="A3068" s="46">
        <v>4901020</v>
      </c>
      <c r="B3068" s="32" t="s">
        <v>2836</v>
      </c>
      <c r="C3068" s="33" t="s">
        <v>4</v>
      </c>
      <c r="D3068" s="34">
        <v>50.51</v>
      </c>
      <c r="E3068" s="34">
        <v>50.24</v>
      </c>
      <c r="F3068" s="34">
        <v>100.75</v>
      </c>
    </row>
    <row r="3069" spans="1:6" x14ac:dyDescent="0.25">
      <c r="A3069" s="46">
        <v>4901030</v>
      </c>
      <c r="B3069" s="32" t="s">
        <v>2837</v>
      </c>
      <c r="C3069" s="33" t="s">
        <v>4</v>
      </c>
      <c r="D3069" s="34">
        <v>64.12</v>
      </c>
      <c r="E3069" s="34">
        <v>50.24</v>
      </c>
      <c r="F3069" s="34">
        <v>114.36</v>
      </c>
    </row>
    <row r="3070" spans="1:6" x14ac:dyDescent="0.25">
      <c r="A3070" s="46">
        <v>4901040</v>
      </c>
      <c r="B3070" s="32" t="s">
        <v>2838</v>
      </c>
      <c r="C3070" s="33" t="s">
        <v>4</v>
      </c>
      <c r="D3070" s="34">
        <v>71.430000000000007</v>
      </c>
      <c r="E3070" s="34">
        <v>50.24</v>
      </c>
      <c r="F3070" s="34">
        <v>121.67</v>
      </c>
    </row>
    <row r="3071" spans="1:6" x14ac:dyDescent="0.25">
      <c r="A3071" s="46">
        <v>4901050</v>
      </c>
      <c r="B3071" s="32" t="s">
        <v>2839</v>
      </c>
      <c r="C3071" s="33" t="s">
        <v>4</v>
      </c>
      <c r="D3071" s="34">
        <v>78.069999999999993</v>
      </c>
      <c r="E3071" s="34">
        <v>50.24</v>
      </c>
      <c r="F3071" s="34">
        <v>128.31</v>
      </c>
    </row>
    <row r="3072" spans="1:6" x14ac:dyDescent="0.25">
      <c r="A3072" s="46">
        <v>4901070</v>
      </c>
      <c r="B3072" s="32" t="s">
        <v>2840</v>
      </c>
      <c r="C3072" s="33" t="s">
        <v>4</v>
      </c>
      <c r="D3072" s="34">
        <v>108.62</v>
      </c>
      <c r="E3072" s="34">
        <v>50.24</v>
      </c>
      <c r="F3072" s="34">
        <v>158.86000000000001</v>
      </c>
    </row>
    <row r="3073" spans="1:6" x14ac:dyDescent="0.25">
      <c r="A3073" s="46">
        <v>4903020</v>
      </c>
      <c r="B3073" s="32" t="s">
        <v>2841</v>
      </c>
      <c r="C3073" s="33" t="s">
        <v>4</v>
      </c>
      <c r="D3073" s="34">
        <v>121.12</v>
      </c>
      <c r="E3073" s="34">
        <v>227.27</v>
      </c>
      <c r="F3073" s="34">
        <v>348.39</v>
      </c>
    </row>
    <row r="3074" spans="1:6" x14ac:dyDescent="0.25">
      <c r="A3074" s="46">
        <v>4903022</v>
      </c>
      <c r="B3074" s="32" t="s">
        <v>6527</v>
      </c>
      <c r="C3074" s="33" t="s">
        <v>4</v>
      </c>
      <c r="D3074" s="34">
        <v>74.430000000000007</v>
      </c>
      <c r="E3074" s="34">
        <v>55.21</v>
      </c>
      <c r="F3074" s="34">
        <v>129.63999999999999</v>
      </c>
    </row>
    <row r="3075" spans="1:6" x14ac:dyDescent="0.25">
      <c r="A3075" s="46">
        <v>4903036</v>
      </c>
      <c r="B3075" s="32" t="s">
        <v>2842</v>
      </c>
      <c r="C3075" s="33" t="s">
        <v>4</v>
      </c>
      <c r="D3075" s="34">
        <v>357.89</v>
      </c>
      <c r="E3075" s="34">
        <v>50.24</v>
      </c>
      <c r="F3075" s="34">
        <v>408.13</v>
      </c>
    </row>
    <row r="3076" spans="1:6" x14ac:dyDescent="0.25">
      <c r="A3076" s="46">
        <v>4904010</v>
      </c>
      <c r="B3076" s="32" t="s">
        <v>2843</v>
      </c>
      <c r="C3076" s="33" t="s">
        <v>4</v>
      </c>
      <c r="D3076" s="34">
        <v>33.01</v>
      </c>
      <c r="E3076" s="34">
        <v>50.24</v>
      </c>
      <c r="F3076" s="34">
        <v>83.25</v>
      </c>
    </row>
    <row r="3077" spans="1:6" x14ac:dyDescent="0.25">
      <c r="A3077" s="46">
        <v>4905020</v>
      </c>
      <c r="B3077" s="32" t="s">
        <v>2844</v>
      </c>
      <c r="C3077" s="33" t="s">
        <v>4</v>
      </c>
      <c r="D3077" s="34">
        <v>148.30000000000001</v>
      </c>
      <c r="E3077" s="34">
        <v>60.29</v>
      </c>
      <c r="F3077" s="34">
        <v>208.59</v>
      </c>
    </row>
    <row r="3078" spans="1:6" x14ac:dyDescent="0.25">
      <c r="A3078" s="46">
        <v>4905040</v>
      </c>
      <c r="B3078" s="32" t="s">
        <v>2845</v>
      </c>
      <c r="C3078" s="33" t="s">
        <v>4</v>
      </c>
      <c r="D3078" s="34">
        <v>549.07000000000005</v>
      </c>
      <c r="E3078" s="34">
        <v>75.36</v>
      </c>
      <c r="F3078" s="34">
        <v>624.42999999999995</v>
      </c>
    </row>
    <row r="3079" spans="1:6" x14ac:dyDescent="0.25">
      <c r="A3079" s="46">
        <v>4906010</v>
      </c>
      <c r="B3079" s="32" t="s">
        <v>6916</v>
      </c>
      <c r="C3079" s="33" t="s">
        <v>4</v>
      </c>
      <c r="D3079" s="34">
        <v>14.71</v>
      </c>
      <c r="E3079" s="34">
        <v>3.02</v>
      </c>
      <c r="F3079" s="34">
        <v>17.73</v>
      </c>
    </row>
    <row r="3080" spans="1:6" x14ac:dyDescent="0.25">
      <c r="A3080" s="46">
        <v>4906020</v>
      </c>
      <c r="B3080" s="32" t="s">
        <v>2846</v>
      </c>
      <c r="C3080" s="33" t="s">
        <v>28</v>
      </c>
      <c r="D3080" s="34">
        <v>1163.8800000000001</v>
      </c>
      <c r="E3080" s="34">
        <v>32.880000000000003</v>
      </c>
      <c r="F3080" s="34">
        <v>1196.76</v>
      </c>
    </row>
    <row r="3081" spans="1:6" x14ac:dyDescent="0.25">
      <c r="A3081" s="46">
        <v>4906030</v>
      </c>
      <c r="B3081" s="32" t="s">
        <v>6917</v>
      </c>
      <c r="C3081" s="33" t="s">
        <v>4</v>
      </c>
      <c r="D3081" s="34">
        <v>11</v>
      </c>
      <c r="E3081" s="34">
        <v>3.02</v>
      </c>
      <c r="F3081" s="34">
        <v>14.02</v>
      </c>
    </row>
    <row r="3082" spans="1:6" x14ac:dyDescent="0.25">
      <c r="A3082" s="46">
        <v>4906072</v>
      </c>
      <c r="B3082" s="32" t="s">
        <v>2847</v>
      </c>
      <c r="C3082" s="33" t="s">
        <v>4</v>
      </c>
      <c r="D3082" s="34">
        <v>332.99</v>
      </c>
      <c r="E3082" s="34">
        <v>26.3</v>
      </c>
      <c r="F3082" s="34">
        <v>359.29</v>
      </c>
    </row>
    <row r="3083" spans="1:6" x14ac:dyDescent="0.25">
      <c r="A3083" s="46">
        <v>4906080</v>
      </c>
      <c r="B3083" s="32" t="s">
        <v>6918</v>
      </c>
      <c r="C3083" s="33" t="s">
        <v>4</v>
      </c>
      <c r="D3083" s="34">
        <v>32.19</v>
      </c>
      <c r="E3083" s="34">
        <v>3.02</v>
      </c>
      <c r="F3083" s="34">
        <v>35.21</v>
      </c>
    </row>
    <row r="3084" spans="1:6" x14ac:dyDescent="0.25">
      <c r="A3084" s="46">
        <v>4906110</v>
      </c>
      <c r="B3084" s="32" t="s">
        <v>6919</v>
      </c>
      <c r="C3084" s="33" t="s">
        <v>4</v>
      </c>
      <c r="D3084" s="34">
        <v>7.1</v>
      </c>
      <c r="E3084" s="34">
        <v>3.02</v>
      </c>
      <c r="F3084" s="34">
        <v>10.119999999999999</v>
      </c>
    </row>
    <row r="3085" spans="1:6" x14ac:dyDescent="0.25">
      <c r="A3085" s="46">
        <v>4906160</v>
      </c>
      <c r="B3085" s="32" t="s">
        <v>2848</v>
      </c>
      <c r="C3085" s="33" t="s">
        <v>28</v>
      </c>
      <c r="D3085" s="34">
        <v>1198.1199999999999</v>
      </c>
      <c r="E3085" s="34">
        <v>32.880000000000003</v>
      </c>
      <c r="F3085" s="34">
        <v>1231</v>
      </c>
    </row>
    <row r="3086" spans="1:6" x14ac:dyDescent="0.25">
      <c r="A3086" s="46">
        <v>4906170</v>
      </c>
      <c r="B3086" s="32" t="s">
        <v>2849</v>
      </c>
      <c r="C3086" s="33" t="s">
        <v>28</v>
      </c>
      <c r="D3086" s="34">
        <v>1401.81</v>
      </c>
      <c r="E3086" s="34">
        <v>32.880000000000003</v>
      </c>
      <c r="F3086" s="34">
        <v>1434.69</v>
      </c>
    </row>
    <row r="3087" spans="1:6" x14ac:dyDescent="0.25">
      <c r="A3087" s="46">
        <v>4906190</v>
      </c>
      <c r="B3087" s="32" t="s">
        <v>2850</v>
      </c>
      <c r="C3087" s="33" t="s">
        <v>4</v>
      </c>
      <c r="D3087" s="34">
        <v>83.66</v>
      </c>
      <c r="E3087" s="34">
        <v>16.440000000000001</v>
      </c>
      <c r="F3087" s="34">
        <v>100.1</v>
      </c>
    </row>
    <row r="3088" spans="1:6" x14ac:dyDescent="0.25">
      <c r="A3088" s="46">
        <v>4906194</v>
      </c>
      <c r="B3088" s="32" t="s">
        <v>9776</v>
      </c>
      <c r="C3088" s="33" t="s">
        <v>4</v>
      </c>
      <c r="D3088" s="34">
        <v>10.36</v>
      </c>
      <c r="E3088" s="34">
        <v>3.02</v>
      </c>
      <c r="F3088" s="34">
        <v>13.38</v>
      </c>
    </row>
    <row r="3089" spans="1:6" x14ac:dyDescent="0.25">
      <c r="A3089" s="46">
        <v>4906196</v>
      </c>
      <c r="B3089" s="32" t="s">
        <v>9777</v>
      </c>
      <c r="C3089" s="33" t="s">
        <v>4</v>
      </c>
      <c r="D3089" s="34">
        <v>22.47</v>
      </c>
      <c r="E3089" s="34">
        <v>3.02</v>
      </c>
      <c r="F3089" s="34">
        <v>25.49</v>
      </c>
    </row>
    <row r="3090" spans="1:6" x14ac:dyDescent="0.25">
      <c r="A3090" s="46">
        <v>4906200</v>
      </c>
      <c r="B3090" s="32" t="s">
        <v>2851</v>
      </c>
      <c r="C3090" s="33" t="s">
        <v>4</v>
      </c>
      <c r="D3090" s="34">
        <v>4072.62</v>
      </c>
      <c r="E3090" s="34">
        <v>60.29</v>
      </c>
      <c r="F3090" s="34">
        <v>4132.91</v>
      </c>
    </row>
    <row r="3091" spans="1:6" x14ac:dyDescent="0.25">
      <c r="A3091" s="46">
        <v>4906210</v>
      </c>
      <c r="B3091" s="32" t="s">
        <v>2852</v>
      </c>
      <c r="C3091" s="33" t="s">
        <v>4</v>
      </c>
      <c r="D3091" s="34">
        <v>5083.76</v>
      </c>
      <c r="E3091" s="34">
        <v>60.29</v>
      </c>
      <c r="F3091" s="34">
        <v>5144.05</v>
      </c>
    </row>
    <row r="3092" spans="1:6" x14ac:dyDescent="0.25">
      <c r="A3092" s="46">
        <v>4906400</v>
      </c>
      <c r="B3092" s="32" t="s">
        <v>2853</v>
      </c>
      <c r="C3092" s="33" t="s">
        <v>4</v>
      </c>
      <c r="D3092" s="34">
        <v>407.99</v>
      </c>
      <c r="E3092" s="34">
        <v>67.97</v>
      </c>
      <c r="F3092" s="34">
        <v>475.96</v>
      </c>
    </row>
    <row r="3093" spans="1:6" x14ac:dyDescent="0.25">
      <c r="A3093" s="46">
        <v>4906410</v>
      </c>
      <c r="B3093" s="32" t="s">
        <v>7813</v>
      </c>
      <c r="C3093" s="33" t="s">
        <v>4</v>
      </c>
      <c r="D3093" s="34">
        <v>461.79</v>
      </c>
      <c r="E3093" s="34">
        <v>67.97</v>
      </c>
      <c r="F3093" s="34">
        <v>529.76</v>
      </c>
    </row>
    <row r="3094" spans="1:6" x14ac:dyDescent="0.25">
      <c r="A3094" s="46">
        <v>4906420</v>
      </c>
      <c r="B3094" s="32" t="s">
        <v>2854</v>
      </c>
      <c r="C3094" s="33" t="s">
        <v>4</v>
      </c>
      <c r="D3094" s="34">
        <v>571.39</v>
      </c>
      <c r="E3094" s="34">
        <v>67.97</v>
      </c>
      <c r="F3094" s="34">
        <v>639.36</v>
      </c>
    </row>
    <row r="3095" spans="1:6" x14ac:dyDescent="0.25">
      <c r="A3095" s="46">
        <v>4906430</v>
      </c>
      <c r="B3095" s="32" t="s">
        <v>2855</v>
      </c>
      <c r="C3095" s="33" t="s">
        <v>4</v>
      </c>
      <c r="D3095" s="34">
        <v>144.53</v>
      </c>
      <c r="E3095" s="34">
        <v>67.97</v>
      </c>
      <c r="F3095" s="34">
        <v>212.5</v>
      </c>
    </row>
    <row r="3096" spans="1:6" x14ac:dyDescent="0.25">
      <c r="A3096" s="46">
        <v>4906440</v>
      </c>
      <c r="B3096" s="32" t="s">
        <v>2856</v>
      </c>
      <c r="C3096" s="33" t="s">
        <v>4</v>
      </c>
      <c r="D3096" s="34">
        <v>206.25</v>
      </c>
      <c r="E3096" s="34">
        <v>67.97</v>
      </c>
      <c r="F3096" s="34">
        <v>274.22000000000003</v>
      </c>
    </row>
    <row r="3097" spans="1:6" x14ac:dyDescent="0.25">
      <c r="A3097" s="46">
        <v>4906450</v>
      </c>
      <c r="B3097" s="32" t="s">
        <v>2857</v>
      </c>
      <c r="C3097" s="33" t="s">
        <v>4</v>
      </c>
      <c r="D3097" s="34">
        <v>334.55</v>
      </c>
      <c r="E3097" s="34">
        <v>67.97</v>
      </c>
      <c r="F3097" s="34">
        <v>402.52</v>
      </c>
    </row>
    <row r="3098" spans="1:6" x14ac:dyDescent="0.25">
      <c r="A3098" s="46">
        <v>4906460</v>
      </c>
      <c r="B3098" s="32" t="s">
        <v>2858</v>
      </c>
      <c r="C3098" s="33" t="s">
        <v>4</v>
      </c>
      <c r="D3098" s="34">
        <v>412.44</v>
      </c>
      <c r="E3098" s="34">
        <v>67.97</v>
      </c>
      <c r="F3098" s="34">
        <v>480.41</v>
      </c>
    </row>
    <row r="3099" spans="1:6" x14ac:dyDescent="0.25">
      <c r="A3099" s="46">
        <v>4906480</v>
      </c>
      <c r="B3099" s="32" t="s">
        <v>2859</v>
      </c>
      <c r="C3099" s="33" t="s">
        <v>4</v>
      </c>
      <c r="D3099" s="34">
        <v>359.09</v>
      </c>
      <c r="E3099" s="34">
        <v>67.97</v>
      </c>
      <c r="F3099" s="34">
        <v>427.06</v>
      </c>
    </row>
    <row r="3100" spans="1:6" x14ac:dyDescent="0.25">
      <c r="A3100" s="46">
        <v>4906486</v>
      </c>
      <c r="B3100" s="32" t="s">
        <v>2860</v>
      </c>
      <c r="C3100" s="33" t="s">
        <v>4</v>
      </c>
      <c r="D3100" s="34">
        <v>1682.71</v>
      </c>
      <c r="E3100" s="34">
        <v>67.97</v>
      </c>
      <c r="F3100" s="34">
        <v>1750.68</v>
      </c>
    </row>
    <row r="3101" spans="1:6" x14ac:dyDescent="0.25">
      <c r="A3101" s="46">
        <v>4906550</v>
      </c>
      <c r="B3101" s="32" t="s">
        <v>2861</v>
      </c>
      <c r="C3101" s="33" t="s">
        <v>55</v>
      </c>
      <c r="D3101" s="34">
        <v>1030.83</v>
      </c>
      <c r="E3101" s="34">
        <v>21.3</v>
      </c>
      <c r="F3101" s="34">
        <v>1052.1300000000001</v>
      </c>
    </row>
    <row r="3102" spans="1:6" x14ac:dyDescent="0.25">
      <c r="A3102" s="46">
        <v>4906560</v>
      </c>
      <c r="B3102" s="32" t="s">
        <v>2862</v>
      </c>
      <c r="C3102" s="33" t="s">
        <v>55</v>
      </c>
      <c r="D3102" s="34">
        <v>1087.08</v>
      </c>
      <c r="E3102" s="34">
        <v>28.09</v>
      </c>
      <c r="F3102" s="34">
        <v>1115.17</v>
      </c>
    </row>
    <row r="3103" spans="1:6" x14ac:dyDescent="0.25">
      <c r="A3103" s="46">
        <v>4908250</v>
      </c>
      <c r="B3103" s="32" t="s">
        <v>2863</v>
      </c>
      <c r="C3103" s="33" t="s">
        <v>4</v>
      </c>
      <c r="D3103" s="34">
        <v>439.84</v>
      </c>
      <c r="E3103" s="34">
        <v>50.24</v>
      </c>
      <c r="F3103" s="34">
        <v>490.08</v>
      </c>
    </row>
    <row r="3104" spans="1:6" x14ac:dyDescent="0.25">
      <c r="A3104" s="46">
        <v>4911130</v>
      </c>
      <c r="B3104" s="32" t="s">
        <v>2864</v>
      </c>
      <c r="C3104" s="33" t="s">
        <v>55</v>
      </c>
      <c r="D3104" s="34">
        <v>446.19</v>
      </c>
      <c r="E3104" s="34">
        <v>11.33</v>
      </c>
      <c r="F3104" s="34">
        <v>457.52</v>
      </c>
    </row>
    <row r="3105" spans="1:6" x14ac:dyDescent="0.25">
      <c r="A3105" s="46">
        <v>4911140</v>
      </c>
      <c r="B3105" s="32" t="s">
        <v>2865</v>
      </c>
      <c r="C3105" s="33" t="s">
        <v>55</v>
      </c>
      <c r="D3105" s="34">
        <v>247.89</v>
      </c>
      <c r="E3105" s="34">
        <v>11.33</v>
      </c>
      <c r="F3105" s="34">
        <v>259.22000000000003</v>
      </c>
    </row>
    <row r="3106" spans="1:6" x14ac:dyDescent="0.25">
      <c r="A3106" s="46">
        <v>4911141</v>
      </c>
      <c r="B3106" s="32" t="s">
        <v>2866</v>
      </c>
      <c r="C3106" s="33" t="s">
        <v>55</v>
      </c>
      <c r="D3106" s="34">
        <v>354.55</v>
      </c>
      <c r="E3106" s="34">
        <v>11.33</v>
      </c>
      <c r="F3106" s="34">
        <v>365.88</v>
      </c>
    </row>
    <row r="3107" spans="1:6" x14ac:dyDescent="0.25">
      <c r="A3107" s="46">
        <v>4912010</v>
      </c>
      <c r="B3107" s="32" t="s">
        <v>2867</v>
      </c>
      <c r="C3107" s="33" t="s">
        <v>4</v>
      </c>
      <c r="D3107" s="34">
        <v>1921.05</v>
      </c>
      <c r="E3107" s="34">
        <v>1622.65</v>
      </c>
      <c r="F3107" s="34">
        <v>3543.7</v>
      </c>
    </row>
    <row r="3108" spans="1:6" x14ac:dyDescent="0.25">
      <c r="A3108" s="46">
        <v>4912030</v>
      </c>
      <c r="B3108" s="32" t="s">
        <v>2868</v>
      </c>
      <c r="C3108" s="33" t="s">
        <v>4</v>
      </c>
      <c r="D3108" s="34">
        <v>3253.13</v>
      </c>
      <c r="E3108" s="34">
        <v>2521.94</v>
      </c>
      <c r="F3108" s="34">
        <v>5775.07</v>
      </c>
    </row>
    <row r="3109" spans="1:6" x14ac:dyDescent="0.25">
      <c r="A3109" s="46">
        <v>4912050</v>
      </c>
      <c r="B3109" s="32" t="s">
        <v>2869</v>
      </c>
      <c r="C3109" s="33" t="s">
        <v>4</v>
      </c>
      <c r="D3109" s="34">
        <v>4527.41</v>
      </c>
      <c r="E3109" s="34">
        <v>3414.73</v>
      </c>
      <c r="F3109" s="34">
        <v>7942.14</v>
      </c>
    </row>
    <row r="3110" spans="1:6" x14ac:dyDescent="0.25">
      <c r="A3110" s="46">
        <v>4912058</v>
      </c>
      <c r="B3110" s="32" t="s">
        <v>2870</v>
      </c>
      <c r="C3110" s="33" t="s">
        <v>4</v>
      </c>
      <c r="D3110" s="34">
        <v>1311.7</v>
      </c>
      <c r="E3110" s="34">
        <v>1601.19</v>
      </c>
      <c r="F3110" s="34">
        <v>2912.89</v>
      </c>
    </row>
    <row r="3111" spans="1:6" x14ac:dyDescent="0.25">
      <c r="A3111" s="46">
        <v>4912110</v>
      </c>
      <c r="B3111" s="32" t="s">
        <v>2871</v>
      </c>
      <c r="C3111" s="33" t="s">
        <v>4</v>
      </c>
      <c r="D3111" s="34">
        <v>3862.09</v>
      </c>
      <c r="E3111" s="34">
        <v>2745.5</v>
      </c>
      <c r="F3111" s="34">
        <v>6607.59</v>
      </c>
    </row>
    <row r="3112" spans="1:6" x14ac:dyDescent="0.25">
      <c r="A3112" s="46">
        <v>4912120</v>
      </c>
      <c r="B3112" s="32" t="s">
        <v>2872</v>
      </c>
      <c r="C3112" s="33" t="s">
        <v>55</v>
      </c>
      <c r="D3112" s="34">
        <v>328.35</v>
      </c>
      <c r="E3112" s="34">
        <v>398.85</v>
      </c>
      <c r="F3112" s="34">
        <v>727.2</v>
      </c>
    </row>
    <row r="3113" spans="1:6" x14ac:dyDescent="0.25">
      <c r="A3113" s="46">
        <v>4912140</v>
      </c>
      <c r="B3113" s="32" t="s">
        <v>2873</v>
      </c>
      <c r="C3113" s="33" t="s">
        <v>4</v>
      </c>
      <c r="D3113" s="34">
        <v>2446.96</v>
      </c>
      <c r="E3113" s="34">
        <v>2542.7800000000002</v>
      </c>
      <c r="F3113" s="34">
        <v>4989.74</v>
      </c>
    </row>
    <row r="3114" spans="1:6" x14ac:dyDescent="0.25">
      <c r="A3114" s="46">
        <v>4913010</v>
      </c>
      <c r="B3114" s="32" t="s">
        <v>2874</v>
      </c>
      <c r="C3114" s="33" t="s">
        <v>4</v>
      </c>
      <c r="D3114" s="34">
        <v>3632.73</v>
      </c>
      <c r="E3114" s="34">
        <v>3191.9</v>
      </c>
      <c r="F3114" s="34">
        <v>6824.63</v>
      </c>
    </row>
    <row r="3115" spans="1:6" x14ac:dyDescent="0.25">
      <c r="A3115" s="46">
        <v>4913020</v>
      </c>
      <c r="B3115" s="32" t="s">
        <v>2875</v>
      </c>
      <c r="C3115" s="33" t="s">
        <v>4</v>
      </c>
      <c r="D3115" s="34">
        <v>6477.31</v>
      </c>
      <c r="E3115" s="34">
        <v>5188.08</v>
      </c>
      <c r="F3115" s="34">
        <v>11665.39</v>
      </c>
    </row>
    <row r="3116" spans="1:6" x14ac:dyDescent="0.25">
      <c r="A3116" s="46">
        <v>4913030</v>
      </c>
      <c r="B3116" s="32" t="s">
        <v>2876</v>
      </c>
      <c r="C3116" s="33" t="s">
        <v>4</v>
      </c>
      <c r="D3116" s="34">
        <v>8339.0300000000007</v>
      </c>
      <c r="E3116" s="34">
        <v>6851.4</v>
      </c>
      <c r="F3116" s="34">
        <v>15190.43</v>
      </c>
    </row>
    <row r="3117" spans="1:6" x14ac:dyDescent="0.25">
      <c r="A3117" s="46">
        <v>4913040</v>
      </c>
      <c r="B3117" s="32" t="s">
        <v>2877</v>
      </c>
      <c r="C3117" s="33" t="s">
        <v>4</v>
      </c>
      <c r="D3117" s="34">
        <v>12583.25</v>
      </c>
      <c r="E3117" s="34">
        <v>8540.08</v>
      </c>
      <c r="F3117" s="34">
        <v>21123.33</v>
      </c>
    </row>
    <row r="3118" spans="1:6" ht="30" x14ac:dyDescent="0.25">
      <c r="A3118" s="46">
        <v>4914010</v>
      </c>
      <c r="B3118" s="32" t="s">
        <v>2878</v>
      </c>
      <c r="C3118" s="33" t="s">
        <v>4</v>
      </c>
      <c r="D3118" s="34">
        <v>2408.5</v>
      </c>
      <c r="E3118" s="34">
        <v>1597.15</v>
      </c>
      <c r="F3118" s="34">
        <v>4005.65</v>
      </c>
    </row>
    <row r="3119" spans="1:6" ht="30" x14ac:dyDescent="0.25">
      <c r="A3119" s="46">
        <v>4914020</v>
      </c>
      <c r="B3119" s="32" t="s">
        <v>2879</v>
      </c>
      <c r="C3119" s="33" t="s">
        <v>4</v>
      </c>
      <c r="D3119" s="34">
        <v>6601.68</v>
      </c>
      <c r="E3119" s="34">
        <v>2385.48</v>
      </c>
      <c r="F3119" s="34">
        <v>8987.16</v>
      </c>
    </row>
    <row r="3120" spans="1:6" ht="30" x14ac:dyDescent="0.25">
      <c r="A3120" s="46">
        <v>4914030</v>
      </c>
      <c r="B3120" s="32" t="s">
        <v>2880</v>
      </c>
      <c r="C3120" s="33" t="s">
        <v>4</v>
      </c>
      <c r="D3120" s="34">
        <v>9753.24</v>
      </c>
      <c r="E3120" s="34">
        <v>4770.99</v>
      </c>
      <c r="F3120" s="34">
        <v>14524.23</v>
      </c>
    </row>
    <row r="3121" spans="1:6" x14ac:dyDescent="0.25">
      <c r="A3121" s="46">
        <v>4914061</v>
      </c>
      <c r="B3121" s="32" t="s">
        <v>2881</v>
      </c>
      <c r="C3121" s="33" t="s">
        <v>55</v>
      </c>
      <c r="D3121" s="34">
        <v>1580.92</v>
      </c>
      <c r="E3121" s="34">
        <v>793.98</v>
      </c>
      <c r="F3121" s="34">
        <v>2374.9</v>
      </c>
    </row>
    <row r="3122" spans="1:6" x14ac:dyDescent="0.25">
      <c r="A3122" s="46">
        <v>4914071</v>
      </c>
      <c r="B3122" s="32" t="s">
        <v>2882</v>
      </c>
      <c r="C3122" s="33" t="s">
        <v>4</v>
      </c>
      <c r="D3122" s="34">
        <v>861.91</v>
      </c>
      <c r="E3122" s="34">
        <v>45.31</v>
      </c>
      <c r="F3122" s="34">
        <v>907.22</v>
      </c>
    </row>
    <row r="3123" spans="1:6" x14ac:dyDescent="0.25">
      <c r="A3123" s="46">
        <v>4915010</v>
      </c>
      <c r="B3123" s="32" t="s">
        <v>2883</v>
      </c>
      <c r="C3123" s="33" t="s">
        <v>55</v>
      </c>
      <c r="D3123" s="34">
        <v>375.89</v>
      </c>
      <c r="E3123" s="34">
        <v>32.880000000000003</v>
      </c>
      <c r="F3123" s="34">
        <v>408.77</v>
      </c>
    </row>
    <row r="3124" spans="1:6" x14ac:dyDescent="0.25">
      <c r="A3124" s="46">
        <v>4915030</v>
      </c>
      <c r="B3124" s="32" t="s">
        <v>2884</v>
      </c>
      <c r="C3124" s="33" t="s">
        <v>55</v>
      </c>
      <c r="D3124" s="34">
        <v>622.58000000000004</v>
      </c>
      <c r="E3124" s="34">
        <v>49.31</v>
      </c>
      <c r="F3124" s="34">
        <v>671.89</v>
      </c>
    </row>
    <row r="3125" spans="1:6" x14ac:dyDescent="0.25">
      <c r="A3125" s="46">
        <v>4915040</v>
      </c>
      <c r="B3125" s="32" t="s">
        <v>2885</v>
      </c>
      <c r="C3125" s="33" t="s">
        <v>55</v>
      </c>
      <c r="D3125" s="34">
        <v>621.08000000000004</v>
      </c>
      <c r="E3125" s="34">
        <v>65.75</v>
      </c>
      <c r="F3125" s="34">
        <v>686.83</v>
      </c>
    </row>
    <row r="3126" spans="1:6" x14ac:dyDescent="0.25">
      <c r="A3126" s="46">
        <v>4915050</v>
      </c>
      <c r="B3126" s="32" t="s">
        <v>2886</v>
      </c>
      <c r="C3126" s="33" t="s">
        <v>55</v>
      </c>
      <c r="D3126" s="34">
        <v>858.99</v>
      </c>
      <c r="E3126" s="34">
        <v>82.19</v>
      </c>
      <c r="F3126" s="34">
        <v>941.18</v>
      </c>
    </row>
    <row r="3127" spans="1:6" x14ac:dyDescent="0.25">
      <c r="A3127" s="46">
        <v>4915060</v>
      </c>
      <c r="B3127" s="32" t="s">
        <v>2887</v>
      </c>
      <c r="C3127" s="33" t="s">
        <v>55</v>
      </c>
      <c r="D3127" s="34">
        <v>1048.8499999999999</v>
      </c>
      <c r="E3127" s="34">
        <v>98.63</v>
      </c>
      <c r="F3127" s="34">
        <v>1147.48</v>
      </c>
    </row>
    <row r="3128" spans="1:6" x14ac:dyDescent="0.25">
      <c r="A3128" s="46">
        <v>4915100</v>
      </c>
      <c r="B3128" s="32" t="s">
        <v>2888</v>
      </c>
      <c r="C3128" s="33" t="s">
        <v>55</v>
      </c>
      <c r="D3128" s="34">
        <v>2415.75</v>
      </c>
      <c r="E3128" s="34">
        <v>164.38</v>
      </c>
      <c r="F3128" s="34">
        <v>2580.13</v>
      </c>
    </row>
    <row r="3129" spans="1:6" x14ac:dyDescent="0.25">
      <c r="A3129" s="46">
        <v>4916050</v>
      </c>
      <c r="B3129" s="32" t="s">
        <v>6920</v>
      </c>
      <c r="C3129" s="33" t="s">
        <v>4</v>
      </c>
      <c r="D3129" s="34">
        <v>455.02</v>
      </c>
      <c r="E3129" s="34">
        <v>20.100000000000001</v>
      </c>
      <c r="F3129" s="34">
        <v>475.12</v>
      </c>
    </row>
    <row r="3130" spans="1:6" x14ac:dyDescent="0.25">
      <c r="A3130" s="46">
        <v>4916051</v>
      </c>
      <c r="B3130" s="32" t="s">
        <v>2889</v>
      </c>
      <c r="C3130" s="33" t="s">
        <v>4</v>
      </c>
      <c r="D3130" s="34">
        <v>226.84</v>
      </c>
      <c r="E3130" s="34">
        <v>25.12</v>
      </c>
      <c r="F3130" s="34">
        <v>251.96</v>
      </c>
    </row>
    <row r="3131" spans="1:6" x14ac:dyDescent="0.25">
      <c r="A3131" s="46">
        <v>5001030</v>
      </c>
      <c r="B3131" s="32" t="s">
        <v>2890</v>
      </c>
      <c r="C3131" s="33" t="s">
        <v>4</v>
      </c>
      <c r="D3131" s="34">
        <v>965.41</v>
      </c>
      <c r="E3131" s="34">
        <v>175.84</v>
      </c>
      <c r="F3131" s="34">
        <v>1141.25</v>
      </c>
    </row>
    <row r="3132" spans="1:6" x14ac:dyDescent="0.25">
      <c r="A3132" s="46">
        <v>5001060</v>
      </c>
      <c r="B3132" s="32" t="s">
        <v>2891</v>
      </c>
      <c r="C3132" s="33" t="s">
        <v>4</v>
      </c>
      <c r="D3132" s="34">
        <v>347.17</v>
      </c>
      <c r="E3132" s="34">
        <v>175.84</v>
      </c>
      <c r="F3132" s="34">
        <v>523.01</v>
      </c>
    </row>
    <row r="3133" spans="1:6" x14ac:dyDescent="0.25">
      <c r="A3133" s="46">
        <v>5001062</v>
      </c>
      <c r="B3133" s="32" t="s">
        <v>12994</v>
      </c>
      <c r="C3133" s="33" t="s">
        <v>4</v>
      </c>
      <c r="D3133" s="34">
        <v>92.05</v>
      </c>
      <c r="E3133" s="34">
        <v>175.84</v>
      </c>
      <c r="F3133" s="34">
        <v>267.89</v>
      </c>
    </row>
    <row r="3134" spans="1:6" x14ac:dyDescent="0.25">
      <c r="A3134" s="46">
        <v>5001080</v>
      </c>
      <c r="B3134" s="32" t="s">
        <v>2892</v>
      </c>
      <c r="C3134" s="33" t="s">
        <v>55</v>
      </c>
      <c r="D3134" s="34">
        <v>20.010000000000002</v>
      </c>
      <c r="E3134" s="34">
        <v>5.0199999999999996</v>
      </c>
      <c r="F3134" s="34">
        <v>25.03</v>
      </c>
    </row>
    <row r="3135" spans="1:6" x14ac:dyDescent="0.25">
      <c r="A3135" s="46">
        <v>5001090</v>
      </c>
      <c r="B3135" s="32" t="s">
        <v>2893</v>
      </c>
      <c r="C3135" s="33" t="s">
        <v>4</v>
      </c>
      <c r="D3135" s="34">
        <v>67.63</v>
      </c>
      <c r="E3135" s="34">
        <v>15.07</v>
      </c>
      <c r="F3135" s="34">
        <v>82.7</v>
      </c>
    </row>
    <row r="3136" spans="1:6" x14ac:dyDescent="0.25">
      <c r="A3136" s="46">
        <v>5001100</v>
      </c>
      <c r="B3136" s="32" t="s">
        <v>2894</v>
      </c>
      <c r="C3136" s="33" t="s">
        <v>55</v>
      </c>
      <c r="D3136" s="34">
        <v>29.1</v>
      </c>
      <c r="E3136" s="34">
        <v>5.0199999999999996</v>
      </c>
      <c r="F3136" s="34">
        <v>34.119999999999997</v>
      </c>
    </row>
    <row r="3137" spans="1:6" x14ac:dyDescent="0.25">
      <c r="A3137" s="46">
        <v>5001110</v>
      </c>
      <c r="B3137" s="32" t="s">
        <v>2895</v>
      </c>
      <c r="C3137" s="33" t="s">
        <v>4</v>
      </c>
      <c r="D3137" s="34">
        <v>231.94</v>
      </c>
      <c r="E3137" s="34">
        <v>5.0199999999999996</v>
      </c>
      <c r="F3137" s="34">
        <v>236.96</v>
      </c>
    </row>
    <row r="3138" spans="1:6" ht="30" x14ac:dyDescent="0.25">
      <c r="A3138" s="46">
        <v>5001130</v>
      </c>
      <c r="B3138" s="32" t="s">
        <v>2896</v>
      </c>
      <c r="C3138" s="33" t="s">
        <v>4</v>
      </c>
      <c r="D3138" s="34">
        <v>3824.41</v>
      </c>
      <c r="E3138" s="34">
        <v>276.32</v>
      </c>
      <c r="F3138" s="34">
        <v>4100.7299999999996</v>
      </c>
    </row>
    <row r="3139" spans="1:6" x14ac:dyDescent="0.25">
      <c r="A3139" s="46">
        <v>5001160</v>
      </c>
      <c r="B3139" s="32" t="s">
        <v>2897</v>
      </c>
      <c r="C3139" s="33" t="s">
        <v>4</v>
      </c>
      <c r="D3139" s="34">
        <v>66.77</v>
      </c>
      <c r="E3139" s="34">
        <v>5.0199999999999996</v>
      </c>
      <c r="F3139" s="34">
        <v>71.790000000000006</v>
      </c>
    </row>
    <row r="3140" spans="1:6" x14ac:dyDescent="0.25">
      <c r="A3140" s="46">
        <v>5001170</v>
      </c>
      <c r="B3140" s="32" t="s">
        <v>2898</v>
      </c>
      <c r="C3140" s="33" t="s">
        <v>4</v>
      </c>
      <c r="D3140" s="34">
        <v>91.56</v>
      </c>
      <c r="E3140" s="34">
        <v>5.0199999999999996</v>
      </c>
      <c r="F3140" s="34">
        <v>96.58</v>
      </c>
    </row>
    <row r="3141" spans="1:6" x14ac:dyDescent="0.25">
      <c r="A3141" s="46">
        <v>5001180</v>
      </c>
      <c r="B3141" s="32" t="s">
        <v>2899</v>
      </c>
      <c r="C3141" s="33" t="s">
        <v>4</v>
      </c>
      <c r="D3141" s="34">
        <v>2148.71</v>
      </c>
      <c r="E3141" s="34">
        <v>64.48</v>
      </c>
      <c r="F3141" s="34">
        <v>2213.19</v>
      </c>
    </row>
    <row r="3142" spans="1:6" x14ac:dyDescent="0.25">
      <c r="A3142" s="46">
        <v>5001190</v>
      </c>
      <c r="B3142" s="32" t="s">
        <v>2900</v>
      </c>
      <c r="C3142" s="33" t="s">
        <v>4</v>
      </c>
      <c r="D3142" s="34">
        <v>116.21</v>
      </c>
      <c r="E3142" s="34">
        <v>5.0199999999999996</v>
      </c>
      <c r="F3142" s="34">
        <v>121.23</v>
      </c>
    </row>
    <row r="3143" spans="1:6" x14ac:dyDescent="0.25">
      <c r="A3143" s="46">
        <v>5001200</v>
      </c>
      <c r="B3143" s="32" t="s">
        <v>2901</v>
      </c>
      <c r="C3143" s="33" t="s">
        <v>4</v>
      </c>
      <c r="D3143" s="34">
        <v>85.66</v>
      </c>
      <c r="E3143" s="34">
        <v>5.0199999999999996</v>
      </c>
      <c r="F3143" s="34">
        <v>90.68</v>
      </c>
    </row>
    <row r="3144" spans="1:6" x14ac:dyDescent="0.25">
      <c r="A3144" s="46">
        <v>5001210</v>
      </c>
      <c r="B3144" s="32" t="s">
        <v>2902</v>
      </c>
      <c r="C3144" s="33" t="s">
        <v>4</v>
      </c>
      <c r="D3144" s="34">
        <v>17.989999999999998</v>
      </c>
      <c r="E3144" s="34">
        <v>0.67</v>
      </c>
      <c r="F3144" s="34">
        <v>18.66</v>
      </c>
    </row>
    <row r="3145" spans="1:6" x14ac:dyDescent="0.25">
      <c r="A3145" s="46">
        <v>5001220</v>
      </c>
      <c r="B3145" s="32" t="s">
        <v>2903</v>
      </c>
      <c r="C3145" s="33" t="s">
        <v>4</v>
      </c>
      <c r="D3145" s="34">
        <v>165.49</v>
      </c>
      <c r="E3145" s="34">
        <v>5.0199999999999996</v>
      </c>
      <c r="F3145" s="34">
        <v>170.51</v>
      </c>
    </row>
    <row r="3146" spans="1:6" x14ac:dyDescent="0.25">
      <c r="A3146" s="46">
        <v>5001320</v>
      </c>
      <c r="B3146" s="32" t="s">
        <v>2904</v>
      </c>
      <c r="C3146" s="33" t="s">
        <v>4</v>
      </c>
      <c r="D3146" s="34">
        <v>1899.86</v>
      </c>
      <c r="E3146" s="34">
        <v>261.25</v>
      </c>
      <c r="F3146" s="34">
        <v>2161.11</v>
      </c>
    </row>
    <row r="3147" spans="1:6" x14ac:dyDescent="0.25">
      <c r="A3147" s="46">
        <v>5001330</v>
      </c>
      <c r="B3147" s="32" t="s">
        <v>2905</v>
      </c>
      <c r="C3147" s="33" t="s">
        <v>4</v>
      </c>
      <c r="D3147" s="34">
        <v>2505.94</v>
      </c>
      <c r="E3147" s="34">
        <v>261.25</v>
      </c>
      <c r="F3147" s="34">
        <v>2767.19</v>
      </c>
    </row>
    <row r="3148" spans="1:6" x14ac:dyDescent="0.25">
      <c r="A3148" s="46">
        <v>5001340</v>
      </c>
      <c r="B3148" s="32" t="s">
        <v>2906</v>
      </c>
      <c r="C3148" s="33" t="s">
        <v>4</v>
      </c>
      <c r="D3148" s="34">
        <v>2849.72</v>
      </c>
      <c r="E3148" s="34">
        <v>817.96</v>
      </c>
      <c r="F3148" s="34">
        <v>3667.68</v>
      </c>
    </row>
    <row r="3149" spans="1:6" x14ac:dyDescent="0.25">
      <c r="A3149" s="46">
        <v>5002020</v>
      </c>
      <c r="B3149" s="32" t="s">
        <v>12995</v>
      </c>
      <c r="C3149" s="33" t="s">
        <v>4</v>
      </c>
      <c r="D3149" s="34">
        <v>29.16</v>
      </c>
      <c r="E3149" s="34">
        <v>17.670000000000002</v>
      </c>
      <c r="F3149" s="34">
        <v>46.83</v>
      </c>
    </row>
    <row r="3150" spans="1:6" x14ac:dyDescent="0.25">
      <c r="A3150" s="46">
        <v>5002050</v>
      </c>
      <c r="B3150" s="32" t="s">
        <v>2907</v>
      </c>
      <c r="C3150" s="33" t="s">
        <v>4</v>
      </c>
      <c r="D3150" s="34">
        <v>768.63</v>
      </c>
      <c r="E3150" s="34">
        <v>25.12</v>
      </c>
      <c r="F3150" s="34">
        <v>793.75</v>
      </c>
    </row>
    <row r="3151" spans="1:6" x14ac:dyDescent="0.25">
      <c r="A3151" s="46">
        <v>5002060</v>
      </c>
      <c r="B3151" s="32" t="s">
        <v>12996</v>
      </c>
      <c r="C3151" s="33" t="s">
        <v>4</v>
      </c>
      <c r="D3151" s="34">
        <v>29.51</v>
      </c>
      <c r="E3151" s="34">
        <v>17.670000000000002</v>
      </c>
      <c r="F3151" s="34">
        <v>47.18</v>
      </c>
    </row>
    <row r="3152" spans="1:6" ht="30" x14ac:dyDescent="0.25">
      <c r="A3152" s="46">
        <v>5002080</v>
      </c>
      <c r="B3152" s="32" t="s">
        <v>2908</v>
      </c>
      <c r="C3152" s="33" t="s">
        <v>4</v>
      </c>
      <c r="D3152" s="34">
        <v>7864.94</v>
      </c>
      <c r="E3152" s="34">
        <v>150.72</v>
      </c>
      <c r="F3152" s="34">
        <v>8015.66</v>
      </c>
    </row>
    <row r="3153" spans="1:6" x14ac:dyDescent="0.25">
      <c r="A3153" s="46">
        <v>5005022</v>
      </c>
      <c r="B3153" s="32" t="s">
        <v>2909</v>
      </c>
      <c r="C3153" s="33" t="s">
        <v>4</v>
      </c>
      <c r="D3153" s="34">
        <v>237.62</v>
      </c>
      <c r="E3153" s="34">
        <v>40.19</v>
      </c>
      <c r="F3153" s="34">
        <v>277.81</v>
      </c>
    </row>
    <row r="3154" spans="1:6" x14ac:dyDescent="0.25">
      <c r="A3154" s="46">
        <v>5005060</v>
      </c>
      <c r="B3154" s="32" t="s">
        <v>2910</v>
      </c>
      <c r="C3154" s="33" t="s">
        <v>4</v>
      </c>
      <c r="D3154" s="34">
        <v>22979.79</v>
      </c>
      <c r="E3154" s="34">
        <v>16.010000000000002</v>
      </c>
      <c r="F3154" s="34">
        <v>22995.8</v>
      </c>
    </row>
    <row r="3155" spans="1:6" x14ac:dyDescent="0.25">
      <c r="A3155" s="46">
        <v>5005072</v>
      </c>
      <c r="B3155" s="32" t="s">
        <v>7814</v>
      </c>
      <c r="C3155" s="33" t="s">
        <v>4</v>
      </c>
      <c r="D3155" s="34">
        <v>76.45</v>
      </c>
      <c r="E3155" s="34">
        <v>25.12</v>
      </c>
      <c r="F3155" s="34">
        <v>101.57</v>
      </c>
    </row>
    <row r="3156" spans="1:6" ht="30" x14ac:dyDescent="0.25">
      <c r="A3156" s="46">
        <v>5005160</v>
      </c>
      <c r="B3156" s="32" t="s">
        <v>2911</v>
      </c>
      <c r="C3156" s="33" t="s">
        <v>4</v>
      </c>
      <c r="D3156" s="34">
        <v>482.03</v>
      </c>
      <c r="E3156" s="34">
        <v>15.07</v>
      </c>
      <c r="F3156" s="34">
        <v>497.1</v>
      </c>
    </row>
    <row r="3157" spans="1:6" x14ac:dyDescent="0.25">
      <c r="A3157" s="46">
        <v>5005170</v>
      </c>
      <c r="B3157" s="32" t="s">
        <v>2912</v>
      </c>
      <c r="C3157" s="33" t="s">
        <v>4</v>
      </c>
      <c r="D3157" s="34">
        <v>79.27</v>
      </c>
      <c r="E3157" s="34">
        <v>15.07</v>
      </c>
      <c r="F3157" s="34">
        <v>94.34</v>
      </c>
    </row>
    <row r="3158" spans="1:6" x14ac:dyDescent="0.25">
      <c r="A3158" s="46">
        <v>5005210</v>
      </c>
      <c r="B3158" s="32" t="s">
        <v>2913</v>
      </c>
      <c r="C3158" s="33" t="s">
        <v>4</v>
      </c>
      <c r="D3158" s="34">
        <v>185.72</v>
      </c>
      <c r="E3158" s="34">
        <v>15.07</v>
      </c>
      <c r="F3158" s="34">
        <v>200.79</v>
      </c>
    </row>
    <row r="3159" spans="1:6" x14ac:dyDescent="0.25">
      <c r="A3159" s="46">
        <v>5005214</v>
      </c>
      <c r="B3159" s="32" t="s">
        <v>2914</v>
      </c>
      <c r="C3159" s="33" t="s">
        <v>4</v>
      </c>
      <c r="D3159" s="34">
        <v>314.69</v>
      </c>
      <c r="E3159" s="34">
        <v>15.07</v>
      </c>
      <c r="F3159" s="34">
        <v>329.76</v>
      </c>
    </row>
    <row r="3160" spans="1:6" x14ac:dyDescent="0.25">
      <c r="A3160" s="46">
        <v>5005230</v>
      </c>
      <c r="B3160" s="32" t="s">
        <v>2915</v>
      </c>
      <c r="C3160" s="33" t="s">
        <v>4</v>
      </c>
      <c r="D3160" s="34">
        <v>314.93</v>
      </c>
      <c r="E3160" s="34">
        <v>15.07</v>
      </c>
      <c r="F3160" s="34">
        <v>330</v>
      </c>
    </row>
    <row r="3161" spans="1:6" x14ac:dyDescent="0.25">
      <c r="A3161" s="46">
        <v>5005250</v>
      </c>
      <c r="B3161" s="32" t="s">
        <v>2916</v>
      </c>
      <c r="C3161" s="33" t="s">
        <v>4</v>
      </c>
      <c r="D3161" s="34">
        <v>867.5</v>
      </c>
      <c r="E3161" s="34">
        <v>16.010000000000002</v>
      </c>
      <c r="F3161" s="34">
        <v>883.51</v>
      </c>
    </row>
    <row r="3162" spans="1:6" x14ac:dyDescent="0.25">
      <c r="A3162" s="46">
        <v>5005270</v>
      </c>
      <c r="B3162" s="32" t="s">
        <v>2917</v>
      </c>
      <c r="C3162" s="33" t="s">
        <v>4</v>
      </c>
      <c r="D3162" s="34">
        <v>802.54</v>
      </c>
      <c r="E3162" s="34">
        <v>16.010000000000002</v>
      </c>
      <c r="F3162" s="34">
        <v>818.55</v>
      </c>
    </row>
    <row r="3163" spans="1:6" x14ac:dyDescent="0.25">
      <c r="A3163" s="46">
        <v>5005280</v>
      </c>
      <c r="B3163" s="32" t="s">
        <v>2918</v>
      </c>
      <c r="C3163" s="33" t="s">
        <v>4</v>
      </c>
      <c r="D3163" s="34">
        <v>88.95</v>
      </c>
      <c r="E3163" s="34">
        <v>15.07</v>
      </c>
      <c r="F3163" s="34">
        <v>104.02</v>
      </c>
    </row>
    <row r="3164" spans="1:6" ht="30" x14ac:dyDescent="0.25">
      <c r="A3164" s="46">
        <v>5005312</v>
      </c>
      <c r="B3164" s="32" t="s">
        <v>2919</v>
      </c>
      <c r="C3164" s="33" t="s">
        <v>4</v>
      </c>
      <c r="D3164" s="34">
        <v>210.74</v>
      </c>
      <c r="E3164" s="34">
        <v>16.010000000000002</v>
      </c>
      <c r="F3164" s="34">
        <v>226.75</v>
      </c>
    </row>
    <row r="3165" spans="1:6" x14ac:dyDescent="0.25">
      <c r="A3165" s="46">
        <v>5005400</v>
      </c>
      <c r="B3165" s="32" t="s">
        <v>2920</v>
      </c>
      <c r="C3165" s="33" t="s">
        <v>4</v>
      </c>
      <c r="D3165" s="34">
        <v>78.77</v>
      </c>
      <c r="E3165" s="34">
        <v>55.26</v>
      </c>
      <c r="F3165" s="34">
        <v>134.03</v>
      </c>
    </row>
    <row r="3166" spans="1:6" x14ac:dyDescent="0.25">
      <c r="A3166" s="46">
        <v>5005430</v>
      </c>
      <c r="B3166" s="32" t="s">
        <v>2921</v>
      </c>
      <c r="C3166" s="33" t="s">
        <v>4</v>
      </c>
      <c r="D3166" s="34">
        <v>187.88</v>
      </c>
      <c r="E3166" s="34">
        <v>50.24</v>
      </c>
      <c r="F3166" s="34">
        <v>238.12</v>
      </c>
    </row>
    <row r="3167" spans="1:6" x14ac:dyDescent="0.25">
      <c r="A3167" s="46">
        <v>5005440</v>
      </c>
      <c r="B3167" s="32" t="s">
        <v>2922</v>
      </c>
      <c r="C3167" s="33" t="s">
        <v>4</v>
      </c>
      <c r="D3167" s="34">
        <v>1215.49</v>
      </c>
      <c r="E3167" s="34">
        <v>15.07</v>
      </c>
      <c r="F3167" s="34">
        <v>1230.56</v>
      </c>
    </row>
    <row r="3168" spans="1:6" x14ac:dyDescent="0.25">
      <c r="A3168" s="46">
        <v>5005450</v>
      </c>
      <c r="B3168" s="32" t="s">
        <v>2923</v>
      </c>
      <c r="C3168" s="33" t="s">
        <v>4</v>
      </c>
      <c r="D3168" s="34">
        <v>177.99</v>
      </c>
      <c r="E3168" s="34">
        <v>15.07</v>
      </c>
      <c r="F3168" s="34">
        <v>193.06</v>
      </c>
    </row>
    <row r="3169" spans="1:6" x14ac:dyDescent="0.25">
      <c r="A3169" s="46">
        <v>5005470</v>
      </c>
      <c r="B3169" s="32" t="s">
        <v>2924</v>
      </c>
      <c r="C3169" s="33" t="s">
        <v>4</v>
      </c>
      <c r="D3169" s="34">
        <v>143.43</v>
      </c>
      <c r="E3169" s="34">
        <v>25.12</v>
      </c>
      <c r="F3169" s="34">
        <v>168.55</v>
      </c>
    </row>
    <row r="3170" spans="1:6" x14ac:dyDescent="0.25">
      <c r="A3170" s="46">
        <v>5005490</v>
      </c>
      <c r="B3170" s="32" t="s">
        <v>2925</v>
      </c>
      <c r="C3170" s="33" t="s">
        <v>4</v>
      </c>
      <c r="D3170" s="34">
        <v>372.54</v>
      </c>
      <c r="E3170" s="34">
        <v>15.07</v>
      </c>
      <c r="F3170" s="34">
        <v>387.61</v>
      </c>
    </row>
    <row r="3171" spans="1:6" x14ac:dyDescent="0.25">
      <c r="A3171" s="46">
        <v>5005491</v>
      </c>
      <c r="B3171" s="32" t="s">
        <v>2926</v>
      </c>
      <c r="C3171" s="33" t="s">
        <v>4</v>
      </c>
      <c r="D3171" s="34">
        <v>270.56</v>
      </c>
      <c r="E3171" s="34">
        <v>12.56</v>
      </c>
      <c r="F3171" s="34">
        <v>283.12</v>
      </c>
    </row>
    <row r="3172" spans="1:6" x14ac:dyDescent="0.25">
      <c r="A3172" s="46">
        <v>5005492</v>
      </c>
      <c r="B3172" s="32" t="s">
        <v>2927</v>
      </c>
      <c r="C3172" s="33" t="s">
        <v>4</v>
      </c>
      <c r="D3172" s="34">
        <v>284.42</v>
      </c>
      <c r="E3172" s="34">
        <v>12.56</v>
      </c>
      <c r="F3172" s="34">
        <v>296.98</v>
      </c>
    </row>
    <row r="3173" spans="1:6" x14ac:dyDescent="0.25">
      <c r="A3173" s="46">
        <v>5010030</v>
      </c>
      <c r="B3173" s="32" t="s">
        <v>2928</v>
      </c>
      <c r="C3173" s="33" t="s">
        <v>4</v>
      </c>
      <c r="D3173" s="34">
        <v>1560.06</v>
      </c>
      <c r="E3173" s="34">
        <v>20.86</v>
      </c>
      <c r="F3173" s="34">
        <v>1580.92</v>
      </c>
    </row>
    <row r="3174" spans="1:6" x14ac:dyDescent="0.25">
      <c r="A3174" s="46">
        <v>5010050</v>
      </c>
      <c r="B3174" s="32" t="s">
        <v>2929</v>
      </c>
      <c r="C3174" s="33" t="s">
        <v>4</v>
      </c>
      <c r="D3174" s="34">
        <v>6681.71</v>
      </c>
      <c r="E3174" s="34">
        <v>20.86</v>
      </c>
      <c r="F3174" s="34">
        <v>6702.57</v>
      </c>
    </row>
    <row r="3175" spans="1:6" x14ac:dyDescent="0.25">
      <c r="A3175" s="46">
        <v>5010058</v>
      </c>
      <c r="B3175" s="32" t="s">
        <v>2930</v>
      </c>
      <c r="C3175" s="33" t="s">
        <v>4</v>
      </c>
      <c r="D3175" s="34">
        <v>178.66</v>
      </c>
      <c r="E3175" s="34">
        <v>20.86</v>
      </c>
      <c r="F3175" s="34">
        <v>199.52</v>
      </c>
    </row>
    <row r="3176" spans="1:6" x14ac:dyDescent="0.25">
      <c r="A3176" s="46">
        <v>5010060</v>
      </c>
      <c r="B3176" s="32" t="s">
        <v>2931</v>
      </c>
      <c r="C3176" s="33" t="s">
        <v>4</v>
      </c>
      <c r="D3176" s="34">
        <v>262.45999999999998</v>
      </c>
      <c r="E3176" s="34">
        <v>20.86</v>
      </c>
      <c r="F3176" s="34">
        <v>283.32</v>
      </c>
    </row>
    <row r="3177" spans="1:6" x14ac:dyDescent="0.25">
      <c r="A3177" s="46">
        <v>5010084</v>
      </c>
      <c r="B3177" s="32" t="s">
        <v>2932</v>
      </c>
      <c r="C3177" s="33" t="s">
        <v>4</v>
      </c>
      <c r="D3177" s="34">
        <v>288.11</v>
      </c>
      <c r="E3177" s="34">
        <v>20.86</v>
      </c>
      <c r="F3177" s="34">
        <v>308.97000000000003</v>
      </c>
    </row>
    <row r="3178" spans="1:6" x14ac:dyDescent="0.25">
      <c r="A3178" s="46">
        <v>5010096</v>
      </c>
      <c r="B3178" s="32" t="s">
        <v>2933</v>
      </c>
      <c r="C3178" s="33" t="s">
        <v>4</v>
      </c>
      <c r="D3178" s="34">
        <v>1795.08</v>
      </c>
      <c r="E3178" s="34"/>
      <c r="F3178" s="34">
        <v>1795.08</v>
      </c>
    </row>
    <row r="3179" spans="1:6" x14ac:dyDescent="0.25">
      <c r="A3179" s="46">
        <v>5010100</v>
      </c>
      <c r="B3179" s="32" t="s">
        <v>2934</v>
      </c>
      <c r="C3179" s="33" t="s">
        <v>4</v>
      </c>
      <c r="D3179" s="34">
        <v>197.86</v>
      </c>
      <c r="E3179" s="34">
        <v>20.86</v>
      </c>
      <c r="F3179" s="34">
        <v>218.72</v>
      </c>
    </row>
    <row r="3180" spans="1:6" x14ac:dyDescent="0.25">
      <c r="A3180" s="46">
        <v>5010110</v>
      </c>
      <c r="B3180" s="32" t="s">
        <v>2935</v>
      </c>
      <c r="C3180" s="33" t="s">
        <v>4</v>
      </c>
      <c r="D3180" s="34">
        <v>194.15</v>
      </c>
      <c r="E3180" s="34">
        <v>20.86</v>
      </c>
      <c r="F3180" s="34">
        <v>215.01</v>
      </c>
    </row>
    <row r="3181" spans="1:6" x14ac:dyDescent="0.25">
      <c r="A3181" s="46">
        <v>5010120</v>
      </c>
      <c r="B3181" s="32" t="s">
        <v>2936</v>
      </c>
      <c r="C3181" s="33" t="s">
        <v>4</v>
      </c>
      <c r="D3181" s="34">
        <v>245.89</v>
      </c>
      <c r="E3181" s="34">
        <v>20.86</v>
      </c>
      <c r="F3181" s="34">
        <v>266.75</v>
      </c>
    </row>
    <row r="3182" spans="1:6" x14ac:dyDescent="0.25">
      <c r="A3182" s="46">
        <v>5010140</v>
      </c>
      <c r="B3182" s="32" t="s">
        <v>2937</v>
      </c>
      <c r="C3182" s="33" t="s">
        <v>4</v>
      </c>
      <c r="D3182" s="34">
        <v>624.87</v>
      </c>
      <c r="E3182" s="34">
        <v>20.86</v>
      </c>
      <c r="F3182" s="34">
        <v>645.73</v>
      </c>
    </row>
    <row r="3183" spans="1:6" x14ac:dyDescent="0.25">
      <c r="A3183" s="46">
        <v>5010210</v>
      </c>
      <c r="B3183" s="32" t="s">
        <v>2938</v>
      </c>
      <c r="C3183" s="33" t="s">
        <v>4</v>
      </c>
      <c r="D3183" s="34">
        <v>220.66</v>
      </c>
      <c r="E3183" s="34">
        <v>2.04</v>
      </c>
      <c r="F3183" s="34">
        <v>222.7</v>
      </c>
    </row>
    <row r="3184" spans="1:6" x14ac:dyDescent="0.25">
      <c r="A3184" s="46">
        <v>5010220</v>
      </c>
      <c r="B3184" s="32" t="s">
        <v>2939</v>
      </c>
      <c r="C3184" s="33" t="s">
        <v>4</v>
      </c>
      <c r="D3184" s="34">
        <v>293.22000000000003</v>
      </c>
      <c r="E3184" s="34">
        <v>2.04</v>
      </c>
      <c r="F3184" s="34">
        <v>295.26</v>
      </c>
    </row>
    <row r="3185" spans="1:6" x14ac:dyDescent="0.25">
      <c r="A3185" s="46">
        <v>5020110</v>
      </c>
      <c r="B3185" s="32" t="s">
        <v>2940</v>
      </c>
      <c r="C3185" s="33" t="s">
        <v>368</v>
      </c>
      <c r="D3185" s="34">
        <v>2.76</v>
      </c>
      <c r="E3185" s="34"/>
      <c r="F3185" s="34">
        <v>2.76</v>
      </c>
    </row>
    <row r="3186" spans="1:6" x14ac:dyDescent="0.25">
      <c r="A3186" s="46">
        <v>5020120</v>
      </c>
      <c r="B3186" s="32" t="s">
        <v>2941</v>
      </c>
      <c r="C3186" s="33" t="s">
        <v>251</v>
      </c>
      <c r="D3186" s="34">
        <v>14.54</v>
      </c>
      <c r="E3186" s="34"/>
      <c r="F3186" s="34">
        <v>14.54</v>
      </c>
    </row>
    <row r="3187" spans="1:6" x14ac:dyDescent="0.25">
      <c r="A3187" s="46">
        <v>5020130</v>
      </c>
      <c r="B3187" s="32" t="s">
        <v>2942</v>
      </c>
      <c r="C3187" s="33" t="s">
        <v>251</v>
      </c>
      <c r="D3187" s="34">
        <v>8.9600000000000009</v>
      </c>
      <c r="E3187" s="34"/>
      <c r="F3187" s="34">
        <v>8.9600000000000009</v>
      </c>
    </row>
    <row r="3188" spans="1:6" ht="30" x14ac:dyDescent="0.25">
      <c r="A3188" s="46">
        <v>5020160</v>
      </c>
      <c r="B3188" s="32" t="s">
        <v>2943</v>
      </c>
      <c r="C3188" s="33" t="s">
        <v>4</v>
      </c>
      <c r="D3188" s="34">
        <v>36.32</v>
      </c>
      <c r="E3188" s="34"/>
      <c r="F3188" s="34">
        <v>36.32</v>
      </c>
    </row>
    <row r="3189" spans="1:6" x14ac:dyDescent="0.25">
      <c r="A3189" s="46">
        <v>5020170</v>
      </c>
      <c r="B3189" s="32" t="s">
        <v>2944</v>
      </c>
      <c r="C3189" s="33" t="s">
        <v>4</v>
      </c>
      <c r="D3189" s="34">
        <v>25.38</v>
      </c>
      <c r="E3189" s="34"/>
      <c r="F3189" s="34">
        <v>25.38</v>
      </c>
    </row>
    <row r="3190" spans="1:6" x14ac:dyDescent="0.25">
      <c r="A3190" s="46">
        <v>5020200</v>
      </c>
      <c r="B3190" s="32" t="s">
        <v>2945</v>
      </c>
      <c r="C3190" s="33" t="s">
        <v>4</v>
      </c>
      <c r="D3190" s="34">
        <v>0.05</v>
      </c>
      <c r="E3190" s="34">
        <v>17.670000000000002</v>
      </c>
      <c r="F3190" s="34">
        <v>17.72</v>
      </c>
    </row>
    <row r="3191" spans="1:6" x14ac:dyDescent="0.25">
      <c r="A3191" s="46">
        <v>5401010</v>
      </c>
      <c r="B3191" s="32" t="s">
        <v>2946</v>
      </c>
      <c r="C3191" s="33" t="s">
        <v>28</v>
      </c>
      <c r="D3191" s="34">
        <v>3.58</v>
      </c>
      <c r="E3191" s="34">
        <v>0.16</v>
      </c>
      <c r="F3191" s="34">
        <v>3.74</v>
      </c>
    </row>
    <row r="3192" spans="1:6" ht="30" x14ac:dyDescent="0.25">
      <c r="A3192" s="46">
        <v>5401030</v>
      </c>
      <c r="B3192" s="32" t="s">
        <v>2947</v>
      </c>
      <c r="C3192" s="33" t="s">
        <v>28</v>
      </c>
      <c r="D3192" s="34">
        <v>31.25</v>
      </c>
      <c r="E3192" s="34">
        <v>0.33</v>
      </c>
      <c r="F3192" s="34">
        <v>31.58</v>
      </c>
    </row>
    <row r="3193" spans="1:6" x14ac:dyDescent="0.25">
      <c r="A3193" s="46">
        <v>5401050</v>
      </c>
      <c r="B3193" s="32" t="s">
        <v>2948</v>
      </c>
      <c r="C3193" s="33" t="s">
        <v>67</v>
      </c>
      <c r="D3193" s="34">
        <v>21.62</v>
      </c>
      <c r="E3193" s="34">
        <v>0.65</v>
      </c>
      <c r="F3193" s="34">
        <v>22.27</v>
      </c>
    </row>
    <row r="3194" spans="1:6" x14ac:dyDescent="0.25">
      <c r="A3194" s="46">
        <v>5401200</v>
      </c>
      <c r="B3194" s="32" t="s">
        <v>2949</v>
      </c>
      <c r="C3194" s="33" t="s">
        <v>67</v>
      </c>
      <c r="D3194" s="34">
        <v>339.15</v>
      </c>
      <c r="E3194" s="34">
        <v>30.66</v>
      </c>
      <c r="F3194" s="34">
        <v>369.81</v>
      </c>
    </row>
    <row r="3195" spans="1:6" x14ac:dyDescent="0.25">
      <c r="A3195" s="46">
        <v>5401210</v>
      </c>
      <c r="B3195" s="32" t="s">
        <v>2950</v>
      </c>
      <c r="C3195" s="33" t="s">
        <v>67</v>
      </c>
      <c r="D3195" s="34">
        <v>278.69</v>
      </c>
      <c r="E3195" s="34">
        <v>3.15</v>
      </c>
      <c r="F3195" s="34">
        <v>281.83999999999997</v>
      </c>
    </row>
    <row r="3196" spans="1:6" x14ac:dyDescent="0.25">
      <c r="A3196" s="46">
        <v>5401220</v>
      </c>
      <c r="B3196" s="32" t="s">
        <v>2951</v>
      </c>
      <c r="C3196" s="33" t="s">
        <v>67</v>
      </c>
      <c r="D3196" s="34">
        <v>231.86</v>
      </c>
      <c r="E3196" s="34">
        <v>3.15</v>
      </c>
      <c r="F3196" s="34">
        <v>235.01</v>
      </c>
    </row>
    <row r="3197" spans="1:6" x14ac:dyDescent="0.25">
      <c r="A3197" s="46">
        <v>5401230</v>
      </c>
      <c r="B3197" s="32" t="s">
        <v>2952</v>
      </c>
      <c r="C3197" s="33" t="s">
        <v>67</v>
      </c>
      <c r="D3197" s="34">
        <v>1058.98</v>
      </c>
      <c r="E3197" s="34">
        <v>15.33</v>
      </c>
      <c r="F3197" s="34">
        <v>1074.31</v>
      </c>
    </row>
    <row r="3198" spans="1:6" x14ac:dyDescent="0.25">
      <c r="A3198" s="46">
        <v>5401400</v>
      </c>
      <c r="B3198" s="32" t="s">
        <v>2953</v>
      </c>
      <c r="C3198" s="33" t="s">
        <v>28</v>
      </c>
      <c r="D3198" s="34">
        <v>25.93</v>
      </c>
      <c r="E3198" s="34">
        <v>0.46</v>
      </c>
      <c r="F3198" s="34">
        <v>26.39</v>
      </c>
    </row>
    <row r="3199" spans="1:6" x14ac:dyDescent="0.25">
      <c r="A3199" s="46">
        <v>5401410</v>
      </c>
      <c r="B3199" s="32" t="s">
        <v>2954</v>
      </c>
      <c r="C3199" s="33" t="s">
        <v>28</v>
      </c>
      <c r="D3199" s="34"/>
      <c r="E3199" s="34">
        <v>0.82</v>
      </c>
      <c r="F3199" s="34">
        <v>0.82</v>
      </c>
    </row>
    <row r="3200" spans="1:6" x14ac:dyDescent="0.25">
      <c r="A3200" s="46">
        <v>5402030</v>
      </c>
      <c r="B3200" s="32" t="s">
        <v>2955</v>
      </c>
      <c r="C3200" s="33" t="s">
        <v>67</v>
      </c>
      <c r="D3200" s="34">
        <v>127.68</v>
      </c>
      <c r="E3200" s="34">
        <v>13.08</v>
      </c>
      <c r="F3200" s="34">
        <v>140.76</v>
      </c>
    </row>
    <row r="3201" spans="1:6" x14ac:dyDescent="0.25">
      <c r="A3201" s="46">
        <v>5402040</v>
      </c>
      <c r="B3201" s="32" t="s">
        <v>6921</v>
      </c>
      <c r="C3201" s="33" t="s">
        <v>67</v>
      </c>
      <c r="D3201" s="34">
        <v>205.71</v>
      </c>
      <c r="E3201" s="34">
        <v>96.41</v>
      </c>
      <c r="F3201" s="34">
        <v>302.12</v>
      </c>
    </row>
    <row r="3202" spans="1:6" x14ac:dyDescent="0.25">
      <c r="A3202" s="46">
        <v>5403200</v>
      </c>
      <c r="B3202" s="32" t="s">
        <v>2956</v>
      </c>
      <c r="C3202" s="33" t="s">
        <v>67</v>
      </c>
      <c r="D3202" s="34">
        <v>1192.8900000000001</v>
      </c>
      <c r="E3202" s="34">
        <v>17.03</v>
      </c>
      <c r="F3202" s="34">
        <v>1209.92</v>
      </c>
    </row>
    <row r="3203" spans="1:6" x14ac:dyDescent="0.25">
      <c r="A3203" s="46">
        <v>5403210</v>
      </c>
      <c r="B3203" s="32" t="s">
        <v>2957</v>
      </c>
      <c r="C3203" s="33" t="s">
        <v>67</v>
      </c>
      <c r="D3203" s="34">
        <v>1518.86</v>
      </c>
      <c r="E3203" s="34">
        <v>17.03</v>
      </c>
      <c r="F3203" s="34">
        <v>1535.89</v>
      </c>
    </row>
    <row r="3204" spans="1:6" x14ac:dyDescent="0.25">
      <c r="A3204" s="46">
        <v>5403221</v>
      </c>
      <c r="B3204" s="32" t="s">
        <v>2958</v>
      </c>
      <c r="C3204" s="33" t="s">
        <v>67</v>
      </c>
      <c r="D3204" s="34">
        <v>1518.86</v>
      </c>
      <c r="E3204" s="34">
        <v>17.03</v>
      </c>
      <c r="F3204" s="34">
        <v>1535.89</v>
      </c>
    </row>
    <row r="3205" spans="1:6" x14ac:dyDescent="0.25">
      <c r="A3205" s="46">
        <v>5403230</v>
      </c>
      <c r="B3205" s="32" t="s">
        <v>2959</v>
      </c>
      <c r="C3205" s="33" t="s">
        <v>28</v>
      </c>
      <c r="D3205" s="34">
        <v>6.54</v>
      </c>
      <c r="E3205" s="34">
        <v>0.1</v>
      </c>
      <c r="F3205" s="34">
        <v>6.64</v>
      </c>
    </row>
    <row r="3206" spans="1:6" x14ac:dyDescent="0.25">
      <c r="A3206" s="46">
        <v>5403240</v>
      </c>
      <c r="B3206" s="32" t="s">
        <v>2960</v>
      </c>
      <c r="C3206" s="33" t="s">
        <v>28</v>
      </c>
      <c r="D3206" s="34">
        <v>13.15</v>
      </c>
      <c r="E3206" s="34">
        <v>0.12</v>
      </c>
      <c r="F3206" s="34">
        <v>13.27</v>
      </c>
    </row>
    <row r="3207" spans="1:6" x14ac:dyDescent="0.25">
      <c r="A3207" s="46">
        <v>5403250</v>
      </c>
      <c r="B3207" s="32" t="s">
        <v>2961</v>
      </c>
      <c r="C3207" s="33" t="s">
        <v>67</v>
      </c>
      <c r="D3207" s="34">
        <v>1572.99</v>
      </c>
      <c r="E3207" s="34">
        <v>17.03</v>
      </c>
      <c r="F3207" s="34">
        <v>1590.02</v>
      </c>
    </row>
    <row r="3208" spans="1:6" x14ac:dyDescent="0.25">
      <c r="A3208" s="46">
        <v>5403260</v>
      </c>
      <c r="B3208" s="32" t="s">
        <v>2962</v>
      </c>
      <c r="C3208" s="33" t="s">
        <v>67</v>
      </c>
      <c r="D3208" s="34">
        <v>1458.31</v>
      </c>
      <c r="E3208" s="34">
        <v>40.880000000000003</v>
      </c>
      <c r="F3208" s="34">
        <v>1499.19</v>
      </c>
    </row>
    <row r="3209" spans="1:6" x14ac:dyDescent="0.25">
      <c r="A3209" s="46">
        <v>5404030</v>
      </c>
      <c r="B3209" s="32" t="s">
        <v>2963</v>
      </c>
      <c r="C3209" s="33" t="s">
        <v>28</v>
      </c>
      <c r="D3209" s="34">
        <v>310.20999999999998</v>
      </c>
      <c r="E3209" s="34">
        <v>26.13</v>
      </c>
      <c r="F3209" s="34">
        <v>336.34</v>
      </c>
    </row>
    <row r="3210" spans="1:6" x14ac:dyDescent="0.25">
      <c r="A3210" s="46">
        <v>5404040</v>
      </c>
      <c r="B3210" s="32" t="s">
        <v>2964</v>
      </c>
      <c r="C3210" s="33" t="s">
        <v>28</v>
      </c>
      <c r="D3210" s="34">
        <v>15.51</v>
      </c>
      <c r="E3210" s="34">
        <v>2.04</v>
      </c>
      <c r="F3210" s="34">
        <v>17.55</v>
      </c>
    </row>
    <row r="3211" spans="1:6" x14ac:dyDescent="0.25">
      <c r="A3211" s="46">
        <v>5404050</v>
      </c>
      <c r="B3211" s="32" t="s">
        <v>2965</v>
      </c>
      <c r="C3211" s="33" t="s">
        <v>28</v>
      </c>
      <c r="D3211" s="34">
        <v>10.68</v>
      </c>
      <c r="E3211" s="34">
        <v>6.34</v>
      </c>
      <c r="F3211" s="34">
        <v>17.02</v>
      </c>
    </row>
    <row r="3212" spans="1:6" x14ac:dyDescent="0.25">
      <c r="A3212" s="46">
        <v>5404060</v>
      </c>
      <c r="B3212" s="32" t="s">
        <v>2966</v>
      </c>
      <c r="C3212" s="33" t="s">
        <v>28</v>
      </c>
      <c r="D3212" s="34">
        <v>51.87</v>
      </c>
      <c r="E3212" s="34">
        <v>5.1100000000000003</v>
      </c>
      <c r="F3212" s="34">
        <v>56.98</v>
      </c>
    </row>
    <row r="3213" spans="1:6" ht="30" x14ac:dyDescent="0.25">
      <c r="A3213" s="46">
        <v>5404340</v>
      </c>
      <c r="B3213" s="32" t="s">
        <v>2967</v>
      </c>
      <c r="C3213" s="33" t="s">
        <v>28</v>
      </c>
      <c r="D3213" s="34">
        <v>91.52</v>
      </c>
      <c r="E3213" s="34">
        <v>19.72</v>
      </c>
      <c r="F3213" s="34">
        <v>111.24</v>
      </c>
    </row>
    <row r="3214" spans="1:6" ht="30" x14ac:dyDescent="0.25">
      <c r="A3214" s="46">
        <v>5404342</v>
      </c>
      <c r="B3214" s="32" t="s">
        <v>2968</v>
      </c>
      <c r="C3214" s="33" t="s">
        <v>28</v>
      </c>
      <c r="D3214" s="34">
        <v>102.62</v>
      </c>
      <c r="E3214" s="34">
        <v>19.72</v>
      </c>
      <c r="F3214" s="34">
        <v>122.34</v>
      </c>
    </row>
    <row r="3215" spans="1:6" ht="30" x14ac:dyDescent="0.25">
      <c r="A3215" s="46">
        <v>5404350</v>
      </c>
      <c r="B3215" s="32" t="s">
        <v>2969</v>
      </c>
      <c r="C3215" s="33" t="s">
        <v>28</v>
      </c>
      <c r="D3215" s="34">
        <v>95.45</v>
      </c>
      <c r="E3215" s="34">
        <v>26.3</v>
      </c>
      <c r="F3215" s="34">
        <v>121.75</v>
      </c>
    </row>
    <row r="3216" spans="1:6" x14ac:dyDescent="0.25">
      <c r="A3216" s="46">
        <v>5404360</v>
      </c>
      <c r="B3216" s="32" t="s">
        <v>8694</v>
      </c>
      <c r="C3216" s="33" t="s">
        <v>28</v>
      </c>
      <c r="D3216" s="34">
        <v>172.76</v>
      </c>
      <c r="E3216" s="34">
        <v>9.66</v>
      </c>
      <c r="F3216" s="34">
        <v>182.42</v>
      </c>
    </row>
    <row r="3217" spans="1:6" x14ac:dyDescent="0.25">
      <c r="A3217" s="46">
        <v>5404392</v>
      </c>
      <c r="B3217" s="32" t="s">
        <v>6922</v>
      </c>
      <c r="C3217" s="33" t="s">
        <v>28</v>
      </c>
      <c r="D3217" s="34">
        <v>121.64</v>
      </c>
      <c r="E3217" s="34">
        <v>20.440000000000001</v>
      </c>
      <c r="F3217" s="34">
        <v>142.08000000000001</v>
      </c>
    </row>
    <row r="3218" spans="1:6" x14ac:dyDescent="0.25">
      <c r="A3218" s="46">
        <v>5404393</v>
      </c>
      <c r="B3218" s="32" t="s">
        <v>6923</v>
      </c>
      <c r="C3218" s="33" t="s">
        <v>28</v>
      </c>
      <c r="D3218" s="34">
        <v>130.22999999999999</v>
      </c>
      <c r="E3218" s="34">
        <v>20.440000000000001</v>
      </c>
      <c r="F3218" s="34">
        <v>150.66999999999999</v>
      </c>
    </row>
    <row r="3219" spans="1:6" x14ac:dyDescent="0.25">
      <c r="A3219" s="46">
        <v>5406020</v>
      </c>
      <c r="B3219" s="32" t="s">
        <v>2970</v>
      </c>
      <c r="C3219" s="33" t="s">
        <v>55</v>
      </c>
      <c r="D3219" s="34">
        <v>50.66</v>
      </c>
      <c r="E3219" s="34">
        <v>12.33</v>
      </c>
      <c r="F3219" s="34">
        <v>62.99</v>
      </c>
    </row>
    <row r="3220" spans="1:6" x14ac:dyDescent="0.25">
      <c r="A3220" s="46">
        <v>5406040</v>
      </c>
      <c r="B3220" s="32" t="s">
        <v>2971</v>
      </c>
      <c r="C3220" s="33" t="s">
        <v>55</v>
      </c>
      <c r="D3220" s="34">
        <v>47.44</v>
      </c>
      <c r="E3220" s="34">
        <v>12.33</v>
      </c>
      <c r="F3220" s="34">
        <v>59.77</v>
      </c>
    </row>
    <row r="3221" spans="1:6" x14ac:dyDescent="0.25">
      <c r="A3221" s="46">
        <v>5406100</v>
      </c>
      <c r="B3221" s="32" t="s">
        <v>2972</v>
      </c>
      <c r="C3221" s="33" t="s">
        <v>67</v>
      </c>
      <c r="D3221" s="34">
        <v>554.62</v>
      </c>
      <c r="E3221" s="34">
        <v>44.43</v>
      </c>
      <c r="F3221" s="34">
        <v>599.04999999999995</v>
      </c>
    </row>
    <row r="3222" spans="1:6" x14ac:dyDescent="0.25">
      <c r="A3222" s="46">
        <v>5406110</v>
      </c>
      <c r="B3222" s="32" t="s">
        <v>2973</v>
      </c>
      <c r="C3222" s="33" t="s">
        <v>67</v>
      </c>
      <c r="D3222" s="34">
        <v>577.83000000000004</v>
      </c>
      <c r="E3222" s="34">
        <v>44.43</v>
      </c>
      <c r="F3222" s="34">
        <v>622.26</v>
      </c>
    </row>
    <row r="3223" spans="1:6" x14ac:dyDescent="0.25">
      <c r="A3223" s="46">
        <v>5406151</v>
      </c>
      <c r="B3223" s="32" t="s">
        <v>6924</v>
      </c>
      <c r="C3223" s="33" t="s">
        <v>67</v>
      </c>
      <c r="D3223" s="34">
        <v>91.55</v>
      </c>
      <c r="E3223" s="34">
        <v>319.95999999999998</v>
      </c>
      <c r="F3223" s="34">
        <v>411.51</v>
      </c>
    </row>
    <row r="3224" spans="1:6" x14ac:dyDescent="0.25">
      <c r="A3224" s="46">
        <v>5406160</v>
      </c>
      <c r="B3224" s="32" t="s">
        <v>2974</v>
      </c>
      <c r="C3224" s="33" t="s">
        <v>67</v>
      </c>
      <c r="D3224" s="34">
        <v>777.68</v>
      </c>
      <c r="E3224" s="34">
        <v>90.62</v>
      </c>
      <c r="F3224" s="34">
        <v>868.3</v>
      </c>
    </row>
    <row r="3225" spans="1:6" x14ac:dyDescent="0.25">
      <c r="A3225" s="46">
        <v>5406170</v>
      </c>
      <c r="B3225" s="32" t="s">
        <v>2975</v>
      </c>
      <c r="C3225" s="33" t="s">
        <v>67</v>
      </c>
      <c r="D3225" s="34">
        <v>800.89</v>
      </c>
      <c r="E3225" s="34">
        <v>90.62</v>
      </c>
      <c r="F3225" s="34">
        <v>891.51</v>
      </c>
    </row>
    <row r="3226" spans="1:6" x14ac:dyDescent="0.25">
      <c r="A3226" s="46">
        <v>5407040</v>
      </c>
      <c r="B3226" s="32" t="s">
        <v>2976</v>
      </c>
      <c r="C3226" s="33" t="s">
        <v>28</v>
      </c>
      <c r="D3226" s="34">
        <v>389.42</v>
      </c>
      <c r="E3226" s="34"/>
      <c r="F3226" s="34">
        <v>389.42</v>
      </c>
    </row>
    <row r="3227" spans="1:6" x14ac:dyDescent="0.25">
      <c r="A3227" s="46">
        <v>5407110</v>
      </c>
      <c r="B3227" s="32" t="s">
        <v>8435</v>
      </c>
      <c r="C3227" s="33" t="s">
        <v>28</v>
      </c>
      <c r="D3227" s="34">
        <v>110.04</v>
      </c>
      <c r="E3227" s="34">
        <v>11.55</v>
      </c>
      <c r="F3227" s="34">
        <v>121.59</v>
      </c>
    </row>
    <row r="3228" spans="1:6" x14ac:dyDescent="0.25">
      <c r="A3228" s="46">
        <v>5407130</v>
      </c>
      <c r="B3228" s="32" t="s">
        <v>2977</v>
      </c>
      <c r="C3228" s="33" t="s">
        <v>28</v>
      </c>
      <c r="D3228" s="34">
        <v>92.76</v>
      </c>
      <c r="E3228" s="34">
        <v>11.55</v>
      </c>
      <c r="F3228" s="34">
        <v>104.31</v>
      </c>
    </row>
    <row r="3229" spans="1:6" ht="30" x14ac:dyDescent="0.25">
      <c r="A3229" s="46">
        <v>5407210</v>
      </c>
      <c r="B3229" s="32" t="s">
        <v>2978</v>
      </c>
      <c r="C3229" s="33" t="s">
        <v>28</v>
      </c>
      <c r="D3229" s="34">
        <v>5.16</v>
      </c>
      <c r="E3229" s="34">
        <v>10.31</v>
      </c>
      <c r="F3229" s="34">
        <v>15.47</v>
      </c>
    </row>
    <row r="3230" spans="1:6" x14ac:dyDescent="0.25">
      <c r="A3230" s="46">
        <v>5407240</v>
      </c>
      <c r="B3230" s="32" t="s">
        <v>2979</v>
      </c>
      <c r="C3230" s="33" t="s">
        <v>28</v>
      </c>
      <c r="D3230" s="34">
        <v>2.02</v>
      </c>
      <c r="E3230" s="34">
        <v>10.31</v>
      </c>
      <c r="F3230" s="34">
        <v>12.33</v>
      </c>
    </row>
    <row r="3231" spans="1:6" ht="30" x14ac:dyDescent="0.25">
      <c r="A3231" s="46">
        <v>5407260</v>
      </c>
      <c r="B3231" s="32" t="s">
        <v>2980</v>
      </c>
      <c r="C3231" s="33" t="s">
        <v>28</v>
      </c>
      <c r="D3231" s="34">
        <v>128.41999999999999</v>
      </c>
      <c r="E3231" s="34">
        <v>29.23</v>
      </c>
      <c r="F3231" s="34">
        <v>157.65</v>
      </c>
    </row>
    <row r="3232" spans="1:6" ht="30" x14ac:dyDescent="0.25">
      <c r="A3232" s="46">
        <v>5408001</v>
      </c>
      <c r="B3232" s="32" t="s">
        <v>8236</v>
      </c>
      <c r="C3232" s="33" t="s">
        <v>28</v>
      </c>
      <c r="D3232" s="34">
        <v>0.25</v>
      </c>
      <c r="E3232" s="34">
        <v>0.27</v>
      </c>
      <c r="F3232" s="34">
        <v>0.52</v>
      </c>
    </row>
    <row r="3233" spans="1:6" x14ac:dyDescent="0.25">
      <c r="A3233" s="46">
        <v>5408002</v>
      </c>
      <c r="B3233" s="32" t="s">
        <v>8237</v>
      </c>
      <c r="C3233" s="33" t="s">
        <v>28</v>
      </c>
      <c r="D3233" s="34">
        <v>1</v>
      </c>
      <c r="E3233" s="34">
        <v>0.27</v>
      </c>
      <c r="F3233" s="34">
        <v>1.27</v>
      </c>
    </row>
    <row r="3234" spans="1:6" x14ac:dyDescent="0.25">
      <c r="A3234" s="46">
        <v>5408005</v>
      </c>
      <c r="B3234" s="32" t="s">
        <v>10257</v>
      </c>
      <c r="C3234" s="33" t="s">
        <v>55</v>
      </c>
      <c r="D3234" s="34">
        <v>3.56</v>
      </c>
      <c r="E3234" s="34">
        <v>0.17</v>
      </c>
      <c r="F3234" s="34">
        <v>3.73</v>
      </c>
    </row>
    <row r="3235" spans="1:6" x14ac:dyDescent="0.25">
      <c r="A3235" s="46">
        <v>5408010</v>
      </c>
      <c r="B3235" s="32" t="s">
        <v>8238</v>
      </c>
      <c r="C3235" s="33" t="s">
        <v>251</v>
      </c>
      <c r="D3235" s="34">
        <v>34.770000000000003</v>
      </c>
      <c r="E3235" s="34">
        <v>0.17</v>
      </c>
      <c r="F3235" s="34">
        <v>34.94</v>
      </c>
    </row>
    <row r="3236" spans="1:6" x14ac:dyDescent="0.25">
      <c r="A3236" s="46">
        <v>5408011</v>
      </c>
      <c r="B3236" s="32" t="s">
        <v>8239</v>
      </c>
      <c r="C3236" s="33" t="s">
        <v>251</v>
      </c>
      <c r="D3236" s="34">
        <v>27.67</v>
      </c>
      <c r="E3236" s="34">
        <v>0.17</v>
      </c>
      <c r="F3236" s="34">
        <v>27.84</v>
      </c>
    </row>
    <row r="3237" spans="1:6" x14ac:dyDescent="0.25">
      <c r="A3237" s="46">
        <v>5409001</v>
      </c>
      <c r="B3237" s="32" t="s">
        <v>12998</v>
      </c>
      <c r="C3237" s="33" t="s">
        <v>67</v>
      </c>
      <c r="D3237" s="34">
        <v>1755.69</v>
      </c>
      <c r="E3237" s="34">
        <v>17.03</v>
      </c>
      <c r="F3237" s="34">
        <v>1772.72</v>
      </c>
    </row>
    <row r="3238" spans="1:6" x14ac:dyDescent="0.25">
      <c r="A3238" s="46">
        <v>5420040</v>
      </c>
      <c r="B3238" s="32" t="s">
        <v>2981</v>
      </c>
      <c r="C3238" s="33" t="s">
        <v>55</v>
      </c>
      <c r="D3238" s="34">
        <v>73.17</v>
      </c>
      <c r="E3238" s="34">
        <v>14.1</v>
      </c>
      <c r="F3238" s="34">
        <v>87.27</v>
      </c>
    </row>
    <row r="3239" spans="1:6" x14ac:dyDescent="0.25">
      <c r="A3239" s="46">
        <v>5420050</v>
      </c>
      <c r="B3239" s="32" t="s">
        <v>7815</v>
      </c>
      <c r="C3239" s="33" t="s">
        <v>4</v>
      </c>
      <c r="D3239" s="34">
        <v>110.6</v>
      </c>
      <c r="E3239" s="34">
        <v>19.82</v>
      </c>
      <c r="F3239" s="34">
        <v>130.41999999999999</v>
      </c>
    </row>
    <row r="3240" spans="1:6" x14ac:dyDescent="0.25">
      <c r="A3240" s="46">
        <v>5420100</v>
      </c>
      <c r="B3240" s="32" t="s">
        <v>2982</v>
      </c>
      <c r="C3240" s="33" t="s">
        <v>55</v>
      </c>
      <c r="D3240" s="34">
        <v>10.69</v>
      </c>
      <c r="E3240" s="34">
        <v>12.33</v>
      </c>
      <c r="F3240" s="34">
        <v>23.02</v>
      </c>
    </row>
    <row r="3241" spans="1:6" x14ac:dyDescent="0.25">
      <c r="A3241" s="46">
        <v>5420110</v>
      </c>
      <c r="B3241" s="32" t="s">
        <v>2983</v>
      </c>
      <c r="C3241" s="33" t="s">
        <v>28</v>
      </c>
      <c r="D3241" s="34">
        <v>17.5</v>
      </c>
      <c r="E3241" s="34">
        <v>26.13</v>
      </c>
      <c r="F3241" s="34">
        <v>43.63</v>
      </c>
    </row>
    <row r="3242" spans="1:6" x14ac:dyDescent="0.25">
      <c r="A3242" s="46">
        <v>5420120</v>
      </c>
      <c r="B3242" s="32" t="s">
        <v>2984</v>
      </c>
      <c r="C3242" s="33" t="s">
        <v>28</v>
      </c>
      <c r="D3242" s="34">
        <v>11.03</v>
      </c>
      <c r="E3242" s="34">
        <v>16.14</v>
      </c>
      <c r="F3242" s="34">
        <v>27.17</v>
      </c>
    </row>
    <row r="3243" spans="1:6" x14ac:dyDescent="0.25">
      <c r="A3243" s="46">
        <v>5420130</v>
      </c>
      <c r="B3243" s="32" t="s">
        <v>2985</v>
      </c>
      <c r="C3243" s="33" t="s">
        <v>28</v>
      </c>
      <c r="D3243" s="34">
        <v>11.15</v>
      </c>
      <c r="E3243" s="34">
        <v>18.7</v>
      </c>
      <c r="F3243" s="34">
        <v>29.85</v>
      </c>
    </row>
    <row r="3244" spans="1:6" x14ac:dyDescent="0.25">
      <c r="A3244" s="46">
        <v>5420140</v>
      </c>
      <c r="B3244" s="32" t="s">
        <v>2986</v>
      </c>
      <c r="C3244" s="33" t="s">
        <v>28</v>
      </c>
      <c r="D3244" s="34">
        <v>11.35</v>
      </c>
      <c r="E3244" s="34">
        <v>22.46</v>
      </c>
      <c r="F3244" s="34">
        <v>33.81</v>
      </c>
    </row>
    <row r="3245" spans="1:6" ht="30" x14ac:dyDescent="0.25">
      <c r="A3245" s="46">
        <v>5420160</v>
      </c>
      <c r="B3245" s="32" t="s">
        <v>9885</v>
      </c>
      <c r="C3245" s="33" t="s">
        <v>55</v>
      </c>
      <c r="D3245" s="34">
        <v>0.08</v>
      </c>
      <c r="E3245" s="34">
        <v>0.41</v>
      </c>
      <c r="F3245" s="34">
        <v>0.49</v>
      </c>
    </row>
    <row r="3246" spans="1:6" x14ac:dyDescent="0.25">
      <c r="A3246" s="46">
        <v>5501020</v>
      </c>
      <c r="B3246" s="32" t="s">
        <v>2987</v>
      </c>
      <c r="C3246" s="33" t="s">
        <v>28</v>
      </c>
      <c r="D3246" s="34"/>
      <c r="E3246" s="34">
        <v>14.31</v>
      </c>
      <c r="F3246" s="34">
        <v>14.31</v>
      </c>
    </row>
    <row r="3247" spans="1:6" x14ac:dyDescent="0.25">
      <c r="A3247" s="46">
        <v>5501030</v>
      </c>
      <c r="B3247" s="32" t="s">
        <v>2988</v>
      </c>
      <c r="C3247" s="33" t="s">
        <v>28</v>
      </c>
      <c r="D3247" s="34">
        <v>2.89</v>
      </c>
      <c r="E3247" s="34">
        <v>5.9</v>
      </c>
      <c r="F3247" s="34">
        <v>8.7899999999999991</v>
      </c>
    </row>
    <row r="3248" spans="1:6" x14ac:dyDescent="0.25">
      <c r="A3248" s="46">
        <v>5501070</v>
      </c>
      <c r="B3248" s="32" t="s">
        <v>2989</v>
      </c>
      <c r="C3248" s="33" t="s">
        <v>28</v>
      </c>
      <c r="D3248" s="34">
        <v>2.15</v>
      </c>
      <c r="E3248" s="34">
        <v>4.09</v>
      </c>
      <c r="F3248" s="34">
        <v>6.24</v>
      </c>
    </row>
    <row r="3249" spans="1:6" x14ac:dyDescent="0.25">
      <c r="A3249" s="46">
        <v>5501080</v>
      </c>
      <c r="B3249" s="32" t="s">
        <v>2990</v>
      </c>
      <c r="C3249" s="33" t="s">
        <v>4</v>
      </c>
      <c r="D3249" s="34"/>
      <c r="E3249" s="34">
        <v>16.350000000000001</v>
      </c>
      <c r="F3249" s="34">
        <v>16.350000000000001</v>
      </c>
    </row>
    <row r="3250" spans="1:6" x14ac:dyDescent="0.25">
      <c r="A3250" s="46">
        <v>5501100</v>
      </c>
      <c r="B3250" s="32" t="s">
        <v>2991</v>
      </c>
      <c r="C3250" s="33" t="s">
        <v>28</v>
      </c>
      <c r="D3250" s="34"/>
      <c r="E3250" s="34">
        <v>15.33</v>
      </c>
      <c r="F3250" s="34">
        <v>15.33</v>
      </c>
    </row>
    <row r="3251" spans="1:6" ht="30" x14ac:dyDescent="0.25">
      <c r="A3251" s="46">
        <v>5501130</v>
      </c>
      <c r="B3251" s="32" t="s">
        <v>2992</v>
      </c>
      <c r="C3251" s="33" t="s">
        <v>28</v>
      </c>
      <c r="D3251" s="34">
        <v>9.67</v>
      </c>
      <c r="E3251" s="34">
        <v>5.9</v>
      </c>
      <c r="F3251" s="34">
        <v>15.57</v>
      </c>
    </row>
    <row r="3252" spans="1:6" x14ac:dyDescent="0.25">
      <c r="A3252" s="46">
        <v>5501140</v>
      </c>
      <c r="B3252" s="32" t="s">
        <v>2993</v>
      </c>
      <c r="C3252" s="33" t="s">
        <v>28</v>
      </c>
      <c r="D3252" s="34">
        <v>7.88</v>
      </c>
      <c r="E3252" s="34"/>
      <c r="F3252" s="34">
        <v>7.88</v>
      </c>
    </row>
    <row r="3253" spans="1:6" x14ac:dyDescent="0.25">
      <c r="A3253" s="46">
        <v>5502010</v>
      </c>
      <c r="B3253" s="32" t="s">
        <v>2994</v>
      </c>
      <c r="C3253" s="33" t="s">
        <v>4</v>
      </c>
      <c r="D3253" s="34"/>
      <c r="E3253" s="34">
        <v>6.13</v>
      </c>
      <c r="F3253" s="34">
        <v>6.13</v>
      </c>
    </row>
    <row r="3254" spans="1:6" x14ac:dyDescent="0.25">
      <c r="A3254" s="46">
        <v>5502012</v>
      </c>
      <c r="B3254" s="32" t="s">
        <v>2995</v>
      </c>
      <c r="C3254" s="33" t="s">
        <v>4</v>
      </c>
      <c r="D3254" s="34">
        <v>27.64</v>
      </c>
      <c r="E3254" s="34">
        <v>20.440000000000001</v>
      </c>
      <c r="F3254" s="34">
        <v>48.08</v>
      </c>
    </row>
    <row r="3255" spans="1:6" x14ac:dyDescent="0.25">
      <c r="A3255" s="46">
        <v>5502020</v>
      </c>
      <c r="B3255" s="32" t="s">
        <v>2996</v>
      </c>
      <c r="C3255" s="33" t="s">
        <v>67</v>
      </c>
      <c r="D3255" s="34">
        <v>199</v>
      </c>
      <c r="E3255" s="34"/>
      <c r="F3255" s="34">
        <v>199</v>
      </c>
    </row>
    <row r="3256" spans="1:6" x14ac:dyDescent="0.25">
      <c r="A3256" s="46">
        <v>5502040</v>
      </c>
      <c r="B3256" s="32" t="s">
        <v>2997</v>
      </c>
      <c r="C3256" s="33" t="s">
        <v>4</v>
      </c>
      <c r="D3256" s="34"/>
      <c r="E3256" s="34">
        <v>22.66</v>
      </c>
      <c r="F3256" s="34">
        <v>22.66</v>
      </c>
    </row>
    <row r="3257" spans="1:6" x14ac:dyDescent="0.25">
      <c r="A3257" s="46">
        <v>5502050</v>
      </c>
      <c r="B3257" s="32" t="s">
        <v>2998</v>
      </c>
      <c r="C3257" s="33" t="s">
        <v>55</v>
      </c>
      <c r="D3257" s="34"/>
      <c r="E3257" s="34">
        <v>11.33</v>
      </c>
      <c r="F3257" s="34">
        <v>11.33</v>
      </c>
    </row>
    <row r="3258" spans="1:6" x14ac:dyDescent="0.25">
      <c r="A3258" s="46">
        <v>5502060</v>
      </c>
      <c r="B3258" s="32" t="s">
        <v>2999</v>
      </c>
      <c r="C3258" s="33" t="s">
        <v>55</v>
      </c>
      <c r="D3258" s="34"/>
      <c r="E3258" s="34">
        <v>12.09</v>
      </c>
      <c r="F3258" s="34">
        <v>12.09</v>
      </c>
    </row>
    <row r="3259" spans="1:6" x14ac:dyDescent="0.25">
      <c r="A3259" s="46">
        <v>5510030</v>
      </c>
      <c r="B3259" s="32" t="s">
        <v>3000</v>
      </c>
      <c r="C3259" s="33" t="s">
        <v>180</v>
      </c>
      <c r="D3259" s="34">
        <v>96.9</v>
      </c>
      <c r="E3259" s="34"/>
      <c r="F3259" s="34">
        <v>96.9</v>
      </c>
    </row>
    <row r="3260" spans="1:6" ht="30" x14ac:dyDescent="0.25">
      <c r="A3260" s="46">
        <v>6101670</v>
      </c>
      <c r="B3260" s="32" t="s">
        <v>3001</v>
      </c>
      <c r="C3260" s="33" t="s">
        <v>145</v>
      </c>
      <c r="D3260" s="34">
        <v>202287.31</v>
      </c>
      <c r="E3260" s="34"/>
      <c r="F3260" s="34">
        <v>202287.31</v>
      </c>
    </row>
    <row r="3261" spans="1:6" ht="30" x14ac:dyDescent="0.25">
      <c r="A3261" s="46">
        <v>6101680</v>
      </c>
      <c r="B3261" s="32" t="s">
        <v>3002</v>
      </c>
      <c r="C3261" s="33" t="s">
        <v>145</v>
      </c>
      <c r="D3261" s="34">
        <v>209700</v>
      </c>
      <c r="E3261" s="34"/>
      <c r="F3261" s="34">
        <v>209700</v>
      </c>
    </row>
    <row r="3262" spans="1:6" ht="30" x14ac:dyDescent="0.25">
      <c r="A3262" s="46">
        <v>6101690</v>
      </c>
      <c r="B3262" s="32" t="s">
        <v>3003</v>
      </c>
      <c r="C3262" s="33" t="s">
        <v>145</v>
      </c>
      <c r="D3262" s="34">
        <v>234464</v>
      </c>
      <c r="E3262" s="34"/>
      <c r="F3262" s="34">
        <v>234464</v>
      </c>
    </row>
    <row r="3263" spans="1:6" ht="30" x14ac:dyDescent="0.25">
      <c r="A3263" s="46">
        <v>6101760</v>
      </c>
      <c r="B3263" s="32" t="s">
        <v>3004</v>
      </c>
      <c r="C3263" s="33" t="s">
        <v>145</v>
      </c>
      <c r="D3263" s="34">
        <v>239736.05</v>
      </c>
      <c r="E3263" s="34"/>
      <c r="F3263" s="34">
        <v>239736.05</v>
      </c>
    </row>
    <row r="3264" spans="1:6" ht="30" x14ac:dyDescent="0.25">
      <c r="A3264" s="46">
        <v>6101770</v>
      </c>
      <c r="B3264" s="32" t="s">
        <v>3005</v>
      </c>
      <c r="C3264" s="33" t="s">
        <v>145</v>
      </c>
      <c r="D3264" s="34">
        <v>219950</v>
      </c>
      <c r="E3264" s="34"/>
      <c r="F3264" s="34">
        <v>219950</v>
      </c>
    </row>
    <row r="3265" spans="1:6" x14ac:dyDescent="0.25">
      <c r="A3265" s="46">
        <v>6101800</v>
      </c>
      <c r="B3265" s="32" t="s">
        <v>3006</v>
      </c>
      <c r="C3265" s="33" t="s">
        <v>28</v>
      </c>
      <c r="D3265" s="34">
        <v>1664.15</v>
      </c>
      <c r="E3265" s="34"/>
      <c r="F3265" s="34">
        <v>1664.15</v>
      </c>
    </row>
    <row r="3266" spans="1:6" x14ac:dyDescent="0.25">
      <c r="A3266" s="46">
        <v>6110001</v>
      </c>
      <c r="B3266" s="32" t="s">
        <v>3007</v>
      </c>
      <c r="C3266" s="33" t="s">
        <v>4</v>
      </c>
      <c r="D3266" s="34">
        <v>479019.35</v>
      </c>
      <c r="E3266" s="34">
        <v>31153.3</v>
      </c>
      <c r="F3266" s="34">
        <v>510172.65</v>
      </c>
    </row>
    <row r="3267" spans="1:6" x14ac:dyDescent="0.25">
      <c r="A3267" s="46">
        <v>6110007</v>
      </c>
      <c r="B3267" s="32" t="s">
        <v>3008</v>
      </c>
      <c r="C3267" s="33" t="s">
        <v>4</v>
      </c>
      <c r="D3267" s="34">
        <v>479111.23</v>
      </c>
      <c r="E3267" s="34">
        <v>33185.82</v>
      </c>
      <c r="F3267" s="34">
        <v>512297.05</v>
      </c>
    </row>
    <row r="3268" spans="1:6" x14ac:dyDescent="0.25">
      <c r="A3268" s="46">
        <v>6110010</v>
      </c>
      <c r="B3268" s="32" t="s">
        <v>3009</v>
      </c>
      <c r="C3268" s="33" t="s">
        <v>4</v>
      </c>
      <c r="D3268" s="34">
        <v>676761.05</v>
      </c>
      <c r="E3268" s="34">
        <v>30171.4</v>
      </c>
      <c r="F3268" s="34">
        <v>706932.45</v>
      </c>
    </row>
    <row r="3269" spans="1:6" x14ac:dyDescent="0.25">
      <c r="A3269" s="46">
        <v>6110012</v>
      </c>
      <c r="B3269" s="32" t="s">
        <v>3010</v>
      </c>
      <c r="C3269" s="33" t="s">
        <v>4</v>
      </c>
      <c r="D3269" s="34">
        <v>275969.13</v>
      </c>
      <c r="E3269" s="34">
        <v>24922.639999999999</v>
      </c>
      <c r="F3269" s="34">
        <v>300891.77</v>
      </c>
    </row>
    <row r="3270" spans="1:6" x14ac:dyDescent="0.25">
      <c r="A3270" s="46">
        <v>6110014</v>
      </c>
      <c r="B3270" s="32" t="s">
        <v>3011</v>
      </c>
      <c r="C3270" s="33" t="s">
        <v>4</v>
      </c>
      <c r="D3270" s="34">
        <v>86878.8</v>
      </c>
      <c r="E3270" s="34">
        <v>15576.65</v>
      </c>
      <c r="F3270" s="34">
        <v>102455.45</v>
      </c>
    </row>
    <row r="3271" spans="1:6" x14ac:dyDescent="0.25">
      <c r="A3271" s="46">
        <v>6110100</v>
      </c>
      <c r="B3271" s="32" t="s">
        <v>3012</v>
      </c>
      <c r="C3271" s="33" t="s">
        <v>4</v>
      </c>
      <c r="D3271" s="34">
        <v>23602.17</v>
      </c>
      <c r="E3271" s="34">
        <v>3687.85</v>
      </c>
      <c r="F3271" s="34">
        <v>27290.02</v>
      </c>
    </row>
    <row r="3272" spans="1:6" x14ac:dyDescent="0.25">
      <c r="A3272" s="46">
        <v>6110101</v>
      </c>
      <c r="B3272" s="32" t="s">
        <v>7600</v>
      </c>
      <c r="C3272" s="33" t="s">
        <v>4</v>
      </c>
      <c r="D3272" s="34">
        <v>19881.740000000002</v>
      </c>
      <c r="E3272" s="34">
        <v>3687.85</v>
      </c>
      <c r="F3272" s="34">
        <v>23569.59</v>
      </c>
    </row>
    <row r="3273" spans="1:6" x14ac:dyDescent="0.25">
      <c r="A3273" s="46">
        <v>6110110</v>
      </c>
      <c r="B3273" s="32" t="s">
        <v>3013</v>
      </c>
      <c r="C3273" s="33" t="s">
        <v>4</v>
      </c>
      <c r="D3273" s="34">
        <v>64921.45</v>
      </c>
      <c r="E3273" s="34">
        <v>8056.16</v>
      </c>
      <c r="F3273" s="34">
        <v>72977.61</v>
      </c>
    </row>
    <row r="3274" spans="1:6" x14ac:dyDescent="0.25">
      <c r="A3274" s="46">
        <v>6110120</v>
      </c>
      <c r="B3274" s="32" t="s">
        <v>3014</v>
      </c>
      <c r="C3274" s="33" t="s">
        <v>4</v>
      </c>
      <c r="D3274" s="34">
        <v>59199.13</v>
      </c>
      <c r="E3274" s="34">
        <v>9830.4500000000007</v>
      </c>
      <c r="F3274" s="34">
        <v>69029.58</v>
      </c>
    </row>
    <row r="3275" spans="1:6" ht="30" x14ac:dyDescent="0.25">
      <c r="A3275" s="46">
        <v>6110200</v>
      </c>
      <c r="B3275" s="32" t="s">
        <v>3015</v>
      </c>
      <c r="C3275" s="33" t="s">
        <v>4</v>
      </c>
      <c r="D3275" s="34">
        <v>6028.85</v>
      </c>
      <c r="E3275" s="34">
        <v>622</v>
      </c>
      <c r="F3275" s="34">
        <v>6650.85</v>
      </c>
    </row>
    <row r="3276" spans="1:6" ht="30" x14ac:dyDescent="0.25">
      <c r="A3276" s="46">
        <v>6110210</v>
      </c>
      <c r="B3276" s="32" t="s">
        <v>3016</v>
      </c>
      <c r="C3276" s="33" t="s">
        <v>4</v>
      </c>
      <c r="D3276" s="34">
        <v>6310.83</v>
      </c>
      <c r="E3276" s="34">
        <v>777.5</v>
      </c>
      <c r="F3276" s="34">
        <v>7088.33</v>
      </c>
    </row>
    <row r="3277" spans="1:6" ht="30" x14ac:dyDescent="0.25">
      <c r="A3277" s="46">
        <v>6110220</v>
      </c>
      <c r="B3277" s="32" t="s">
        <v>3017</v>
      </c>
      <c r="C3277" s="33" t="s">
        <v>4</v>
      </c>
      <c r="D3277" s="34">
        <v>6527.77</v>
      </c>
      <c r="E3277" s="34">
        <v>933</v>
      </c>
      <c r="F3277" s="34">
        <v>7460.77</v>
      </c>
    </row>
    <row r="3278" spans="1:6" ht="30" x14ac:dyDescent="0.25">
      <c r="A3278" s="46">
        <v>6110230</v>
      </c>
      <c r="B3278" s="32" t="s">
        <v>3018</v>
      </c>
      <c r="C3278" s="33" t="s">
        <v>4</v>
      </c>
      <c r="D3278" s="34">
        <v>6665</v>
      </c>
      <c r="E3278" s="34">
        <v>1010.75</v>
      </c>
      <c r="F3278" s="34">
        <v>7675.75</v>
      </c>
    </row>
    <row r="3279" spans="1:6" ht="30" x14ac:dyDescent="0.25">
      <c r="A3279" s="46">
        <v>6110250</v>
      </c>
      <c r="B3279" s="32" t="s">
        <v>3019</v>
      </c>
      <c r="C3279" s="33" t="s">
        <v>4</v>
      </c>
      <c r="D3279" s="34">
        <v>5076.0200000000004</v>
      </c>
      <c r="E3279" s="34">
        <v>486.94</v>
      </c>
      <c r="F3279" s="34">
        <v>5562.96</v>
      </c>
    </row>
    <row r="3280" spans="1:6" ht="30" x14ac:dyDescent="0.25">
      <c r="A3280" s="46">
        <v>6110260</v>
      </c>
      <c r="B3280" s="32" t="s">
        <v>3020</v>
      </c>
      <c r="C3280" s="33" t="s">
        <v>4</v>
      </c>
      <c r="D3280" s="34">
        <v>5282.09</v>
      </c>
      <c r="E3280" s="34">
        <v>486.94</v>
      </c>
      <c r="F3280" s="34">
        <v>5769.03</v>
      </c>
    </row>
    <row r="3281" spans="1:6" ht="30" x14ac:dyDescent="0.25">
      <c r="A3281" s="46">
        <v>6110270</v>
      </c>
      <c r="B3281" s="32" t="s">
        <v>3021</v>
      </c>
      <c r="C3281" s="33" t="s">
        <v>4</v>
      </c>
      <c r="D3281" s="34">
        <v>5519.19</v>
      </c>
      <c r="E3281" s="34">
        <v>486.94</v>
      </c>
      <c r="F3281" s="34">
        <v>6006.13</v>
      </c>
    </row>
    <row r="3282" spans="1:6" x14ac:dyDescent="0.25">
      <c r="A3282" s="46">
        <v>6110300</v>
      </c>
      <c r="B3282" s="32" t="s">
        <v>6925</v>
      </c>
      <c r="C3282" s="33" t="s">
        <v>55</v>
      </c>
      <c r="D3282" s="34">
        <v>10.83</v>
      </c>
      <c r="E3282" s="34">
        <v>13.5</v>
      </c>
      <c r="F3282" s="34">
        <v>24.33</v>
      </c>
    </row>
    <row r="3283" spans="1:6" x14ac:dyDescent="0.25">
      <c r="A3283" s="46">
        <v>6110310</v>
      </c>
      <c r="B3283" s="32" t="s">
        <v>6926</v>
      </c>
      <c r="C3283" s="33" t="s">
        <v>55</v>
      </c>
      <c r="D3283" s="34">
        <v>18.39</v>
      </c>
      <c r="E3283" s="34">
        <v>13.5</v>
      </c>
      <c r="F3283" s="34">
        <v>31.89</v>
      </c>
    </row>
    <row r="3284" spans="1:6" x14ac:dyDescent="0.25">
      <c r="A3284" s="46">
        <v>6110320</v>
      </c>
      <c r="B3284" s="32" t="s">
        <v>6927</v>
      </c>
      <c r="C3284" s="33" t="s">
        <v>55</v>
      </c>
      <c r="D3284" s="34">
        <v>16.88</v>
      </c>
      <c r="E3284" s="34">
        <v>13.5</v>
      </c>
      <c r="F3284" s="34">
        <v>30.38</v>
      </c>
    </row>
    <row r="3285" spans="1:6" x14ac:dyDescent="0.25">
      <c r="A3285" s="46">
        <v>6110380</v>
      </c>
      <c r="B3285" s="32" t="s">
        <v>3022</v>
      </c>
      <c r="C3285" s="33" t="s">
        <v>28</v>
      </c>
      <c r="D3285" s="34">
        <v>99.56</v>
      </c>
      <c r="E3285" s="34">
        <v>97.19</v>
      </c>
      <c r="F3285" s="34">
        <v>196.75</v>
      </c>
    </row>
    <row r="3286" spans="1:6" x14ac:dyDescent="0.25">
      <c r="A3286" s="46">
        <v>6110400</v>
      </c>
      <c r="B3286" s="32" t="s">
        <v>3023</v>
      </c>
      <c r="C3286" s="33" t="s">
        <v>28</v>
      </c>
      <c r="D3286" s="34">
        <v>6531.79</v>
      </c>
      <c r="E3286" s="34"/>
      <c r="F3286" s="34">
        <v>6531.79</v>
      </c>
    </row>
    <row r="3287" spans="1:6" x14ac:dyDescent="0.25">
      <c r="A3287" s="46">
        <v>6110401</v>
      </c>
      <c r="B3287" s="32" t="s">
        <v>3024</v>
      </c>
      <c r="C3287" s="33" t="s">
        <v>28</v>
      </c>
      <c r="D3287" s="34">
        <v>2042.07</v>
      </c>
      <c r="E3287" s="34">
        <v>126.08</v>
      </c>
      <c r="F3287" s="34">
        <v>2168.15</v>
      </c>
    </row>
    <row r="3288" spans="1:6" x14ac:dyDescent="0.25">
      <c r="A3288" s="46">
        <v>6110402</v>
      </c>
      <c r="B3288" s="32" t="s">
        <v>3025</v>
      </c>
      <c r="C3288" s="33" t="s">
        <v>28</v>
      </c>
      <c r="D3288" s="34">
        <v>1722.76</v>
      </c>
      <c r="E3288" s="34">
        <v>97.43</v>
      </c>
      <c r="F3288" s="34">
        <v>1820.19</v>
      </c>
    </row>
    <row r="3289" spans="1:6" x14ac:dyDescent="0.25">
      <c r="A3289" s="46">
        <v>6110403</v>
      </c>
      <c r="B3289" s="32" t="s">
        <v>3026</v>
      </c>
      <c r="C3289" s="33" t="s">
        <v>28</v>
      </c>
      <c r="D3289" s="34">
        <v>1337.19</v>
      </c>
      <c r="E3289" s="34">
        <v>85.97</v>
      </c>
      <c r="F3289" s="34">
        <v>1423.16</v>
      </c>
    </row>
    <row r="3290" spans="1:6" x14ac:dyDescent="0.25">
      <c r="A3290" s="46">
        <v>6110410</v>
      </c>
      <c r="B3290" s="32" t="s">
        <v>3027</v>
      </c>
      <c r="C3290" s="33" t="s">
        <v>4</v>
      </c>
      <c r="D3290" s="34"/>
      <c r="E3290" s="34">
        <v>366.2</v>
      </c>
      <c r="F3290" s="34">
        <v>366.2</v>
      </c>
    </row>
    <row r="3291" spans="1:6" x14ac:dyDescent="0.25">
      <c r="A3291" s="46">
        <v>6110430</v>
      </c>
      <c r="B3291" s="32" t="s">
        <v>3028</v>
      </c>
      <c r="C3291" s="33" t="s">
        <v>4</v>
      </c>
      <c r="D3291" s="34">
        <v>9532.98</v>
      </c>
      <c r="E3291" s="34">
        <v>1555</v>
      </c>
      <c r="F3291" s="34">
        <v>11087.98</v>
      </c>
    </row>
    <row r="3292" spans="1:6" x14ac:dyDescent="0.25">
      <c r="A3292" s="46">
        <v>6110440</v>
      </c>
      <c r="B3292" s="32" t="s">
        <v>3029</v>
      </c>
      <c r="C3292" s="33" t="s">
        <v>4</v>
      </c>
      <c r="D3292" s="34">
        <v>186.25</v>
      </c>
      <c r="E3292" s="34">
        <v>45.85</v>
      </c>
      <c r="F3292" s="34">
        <v>232.1</v>
      </c>
    </row>
    <row r="3293" spans="1:6" x14ac:dyDescent="0.25">
      <c r="A3293" s="46">
        <v>6110510</v>
      </c>
      <c r="B3293" s="32" t="s">
        <v>3030</v>
      </c>
      <c r="C3293" s="33" t="s">
        <v>4</v>
      </c>
      <c r="D3293" s="34">
        <v>1416.73</v>
      </c>
      <c r="E3293" s="34">
        <v>131.81</v>
      </c>
      <c r="F3293" s="34">
        <v>1548.54</v>
      </c>
    </row>
    <row r="3294" spans="1:6" x14ac:dyDescent="0.25">
      <c r="A3294" s="46">
        <v>6110511</v>
      </c>
      <c r="B3294" s="32" t="s">
        <v>3031</v>
      </c>
      <c r="C3294" s="33" t="s">
        <v>28</v>
      </c>
      <c r="D3294" s="34">
        <v>4417.2299999999996</v>
      </c>
      <c r="E3294" s="34">
        <v>200.59</v>
      </c>
      <c r="F3294" s="34">
        <v>4617.82</v>
      </c>
    </row>
    <row r="3295" spans="1:6" x14ac:dyDescent="0.25">
      <c r="A3295" s="46">
        <v>6110512</v>
      </c>
      <c r="B3295" s="32" t="s">
        <v>3032</v>
      </c>
      <c r="C3295" s="33" t="s">
        <v>55</v>
      </c>
      <c r="D3295" s="34">
        <v>4600.32</v>
      </c>
      <c r="E3295" s="34">
        <v>50.24</v>
      </c>
      <c r="F3295" s="34">
        <v>4650.5600000000004</v>
      </c>
    </row>
    <row r="3296" spans="1:6" x14ac:dyDescent="0.25">
      <c r="A3296" s="46">
        <v>6110513</v>
      </c>
      <c r="B3296" s="32" t="s">
        <v>3033</v>
      </c>
      <c r="C3296" s="33" t="s">
        <v>4</v>
      </c>
      <c r="D3296" s="34">
        <v>109.4</v>
      </c>
      <c r="E3296" s="34">
        <v>45.85</v>
      </c>
      <c r="F3296" s="34">
        <v>155.25</v>
      </c>
    </row>
    <row r="3297" spans="1:6" x14ac:dyDescent="0.25">
      <c r="A3297" s="46">
        <v>6110514</v>
      </c>
      <c r="B3297" s="32" t="s">
        <v>3034</v>
      </c>
      <c r="C3297" s="33" t="s">
        <v>4</v>
      </c>
      <c r="D3297" s="34">
        <v>129.9</v>
      </c>
      <c r="E3297" s="34">
        <v>45.85</v>
      </c>
      <c r="F3297" s="34">
        <v>175.75</v>
      </c>
    </row>
    <row r="3298" spans="1:6" x14ac:dyDescent="0.25">
      <c r="A3298" s="46">
        <v>6110530</v>
      </c>
      <c r="B3298" s="32" t="s">
        <v>3035</v>
      </c>
      <c r="C3298" s="33" t="s">
        <v>4</v>
      </c>
      <c r="D3298" s="34">
        <v>374.93</v>
      </c>
      <c r="E3298" s="34">
        <v>45.85</v>
      </c>
      <c r="F3298" s="34">
        <v>420.78</v>
      </c>
    </row>
    <row r="3299" spans="1:6" x14ac:dyDescent="0.25">
      <c r="A3299" s="46">
        <v>6110550</v>
      </c>
      <c r="B3299" s="32" t="s">
        <v>3036</v>
      </c>
      <c r="C3299" s="33" t="s">
        <v>4</v>
      </c>
      <c r="D3299" s="34">
        <v>293.64</v>
      </c>
      <c r="E3299" s="34">
        <v>45.85</v>
      </c>
      <c r="F3299" s="34">
        <v>339.49</v>
      </c>
    </row>
    <row r="3300" spans="1:6" x14ac:dyDescent="0.25">
      <c r="A3300" s="46">
        <v>6110564</v>
      </c>
      <c r="B3300" s="32" t="s">
        <v>3037</v>
      </c>
      <c r="C3300" s="33" t="s">
        <v>28</v>
      </c>
      <c r="D3300" s="34">
        <v>3464.8</v>
      </c>
      <c r="E3300" s="34">
        <v>280.82</v>
      </c>
      <c r="F3300" s="34">
        <v>3745.62</v>
      </c>
    </row>
    <row r="3301" spans="1:6" ht="30" x14ac:dyDescent="0.25">
      <c r="A3301" s="46">
        <v>6110565</v>
      </c>
      <c r="B3301" s="32" t="s">
        <v>3038</v>
      </c>
      <c r="C3301" s="33" t="s">
        <v>28</v>
      </c>
      <c r="D3301" s="34">
        <v>2276.36</v>
      </c>
      <c r="E3301" s="34">
        <v>114.62</v>
      </c>
      <c r="F3301" s="34">
        <v>2390.98</v>
      </c>
    </row>
    <row r="3302" spans="1:6" ht="30" x14ac:dyDescent="0.25">
      <c r="A3302" s="46">
        <v>6110566</v>
      </c>
      <c r="B3302" s="32" t="s">
        <v>3039</v>
      </c>
      <c r="C3302" s="33" t="s">
        <v>28</v>
      </c>
      <c r="D3302" s="34">
        <v>1805.53</v>
      </c>
      <c r="E3302" s="34">
        <v>57.31</v>
      </c>
      <c r="F3302" s="34">
        <v>1862.84</v>
      </c>
    </row>
    <row r="3303" spans="1:6" x14ac:dyDescent="0.25">
      <c r="A3303" s="46">
        <v>6110567</v>
      </c>
      <c r="B3303" s="32" t="s">
        <v>3040</v>
      </c>
      <c r="C3303" s="33" t="s">
        <v>28</v>
      </c>
      <c r="D3303" s="34">
        <v>1714.58</v>
      </c>
      <c r="E3303" s="34">
        <v>126.08</v>
      </c>
      <c r="F3303" s="34">
        <v>1840.66</v>
      </c>
    </row>
    <row r="3304" spans="1:6" x14ac:dyDescent="0.25">
      <c r="A3304" s="46">
        <v>6110568</v>
      </c>
      <c r="B3304" s="32" t="s">
        <v>3041</v>
      </c>
      <c r="C3304" s="33" t="s">
        <v>28</v>
      </c>
      <c r="D3304" s="34">
        <v>2221.52</v>
      </c>
      <c r="E3304" s="34">
        <v>166.2</v>
      </c>
      <c r="F3304" s="34">
        <v>2387.7199999999998</v>
      </c>
    </row>
    <row r="3305" spans="1:6" x14ac:dyDescent="0.25">
      <c r="A3305" s="46">
        <v>6110569</v>
      </c>
      <c r="B3305" s="32" t="s">
        <v>3042</v>
      </c>
      <c r="C3305" s="33" t="s">
        <v>28</v>
      </c>
      <c r="D3305" s="34">
        <v>3874.45</v>
      </c>
      <c r="E3305" s="34">
        <v>275.08999999999997</v>
      </c>
      <c r="F3305" s="34">
        <v>4149.54</v>
      </c>
    </row>
    <row r="3306" spans="1:6" x14ac:dyDescent="0.25">
      <c r="A3306" s="46">
        <v>6110574</v>
      </c>
      <c r="B3306" s="32" t="s">
        <v>3043</v>
      </c>
      <c r="C3306" s="33" t="s">
        <v>28</v>
      </c>
      <c r="D3306" s="34">
        <v>2601.4</v>
      </c>
      <c r="E3306" s="34">
        <v>206.31</v>
      </c>
      <c r="F3306" s="34">
        <v>2807.71</v>
      </c>
    </row>
    <row r="3307" spans="1:6" x14ac:dyDescent="0.25">
      <c r="A3307" s="46">
        <v>6110575</v>
      </c>
      <c r="B3307" s="32" t="s">
        <v>3044</v>
      </c>
      <c r="C3307" s="33" t="s">
        <v>28</v>
      </c>
      <c r="D3307" s="34">
        <v>1898.87</v>
      </c>
      <c r="E3307" s="34">
        <v>143.28</v>
      </c>
      <c r="F3307" s="34">
        <v>2042.15</v>
      </c>
    </row>
    <row r="3308" spans="1:6" x14ac:dyDescent="0.25">
      <c r="A3308" s="46">
        <v>6110576</v>
      </c>
      <c r="B3308" s="32" t="s">
        <v>3045</v>
      </c>
      <c r="C3308" s="33" t="s">
        <v>28</v>
      </c>
      <c r="D3308" s="34">
        <v>1516.66</v>
      </c>
      <c r="E3308" s="34">
        <v>114.62</v>
      </c>
      <c r="F3308" s="34">
        <v>1631.28</v>
      </c>
    </row>
    <row r="3309" spans="1:6" x14ac:dyDescent="0.25">
      <c r="A3309" s="46">
        <v>6110577</v>
      </c>
      <c r="B3309" s="32" t="s">
        <v>3046</v>
      </c>
      <c r="C3309" s="33" t="s">
        <v>28</v>
      </c>
      <c r="D3309" s="34">
        <v>1352.34</v>
      </c>
      <c r="E3309" s="34">
        <v>97.43</v>
      </c>
      <c r="F3309" s="34">
        <v>1449.77</v>
      </c>
    </row>
    <row r="3310" spans="1:6" x14ac:dyDescent="0.25">
      <c r="A3310" s="46">
        <v>6110578</v>
      </c>
      <c r="B3310" s="32" t="s">
        <v>3047</v>
      </c>
      <c r="C3310" s="33" t="s">
        <v>28</v>
      </c>
      <c r="D3310" s="34">
        <v>1211.81</v>
      </c>
      <c r="E3310" s="34">
        <v>85.97</v>
      </c>
      <c r="F3310" s="34">
        <v>1297.78</v>
      </c>
    </row>
    <row r="3311" spans="1:6" x14ac:dyDescent="0.25">
      <c r="A3311" s="46">
        <v>6110581</v>
      </c>
      <c r="B3311" s="32" t="s">
        <v>3048</v>
      </c>
      <c r="C3311" s="33" t="s">
        <v>28</v>
      </c>
      <c r="D3311" s="34">
        <v>1421.05</v>
      </c>
      <c r="E3311" s="34">
        <v>114.62</v>
      </c>
      <c r="F3311" s="34">
        <v>1535.67</v>
      </c>
    </row>
    <row r="3312" spans="1:6" x14ac:dyDescent="0.25">
      <c r="A3312" s="46">
        <v>6110582</v>
      </c>
      <c r="B3312" s="32" t="s">
        <v>3049</v>
      </c>
      <c r="C3312" s="33" t="s">
        <v>28</v>
      </c>
      <c r="D3312" s="34">
        <v>1481.27</v>
      </c>
      <c r="E3312" s="34">
        <v>68.77</v>
      </c>
      <c r="F3312" s="34">
        <v>1550.04</v>
      </c>
    </row>
    <row r="3313" spans="1:6" x14ac:dyDescent="0.25">
      <c r="A3313" s="46">
        <v>6110583</v>
      </c>
      <c r="B3313" s="32" t="s">
        <v>3050</v>
      </c>
      <c r="C3313" s="33" t="s">
        <v>4</v>
      </c>
      <c r="D3313" s="34">
        <v>206.19</v>
      </c>
      <c r="E3313" s="34">
        <v>51.58</v>
      </c>
      <c r="F3313" s="34">
        <v>257.77</v>
      </c>
    </row>
    <row r="3314" spans="1:6" x14ac:dyDescent="0.25">
      <c r="A3314" s="46">
        <v>6110584</v>
      </c>
      <c r="B3314" s="32" t="s">
        <v>3051</v>
      </c>
      <c r="C3314" s="33" t="s">
        <v>4</v>
      </c>
      <c r="D3314" s="34">
        <v>319.37</v>
      </c>
      <c r="E3314" s="34">
        <v>68.77</v>
      </c>
      <c r="F3314" s="34">
        <v>388.14</v>
      </c>
    </row>
    <row r="3315" spans="1:6" x14ac:dyDescent="0.25">
      <c r="A3315" s="46">
        <v>6114005</v>
      </c>
      <c r="B3315" s="32" t="s">
        <v>3052</v>
      </c>
      <c r="C3315" s="33" t="s">
        <v>4</v>
      </c>
      <c r="D3315" s="34">
        <v>5096.46</v>
      </c>
      <c r="E3315" s="34">
        <v>343.86</v>
      </c>
      <c r="F3315" s="34">
        <v>5440.32</v>
      </c>
    </row>
    <row r="3316" spans="1:6" x14ac:dyDescent="0.25">
      <c r="A3316" s="46">
        <v>6114015</v>
      </c>
      <c r="B3316" s="32" t="s">
        <v>3053</v>
      </c>
      <c r="C3316" s="33" t="s">
        <v>4</v>
      </c>
      <c r="D3316" s="34">
        <v>19210.96</v>
      </c>
      <c r="E3316" s="34">
        <v>343.86</v>
      </c>
      <c r="F3316" s="34">
        <v>19554.82</v>
      </c>
    </row>
    <row r="3317" spans="1:6" x14ac:dyDescent="0.25">
      <c r="A3317" s="46">
        <v>6114050</v>
      </c>
      <c r="B3317" s="32" t="s">
        <v>3054</v>
      </c>
      <c r="C3317" s="33" t="s">
        <v>4</v>
      </c>
      <c r="D3317" s="34">
        <v>10290.040000000001</v>
      </c>
      <c r="E3317" s="34">
        <v>301.44</v>
      </c>
      <c r="F3317" s="34">
        <v>10591.48</v>
      </c>
    </row>
    <row r="3318" spans="1:6" x14ac:dyDescent="0.25">
      <c r="A3318" s="46">
        <v>6114051</v>
      </c>
      <c r="B3318" s="32" t="s">
        <v>3055</v>
      </c>
      <c r="C3318" s="33" t="s">
        <v>4</v>
      </c>
      <c r="D3318" s="34">
        <v>6860.67</v>
      </c>
      <c r="E3318" s="34">
        <v>301.44</v>
      </c>
      <c r="F3318" s="34">
        <v>7162.11</v>
      </c>
    </row>
    <row r="3319" spans="1:6" x14ac:dyDescent="0.25">
      <c r="A3319" s="46">
        <v>6114070</v>
      </c>
      <c r="B3319" s="32" t="s">
        <v>3056</v>
      </c>
      <c r="C3319" s="33" t="s">
        <v>4</v>
      </c>
      <c r="D3319" s="34">
        <v>3553.99</v>
      </c>
      <c r="E3319" s="34">
        <v>301.44</v>
      </c>
      <c r="F3319" s="34">
        <v>3855.43</v>
      </c>
    </row>
    <row r="3320" spans="1:6" x14ac:dyDescent="0.25">
      <c r="A3320" s="46">
        <v>6114080</v>
      </c>
      <c r="B3320" s="32" t="s">
        <v>6928</v>
      </c>
      <c r="C3320" s="33" t="s">
        <v>4</v>
      </c>
      <c r="D3320" s="34">
        <v>4007.61</v>
      </c>
      <c r="E3320" s="34">
        <v>301.44</v>
      </c>
      <c r="F3320" s="34">
        <v>4309.05</v>
      </c>
    </row>
    <row r="3321" spans="1:6" ht="30" x14ac:dyDescent="0.25">
      <c r="A3321" s="46">
        <v>6114100</v>
      </c>
      <c r="B3321" s="32" t="s">
        <v>3057</v>
      </c>
      <c r="C3321" s="33" t="s">
        <v>4</v>
      </c>
      <c r="D3321" s="34">
        <v>14812.64</v>
      </c>
      <c r="E3321" s="34">
        <v>706.8</v>
      </c>
      <c r="F3321" s="34">
        <v>15519.44</v>
      </c>
    </row>
    <row r="3322" spans="1:6" x14ac:dyDescent="0.25">
      <c r="A3322" s="46">
        <v>6115010</v>
      </c>
      <c r="B3322" s="32" t="s">
        <v>3058</v>
      </c>
      <c r="C3322" s="33" t="s">
        <v>4</v>
      </c>
      <c r="D3322" s="34">
        <v>156.71</v>
      </c>
      <c r="E3322" s="34">
        <v>2.5099999999999998</v>
      </c>
      <c r="F3322" s="34">
        <v>159.22</v>
      </c>
    </row>
    <row r="3323" spans="1:6" x14ac:dyDescent="0.25">
      <c r="A3323" s="46">
        <v>6115020</v>
      </c>
      <c r="B3323" s="32" t="s">
        <v>3059</v>
      </c>
      <c r="C3323" s="33" t="s">
        <v>4</v>
      </c>
      <c r="D3323" s="34">
        <v>9.94</v>
      </c>
      <c r="E3323" s="34">
        <v>15.07</v>
      </c>
      <c r="F3323" s="34">
        <v>25.01</v>
      </c>
    </row>
    <row r="3324" spans="1:6" x14ac:dyDescent="0.25">
      <c r="A3324" s="46">
        <v>6115030</v>
      </c>
      <c r="B3324" s="32" t="s">
        <v>3060</v>
      </c>
      <c r="C3324" s="33" t="s">
        <v>4</v>
      </c>
      <c r="D3324" s="34">
        <v>216.22</v>
      </c>
      <c r="E3324" s="34">
        <v>2.5099999999999998</v>
      </c>
      <c r="F3324" s="34">
        <v>218.73</v>
      </c>
    </row>
    <row r="3325" spans="1:6" x14ac:dyDescent="0.25">
      <c r="A3325" s="46">
        <v>6115040</v>
      </c>
      <c r="B3325" s="32" t="s">
        <v>3061</v>
      </c>
      <c r="C3325" s="33" t="s">
        <v>4</v>
      </c>
      <c r="D3325" s="34">
        <v>2549.11</v>
      </c>
      <c r="E3325" s="34">
        <v>15.26</v>
      </c>
      <c r="F3325" s="34">
        <v>2564.37</v>
      </c>
    </row>
    <row r="3326" spans="1:6" x14ac:dyDescent="0.25">
      <c r="A3326" s="46">
        <v>6115050</v>
      </c>
      <c r="B3326" s="32" t="s">
        <v>6929</v>
      </c>
      <c r="C3326" s="33" t="s">
        <v>4</v>
      </c>
      <c r="D3326" s="34">
        <v>2536.25</v>
      </c>
      <c r="E3326" s="34">
        <v>22.89</v>
      </c>
      <c r="F3326" s="34">
        <v>2559.14</v>
      </c>
    </row>
    <row r="3327" spans="1:6" x14ac:dyDescent="0.25">
      <c r="A3327" s="46">
        <v>6115060</v>
      </c>
      <c r="B3327" s="32" t="s">
        <v>6930</v>
      </c>
      <c r="C3327" s="33" t="s">
        <v>4</v>
      </c>
      <c r="D3327" s="34">
        <v>1046.73</v>
      </c>
      <c r="E3327" s="34">
        <v>17.78</v>
      </c>
      <c r="F3327" s="34">
        <v>1064.51</v>
      </c>
    </row>
    <row r="3328" spans="1:6" x14ac:dyDescent="0.25">
      <c r="A3328" s="46">
        <v>6115070</v>
      </c>
      <c r="B3328" s="32" t="s">
        <v>6931</v>
      </c>
      <c r="C3328" s="33" t="s">
        <v>4</v>
      </c>
      <c r="D3328" s="34">
        <v>3011.2</v>
      </c>
      <c r="E3328" s="34">
        <v>22.89</v>
      </c>
      <c r="F3328" s="34">
        <v>3034.09</v>
      </c>
    </row>
    <row r="3329" spans="1:6" x14ac:dyDescent="0.25">
      <c r="A3329" s="46">
        <v>6115080</v>
      </c>
      <c r="B3329" s="32" t="s">
        <v>6932</v>
      </c>
      <c r="C3329" s="33" t="s">
        <v>4</v>
      </c>
      <c r="D3329" s="34">
        <v>383.33</v>
      </c>
      <c r="E3329" s="34">
        <v>22.89</v>
      </c>
      <c r="F3329" s="34">
        <v>406.22</v>
      </c>
    </row>
    <row r="3330" spans="1:6" x14ac:dyDescent="0.25">
      <c r="A3330" s="46">
        <v>6115090</v>
      </c>
      <c r="B3330" s="32" t="s">
        <v>6933</v>
      </c>
      <c r="C3330" s="33" t="s">
        <v>4</v>
      </c>
      <c r="D3330" s="34">
        <v>2501.4</v>
      </c>
      <c r="E3330" s="34">
        <v>22.89</v>
      </c>
      <c r="F3330" s="34">
        <v>2524.29</v>
      </c>
    </row>
    <row r="3331" spans="1:6" x14ac:dyDescent="0.25">
      <c r="A3331" s="46">
        <v>6115100</v>
      </c>
      <c r="B3331" s="32" t="s">
        <v>3062</v>
      </c>
      <c r="C3331" s="33" t="s">
        <v>4</v>
      </c>
      <c r="D3331" s="34">
        <v>1144.47</v>
      </c>
      <c r="E3331" s="34">
        <v>15.26</v>
      </c>
      <c r="F3331" s="34">
        <v>1159.73</v>
      </c>
    </row>
    <row r="3332" spans="1:6" x14ac:dyDescent="0.25">
      <c r="A3332" s="46">
        <v>6115110</v>
      </c>
      <c r="B3332" s="32" t="s">
        <v>6934</v>
      </c>
      <c r="C3332" s="33" t="s">
        <v>4</v>
      </c>
      <c r="D3332" s="34">
        <v>2546.19</v>
      </c>
      <c r="E3332" s="34">
        <v>17.78</v>
      </c>
      <c r="F3332" s="34">
        <v>2563.9699999999998</v>
      </c>
    </row>
    <row r="3333" spans="1:6" x14ac:dyDescent="0.25">
      <c r="A3333" s="46">
        <v>6115120</v>
      </c>
      <c r="B3333" s="32" t="s">
        <v>3063</v>
      </c>
      <c r="C3333" s="33" t="s">
        <v>4</v>
      </c>
      <c r="D3333" s="34">
        <v>119.98</v>
      </c>
      <c r="E3333" s="34">
        <v>7.54</v>
      </c>
      <c r="F3333" s="34">
        <v>127.52</v>
      </c>
    </row>
    <row r="3334" spans="1:6" x14ac:dyDescent="0.25">
      <c r="A3334" s="46">
        <v>6115130</v>
      </c>
      <c r="B3334" s="32" t="s">
        <v>3064</v>
      </c>
      <c r="C3334" s="33" t="s">
        <v>4</v>
      </c>
      <c r="D3334" s="34">
        <v>259.62</v>
      </c>
      <c r="E3334" s="34">
        <v>75.680000000000007</v>
      </c>
      <c r="F3334" s="34">
        <v>335.3</v>
      </c>
    </row>
    <row r="3335" spans="1:6" x14ac:dyDescent="0.25">
      <c r="A3335" s="46">
        <v>6115140</v>
      </c>
      <c r="B3335" s="32" t="s">
        <v>3065</v>
      </c>
      <c r="C3335" s="33" t="s">
        <v>4</v>
      </c>
      <c r="D3335" s="34">
        <v>1672.15</v>
      </c>
      <c r="E3335" s="34">
        <v>51.81</v>
      </c>
      <c r="F3335" s="34">
        <v>1723.96</v>
      </c>
    </row>
    <row r="3336" spans="1:6" x14ac:dyDescent="0.25">
      <c r="A3336" s="46">
        <v>6115150</v>
      </c>
      <c r="B3336" s="32" t="s">
        <v>3066</v>
      </c>
      <c r="C3336" s="33" t="s">
        <v>4</v>
      </c>
      <c r="D3336" s="34">
        <v>332.14</v>
      </c>
      <c r="E3336" s="34">
        <v>37.68</v>
      </c>
      <c r="F3336" s="34">
        <v>369.82</v>
      </c>
    </row>
    <row r="3337" spans="1:6" x14ac:dyDescent="0.25">
      <c r="A3337" s="46">
        <v>6115160</v>
      </c>
      <c r="B3337" s="32" t="s">
        <v>10317</v>
      </c>
      <c r="C3337" s="33" t="s">
        <v>4</v>
      </c>
      <c r="D3337" s="34">
        <v>354.32</v>
      </c>
      <c r="E3337" s="34">
        <v>75.680000000000007</v>
      </c>
      <c r="F3337" s="34">
        <v>430</v>
      </c>
    </row>
    <row r="3338" spans="1:6" x14ac:dyDescent="0.25">
      <c r="A3338" s="46">
        <v>6115164</v>
      </c>
      <c r="B3338" s="32" t="s">
        <v>3067</v>
      </c>
      <c r="C3338" s="33" t="s">
        <v>4</v>
      </c>
      <c r="D3338" s="34">
        <v>70.81</v>
      </c>
      <c r="E3338" s="34">
        <v>82.76</v>
      </c>
      <c r="F3338" s="34">
        <v>153.57</v>
      </c>
    </row>
    <row r="3339" spans="1:6" x14ac:dyDescent="0.25">
      <c r="A3339" s="46">
        <v>6115170</v>
      </c>
      <c r="B3339" s="32" t="s">
        <v>3068</v>
      </c>
      <c r="C3339" s="33" t="s">
        <v>4</v>
      </c>
      <c r="D3339" s="34">
        <v>1459.52</v>
      </c>
      <c r="E3339" s="34">
        <v>75.680000000000007</v>
      </c>
      <c r="F3339" s="34">
        <v>1535.2</v>
      </c>
    </row>
    <row r="3340" spans="1:6" x14ac:dyDescent="0.25">
      <c r="A3340" s="46">
        <v>6115172</v>
      </c>
      <c r="B3340" s="32" t="s">
        <v>3069</v>
      </c>
      <c r="C3340" s="33" t="s">
        <v>4</v>
      </c>
      <c r="D3340" s="34">
        <v>1026.97</v>
      </c>
      <c r="E3340" s="34">
        <v>75.680000000000007</v>
      </c>
      <c r="F3340" s="34">
        <v>1102.6500000000001</v>
      </c>
    </row>
    <row r="3341" spans="1:6" ht="30" x14ac:dyDescent="0.25">
      <c r="A3341" s="46">
        <v>6115174</v>
      </c>
      <c r="B3341" s="32" t="s">
        <v>3070</v>
      </c>
      <c r="C3341" s="33" t="s">
        <v>4</v>
      </c>
      <c r="D3341" s="34">
        <v>1824.55</v>
      </c>
      <c r="E3341" s="34">
        <v>75.680000000000007</v>
      </c>
      <c r="F3341" s="34">
        <v>1900.23</v>
      </c>
    </row>
    <row r="3342" spans="1:6" x14ac:dyDescent="0.25">
      <c r="A3342" s="46">
        <v>6115181</v>
      </c>
      <c r="B3342" s="32" t="s">
        <v>3071</v>
      </c>
      <c r="C3342" s="33" t="s">
        <v>4</v>
      </c>
      <c r="D3342" s="34">
        <v>5374.36</v>
      </c>
      <c r="E3342" s="34">
        <v>343.77</v>
      </c>
      <c r="F3342" s="34">
        <v>5718.13</v>
      </c>
    </row>
    <row r="3343" spans="1:6" x14ac:dyDescent="0.25">
      <c r="A3343" s="46">
        <v>6115191</v>
      </c>
      <c r="B3343" s="32" t="s">
        <v>3072</v>
      </c>
      <c r="C3343" s="33" t="s">
        <v>4</v>
      </c>
      <c r="D3343" s="34">
        <v>3486.63</v>
      </c>
      <c r="E3343" s="34">
        <v>201.69</v>
      </c>
      <c r="F3343" s="34">
        <v>3688.32</v>
      </c>
    </row>
    <row r="3344" spans="1:6" x14ac:dyDescent="0.25">
      <c r="A3344" s="46">
        <v>6115196</v>
      </c>
      <c r="B3344" s="32" t="s">
        <v>3073</v>
      </c>
      <c r="C3344" s="33" t="s">
        <v>4</v>
      </c>
      <c r="D3344" s="34">
        <v>3751.8</v>
      </c>
      <c r="E3344" s="34">
        <v>201.69</v>
      </c>
      <c r="F3344" s="34">
        <v>3953.49</v>
      </c>
    </row>
    <row r="3345" spans="1:6" x14ac:dyDescent="0.25">
      <c r="A3345" s="46">
        <v>6115201</v>
      </c>
      <c r="B3345" s="32" t="s">
        <v>3074</v>
      </c>
      <c r="C3345" s="33" t="s">
        <v>4</v>
      </c>
      <c r="D3345" s="34">
        <v>818.97</v>
      </c>
      <c r="E3345" s="34">
        <v>231.35</v>
      </c>
      <c r="F3345" s="34">
        <v>1050.32</v>
      </c>
    </row>
    <row r="3346" spans="1:6" x14ac:dyDescent="0.25">
      <c r="A3346" s="46">
        <v>6120040</v>
      </c>
      <c r="B3346" s="32" t="s">
        <v>3075</v>
      </c>
      <c r="C3346" s="33" t="s">
        <v>145</v>
      </c>
      <c r="D3346" s="34">
        <v>1025.01</v>
      </c>
      <c r="E3346" s="34">
        <v>13.2</v>
      </c>
      <c r="F3346" s="34">
        <v>1038.21</v>
      </c>
    </row>
    <row r="3347" spans="1:6" x14ac:dyDescent="0.25">
      <c r="A3347" s="46">
        <v>6120092</v>
      </c>
      <c r="B3347" s="32" t="s">
        <v>3076</v>
      </c>
      <c r="C3347" s="33" t="s">
        <v>145</v>
      </c>
      <c r="D3347" s="34">
        <v>1228.9100000000001</v>
      </c>
      <c r="E3347" s="34">
        <v>13.2</v>
      </c>
      <c r="F3347" s="34">
        <v>1242.1099999999999</v>
      </c>
    </row>
    <row r="3348" spans="1:6" x14ac:dyDescent="0.25">
      <c r="A3348" s="46">
        <v>6120100</v>
      </c>
      <c r="B3348" s="32" t="s">
        <v>3077</v>
      </c>
      <c r="C3348" s="33" t="s">
        <v>145</v>
      </c>
      <c r="D3348" s="34">
        <v>1412.05</v>
      </c>
      <c r="E3348" s="34">
        <v>533.63</v>
      </c>
      <c r="F3348" s="34">
        <v>1945.68</v>
      </c>
    </row>
    <row r="3349" spans="1:6" x14ac:dyDescent="0.25">
      <c r="A3349" s="46">
        <v>6120110</v>
      </c>
      <c r="B3349" s="32" t="s">
        <v>3078</v>
      </c>
      <c r="C3349" s="33" t="s">
        <v>145</v>
      </c>
      <c r="D3349" s="34">
        <v>1680.15</v>
      </c>
      <c r="E3349" s="34">
        <v>568.97</v>
      </c>
      <c r="F3349" s="34">
        <v>2249.12</v>
      </c>
    </row>
    <row r="3350" spans="1:6" x14ac:dyDescent="0.25">
      <c r="A3350" s="46">
        <v>6120120</v>
      </c>
      <c r="B3350" s="32" t="s">
        <v>3079</v>
      </c>
      <c r="C3350" s="33" t="s">
        <v>145</v>
      </c>
      <c r="D3350" s="34">
        <v>1944.21</v>
      </c>
      <c r="E3350" s="34">
        <v>639.65</v>
      </c>
      <c r="F3350" s="34">
        <v>2583.86</v>
      </c>
    </row>
    <row r="3351" spans="1:6" x14ac:dyDescent="0.25">
      <c r="A3351" s="46">
        <v>6120130</v>
      </c>
      <c r="B3351" s="32" t="s">
        <v>3080</v>
      </c>
      <c r="C3351" s="33" t="s">
        <v>145</v>
      </c>
      <c r="D3351" s="34">
        <v>2823.89</v>
      </c>
      <c r="E3351" s="34">
        <v>674.99</v>
      </c>
      <c r="F3351" s="34">
        <v>3498.88</v>
      </c>
    </row>
    <row r="3352" spans="1:6" x14ac:dyDescent="0.25">
      <c r="A3352" s="46">
        <v>6120450</v>
      </c>
      <c r="B3352" s="32" t="s">
        <v>3081</v>
      </c>
      <c r="C3352" s="33" t="s">
        <v>251</v>
      </c>
      <c r="D3352" s="34">
        <v>19.829999999999998</v>
      </c>
      <c r="E3352" s="34">
        <v>29.09</v>
      </c>
      <c r="F3352" s="34">
        <v>48.92</v>
      </c>
    </row>
    <row r="3353" spans="1:6" x14ac:dyDescent="0.25">
      <c r="A3353" s="46">
        <v>6120452</v>
      </c>
      <c r="B3353" s="32" t="s">
        <v>6935</v>
      </c>
      <c r="C3353" s="33" t="s">
        <v>4</v>
      </c>
      <c r="D3353" s="34">
        <v>181.76</v>
      </c>
      <c r="E3353" s="34">
        <v>16.23</v>
      </c>
      <c r="F3353" s="34">
        <v>197.99</v>
      </c>
    </row>
    <row r="3354" spans="1:6" x14ac:dyDescent="0.25">
      <c r="A3354" s="46">
        <v>6204060</v>
      </c>
      <c r="B3354" s="32" t="s">
        <v>3082</v>
      </c>
      <c r="C3354" s="33" t="s">
        <v>4</v>
      </c>
      <c r="D3354" s="34">
        <v>5991.84</v>
      </c>
      <c r="E3354" s="34">
        <v>25.12</v>
      </c>
      <c r="F3354" s="34">
        <v>6016.96</v>
      </c>
    </row>
    <row r="3355" spans="1:6" x14ac:dyDescent="0.25">
      <c r="A3355" s="46">
        <v>6204070</v>
      </c>
      <c r="B3355" s="32" t="s">
        <v>3083</v>
      </c>
      <c r="C3355" s="33" t="s">
        <v>55</v>
      </c>
      <c r="D3355" s="34">
        <v>2561.9</v>
      </c>
      <c r="E3355" s="34"/>
      <c r="F3355" s="34">
        <v>2561.9</v>
      </c>
    </row>
    <row r="3356" spans="1:6" x14ac:dyDescent="0.25">
      <c r="A3356" s="46">
        <v>6204090</v>
      </c>
      <c r="B3356" s="32" t="s">
        <v>3084</v>
      </c>
      <c r="C3356" s="33" t="s">
        <v>55</v>
      </c>
      <c r="D3356" s="34">
        <v>2729.79</v>
      </c>
      <c r="E3356" s="34"/>
      <c r="F3356" s="34">
        <v>2729.79</v>
      </c>
    </row>
    <row r="3357" spans="1:6" x14ac:dyDescent="0.25">
      <c r="A3357" s="46">
        <v>6220330</v>
      </c>
      <c r="B3357" s="32" t="s">
        <v>3085</v>
      </c>
      <c r="C3357" s="33" t="s">
        <v>28</v>
      </c>
      <c r="D3357" s="34">
        <v>10615.42</v>
      </c>
      <c r="E3357" s="34"/>
      <c r="F3357" s="34">
        <v>10615.42</v>
      </c>
    </row>
    <row r="3358" spans="1:6" x14ac:dyDescent="0.25">
      <c r="A3358" s="46">
        <v>6220340</v>
      </c>
      <c r="B3358" s="32" t="s">
        <v>3086</v>
      </c>
      <c r="C3358" s="33" t="s">
        <v>28</v>
      </c>
      <c r="D3358" s="34">
        <v>8859.23</v>
      </c>
      <c r="E3358" s="34"/>
      <c r="F3358" s="34">
        <v>8859.23</v>
      </c>
    </row>
    <row r="3359" spans="1:6" x14ac:dyDescent="0.25">
      <c r="A3359" s="46">
        <v>6220350</v>
      </c>
      <c r="B3359" s="32" t="s">
        <v>3087</v>
      </c>
      <c r="C3359" s="33" t="s">
        <v>28</v>
      </c>
      <c r="D3359" s="34">
        <v>4549.53</v>
      </c>
      <c r="E3359" s="34"/>
      <c r="F3359" s="34">
        <v>4549.53</v>
      </c>
    </row>
    <row r="3360" spans="1:6" x14ac:dyDescent="0.25">
      <c r="A3360" s="46">
        <v>6501210</v>
      </c>
      <c r="B3360" s="32" t="s">
        <v>3088</v>
      </c>
      <c r="C3360" s="33" t="s">
        <v>28</v>
      </c>
      <c r="D3360" s="34">
        <v>2143.16</v>
      </c>
      <c r="E3360" s="34"/>
      <c r="F3360" s="34">
        <v>2143.16</v>
      </c>
    </row>
    <row r="3361" spans="1:6" x14ac:dyDescent="0.25">
      <c r="A3361" s="46">
        <v>6502100</v>
      </c>
      <c r="B3361" s="32" t="s">
        <v>3089</v>
      </c>
      <c r="C3361" s="33" t="s">
        <v>28</v>
      </c>
      <c r="D3361" s="34">
        <v>2583.02</v>
      </c>
      <c r="E3361" s="34"/>
      <c r="F3361" s="34">
        <v>2583.02</v>
      </c>
    </row>
    <row r="3362" spans="1:6" x14ac:dyDescent="0.25">
      <c r="A3362" s="46">
        <v>6602060</v>
      </c>
      <c r="B3362" s="32" t="s">
        <v>3090</v>
      </c>
      <c r="C3362" s="33" t="s">
        <v>4</v>
      </c>
      <c r="D3362" s="34">
        <v>848.07</v>
      </c>
      <c r="E3362" s="34">
        <v>15.07</v>
      </c>
      <c r="F3362" s="34">
        <v>863.14</v>
      </c>
    </row>
    <row r="3363" spans="1:6" x14ac:dyDescent="0.25">
      <c r="A3363" s="46">
        <v>6602090</v>
      </c>
      <c r="B3363" s="32" t="s">
        <v>3091</v>
      </c>
      <c r="C3363" s="33" t="s">
        <v>4</v>
      </c>
      <c r="D3363" s="34">
        <v>14793.71</v>
      </c>
      <c r="E3363" s="34"/>
      <c r="F3363" s="34">
        <v>14793.71</v>
      </c>
    </row>
    <row r="3364" spans="1:6" x14ac:dyDescent="0.25">
      <c r="A3364" s="46">
        <v>6602130</v>
      </c>
      <c r="B3364" s="32" t="s">
        <v>3092</v>
      </c>
      <c r="C3364" s="33" t="s">
        <v>145</v>
      </c>
      <c r="D3364" s="34">
        <v>204.88</v>
      </c>
      <c r="E3364" s="34">
        <v>50.24</v>
      </c>
      <c r="F3364" s="34">
        <v>255.12</v>
      </c>
    </row>
    <row r="3365" spans="1:6" x14ac:dyDescent="0.25">
      <c r="A3365" s="46">
        <v>6602239</v>
      </c>
      <c r="B3365" s="32" t="s">
        <v>3093</v>
      </c>
      <c r="C3365" s="33" t="s">
        <v>145</v>
      </c>
      <c r="D3365" s="34">
        <v>2067.5100000000002</v>
      </c>
      <c r="E3365" s="34"/>
      <c r="F3365" s="34">
        <v>2067.5100000000002</v>
      </c>
    </row>
    <row r="3366" spans="1:6" x14ac:dyDescent="0.25">
      <c r="A3366" s="46">
        <v>6602240</v>
      </c>
      <c r="B3366" s="32" t="s">
        <v>3094</v>
      </c>
      <c r="C3366" s="33" t="s">
        <v>145</v>
      </c>
      <c r="D3366" s="34">
        <v>6150.46</v>
      </c>
      <c r="E3366" s="34"/>
      <c r="F3366" s="34">
        <v>6150.46</v>
      </c>
    </row>
    <row r="3367" spans="1:6" x14ac:dyDescent="0.25">
      <c r="A3367" s="46">
        <v>6602460</v>
      </c>
      <c r="B3367" s="32" t="s">
        <v>3095</v>
      </c>
      <c r="C3367" s="33" t="s">
        <v>145</v>
      </c>
      <c r="D3367" s="34">
        <v>1644.44</v>
      </c>
      <c r="E3367" s="34">
        <v>125.6</v>
      </c>
      <c r="F3367" s="34">
        <v>1770.04</v>
      </c>
    </row>
    <row r="3368" spans="1:6" x14ac:dyDescent="0.25">
      <c r="A3368" s="46">
        <v>6602500</v>
      </c>
      <c r="B3368" s="32" t="s">
        <v>3096</v>
      </c>
      <c r="C3368" s="33" t="s">
        <v>4</v>
      </c>
      <c r="D3368" s="34">
        <v>2666.52</v>
      </c>
      <c r="E3368" s="34">
        <v>15.07</v>
      </c>
      <c r="F3368" s="34">
        <v>2681.59</v>
      </c>
    </row>
    <row r="3369" spans="1:6" x14ac:dyDescent="0.25">
      <c r="A3369" s="46">
        <v>6602560</v>
      </c>
      <c r="B3369" s="32" t="s">
        <v>3097</v>
      </c>
      <c r="C3369" s="33" t="s">
        <v>145</v>
      </c>
      <c r="D3369" s="34">
        <v>3228.16</v>
      </c>
      <c r="E3369" s="34">
        <v>684.2</v>
      </c>
      <c r="F3369" s="34">
        <v>3912.36</v>
      </c>
    </row>
    <row r="3370" spans="1:6" ht="30" x14ac:dyDescent="0.25">
      <c r="A3370" s="46">
        <v>6608061</v>
      </c>
      <c r="B3370" s="32" t="s">
        <v>3098</v>
      </c>
      <c r="C3370" s="33" t="s">
        <v>4</v>
      </c>
      <c r="D3370" s="34">
        <v>3794.31</v>
      </c>
      <c r="E3370" s="34">
        <v>1110.8</v>
      </c>
      <c r="F3370" s="34">
        <v>4905.1099999999997</v>
      </c>
    </row>
    <row r="3371" spans="1:6" x14ac:dyDescent="0.25">
      <c r="A3371" s="46">
        <v>6608100</v>
      </c>
      <c r="B3371" s="32" t="s">
        <v>3099</v>
      </c>
      <c r="C3371" s="33" t="s">
        <v>4</v>
      </c>
      <c r="D3371" s="34">
        <v>956.66</v>
      </c>
      <c r="E3371" s="34">
        <v>347.13</v>
      </c>
      <c r="F3371" s="34">
        <v>1303.79</v>
      </c>
    </row>
    <row r="3372" spans="1:6" x14ac:dyDescent="0.25">
      <c r="A3372" s="46">
        <v>6608110</v>
      </c>
      <c r="B3372" s="32" t="s">
        <v>3100</v>
      </c>
      <c r="C3372" s="33" t="s">
        <v>4</v>
      </c>
      <c r="D3372" s="34">
        <v>1507.4</v>
      </c>
      <c r="E3372" s="34">
        <v>347.13</v>
      </c>
      <c r="F3372" s="34">
        <v>1854.53</v>
      </c>
    </row>
    <row r="3373" spans="1:6" x14ac:dyDescent="0.25">
      <c r="A3373" s="46">
        <v>6608111</v>
      </c>
      <c r="B3373" s="32" t="s">
        <v>3101</v>
      </c>
      <c r="C3373" s="33" t="s">
        <v>4</v>
      </c>
      <c r="D3373" s="34">
        <v>1865.12</v>
      </c>
      <c r="E3373" s="34">
        <v>347.13</v>
      </c>
      <c r="F3373" s="34">
        <v>2212.25</v>
      </c>
    </row>
    <row r="3374" spans="1:6" x14ac:dyDescent="0.25">
      <c r="A3374" s="46">
        <v>6608115</v>
      </c>
      <c r="B3374" s="32" t="s">
        <v>3102</v>
      </c>
      <c r="C3374" s="33" t="s">
        <v>4</v>
      </c>
      <c r="D3374" s="34">
        <v>3482.11</v>
      </c>
      <c r="E3374" s="34">
        <v>694.25</v>
      </c>
      <c r="F3374" s="34">
        <v>4176.3599999999997</v>
      </c>
    </row>
    <row r="3375" spans="1:6" x14ac:dyDescent="0.25">
      <c r="A3375" s="46">
        <v>6608131</v>
      </c>
      <c r="B3375" s="32" t="s">
        <v>6936</v>
      </c>
      <c r="C3375" s="33" t="s">
        <v>4</v>
      </c>
      <c r="D3375" s="34">
        <v>650.78</v>
      </c>
      <c r="E3375" s="34">
        <v>11.07</v>
      </c>
      <c r="F3375" s="34">
        <v>661.85</v>
      </c>
    </row>
    <row r="3376" spans="1:6" x14ac:dyDescent="0.25">
      <c r="A3376" s="46">
        <v>6608258</v>
      </c>
      <c r="B3376" s="32" t="s">
        <v>3103</v>
      </c>
      <c r="C3376" s="33" t="s">
        <v>4</v>
      </c>
      <c r="D3376" s="34">
        <v>1022.55</v>
      </c>
      <c r="E3376" s="34">
        <v>200.96</v>
      </c>
      <c r="F3376" s="34">
        <v>1223.51</v>
      </c>
    </row>
    <row r="3377" spans="1:6" x14ac:dyDescent="0.25">
      <c r="A3377" s="46">
        <v>6608260</v>
      </c>
      <c r="B3377" s="32" t="s">
        <v>3104</v>
      </c>
      <c r="C3377" s="33" t="s">
        <v>4</v>
      </c>
      <c r="D3377" s="34">
        <v>228.85</v>
      </c>
      <c r="E3377" s="34">
        <v>50.24</v>
      </c>
      <c r="F3377" s="34">
        <v>279.08999999999997</v>
      </c>
    </row>
    <row r="3378" spans="1:6" x14ac:dyDescent="0.25">
      <c r="A3378" s="46">
        <v>6608270</v>
      </c>
      <c r="B3378" s="32" t="s">
        <v>3105</v>
      </c>
      <c r="C3378" s="33" t="s">
        <v>4</v>
      </c>
      <c r="D3378" s="34">
        <v>479.58</v>
      </c>
      <c r="E3378" s="34">
        <v>15.07</v>
      </c>
      <c r="F3378" s="34">
        <v>494.65</v>
      </c>
    </row>
    <row r="3379" spans="1:6" x14ac:dyDescent="0.25">
      <c r="A3379" s="46">
        <v>6608324</v>
      </c>
      <c r="B3379" s="32" t="s">
        <v>3106</v>
      </c>
      <c r="C3379" s="33" t="s">
        <v>4</v>
      </c>
      <c r="D3379" s="34">
        <v>1127.55</v>
      </c>
      <c r="E3379" s="34">
        <v>203.88</v>
      </c>
      <c r="F3379" s="34">
        <v>1331.43</v>
      </c>
    </row>
    <row r="3380" spans="1:6" x14ac:dyDescent="0.25">
      <c r="A3380" s="46">
        <v>6608326</v>
      </c>
      <c r="B3380" s="32" t="s">
        <v>3107</v>
      </c>
      <c r="C3380" s="33" t="s">
        <v>4</v>
      </c>
      <c r="D3380" s="34">
        <v>4260.34</v>
      </c>
      <c r="E3380" s="34">
        <v>203.88</v>
      </c>
      <c r="F3380" s="34">
        <v>4464.22</v>
      </c>
    </row>
    <row r="3381" spans="1:6" x14ac:dyDescent="0.25">
      <c r="A3381" s="46">
        <v>6608328</v>
      </c>
      <c r="B3381" s="32" t="s">
        <v>3108</v>
      </c>
      <c r="C3381" s="33" t="s">
        <v>4</v>
      </c>
      <c r="D3381" s="34">
        <v>12186.17</v>
      </c>
      <c r="E3381" s="34">
        <v>203.88</v>
      </c>
      <c r="F3381" s="34">
        <v>12390.05</v>
      </c>
    </row>
    <row r="3382" spans="1:6" x14ac:dyDescent="0.25">
      <c r="A3382" s="46">
        <v>6608340</v>
      </c>
      <c r="B3382" s="32" t="s">
        <v>3109</v>
      </c>
      <c r="C3382" s="33" t="s">
        <v>4</v>
      </c>
      <c r="D3382" s="34">
        <v>1139.6500000000001</v>
      </c>
      <c r="E3382" s="34">
        <v>3.69</v>
      </c>
      <c r="F3382" s="34">
        <v>1143.3399999999999</v>
      </c>
    </row>
    <row r="3383" spans="1:6" x14ac:dyDescent="0.25">
      <c r="A3383" s="46">
        <v>6608400</v>
      </c>
      <c r="B3383" s="32" t="s">
        <v>3110</v>
      </c>
      <c r="C3383" s="33" t="s">
        <v>145</v>
      </c>
      <c r="D3383" s="34">
        <v>12474.88</v>
      </c>
      <c r="E3383" s="34">
        <v>263.64999999999998</v>
      </c>
      <c r="F3383" s="34">
        <v>12738.53</v>
      </c>
    </row>
    <row r="3384" spans="1:6" x14ac:dyDescent="0.25">
      <c r="A3384" s="46">
        <v>6608401</v>
      </c>
      <c r="B3384" s="32" t="s">
        <v>3111</v>
      </c>
      <c r="C3384" s="33" t="s">
        <v>145</v>
      </c>
      <c r="D3384" s="34">
        <v>18857.43</v>
      </c>
      <c r="E3384" s="34">
        <v>263.64999999999998</v>
      </c>
      <c r="F3384" s="34">
        <v>19121.080000000002</v>
      </c>
    </row>
    <row r="3385" spans="1:6" ht="30" x14ac:dyDescent="0.25">
      <c r="A3385" s="46">
        <v>6608600</v>
      </c>
      <c r="B3385" s="32" t="s">
        <v>3112</v>
      </c>
      <c r="C3385" s="33" t="s">
        <v>4</v>
      </c>
      <c r="D3385" s="34">
        <v>1771.58</v>
      </c>
      <c r="E3385" s="34">
        <v>175.76</v>
      </c>
      <c r="F3385" s="34">
        <v>1947.34</v>
      </c>
    </row>
    <row r="3386" spans="1:6" ht="30" x14ac:dyDescent="0.25">
      <c r="A3386" s="46">
        <v>6608610</v>
      </c>
      <c r="B3386" s="32" t="s">
        <v>3113</v>
      </c>
      <c r="C3386" s="33" t="s">
        <v>4</v>
      </c>
      <c r="D3386" s="34">
        <v>2203.12</v>
      </c>
      <c r="E3386" s="34">
        <v>263.64999999999998</v>
      </c>
      <c r="F3386" s="34">
        <v>2466.77</v>
      </c>
    </row>
    <row r="3387" spans="1:6" ht="30" x14ac:dyDescent="0.25">
      <c r="A3387" s="46">
        <v>6608620</v>
      </c>
      <c r="B3387" s="32" t="s">
        <v>3114</v>
      </c>
      <c r="C3387" s="33" t="s">
        <v>4</v>
      </c>
      <c r="D3387" s="34">
        <v>5572.39</v>
      </c>
      <c r="E3387" s="34">
        <v>347.13</v>
      </c>
      <c r="F3387" s="34">
        <v>5919.52</v>
      </c>
    </row>
    <row r="3388" spans="1:6" x14ac:dyDescent="0.25">
      <c r="A3388" s="46">
        <v>6620150</v>
      </c>
      <c r="B3388" s="32" t="s">
        <v>3115</v>
      </c>
      <c r="C3388" s="33" t="s">
        <v>4</v>
      </c>
      <c r="D3388" s="34">
        <v>24.89</v>
      </c>
      <c r="E3388" s="34">
        <v>13.88</v>
      </c>
      <c r="F3388" s="34">
        <v>38.770000000000003</v>
      </c>
    </row>
    <row r="3389" spans="1:6" x14ac:dyDescent="0.25">
      <c r="A3389" s="46">
        <v>6620170</v>
      </c>
      <c r="B3389" s="32" t="s">
        <v>3116</v>
      </c>
      <c r="C3389" s="33" t="s">
        <v>4</v>
      </c>
      <c r="D3389" s="34">
        <v>43.09</v>
      </c>
      <c r="E3389" s="34">
        <v>13.88</v>
      </c>
      <c r="F3389" s="34">
        <v>56.97</v>
      </c>
    </row>
    <row r="3390" spans="1:6" x14ac:dyDescent="0.25">
      <c r="A3390" s="46">
        <v>6620202</v>
      </c>
      <c r="B3390" s="32" t="s">
        <v>3117</v>
      </c>
      <c r="C3390" s="33" t="s">
        <v>4</v>
      </c>
      <c r="D3390" s="34"/>
      <c r="E3390" s="34">
        <v>203.88</v>
      </c>
      <c r="F3390" s="34">
        <v>203.88</v>
      </c>
    </row>
    <row r="3391" spans="1:6" x14ac:dyDescent="0.25">
      <c r="A3391" s="46">
        <v>6620212</v>
      </c>
      <c r="B3391" s="32" t="s">
        <v>3118</v>
      </c>
      <c r="C3391" s="33" t="s">
        <v>4</v>
      </c>
      <c r="D3391" s="34"/>
      <c r="E3391" s="34">
        <v>203.88</v>
      </c>
      <c r="F3391" s="34">
        <v>203.88</v>
      </c>
    </row>
    <row r="3392" spans="1:6" x14ac:dyDescent="0.25">
      <c r="A3392" s="46">
        <v>6620221</v>
      </c>
      <c r="B3392" s="32" t="s">
        <v>10318</v>
      </c>
      <c r="C3392" s="33" t="s">
        <v>4</v>
      </c>
      <c r="D3392" s="34">
        <v>15516.78</v>
      </c>
      <c r="E3392" s="34">
        <v>18.46</v>
      </c>
      <c r="F3392" s="34">
        <v>15535.24</v>
      </c>
    </row>
    <row r="3393" spans="1:6" x14ac:dyDescent="0.25">
      <c r="A3393" s="46">
        <v>6620225</v>
      </c>
      <c r="B3393" s="32" t="s">
        <v>3119</v>
      </c>
      <c r="C3393" s="33" t="s">
        <v>4</v>
      </c>
      <c r="D3393" s="34">
        <v>2193.0300000000002</v>
      </c>
      <c r="E3393" s="34">
        <v>18.46</v>
      </c>
      <c r="F3393" s="34">
        <v>2211.4899999999998</v>
      </c>
    </row>
    <row r="3394" spans="1:6" x14ac:dyDescent="0.25">
      <c r="A3394" s="46">
        <v>6702160</v>
      </c>
      <c r="B3394" s="32" t="s">
        <v>3120</v>
      </c>
      <c r="C3394" s="33" t="s">
        <v>4</v>
      </c>
      <c r="D3394" s="34">
        <v>2788.43</v>
      </c>
      <c r="E3394" s="34">
        <v>90.62</v>
      </c>
      <c r="F3394" s="34">
        <v>2879.05</v>
      </c>
    </row>
    <row r="3395" spans="1:6" x14ac:dyDescent="0.25">
      <c r="A3395" s="46">
        <v>6702210</v>
      </c>
      <c r="B3395" s="32" t="s">
        <v>3121</v>
      </c>
      <c r="C3395" s="33" t="s">
        <v>28</v>
      </c>
      <c r="D3395" s="34">
        <v>1098.1199999999999</v>
      </c>
      <c r="E3395" s="34">
        <v>10.220000000000001</v>
      </c>
      <c r="F3395" s="34">
        <v>1108.3399999999999</v>
      </c>
    </row>
    <row r="3396" spans="1:6" x14ac:dyDescent="0.25">
      <c r="A3396" s="46">
        <v>6702240</v>
      </c>
      <c r="B3396" s="32" t="s">
        <v>3122</v>
      </c>
      <c r="C3396" s="33" t="s">
        <v>28</v>
      </c>
      <c r="D3396" s="34">
        <v>3363.89</v>
      </c>
      <c r="E3396" s="34">
        <v>10.220000000000001</v>
      </c>
      <c r="F3396" s="34">
        <v>3374.11</v>
      </c>
    </row>
    <row r="3397" spans="1:6" x14ac:dyDescent="0.25">
      <c r="A3397" s="46">
        <v>6702280</v>
      </c>
      <c r="B3397" s="32" t="s">
        <v>3123</v>
      </c>
      <c r="C3397" s="33" t="s">
        <v>4</v>
      </c>
      <c r="D3397" s="34">
        <v>998.29</v>
      </c>
      <c r="E3397" s="34">
        <v>5.1100000000000003</v>
      </c>
      <c r="F3397" s="34">
        <v>1003.4</v>
      </c>
    </row>
    <row r="3398" spans="1:6" ht="30" x14ac:dyDescent="0.25">
      <c r="A3398" s="46">
        <v>6702301</v>
      </c>
      <c r="B3398" s="32" t="s">
        <v>3124</v>
      </c>
      <c r="C3398" s="33" t="s">
        <v>4</v>
      </c>
      <c r="D3398" s="34">
        <v>23547.99</v>
      </c>
      <c r="E3398" s="34">
        <v>181.74</v>
      </c>
      <c r="F3398" s="34">
        <v>23729.73</v>
      </c>
    </row>
    <row r="3399" spans="1:6" x14ac:dyDescent="0.25">
      <c r="A3399" s="46">
        <v>6702320</v>
      </c>
      <c r="B3399" s="32" t="s">
        <v>3125</v>
      </c>
      <c r="C3399" s="33" t="s">
        <v>28</v>
      </c>
      <c r="D3399" s="34">
        <v>5652.68</v>
      </c>
      <c r="E3399" s="34">
        <v>32.880000000000003</v>
      </c>
      <c r="F3399" s="34">
        <v>5685.56</v>
      </c>
    </row>
    <row r="3400" spans="1:6" ht="30" x14ac:dyDescent="0.25">
      <c r="A3400" s="46">
        <v>6702330</v>
      </c>
      <c r="B3400" s="32" t="s">
        <v>3126</v>
      </c>
      <c r="C3400" s="33" t="s">
        <v>4</v>
      </c>
      <c r="D3400" s="34">
        <v>112063.33</v>
      </c>
      <c r="E3400" s="34"/>
      <c r="F3400" s="34">
        <v>112063.33</v>
      </c>
    </row>
    <row r="3401" spans="1:6" ht="30" x14ac:dyDescent="0.25">
      <c r="A3401" s="46">
        <v>6702400</v>
      </c>
      <c r="B3401" s="32" t="s">
        <v>3127</v>
      </c>
      <c r="C3401" s="33" t="s">
        <v>4</v>
      </c>
      <c r="D3401" s="34">
        <v>58912.52</v>
      </c>
      <c r="E3401" s="34">
        <v>293.8</v>
      </c>
      <c r="F3401" s="34">
        <v>59206.32</v>
      </c>
    </row>
    <row r="3402" spans="1:6" ht="30" x14ac:dyDescent="0.25">
      <c r="A3402" s="46">
        <v>6702410</v>
      </c>
      <c r="B3402" s="32" t="s">
        <v>3128</v>
      </c>
      <c r="C3402" s="33" t="s">
        <v>145</v>
      </c>
      <c r="D3402" s="34">
        <v>505329.77</v>
      </c>
      <c r="E3402" s="34"/>
      <c r="F3402" s="34">
        <v>505329.77</v>
      </c>
    </row>
    <row r="3403" spans="1:6" ht="30" x14ac:dyDescent="0.25">
      <c r="A3403" s="46">
        <v>6702502</v>
      </c>
      <c r="B3403" s="32" t="s">
        <v>3129</v>
      </c>
      <c r="C3403" s="33" t="s">
        <v>145</v>
      </c>
      <c r="D3403" s="34">
        <v>6413.43</v>
      </c>
      <c r="E3403" s="34">
        <v>63352.28</v>
      </c>
      <c r="F3403" s="34">
        <v>69765.710000000006</v>
      </c>
    </row>
    <row r="3404" spans="1:6" ht="45" x14ac:dyDescent="0.25">
      <c r="A3404" s="46">
        <v>6702503</v>
      </c>
      <c r="B3404" s="32" t="s">
        <v>3130</v>
      </c>
      <c r="C3404" s="33" t="s">
        <v>145</v>
      </c>
      <c r="D3404" s="34">
        <v>8877.02</v>
      </c>
      <c r="E3404" s="34">
        <v>76470.960000000006</v>
      </c>
      <c r="F3404" s="34">
        <v>85347.98</v>
      </c>
    </row>
    <row r="3405" spans="1:6" x14ac:dyDescent="0.25">
      <c r="A3405" s="46">
        <v>6801600</v>
      </c>
      <c r="B3405" s="32" t="s">
        <v>3131</v>
      </c>
      <c r="C3405" s="33" t="s">
        <v>4</v>
      </c>
      <c r="D3405" s="34">
        <v>1382.7</v>
      </c>
      <c r="E3405" s="34">
        <v>306.86</v>
      </c>
      <c r="F3405" s="34">
        <v>1689.56</v>
      </c>
    </row>
    <row r="3406" spans="1:6" x14ac:dyDescent="0.25">
      <c r="A3406" s="46">
        <v>6801620</v>
      </c>
      <c r="B3406" s="32" t="s">
        <v>3132</v>
      </c>
      <c r="C3406" s="33" t="s">
        <v>4</v>
      </c>
      <c r="D3406" s="34">
        <v>1623.88</v>
      </c>
      <c r="E3406" s="34">
        <v>306.86</v>
      </c>
      <c r="F3406" s="34">
        <v>1930.74</v>
      </c>
    </row>
    <row r="3407" spans="1:6" x14ac:dyDescent="0.25">
      <c r="A3407" s="46">
        <v>6801630</v>
      </c>
      <c r="B3407" s="32" t="s">
        <v>3133</v>
      </c>
      <c r="C3407" s="33" t="s">
        <v>4</v>
      </c>
      <c r="D3407" s="34">
        <v>1973.99</v>
      </c>
      <c r="E3407" s="34">
        <v>306.86</v>
      </c>
      <c r="F3407" s="34">
        <v>2280.85</v>
      </c>
    </row>
    <row r="3408" spans="1:6" x14ac:dyDescent="0.25">
      <c r="A3408" s="46">
        <v>6801640</v>
      </c>
      <c r="B3408" s="32" t="s">
        <v>3134</v>
      </c>
      <c r="C3408" s="33" t="s">
        <v>4</v>
      </c>
      <c r="D3408" s="34">
        <v>2076.9299999999998</v>
      </c>
      <c r="E3408" s="34">
        <v>306.86</v>
      </c>
      <c r="F3408" s="34">
        <v>2383.79</v>
      </c>
    </row>
    <row r="3409" spans="1:6" x14ac:dyDescent="0.25">
      <c r="A3409" s="46">
        <v>6801650</v>
      </c>
      <c r="B3409" s="32" t="s">
        <v>3135</v>
      </c>
      <c r="C3409" s="33" t="s">
        <v>4</v>
      </c>
      <c r="D3409" s="34">
        <v>2347.42</v>
      </c>
      <c r="E3409" s="34">
        <v>306.86</v>
      </c>
      <c r="F3409" s="34">
        <v>2654.28</v>
      </c>
    </row>
    <row r="3410" spans="1:6" x14ac:dyDescent="0.25">
      <c r="A3410" s="46">
        <v>6801670</v>
      </c>
      <c r="B3410" s="32" t="s">
        <v>3136</v>
      </c>
      <c r="C3410" s="33" t="s">
        <v>4</v>
      </c>
      <c r="D3410" s="34">
        <v>1527.32</v>
      </c>
      <c r="E3410" s="34">
        <v>306.86</v>
      </c>
      <c r="F3410" s="34">
        <v>1834.18</v>
      </c>
    </row>
    <row r="3411" spans="1:6" x14ac:dyDescent="0.25">
      <c r="A3411" s="46">
        <v>6801730</v>
      </c>
      <c r="B3411" s="32" t="s">
        <v>3137</v>
      </c>
      <c r="C3411" s="33" t="s">
        <v>4</v>
      </c>
      <c r="D3411" s="34">
        <v>1705.72</v>
      </c>
      <c r="E3411" s="34">
        <v>306.86</v>
      </c>
      <c r="F3411" s="34">
        <v>2012.58</v>
      </c>
    </row>
    <row r="3412" spans="1:6" x14ac:dyDescent="0.25">
      <c r="A3412" s="46">
        <v>6801740</v>
      </c>
      <c r="B3412" s="32" t="s">
        <v>3138</v>
      </c>
      <c r="C3412" s="33" t="s">
        <v>4</v>
      </c>
      <c r="D3412" s="34">
        <v>2501.06</v>
      </c>
      <c r="E3412" s="34">
        <v>306.86</v>
      </c>
      <c r="F3412" s="34">
        <v>2807.92</v>
      </c>
    </row>
    <row r="3413" spans="1:6" x14ac:dyDescent="0.25">
      <c r="A3413" s="46">
        <v>6801750</v>
      </c>
      <c r="B3413" s="32" t="s">
        <v>3139</v>
      </c>
      <c r="C3413" s="33" t="s">
        <v>4</v>
      </c>
      <c r="D3413" s="34">
        <v>2562.41</v>
      </c>
      <c r="E3413" s="34">
        <v>306.86</v>
      </c>
      <c r="F3413" s="34">
        <v>2869.27</v>
      </c>
    </row>
    <row r="3414" spans="1:6" x14ac:dyDescent="0.25">
      <c r="A3414" s="46">
        <v>6801760</v>
      </c>
      <c r="B3414" s="32" t="s">
        <v>3140</v>
      </c>
      <c r="C3414" s="33" t="s">
        <v>4</v>
      </c>
      <c r="D3414" s="34">
        <v>2847.48</v>
      </c>
      <c r="E3414" s="34">
        <v>306.86</v>
      </c>
      <c r="F3414" s="34">
        <v>3154.34</v>
      </c>
    </row>
    <row r="3415" spans="1:6" x14ac:dyDescent="0.25">
      <c r="A3415" s="46">
        <v>6801800</v>
      </c>
      <c r="B3415" s="32" t="s">
        <v>3141</v>
      </c>
      <c r="C3415" s="33" t="s">
        <v>4</v>
      </c>
      <c r="D3415" s="34">
        <v>3009.95</v>
      </c>
      <c r="E3415" s="34">
        <v>306.86</v>
      </c>
      <c r="F3415" s="34">
        <v>3316.81</v>
      </c>
    </row>
    <row r="3416" spans="1:6" x14ac:dyDescent="0.25">
      <c r="A3416" s="46">
        <v>6801810</v>
      </c>
      <c r="B3416" s="32" t="s">
        <v>3142</v>
      </c>
      <c r="C3416" s="33" t="s">
        <v>4</v>
      </c>
      <c r="D3416" s="34">
        <v>3320.25</v>
      </c>
      <c r="E3416" s="34">
        <v>306.86</v>
      </c>
      <c r="F3416" s="34">
        <v>3627.11</v>
      </c>
    </row>
    <row r="3417" spans="1:6" x14ac:dyDescent="0.25">
      <c r="A3417" s="46">
        <v>6801850</v>
      </c>
      <c r="B3417" s="32" t="s">
        <v>3143</v>
      </c>
      <c r="C3417" s="33" t="s">
        <v>4</v>
      </c>
      <c r="D3417" s="34">
        <v>5173.07</v>
      </c>
      <c r="E3417" s="34">
        <v>306.86</v>
      </c>
      <c r="F3417" s="34">
        <v>5479.93</v>
      </c>
    </row>
    <row r="3418" spans="1:6" x14ac:dyDescent="0.25">
      <c r="A3418" s="46">
        <v>6802010</v>
      </c>
      <c r="B3418" s="32" t="s">
        <v>3144</v>
      </c>
      <c r="C3418" s="33" t="s">
        <v>4</v>
      </c>
      <c r="D3418" s="34">
        <v>641.92999999999995</v>
      </c>
      <c r="E3418" s="34">
        <v>199.34</v>
      </c>
      <c r="F3418" s="34">
        <v>841.27</v>
      </c>
    </row>
    <row r="3419" spans="1:6" x14ac:dyDescent="0.25">
      <c r="A3419" s="46">
        <v>6802020</v>
      </c>
      <c r="B3419" s="32" t="s">
        <v>3145</v>
      </c>
      <c r="C3419" s="33" t="s">
        <v>4</v>
      </c>
      <c r="D3419" s="34">
        <v>628.87</v>
      </c>
      <c r="E3419" s="34">
        <v>214.92</v>
      </c>
      <c r="F3419" s="34">
        <v>843.79</v>
      </c>
    </row>
    <row r="3420" spans="1:6" x14ac:dyDescent="0.25">
      <c r="A3420" s="46">
        <v>6802030</v>
      </c>
      <c r="B3420" s="32" t="s">
        <v>3146</v>
      </c>
      <c r="C3420" s="33" t="s">
        <v>4</v>
      </c>
      <c r="D3420" s="34">
        <v>1331.7</v>
      </c>
      <c r="E3420" s="34">
        <v>214.92</v>
      </c>
      <c r="F3420" s="34">
        <v>1546.62</v>
      </c>
    </row>
    <row r="3421" spans="1:6" x14ac:dyDescent="0.25">
      <c r="A3421" s="46">
        <v>6802040</v>
      </c>
      <c r="B3421" s="32" t="s">
        <v>3147</v>
      </c>
      <c r="C3421" s="33" t="s">
        <v>4</v>
      </c>
      <c r="D3421" s="34">
        <v>1536.77</v>
      </c>
      <c r="E3421" s="34">
        <v>322.38</v>
      </c>
      <c r="F3421" s="34">
        <v>1859.15</v>
      </c>
    </row>
    <row r="3422" spans="1:6" x14ac:dyDescent="0.25">
      <c r="A3422" s="46">
        <v>6802050</v>
      </c>
      <c r="B3422" s="32" t="s">
        <v>3148</v>
      </c>
      <c r="C3422" s="33" t="s">
        <v>4</v>
      </c>
      <c r="D3422" s="34">
        <v>1800.58</v>
      </c>
      <c r="E3422" s="34">
        <v>429.84</v>
      </c>
      <c r="F3422" s="34">
        <v>2230.42</v>
      </c>
    </row>
    <row r="3423" spans="1:6" x14ac:dyDescent="0.25">
      <c r="A3423" s="46">
        <v>6802060</v>
      </c>
      <c r="B3423" s="32" t="s">
        <v>3149</v>
      </c>
      <c r="C3423" s="33" t="s">
        <v>4</v>
      </c>
      <c r="D3423" s="34">
        <v>2744.33</v>
      </c>
      <c r="E3423" s="34">
        <v>322.38</v>
      </c>
      <c r="F3423" s="34">
        <v>3066.71</v>
      </c>
    </row>
    <row r="3424" spans="1:6" x14ac:dyDescent="0.25">
      <c r="A3424" s="46">
        <v>6802070</v>
      </c>
      <c r="B3424" s="32" t="s">
        <v>3150</v>
      </c>
      <c r="C3424" s="33" t="s">
        <v>4</v>
      </c>
      <c r="D3424" s="34">
        <v>1511.81</v>
      </c>
      <c r="E3424" s="34">
        <v>322.38</v>
      </c>
      <c r="F3424" s="34">
        <v>1834.19</v>
      </c>
    </row>
    <row r="3425" spans="1:6" x14ac:dyDescent="0.25">
      <c r="A3425" s="46">
        <v>6802090</v>
      </c>
      <c r="B3425" s="32" t="s">
        <v>3151</v>
      </c>
      <c r="C3425" s="33" t="s">
        <v>4</v>
      </c>
      <c r="D3425" s="34">
        <v>2732.06</v>
      </c>
      <c r="E3425" s="34">
        <v>429.84</v>
      </c>
      <c r="F3425" s="34">
        <v>3161.9</v>
      </c>
    </row>
    <row r="3426" spans="1:6" x14ac:dyDescent="0.25">
      <c r="A3426" s="46">
        <v>6802100</v>
      </c>
      <c r="B3426" s="32" t="s">
        <v>3152</v>
      </c>
      <c r="C3426" s="33" t="s">
        <v>4</v>
      </c>
      <c r="D3426" s="34">
        <v>149.91999999999999</v>
      </c>
      <c r="E3426" s="34">
        <v>143.28</v>
      </c>
      <c r="F3426" s="34">
        <v>293.2</v>
      </c>
    </row>
    <row r="3427" spans="1:6" x14ac:dyDescent="0.25">
      <c r="A3427" s="46">
        <v>6802110</v>
      </c>
      <c r="B3427" s="32" t="s">
        <v>3153</v>
      </c>
      <c r="C3427" s="33" t="s">
        <v>4</v>
      </c>
      <c r="D3427" s="34">
        <v>160.03</v>
      </c>
      <c r="E3427" s="34">
        <v>143.28</v>
      </c>
      <c r="F3427" s="34">
        <v>303.31</v>
      </c>
    </row>
    <row r="3428" spans="1:6" x14ac:dyDescent="0.25">
      <c r="A3428" s="46">
        <v>6802120</v>
      </c>
      <c r="B3428" s="32" t="s">
        <v>3154</v>
      </c>
      <c r="C3428" s="33" t="s">
        <v>4</v>
      </c>
      <c r="D3428" s="34">
        <v>272.92</v>
      </c>
      <c r="E3428" s="34">
        <v>179.1</v>
      </c>
      <c r="F3428" s="34">
        <v>452.02</v>
      </c>
    </row>
    <row r="3429" spans="1:6" x14ac:dyDescent="0.25">
      <c r="A3429" s="46">
        <v>6802140</v>
      </c>
      <c r="B3429" s="32" t="s">
        <v>3155</v>
      </c>
      <c r="C3429" s="33" t="s">
        <v>4</v>
      </c>
      <c r="D3429" s="34">
        <v>545.84</v>
      </c>
      <c r="E3429" s="34">
        <v>214.92</v>
      </c>
      <c r="F3429" s="34">
        <v>760.76</v>
      </c>
    </row>
    <row r="3430" spans="1:6" x14ac:dyDescent="0.25">
      <c r="A3430" s="46">
        <v>6820010</v>
      </c>
      <c r="B3430" s="32" t="s">
        <v>3156</v>
      </c>
      <c r="C3430" s="33" t="s">
        <v>4</v>
      </c>
      <c r="D3430" s="34">
        <v>258.14</v>
      </c>
      <c r="E3430" s="34">
        <v>242.22</v>
      </c>
      <c r="F3430" s="34">
        <v>500.36</v>
      </c>
    </row>
    <row r="3431" spans="1:6" x14ac:dyDescent="0.25">
      <c r="A3431" s="46">
        <v>6820040</v>
      </c>
      <c r="B3431" s="32" t="s">
        <v>3157</v>
      </c>
      <c r="C3431" s="33" t="s">
        <v>4</v>
      </c>
      <c r="D3431" s="34">
        <v>78.11</v>
      </c>
      <c r="E3431" s="34">
        <v>17.670000000000002</v>
      </c>
      <c r="F3431" s="34">
        <v>95.78</v>
      </c>
    </row>
    <row r="3432" spans="1:6" x14ac:dyDescent="0.25">
      <c r="A3432" s="46">
        <v>6820050</v>
      </c>
      <c r="B3432" s="32" t="s">
        <v>3158</v>
      </c>
      <c r="C3432" s="33" t="s">
        <v>4</v>
      </c>
      <c r="D3432" s="34">
        <v>876.64</v>
      </c>
      <c r="E3432" s="34">
        <v>35.340000000000003</v>
      </c>
      <c r="F3432" s="34">
        <v>911.98</v>
      </c>
    </row>
    <row r="3433" spans="1:6" x14ac:dyDescent="0.25">
      <c r="A3433" s="46">
        <v>6820120</v>
      </c>
      <c r="B3433" s="32" t="s">
        <v>3159</v>
      </c>
      <c r="C3433" s="33" t="s">
        <v>4</v>
      </c>
      <c r="D3433" s="34">
        <v>36.58</v>
      </c>
      <c r="E3433" s="34">
        <v>35.17</v>
      </c>
      <c r="F3433" s="34">
        <v>71.75</v>
      </c>
    </row>
    <row r="3434" spans="1:6" x14ac:dyDescent="0.25">
      <c r="A3434" s="46">
        <v>6903090</v>
      </c>
      <c r="B3434" s="32" t="s">
        <v>3160</v>
      </c>
      <c r="C3434" s="33" t="s">
        <v>4</v>
      </c>
      <c r="D3434" s="34">
        <v>80.22</v>
      </c>
      <c r="E3434" s="34"/>
      <c r="F3434" s="34">
        <v>80.22</v>
      </c>
    </row>
    <row r="3435" spans="1:6" x14ac:dyDescent="0.25">
      <c r="A3435" s="46">
        <v>6903130</v>
      </c>
      <c r="B3435" s="32" t="s">
        <v>9886</v>
      </c>
      <c r="C3435" s="33" t="s">
        <v>4</v>
      </c>
      <c r="D3435" s="34">
        <v>464.28</v>
      </c>
      <c r="E3435" s="34">
        <v>146.22</v>
      </c>
      <c r="F3435" s="34">
        <v>610.5</v>
      </c>
    </row>
    <row r="3436" spans="1:6" x14ac:dyDescent="0.25">
      <c r="A3436" s="46">
        <v>6903140</v>
      </c>
      <c r="B3436" s="32" t="s">
        <v>9887</v>
      </c>
      <c r="C3436" s="33" t="s">
        <v>4</v>
      </c>
      <c r="D3436" s="34">
        <v>1087.99</v>
      </c>
      <c r="E3436" s="34">
        <v>369.64</v>
      </c>
      <c r="F3436" s="34">
        <v>1457.63</v>
      </c>
    </row>
    <row r="3437" spans="1:6" x14ac:dyDescent="0.25">
      <c r="A3437" s="46">
        <v>6903301</v>
      </c>
      <c r="B3437" s="32" t="s">
        <v>6528</v>
      </c>
      <c r="C3437" s="33" t="s">
        <v>4</v>
      </c>
      <c r="D3437" s="34">
        <v>1845.26</v>
      </c>
      <c r="E3437" s="34">
        <v>7.07</v>
      </c>
      <c r="F3437" s="34">
        <v>1852.33</v>
      </c>
    </row>
    <row r="3438" spans="1:6" ht="30" x14ac:dyDescent="0.25">
      <c r="A3438" s="46">
        <v>6903310</v>
      </c>
      <c r="B3438" s="32" t="s">
        <v>3161</v>
      </c>
      <c r="C3438" s="33" t="s">
        <v>4</v>
      </c>
      <c r="D3438" s="34">
        <v>163.03</v>
      </c>
      <c r="E3438" s="34">
        <v>20.100000000000001</v>
      </c>
      <c r="F3438" s="34">
        <v>183.13</v>
      </c>
    </row>
    <row r="3439" spans="1:6" x14ac:dyDescent="0.25">
      <c r="A3439" s="46">
        <v>6903340</v>
      </c>
      <c r="B3439" s="32" t="s">
        <v>3162</v>
      </c>
      <c r="C3439" s="33" t="s">
        <v>4</v>
      </c>
      <c r="D3439" s="34">
        <v>37.22</v>
      </c>
      <c r="E3439" s="34">
        <v>7.54</v>
      </c>
      <c r="F3439" s="34">
        <v>44.76</v>
      </c>
    </row>
    <row r="3440" spans="1:6" x14ac:dyDescent="0.25">
      <c r="A3440" s="46">
        <v>6903360</v>
      </c>
      <c r="B3440" s="32" t="s">
        <v>3163</v>
      </c>
      <c r="C3440" s="33" t="s">
        <v>4</v>
      </c>
      <c r="D3440" s="34">
        <v>139.21</v>
      </c>
      <c r="E3440" s="34">
        <v>7.54</v>
      </c>
      <c r="F3440" s="34">
        <v>146.75</v>
      </c>
    </row>
    <row r="3441" spans="1:6" x14ac:dyDescent="0.25">
      <c r="A3441" s="46">
        <v>6903400</v>
      </c>
      <c r="B3441" s="32" t="s">
        <v>3164</v>
      </c>
      <c r="C3441" s="33" t="s">
        <v>145</v>
      </c>
      <c r="D3441" s="34">
        <v>7527.05</v>
      </c>
      <c r="E3441" s="34"/>
      <c r="F3441" s="34">
        <v>7527.05</v>
      </c>
    </row>
    <row r="3442" spans="1:6" x14ac:dyDescent="0.25">
      <c r="A3442" s="46">
        <v>6903410</v>
      </c>
      <c r="B3442" s="32" t="s">
        <v>3165</v>
      </c>
      <c r="C3442" s="33" t="s">
        <v>145</v>
      </c>
      <c r="D3442" s="34">
        <v>35984.5</v>
      </c>
      <c r="E3442" s="34"/>
      <c r="F3442" s="34">
        <v>35984.5</v>
      </c>
    </row>
    <row r="3443" spans="1:6" x14ac:dyDescent="0.25">
      <c r="A3443" s="46">
        <v>6905010</v>
      </c>
      <c r="B3443" s="32" t="s">
        <v>3166</v>
      </c>
      <c r="C3443" s="33" t="s">
        <v>4</v>
      </c>
      <c r="D3443" s="34">
        <v>10100.93</v>
      </c>
      <c r="E3443" s="34">
        <v>75.36</v>
      </c>
      <c r="F3443" s="34">
        <v>10176.290000000001</v>
      </c>
    </row>
    <row r="3444" spans="1:6" x14ac:dyDescent="0.25">
      <c r="A3444" s="46">
        <v>6905040</v>
      </c>
      <c r="B3444" s="32" t="s">
        <v>3167</v>
      </c>
      <c r="C3444" s="33" t="s">
        <v>4</v>
      </c>
      <c r="D3444" s="34">
        <v>14493.95</v>
      </c>
      <c r="E3444" s="34">
        <v>75.36</v>
      </c>
      <c r="F3444" s="34">
        <v>14569.31</v>
      </c>
    </row>
    <row r="3445" spans="1:6" x14ac:dyDescent="0.25">
      <c r="A3445" s="46">
        <v>6905230</v>
      </c>
      <c r="B3445" s="32" t="s">
        <v>3168</v>
      </c>
      <c r="C3445" s="33" t="s">
        <v>4</v>
      </c>
      <c r="D3445" s="34">
        <v>46349.8</v>
      </c>
      <c r="E3445" s="34">
        <v>75.36</v>
      </c>
      <c r="F3445" s="34">
        <v>46425.16</v>
      </c>
    </row>
    <row r="3446" spans="1:6" x14ac:dyDescent="0.25">
      <c r="A3446" s="46">
        <v>6906020</v>
      </c>
      <c r="B3446" s="32" t="s">
        <v>3169</v>
      </c>
      <c r="C3446" s="33" t="s">
        <v>4</v>
      </c>
      <c r="D3446" s="34">
        <v>38525.11</v>
      </c>
      <c r="E3446" s="34">
        <v>141.36000000000001</v>
      </c>
      <c r="F3446" s="34">
        <v>38666.47</v>
      </c>
    </row>
    <row r="3447" spans="1:6" ht="30" x14ac:dyDescent="0.25">
      <c r="A3447" s="46">
        <v>6906030</v>
      </c>
      <c r="B3447" s="32" t="s">
        <v>3170</v>
      </c>
      <c r="C3447" s="33" t="s">
        <v>4</v>
      </c>
      <c r="D3447" s="34">
        <v>47019.95</v>
      </c>
      <c r="E3447" s="34">
        <v>141.36000000000001</v>
      </c>
      <c r="F3447" s="34">
        <v>47161.31</v>
      </c>
    </row>
    <row r="3448" spans="1:6" ht="30" x14ac:dyDescent="0.25">
      <c r="A3448" s="46">
        <v>6906040</v>
      </c>
      <c r="B3448" s="32" t="s">
        <v>3171</v>
      </c>
      <c r="C3448" s="33" t="s">
        <v>4</v>
      </c>
      <c r="D3448" s="34">
        <v>46388.04</v>
      </c>
      <c r="E3448" s="34">
        <v>141.36000000000001</v>
      </c>
      <c r="F3448" s="34">
        <v>46529.4</v>
      </c>
    </row>
    <row r="3449" spans="1:6" x14ac:dyDescent="0.25">
      <c r="A3449" s="46">
        <v>6906050</v>
      </c>
      <c r="B3449" s="32" t="s">
        <v>3172</v>
      </c>
      <c r="C3449" s="33" t="s">
        <v>4</v>
      </c>
      <c r="D3449" s="34">
        <v>5866.77</v>
      </c>
      <c r="E3449" s="34">
        <v>100.48</v>
      </c>
      <c r="F3449" s="34">
        <v>5967.25</v>
      </c>
    </row>
    <row r="3450" spans="1:6" ht="30" x14ac:dyDescent="0.25">
      <c r="A3450" s="46">
        <v>6906080</v>
      </c>
      <c r="B3450" s="32" t="s">
        <v>3173</v>
      </c>
      <c r="C3450" s="33" t="s">
        <v>4</v>
      </c>
      <c r="D3450" s="34">
        <v>15447.38</v>
      </c>
      <c r="E3450" s="34">
        <v>141.36000000000001</v>
      </c>
      <c r="F3450" s="34">
        <v>15588.74</v>
      </c>
    </row>
    <row r="3451" spans="1:6" x14ac:dyDescent="0.25">
      <c r="A3451" s="46">
        <v>6906100</v>
      </c>
      <c r="B3451" s="32" t="s">
        <v>3174</v>
      </c>
      <c r="C3451" s="33" t="s">
        <v>4</v>
      </c>
      <c r="D3451" s="34">
        <v>22401.9</v>
      </c>
      <c r="E3451" s="34">
        <v>100.48</v>
      </c>
      <c r="F3451" s="34">
        <v>22502.38</v>
      </c>
    </row>
    <row r="3452" spans="1:6" x14ac:dyDescent="0.25">
      <c r="A3452" s="46">
        <v>6906110</v>
      </c>
      <c r="B3452" s="32" t="s">
        <v>3175</v>
      </c>
      <c r="C3452" s="33" t="s">
        <v>4</v>
      </c>
      <c r="D3452" s="34">
        <v>1008</v>
      </c>
      <c r="E3452" s="34">
        <v>50.24</v>
      </c>
      <c r="F3452" s="34">
        <v>1058.24</v>
      </c>
    </row>
    <row r="3453" spans="1:6" ht="30" x14ac:dyDescent="0.25">
      <c r="A3453" s="46">
        <v>6906120</v>
      </c>
      <c r="B3453" s="32" t="s">
        <v>3176</v>
      </c>
      <c r="C3453" s="33" t="s">
        <v>4</v>
      </c>
      <c r="D3453" s="34">
        <v>40700.92</v>
      </c>
      <c r="E3453" s="34">
        <v>141.36000000000001</v>
      </c>
      <c r="F3453" s="34">
        <v>40842.28</v>
      </c>
    </row>
    <row r="3454" spans="1:6" x14ac:dyDescent="0.25">
      <c r="A3454" s="46">
        <v>6906200</v>
      </c>
      <c r="B3454" s="32" t="s">
        <v>3177</v>
      </c>
      <c r="C3454" s="33" t="s">
        <v>4</v>
      </c>
      <c r="D3454" s="34">
        <v>56443</v>
      </c>
      <c r="E3454" s="34">
        <v>141.36000000000001</v>
      </c>
      <c r="F3454" s="34">
        <v>56584.36</v>
      </c>
    </row>
    <row r="3455" spans="1:6" x14ac:dyDescent="0.25">
      <c r="A3455" s="46">
        <v>6906210</v>
      </c>
      <c r="B3455" s="32" t="s">
        <v>3178</v>
      </c>
      <c r="C3455" s="33" t="s">
        <v>4</v>
      </c>
      <c r="D3455" s="34">
        <v>122355.3</v>
      </c>
      <c r="E3455" s="34">
        <v>141.36000000000001</v>
      </c>
      <c r="F3455" s="34">
        <v>122496.66</v>
      </c>
    </row>
    <row r="3456" spans="1:6" x14ac:dyDescent="0.25">
      <c r="A3456" s="46">
        <v>6906220</v>
      </c>
      <c r="B3456" s="32" t="s">
        <v>3179</v>
      </c>
      <c r="C3456" s="33" t="s">
        <v>4</v>
      </c>
      <c r="D3456" s="34">
        <v>142092.22</v>
      </c>
      <c r="E3456" s="34">
        <v>141.36000000000001</v>
      </c>
      <c r="F3456" s="34">
        <v>142233.57999999999</v>
      </c>
    </row>
    <row r="3457" spans="1:6" x14ac:dyDescent="0.25">
      <c r="A3457" s="46">
        <v>6906240</v>
      </c>
      <c r="B3457" s="32" t="s">
        <v>3180</v>
      </c>
      <c r="C3457" s="33" t="s">
        <v>4</v>
      </c>
      <c r="D3457" s="34">
        <v>50703.38</v>
      </c>
      <c r="E3457" s="34">
        <v>141.36000000000001</v>
      </c>
      <c r="F3457" s="34">
        <v>50844.74</v>
      </c>
    </row>
    <row r="3458" spans="1:6" ht="30" x14ac:dyDescent="0.25">
      <c r="A3458" s="46">
        <v>6906280</v>
      </c>
      <c r="B3458" s="32" t="s">
        <v>3181</v>
      </c>
      <c r="C3458" s="33" t="s">
        <v>4</v>
      </c>
      <c r="D3458" s="34">
        <v>29799.05</v>
      </c>
      <c r="E3458" s="34">
        <v>141.36000000000001</v>
      </c>
      <c r="F3458" s="34">
        <v>29940.41</v>
      </c>
    </row>
    <row r="3459" spans="1:6" ht="30" x14ac:dyDescent="0.25">
      <c r="A3459" s="46">
        <v>6906290</v>
      </c>
      <c r="B3459" s="32" t="s">
        <v>3182</v>
      </c>
      <c r="C3459" s="33" t="s">
        <v>4</v>
      </c>
      <c r="D3459" s="34">
        <v>36452.160000000003</v>
      </c>
      <c r="E3459" s="34">
        <v>141.36000000000001</v>
      </c>
      <c r="F3459" s="34">
        <v>36593.519999999997</v>
      </c>
    </row>
    <row r="3460" spans="1:6" ht="30" x14ac:dyDescent="0.25">
      <c r="A3460" s="46">
        <v>6906300</v>
      </c>
      <c r="B3460" s="32" t="s">
        <v>3183</v>
      </c>
      <c r="C3460" s="33" t="s">
        <v>4</v>
      </c>
      <c r="D3460" s="34">
        <v>64672</v>
      </c>
      <c r="E3460" s="34">
        <v>141.36000000000001</v>
      </c>
      <c r="F3460" s="34">
        <v>64813.36</v>
      </c>
    </row>
    <row r="3461" spans="1:6" ht="30" x14ac:dyDescent="0.25">
      <c r="A3461" s="46">
        <v>6906320</v>
      </c>
      <c r="B3461" s="32" t="s">
        <v>3184</v>
      </c>
      <c r="C3461" s="33" t="s">
        <v>4</v>
      </c>
      <c r="D3461" s="34">
        <v>43030.7</v>
      </c>
      <c r="E3461" s="34">
        <v>141.36000000000001</v>
      </c>
      <c r="F3461" s="34">
        <v>43172.06</v>
      </c>
    </row>
    <row r="3462" spans="1:6" ht="30" x14ac:dyDescent="0.25">
      <c r="A3462" s="46">
        <v>6906390</v>
      </c>
      <c r="B3462" s="32" t="s">
        <v>3185</v>
      </c>
      <c r="C3462" s="33" t="s">
        <v>4</v>
      </c>
      <c r="D3462" s="34">
        <v>96835.22</v>
      </c>
      <c r="E3462" s="34">
        <v>141.36000000000001</v>
      </c>
      <c r="F3462" s="34">
        <v>96976.58</v>
      </c>
    </row>
    <row r="3463" spans="1:6" x14ac:dyDescent="0.25">
      <c r="A3463" s="46">
        <v>6908012</v>
      </c>
      <c r="B3463" s="32" t="s">
        <v>10319</v>
      </c>
      <c r="C3463" s="33" t="s">
        <v>4</v>
      </c>
      <c r="D3463" s="34">
        <v>663.79</v>
      </c>
      <c r="E3463" s="34">
        <v>57.35</v>
      </c>
      <c r="F3463" s="34">
        <v>721.14</v>
      </c>
    </row>
    <row r="3464" spans="1:6" x14ac:dyDescent="0.25">
      <c r="A3464" s="46">
        <v>6909250</v>
      </c>
      <c r="B3464" s="32" t="s">
        <v>3186</v>
      </c>
      <c r="C3464" s="33" t="s">
        <v>4</v>
      </c>
      <c r="D3464" s="34">
        <v>43.57</v>
      </c>
      <c r="E3464" s="34">
        <v>10.050000000000001</v>
      </c>
      <c r="F3464" s="34">
        <v>53.62</v>
      </c>
    </row>
    <row r="3465" spans="1:6" x14ac:dyDescent="0.25">
      <c r="A3465" s="46">
        <v>6909260</v>
      </c>
      <c r="B3465" s="32" t="s">
        <v>3187</v>
      </c>
      <c r="C3465" s="33" t="s">
        <v>4</v>
      </c>
      <c r="D3465" s="34">
        <v>769.72</v>
      </c>
      <c r="E3465" s="34">
        <v>40.19</v>
      </c>
      <c r="F3465" s="34">
        <v>809.91</v>
      </c>
    </row>
    <row r="3466" spans="1:6" x14ac:dyDescent="0.25">
      <c r="A3466" s="46">
        <v>6909300</v>
      </c>
      <c r="B3466" s="32" t="s">
        <v>3188</v>
      </c>
      <c r="C3466" s="33" t="s">
        <v>4</v>
      </c>
      <c r="D3466" s="34">
        <v>632.26</v>
      </c>
      <c r="E3466" s="34">
        <v>40.19</v>
      </c>
      <c r="F3466" s="34">
        <v>672.45</v>
      </c>
    </row>
    <row r="3467" spans="1:6" x14ac:dyDescent="0.25">
      <c r="A3467" s="46">
        <v>6909360</v>
      </c>
      <c r="B3467" s="32" t="s">
        <v>3189</v>
      </c>
      <c r="C3467" s="33" t="s">
        <v>4</v>
      </c>
      <c r="D3467" s="34">
        <v>105.05</v>
      </c>
      <c r="E3467" s="34">
        <v>10.050000000000001</v>
      </c>
      <c r="F3467" s="34">
        <v>115.1</v>
      </c>
    </row>
    <row r="3468" spans="1:6" x14ac:dyDescent="0.25">
      <c r="A3468" s="46">
        <v>6909370</v>
      </c>
      <c r="B3468" s="32" t="s">
        <v>3190</v>
      </c>
      <c r="C3468" s="33" t="s">
        <v>4</v>
      </c>
      <c r="D3468" s="34">
        <v>931.32</v>
      </c>
      <c r="E3468" s="34">
        <v>3.69</v>
      </c>
      <c r="F3468" s="34">
        <v>935.01</v>
      </c>
    </row>
    <row r="3469" spans="1:6" x14ac:dyDescent="0.25">
      <c r="A3469" s="46">
        <v>6910130</v>
      </c>
      <c r="B3469" s="32" t="s">
        <v>7933</v>
      </c>
      <c r="C3469" s="33" t="s">
        <v>4</v>
      </c>
      <c r="D3469" s="34">
        <v>494.53</v>
      </c>
      <c r="E3469" s="34">
        <v>22.94</v>
      </c>
      <c r="F3469" s="34">
        <v>517.47</v>
      </c>
    </row>
    <row r="3470" spans="1:6" x14ac:dyDescent="0.25">
      <c r="A3470" s="46">
        <v>6910152</v>
      </c>
      <c r="B3470" s="32" t="s">
        <v>7934</v>
      </c>
      <c r="C3470" s="33" t="s">
        <v>4</v>
      </c>
      <c r="D3470" s="34">
        <v>755.37</v>
      </c>
      <c r="E3470" s="34">
        <v>29.38</v>
      </c>
      <c r="F3470" s="34">
        <v>784.75</v>
      </c>
    </row>
    <row r="3471" spans="1:6" x14ac:dyDescent="0.25">
      <c r="A3471" s="46">
        <v>6920010</v>
      </c>
      <c r="B3471" s="32" t="s">
        <v>3191</v>
      </c>
      <c r="C3471" s="33" t="s">
        <v>55</v>
      </c>
      <c r="D3471" s="34">
        <v>0.36</v>
      </c>
      <c r="E3471" s="34">
        <v>5.0199999999999996</v>
      </c>
      <c r="F3471" s="34">
        <v>5.38</v>
      </c>
    </row>
    <row r="3472" spans="1:6" x14ac:dyDescent="0.25">
      <c r="A3472" s="46">
        <v>6920040</v>
      </c>
      <c r="B3472" s="32" t="s">
        <v>3192</v>
      </c>
      <c r="C3472" s="33" t="s">
        <v>4</v>
      </c>
      <c r="D3472" s="34">
        <v>6.09</v>
      </c>
      <c r="E3472" s="34">
        <v>10.050000000000001</v>
      </c>
      <c r="F3472" s="34">
        <v>16.14</v>
      </c>
    </row>
    <row r="3473" spans="1:6" x14ac:dyDescent="0.25">
      <c r="A3473" s="46">
        <v>6920050</v>
      </c>
      <c r="B3473" s="32" t="s">
        <v>3193</v>
      </c>
      <c r="C3473" s="33" t="s">
        <v>4</v>
      </c>
      <c r="D3473" s="34">
        <v>1.96</v>
      </c>
      <c r="E3473" s="34">
        <v>10.050000000000001</v>
      </c>
      <c r="F3473" s="34">
        <v>12.01</v>
      </c>
    </row>
    <row r="3474" spans="1:6" x14ac:dyDescent="0.25">
      <c r="A3474" s="46">
        <v>6920070</v>
      </c>
      <c r="B3474" s="32" t="s">
        <v>3194</v>
      </c>
      <c r="C3474" s="33" t="s">
        <v>4</v>
      </c>
      <c r="D3474" s="34">
        <v>2.5499999999999998</v>
      </c>
      <c r="E3474" s="34">
        <v>10.050000000000001</v>
      </c>
      <c r="F3474" s="34">
        <v>12.6</v>
      </c>
    </row>
    <row r="3475" spans="1:6" x14ac:dyDescent="0.25">
      <c r="A3475" s="46">
        <v>6920100</v>
      </c>
      <c r="B3475" s="32" t="s">
        <v>3195</v>
      </c>
      <c r="C3475" s="33" t="s">
        <v>4</v>
      </c>
      <c r="D3475" s="34">
        <v>297.08</v>
      </c>
      <c r="E3475" s="34">
        <v>11.16</v>
      </c>
      <c r="F3475" s="34">
        <v>308.24</v>
      </c>
    </row>
    <row r="3476" spans="1:6" x14ac:dyDescent="0.25">
      <c r="A3476" s="46">
        <v>6920110</v>
      </c>
      <c r="B3476" s="32" t="s">
        <v>3196</v>
      </c>
      <c r="C3476" s="33" t="s">
        <v>4</v>
      </c>
      <c r="D3476" s="34">
        <v>665.92</v>
      </c>
      <c r="E3476" s="34">
        <v>11.16</v>
      </c>
      <c r="F3476" s="34">
        <v>677.08</v>
      </c>
    </row>
    <row r="3477" spans="1:6" x14ac:dyDescent="0.25">
      <c r="A3477" s="46">
        <v>6920130</v>
      </c>
      <c r="B3477" s="32" t="s">
        <v>3197</v>
      </c>
      <c r="C3477" s="33" t="s">
        <v>4</v>
      </c>
      <c r="D3477" s="34">
        <v>6.38</v>
      </c>
      <c r="E3477" s="34">
        <v>17.670000000000002</v>
      </c>
      <c r="F3477" s="34">
        <v>24.05</v>
      </c>
    </row>
    <row r="3478" spans="1:6" x14ac:dyDescent="0.25">
      <c r="A3478" s="46">
        <v>6920140</v>
      </c>
      <c r="B3478" s="32" t="s">
        <v>3198</v>
      </c>
      <c r="C3478" s="33" t="s">
        <v>4</v>
      </c>
      <c r="D3478" s="34">
        <v>19.23</v>
      </c>
      <c r="E3478" s="34">
        <v>17.670000000000002</v>
      </c>
      <c r="F3478" s="34">
        <v>36.9</v>
      </c>
    </row>
    <row r="3479" spans="1:6" x14ac:dyDescent="0.25">
      <c r="A3479" s="46">
        <v>6920170</v>
      </c>
      <c r="B3479" s="32" t="s">
        <v>3199</v>
      </c>
      <c r="C3479" s="33" t="s">
        <v>4</v>
      </c>
      <c r="D3479" s="34">
        <v>78.31</v>
      </c>
      <c r="E3479" s="34">
        <v>2.04</v>
      </c>
      <c r="F3479" s="34">
        <v>80.349999999999994</v>
      </c>
    </row>
    <row r="3480" spans="1:6" x14ac:dyDescent="0.25">
      <c r="A3480" s="46">
        <v>6920180</v>
      </c>
      <c r="B3480" s="32" t="s">
        <v>3200</v>
      </c>
      <c r="C3480" s="33" t="s">
        <v>4</v>
      </c>
      <c r="D3480" s="34">
        <v>314.67</v>
      </c>
      <c r="E3480" s="34">
        <v>11.47</v>
      </c>
      <c r="F3480" s="34">
        <v>326.14</v>
      </c>
    </row>
    <row r="3481" spans="1:6" x14ac:dyDescent="0.25">
      <c r="A3481" s="46">
        <v>6920200</v>
      </c>
      <c r="B3481" s="32" t="s">
        <v>6937</v>
      </c>
      <c r="C3481" s="33" t="s">
        <v>4</v>
      </c>
      <c r="D3481" s="34">
        <v>93.46</v>
      </c>
      <c r="E3481" s="34">
        <v>7.38</v>
      </c>
      <c r="F3481" s="34">
        <v>100.84</v>
      </c>
    </row>
    <row r="3482" spans="1:6" x14ac:dyDescent="0.25">
      <c r="A3482" s="46">
        <v>6920210</v>
      </c>
      <c r="B3482" s="32" t="s">
        <v>6938</v>
      </c>
      <c r="C3482" s="33" t="s">
        <v>4</v>
      </c>
      <c r="D3482" s="34">
        <v>121.06</v>
      </c>
      <c r="E3482" s="34">
        <v>7.38</v>
      </c>
      <c r="F3482" s="34">
        <v>128.44</v>
      </c>
    </row>
    <row r="3483" spans="1:6" x14ac:dyDescent="0.25">
      <c r="A3483" s="46">
        <v>6920220</v>
      </c>
      <c r="B3483" s="32" t="s">
        <v>6939</v>
      </c>
      <c r="C3483" s="33" t="s">
        <v>4</v>
      </c>
      <c r="D3483" s="34">
        <v>181.81</v>
      </c>
      <c r="E3483" s="34">
        <v>7.38</v>
      </c>
      <c r="F3483" s="34">
        <v>189.19</v>
      </c>
    </row>
    <row r="3484" spans="1:6" x14ac:dyDescent="0.25">
      <c r="A3484" s="46">
        <v>6920230</v>
      </c>
      <c r="B3484" s="32" t="s">
        <v>3201</v>
      </c>
      <c r="C3484" s="33" t="s">
        <v>4</v>
      </c>
      <c r="D3484" s="34">
        <v>97.81</v>
      </c>
      <c r="E3484" s="34">
        <v>2.04</v>
      </c>
      <c r="F3484" s="34">
        <v>99.85</v>
      </c>
    </row>
    <row r="3485" spans="1:6" x14ac:dyDescent="0.25">
      <c r="A3485" s="46">
        <v>6920240</v>
      </c>
      <c r="B3485" s="32" t="s">
        <v>3202</v>
      </c>
      <c r="C3485" s="33" t="s">
        <v>4</v>
      </c>
      <c r="D3485" s="34">
        <v>106.32</v>
      </c>
      <c r="E3485" s="34">
        <v>2.04</v>
      </c>
      <c r="F3485" s="34">
        <v>108.36</v>
      </c>
    </row>
    <row r="3486" spans="1:6" x14ac:dyDescent="0.25">
      <c r="A3486" s="46">
        <v>6920248</v>
      </c>
      <c r="B3486" s="32" t="s">
        <v>6940</v>
      </c>
      <c r="C3486" s="33" t="s">
        <v>4</v>
      </c>
      <c r="D3486" s="34">
        <v>9.39</v>
      </c>
      <c r="E3486" s="34">
        <v>4.09</v>
      </c>
      <c r="F3486" s="34">
        <v>13.48</v>
      </c>
    </row>
    <row r="3487" spans="1:6" x14ac:dyDescent="0.25">
      <c r="A3487" s="46">
        <v>6920250</v>
      </c>
      <c r="B3487" s="32" t="s">
        <v>6941</v>
      </c>
      <c r="C3487" s="33" t="s">
        <v>4</v>
      </c>
      <c r="D3487" s="34">
        <v>14.24</v>
      </c>
      <c r="E3487" s="34">
        <v>4.09</v>
      </c>
      <c r="F3487" s="34">
        <v>18.329999999999998</v>
      </c>
    </row>
    <row r="3488" spans="1:6" x14ac:dyDescent="0.25">
      <c r="A3488" s="46">
        <v>6920260</v>
      </c>
      <c r="B3488" s="32" t="s">
        <v>3203</v>
      </c>
      <c r="C3488" s="33" t="s">
        <v>4</v>
      </c>
      <c r="D3488" s="34">
        <v>19.010000000000002</v>
      </c>
      <c r="E3488" s="34">
        <v>18.93</v>
      </c>
      <c r="F3488" s="34">
        <v>37.94</v>
      </c>
    </row>
    <row r="3489" spans="1:6" x14ac:dyDescent="0.25">
      <c r="A3489" s="46">
        <v>6920270</v>
      </c>
      <c r="B3489" s="32" t="s">
        <v>3204</v>
      </c>
      <c r="C3489" s="33" t="s">
        <v>4</v>
      </c>
      <c r="D3489" s="34">
        <v>10.16</v>
      </c>
      <c r="E3489" s="34">
        <v>11.47</v>
      </c>
      <c r="F3489" s="34">
        <v>21.63</v>
      </c>
    </row>
    <row r="3490" spans="1:6" x14ac:dyDescent="0.25">
      <c r="A3490" s="46">
        <v>6920280</v>
      </c>
      <c r="B3490" s="32" t="s">
        <v>3205</v>
      </c>
      <c r="C3490" s="33" t="s">
        <v>4</v>
      </c>
      <c r="D3490" s="34">
        <v>11.63</v>
      </c>
      <c r="E3490" s="34">
        <v>11.47</v>
      </c>
      <c r="F3490" s="34">
        <v>23.1</v>
      </c>
    </row>
    <row r="3491" spans="1:6" x14ac:dyDescent="0.25">
      <c r="A3491" s="46">
        <v>6920290</v>
      </c>
      <c r="B3491" s="32" t="s">
        <v>3206</v>
      </c>
      <c r="C3491" s="33" t="s">
        <v>4</v>
      </c>
      <c r="D3491" s="34">
        <v>14.82</v>
      </c>
      <c r="E3491" s="34">
        <v>11.47</v>
      </c>
      <c r="F3491" s="34">
        <v>26.29</v>
      </c>
    </row>
    <row r="3492" spans="1:6" x14ac:dyDescent="0.25">
      <c r="A3492" s="46">
        <v>6920300</v>
      </c>
      <c r="B3492" s="32" t="s">
        <v>12997</v>
      </c>
      <c r="C3492" s="33" t="s">
        <v>4</v>
      </c>
      <c r="D3492" s="34">
        <v>13.75</v>
      </c>
      <c r="E3492" s="34">
        <v>19.45</v>
      </c>
      <c r="F3492" s="34">
        <v>33.200000000000003</v>
      </c>
    </row>
    <row r="3493" spans="1:6" x14ac:dyDescent="0.25">
      <c r="A3493" s="46">
        <v>6920340</v>
      </c>
      <c r="B3493" s="32" t="s">
        <v>3207</v>
      </c>
      <c r="C3493" s="33" t="s">
        <v>4</v>
      </c>
      <c r="D3493" s="34">
        <v>12.99</v>
      </c>
      <c r="E3493" s="34">
        <v>10.050000000000001</v>
      </c>
      <c r="F3493" s="34">
        <v>23.04</v>
      </c>
    </row>
    <row r="3494" spans="1:6" x14ac:dyDescent="0.25">
      <c r="A3494" s="46">
        <v>6920350</v>
      </c>
      <c r="B3494" s="32" t="s">
        <v>3208</v>
      </c>
      <c r="C3494" s="33" t="s">
        <v>4</v>
      </c>
      <c r="D3494" s="34">
        <v>85.42</v>
      </c>
      <c r="E3494" s="34">
        <v>35.340000000000003</v>
      </c>
      <c r="F3494" s="34">
        <v>120.76</v>
      </c>
    </row>
    <row r="3495" spans="1:6" ht="30" x14ac:dyDescent="0.25">
      <c r="A3495" s="46">
        <v>7001003</v>
      </c>
      <c r="B3495" s="32" t="s">
        <v>7816</v>
      </c>
      <c r="C3495" s="33" t="s">
        <v>28</v>
      </c>
      <c r="D3495" s="34">
        <v>264.87</v>
      </c>
      <c r="E3495" s="34">
        <v>3.43</v>
      </c>
      <c r="F3495" s="34">
        <v>268.3</v>
      </c>
    </row>
    <row r="3496" spans="1:6" x14ac:dyDescent="0.25">
      <c r="A3496" s="46">
        <v>7001030</v>
      </c>
      <c r="B3496" s="32" t="s">
        <v>7817</v>
      </c>
      <c r="C3496" s="33" t="s">
        <v>28</v>
      </c>
      <c r="D3496" s="34">
        <v>215.94</v>
      </c>
      <c r="E3496" s="34">
        <v>2.88</v>
      </c>
      <c r="F3496" s="34">
        <v>218.82</v>
      </c>
    </row>
    <row r="3497" spans="1:6" x14ac:dyDescent="0.25">
      <c r="A3497" s="46">
        <v>7001031</v>
      </c>
      <c r="B3497" s="32" t="s">
        <v>7818</v>
      </c>
      <c r="C3497" s="33" t="s">
        <v>28</v>
      </c>
      <c r="D3497" s="34">
        <v>216.68</v>
      </c>
      <c r="E3497" s="34">
        <v>2.9</v>
      </c>
      <c r="F3497" s="34">
        <v>219.58</v>
      </c>
    </row>
    <row r="3498" spans="1:6" x14ac:dyDescent="0.25">
      <c r="A3498" s="46">
        <v>7001050</v>
      </c>
      <c r="B3498" s="32" t="s">
        <v>3209</v>
      </c>
      <c r="C3498" s="33" t="s">
        <v>55</v>
      </c>
      <c r="D3498" s="34">
        <v>381.07</v>
      </c>
      <c r="E3498" s="34">
        <v>14.33</v>
      </c>
      <c r="F3498" s="34">
        <v>395.4</v>
      </c>
    </row>
    <row r="3499" spans="1:6" x14ac:dyDescent="0.25">
      <c r="A3499" s="46">
        <v>7002001</v>
      </c>
      <c r="B3499" s="32" t="s">
        <v>3210</v>
      </c>
      <c r="C3499" s="33" t="s">
        <v>28</v>
      </c>
      <c r="D3499" s="34">
        <v>80.59</v>
      </c>
      <c r="E3499" s="34"/>
      <c r="F3499" s="34">
        <v>80.59</v>
      </c>
    </row>
    <row r="3500" spans="1:6" x14ac:dyDescent="0.25">
      <c r="A3500" s="46">
        <v>7002010</v>
      </c>
      <c r="B3500" s="32" t="s">
        <v>3211</v>
      </c>
      <c r="C3500" s="33" t="s">
        <v>28</v>
      </c>
      <c r="D3500" s="34">
        <v>35.47</v>
      </c>
      <c r="E3500" s="34"/>
      <c r="F3500" s="34">
        <v>35.47</v>
      </c>
    </row>
    <row r="3501" spans="1:6" x14ac:dyDescent="0.25">
      <c r="A3501" s="46">
        <v>7002012</v>
      </c>
      <c r="B3501" s="32" t="s">
        <v>3212</v>
      </c>
      <c r="C3501" s="33" t="s">
        <v>28</v>
      </c>
      <c r="D3501" s="34">
        <v>196.42</v>
      </c>
      <c r="E3501" s="34"/>
      <c r="F3501" s="34">
        <v>196.42</v>
      </c>
    </row>
    <row r="3502" spans="1:6" x14ac:dyDescent="0.25">
      <c r="A3502" s="46">
        <v>7002013</v>
      </c>
      <c r="B3502" s="32" t="s">
        <v>3213</v>
      </c>
      <c r="C3502" s="33" t="s">
        <v>28</v>
      </c>
      <c r="D3502" s="34">
        <v>245.52</v>
      </c>
      <c r="E3502" s="34"/>
      <c r="F3502" s="34">
        <v>245.52</v>
      </c>
    </row>
    <row r="3503" spans="1:6" x14ac:dyDescent="0.25">
      <c r="A3503" s="46">
        <v>7002014</v>
      </c>
      <c r="B3503" s="32" t="s">
        <v>3214</v>
      </c>
      <c r="C3503" s="33" t="s">
        <v>28</v>
      </c>
      <c r="D3503" s="34">
        <v>88.81</v>
      </c>
      <c r="E3503" s="34"/>
      <c r="F3503" s="34">
        <v>88.81</v>
      </c>
    </row>
    <row r="3504" spans="1:6" x14ac:dyDescent="0.25">
      <c r="A3504" s="46">
        <v>7002016</v>
      </c>
      <c r="B3504" s="32" t="s">
        <v>3215</v>
      </c>
      <c r="C3504" s="33" t="s">
        <v>28</v>
      </c>
      <c r="D3504" s="34">
        <v>130.25</v>
      </c>
      <c r="E3504" s="34"/>
      <c r="F3504" s="34">
        <v>130.25</v>
      </c>
    </row>
    <row r="3505" spans="1:6" ht="30" x14ac:dyDescent="0.25">
      <c r="A3505" s="46">
        <v>7002017</v>
      </c>
      <c r="B3505" s="32" t="s">
        <v>3216</v>
      </c>
      <c r="C3505" s="33" t="s">
        <v>28</v>
      </c>
      <c r="D3505" s="34">
        <v>137.32</v>
      </c>
      <c r="E3505" s="34"/>
      <c r="F3505" s="34">
        <v>137.32</v>
      </c>
    </row>
    <row r="3506" spans="1:6" x14ac:dyDescent="0.25">
      <c r="A3506" s="46">
        <v>7002020</v>
      </c>
      <c r="B3506" s="32" t="s">
        <v>3217</v>
      </c>
      <c r="C3506" s="33" t="s">
        <v>28</v>
      </c>
      <c r="D3506" s="34">
        <v>250.15</v>
      </c>
      <c r="E3506" s="34"/>
      <c r="F3506" s="34">
        <v>250.15</v>
      </c>
    </row>
    <row r="3507" spans="1:6" x14ac:dyDescent="0.25">
      <c r="A3507" s="46">
        <v>7002021</v>
      </c>
      <c r="B3507" s="32" t="s">
        <v>3218</v>
      </c>
      <c r="C3507" s="33" t="s">
        <v>28</v>
      </c>
      <c r="D3507" s="34">
        <v>285.41000000000003</v>
      </c>
      <c r="E3507" s="34"/>
      <c r="F3507" s="34">
        <v>285.41000000000003</v>
      </c>
    </row>
    <row r="3508" spans="1:6" x14ac:dyDescent="0.25">
      <c r="A3508" s="46">
        <v>7002022</v>
      </c>
      <c r="B3508" s="32" t="s">
        <v>3219</v>
      </c>
      <c r="C3508" s="33" t="s">
        <v>28</v>
      </c>
      <c r="D3508" s="34">
        <v>46.42</v>
      </c>
      <c r="E3508" s="34"/>
      <c r="F3508" s="34">
        <v>46.42</v>
      </c>
    </row>
    <row r="3509" spans="1:6" x14ac:dyDescent="0.25">
      <c r="A3509" s="46">
        <v>7003001</v>
      </c>
      <c r="B3509" s="32" t="s">
        <v>3220</v>
      </c>
      <c r="C3509" s="33" t="s">
        <v>28</v>
      </c>
      <c r="D3509" s="34">
        <v>1608.58</v>
      </c>
      <c r="E3509" s="34">
        <v>25.92</v>
      </c>
      <c r="F3509" s="34">
        <v>1634.5</v>
      </c>
    </row>
    <row r="3510" spans="1:6" x14ac:dyDescent="0.25">
      <c r="A3510" s="46">
        <v>7003003</v>
      </c>
      <c r="B3510" s="32" t="s">
        <v>3221</v>
      </c>
      <c r="C3510" s="33" t="s">
        <v>28</v>
      </c>
      <c r="D3510" s="34">
        <v>1676.16</v>
      </c>
      <c r="E3510" s="34">
        <v>25.92</v>
      </c>
      <c r="F3510" s="34">
        <v>1702.08</v>
      </c>
    </row>
    <row r="3511" spans="1:6" ht="30" x14ac:dyDescent="0.25">
      <c r="A3511" s="46">
        <v>7003006</v>
      </c>
      <c r="B3511" s="32" t="s">
        <v>3222</v>
      </c>
      <c r="C3511" s="33" t="s">
        <v>28</v>
      </c>
      <c r="D3511" s="34">
        <v>1808.15</v>
      </c>
      <c r="E3511" s="34">
        <v>25.92</v>
      </c>
      <c r="F3511" s="34">
        <v>1834.07</v>
      </c>
    </row>
    <row r="3512" spans="1:6" ht="30" x14ac:dyDescent="0.25">
      <c r="A3512" s="46">
        <v>7003008</v>
      </c>
      <c r="B3512" s="32" t="s">
        <v>3223</v>
      </c>
      <c r="C3512" s="33" t="s">
        <v>28</v>
      </c>
      <c r="D3512" s="34">
        <v>1866.22</v>
      </c>
      <c r="E3512" s="34">
        <v>25.92</v>
      </c>
      <c r="F3512" s="34">
        <v>1892.14</v>
      </c>
    </row>
    <row r="3513" spans="1:6" ht="30" x14ac:dyDescent="0.25">
      <c r="A3513" s="46">
        <v>7003009</v>
      </c>
      <c r="B3513" s="32" t="s">
        <v>3224</v>
      </c>
      <c r="C3513" s="33" t="s">
        <v>28</v>
      </c>
      <c r="D3513" s="34">
        <v>2270.61</v>
      </c>
      <c r="E3513" s="34">
        <v>25.92</v>
      </c>
      <c r="F3513" s="34">
        <v>2296.5300000000002</v>
      </c>
    </row>
    <row r="3514" spans="1:6" ht="30" x14ac:dyDescent="0.25">
      <c r="A3514" s="46">
        <v>7003010</v>
      </c>
      <c r="B3514" s="32" t="s">
        <v>3225</v>
      </c>
      <c r="C3514" s="33" t="s">
        <v>28</v>
      </c>
      <c r="D3514" s="34">
        <v>1827.5</v>
      </c>
      <c r="E3514" s="34">
        <v>38.880000000000003</v>
      </c>
      <c r="F3514" s="34">
        <v>1866.38</v>
      </c>
    </row>
    <row r="3515" spans="1:6" ht="30" x14ac:dyDescent="0.25">
      <c r="A3515" s="46">
        <v>7003012</v>
      </c>
      <c r="B3515" s="32" t="s">
        <v>3226</v>
      </c>
      <c r="C3515" s="33" t="s">
        <v>28</v>
      </c>
      <c r="D3515" s="34">
        <v>1748.46</v>
      </c>
      <c r="E3515" s="34">
        <v>38.880000000000003</v>
      </c>
      <c r="F3515" s="34">
        <v>1787.34</v>
      </c>
    </row>
    <row r="3516" spans="1:6" ht="30" x14ac:dyDescent="0.25">
      <c r="A3516" s="46">
        <v>7003013</v>
      </c>
      <c r="B3516" s="32" t="s">
        <v>3227</v>
      </c>
      <c r="C3516" s="33" t="s">
        <v>28</v>
      </c>
      <c r="D3516" s="34">
        <v>2065.5300000000002</v>
      </c>
      <c r="E3516" s="34">
        <v>38.880000000000003</v>
      </c>
      <c r="F3516" s="34">
        <v>2104.41</v>
      </c>
    </row>
    <row r="3517" spans="1:6" x14ac:dyDescent="0.25">
      <c r="A3517" s="46">
        <v>7004001</v>
      </c>
      <c r="B3517" s="32" t="s">
        <v>6942</v>
      </c>
      <c r="C3517" s="33" t="s">
        <v>4</v>
      </c>
      <c r="D3517" s="34">
        <v>1226.03</v>
      </c>
      <c r="E3517" s="34">
        <v>113.53</v>
      </c>
      <c r="F3517" s="34">
        <v>1339.56</v>
      </c>
    </row>
    <row r="3518" spans="1:6" x14ac:dyDescent="0.25">
      <c r="A3518" s="46">
        <v>7004002</v>
      </c>
      <c r="B3518" s="32" t="s">
        <v>3228</v>
      </c>
      <c r="C3518" s="33" t="s">
        <v>4</v>
      </c>
      <c r="D3518" s="34">
        <v>3544.94</v>
      </c>
      <c r="E3518" s="34">
        <v>113.53</v>
      </c>
      <c r="F3518" s="34">
        <v>3658.47</v>
      </c>
    </row>
    <row r="3519" spans="1:6" x14ac:dyDescent="0.25">
      <c r="A3519" s="46">
        <v>7004003</v>
      </c>
      <c r="B3519" s="32" t="s">
        <v>3229</v>
      </c>
      <c r="C3519" s="33" t="s">
        <v>4</v>
      </c>
      <c r="D3519" s="34">
        <v>6009.82</v>
      </c>
      <c r="E3519" s="34">
        <v>194.18</v>
      </c>
      <c r="F3519" s="34">
        <v>6204</v>
      </c>
    </row>
    <row r="3520" spans="1:6" x14ac:dyDescent="0.25">
      <c r="A3520" s="46">
        <v>7004004</v>
      </c>
      <c r="B3520" s="32" t="s">
        <v>3230</v>
      </c>
      <c r="C3520" s="33" t="s">
        <v>4</v>
      </c>
      <c r="D3520" s="34">
        <v>6033.78</v>
      </c>
      <c r="E3520" s="34">
        <v>113.53</v>
      </c>
      <c r="F3520" s="34">
        <v>6147.31</v>
      </c>
    </row>
    <row r="3521" spans="1:6" x14ac:dyDescent="0.25">
      <c r="A3521" s="46">
        <v>7004005</v>
      </c>
      <c r="B3521" s="32" t="s">
        <v>3231</v>
      </c>
      <c r="C3521" s="33" t="s">
        <v>4</v>
      </c>
      <c r="D3521" s="34">
        <v>2975.13</v>
      </c>
      <c r="E3521" s="34">
        <v>70.680000000000007</v>
      </c>
      <c r="F3521" s="34">
        <v>3045.81</v>
      </c>
    </row>
    <row r="3522" spans="1:6" x14ac:dyDescent="0.25">
      <c r="A3522" s="46">
        <v>7004006</v>
      </c>
      <c r="B3522" s="32" t="s">
        <v>6943</v>
      </c>
      <c r="C3522" s="33" t="s">
        <v>4</v>
      </c>
      <c r="D3522" s="34">
        <v>2009.23</v>
      </c>
      <c r="E3522" s="34">
        <v>113.53</v>
      </c>
      <c r="F3522" s="34">
        <v>2122.7600000000002</v>
      </c>
    </row>
    <row r="3523" spans="1:6" x14ac:dyDescent="0.25">
      <c r="A3523" s="46">
        <v>7004007</v>
      </c>
      <c r="B3523" s="32" t="s">
        <v>3232</v>
      </c>
      <c r="C3523" s="33" t="s">
        <v>4</v>
      </c>
      <c r="D3523" s="34">
        <v>2855.7</v>
      </c>
      <c r="E3523" s="34">
        <v>113.53</v>
      </c>
      <c r="F3523" s="34">
        <v>2969.23</v>
      </c>
    </row>
    <row r="3524" spans="1:6" x14ac:dyDescent="0.25">
      <c r="A3524" s="46">
        <v>7005001</v>
      </c>
      <c r="B3524" s="32" t="s">
        <v>3233</v>
      </c>
      <c r="C3524" s="33" t="s">
        <v>4</v>
      </c>
      <c r="D3524" s="34">
        <v>456.44</v>
      </c>
      <c r="E3524" s="34">
        <v>23.8</v>
      </c>
      <c r="F3524" s="34">
        <v>480.24</v>
      </c>
    </row>
    <row r="3525" spans="1:6" x14ac:dyDescent="0.25">
      <c r="A3525" s="46">
        <v>7005002</v>
      </c>
      <c r="B3525" s="32" t="s">
        <v>3234</v>
      </c>
      <c r="C3525" s="33" t="s">
        <v>4</v>
      </c>
      <c r="D3525" s="34">
        <v>3195.34</v>
      </c>
      <c r="E3525" s="34">
        <v>52.89</v>
      </c>
      <c r="F3525" s="34">
        <v>3248.23</v>
      </c>
    </row>
    <row r="3526" spans="1:6" x14ac:dyDescent="0.25">
      <c r="A3526" s="46">
        <v>7005006</v>
      </c>
      <c r="B3526" s="32" t="s">
        <v>3235</v>
      </c>
      <c r="C3526" s="33" t="s">
        <v>4</v>
      </c>
      <c r="D3526" s="34">
        <v>1564.89</v>
      </c>
      <c r="E3526" s="34">
        <v>35.340000000000003</v>
      </c>
      <c r="F3526" s="34">
        <v>1600.23</v>
      </c>
    </row>
    <row r="3527" spans="1:6" x14ac:dyDescent="0.25">
      <c r="A3527" s="46">
        <v>7005011</v>
      </c>
      <c r="B3527" s="32" t="s">
        <v>3236</v>
      </c>
      <c r="C3527" s="33" t="s">
        <v>4</v>
      </c>
      <c r="D3527" s="34">
        <v>3242.41</v>
      </c>
      <c r="E3527" s="34">
        <v>604.6</v>
      </c>
      <c r="F3527" s="34">
        <v>3847.01</v>
      </c>
    </row>
    <row r="3528" spans="1:6" x14ac:dyDescent="0.25">
      <c r="A3528" s="46">
        <v>7005020</v>
      </c>
      <c r="B3528" s="32" t="s">
        <v>3237</v>
      </c>
      <c r="C3528" s="33" t="s">
        <v>4</v>
      </c>
      <c r="D3528" s="34">
        <v>8823.23</v>
      </c>
      <c r="E3528" s="34">
        <v>705.08</v>
      </c>
      <c r="F3528" s="34">
        <v>9528.31</v>
      </c>
    </row>
    <row r="3529" spans="1:6" x14ac:dyDescent="0.25">
      <c r="A3529" s="46">
        <v>7006001</v>
      </c>
      <c r="B3529" s="32" t="s">
        <v>7819</v>
      </c>
      <c r="C3529" s="33" t="s">
        <v>4</v>
      </c>
      <c r="D3529" s="34">
        <v>101.44</v>
      </c>
      <c r="E3529" s="34">
        <v>11.46</v>
      </c>
      <c r="F3529" s="34">
        <v>112.9</v>
      </c>
    </row>
    <row r="3530" spans="1:6" x14ac:dyDescent="0.25">
      <c r="A3530" s="46">
        <v>7006011</v>
      </c>
      <c r="B3530" s="32" t="s">
        <v>3238</v>
      </c>
      <c r="C3530" s="33" t="s">
        <v>4</v>
      </c>
      <c r="D3530" s="34">
        <v>23.19</v>
      </c>
      <c r="E3530" s="34">
        <v>8.6</v>
      </c>
      <c r="F3530" s="34">
        <v>31.79</v>
      </c>
    </row>
    <row r="3531" spans="1:6" x14ac:dyDescent="0.25">
      <c r="A3531" s="46">
        <v>7006012</v>
      </c>
      <c r="B3531" s="32" t="s">
        <v>3239</v>
      </c>
      <c r="C3531" s="33" t="s">
        <v>4</v>
      </c>
      <c r="D3531" s="34">
        <v>19.239999999999998</v>
      </c>
      <c r="E3531" s="34">
        <v>8.6</v>
      </c>
      <c r="F3531" s="34">
        <v>27.84</v>
      </c>
    </row>
    <row r="3532" spans="1:6" x14ac:dyDescent="0.25">
      <c r="A3532" s="46">
        <v>7006013</v>
      </c>
      <c r="B3532" s="32" t="s">
        <v>3240</v>
      </c>
      <c r="C3532" s="33" t="s">
        <v>4</v>
      </c>
      <c r="D3532" s="34">
        <v>28.35</v>
      </c>
      <c r="E3532" s="34">
        <v>8.6</v>
      </c>
      <c r="F3532" s="34">
        <v>36.950000000000003</v>
      </c>
    </row>
    <row r="3533" spans="1:6" x14ac:dyDescent="0.25">
      <c r="A3533" s="46">
        <v>7006014</v>
      </c>
      <c r="B3533" s="32" t="s">
        <v>3241</v>
      </c>
      <c r="C3533" s="33" t="s">
        <v>4</v>
      </c>
      <c r="D3533" s="34">
        <v>23.37</v>
      </c>
      <c r="E3533" s="34">
        <v>8.6</v>
      </c>
      <c r="F3533" s="34">
        <v>31.97</v>
      </c>
    </row>
    <row r="3534" spans="1:6" x14ac:dyDescent="0.25">
      <c r="A3534" s="46">
        <v>7006020</v>
      </c>
      <c r="B3534" s="32" t="s">
        <v>3242</v>
      </c>
      <c r="C3534" s="33" t="s">
        <v>4</v>
      </c>
      <c r="D3534" s="34">
        <v>65.59</v>
      </c>
      <c r="E3534" s="34">
        <v>9.6199999999999992</v>
      </c>
      <c r="F3534" s="34">
        <v>75.209999999999994</v>
      </c>
    </row>
    <row r="3535" spans="1:6" x14ac:dyDescent="0.25">
      <c r="A3535" s="46">
        <v>7006021</v>
      </c>
      <c r="B3535" s="32" t="s">
        <v>3243</v>
      </c>
      <c r="C3535" s="33" t="s">
        <v>4</v>
      </c>
      <c r="D3535" s="34">
        <v>63.39</v>
      </c>
      <c r="E3535" s="34">
        <v>9.6199999999999992</v>
      </c>
      <c r="F3535" s="34">
        <v>73.010000000000005</v>
      </c>
    </row>
    <row r="3536" spans="1:6" x14ac:dyDescent="0.25">
      <c r="A3536" s="46">
        <v>7006031</v>
      </c>
      <c r="B3536" s="32" t="s">
        <v>7820</v>
      </c>
      <c r="C3536" s="33" t="s">
        <v>4</v>
      </c>
      <c r="D3536" s="34">
        <v>54.3</v>
      </c>
      <c r="E3536" s="34">
        <v>8.6</v>
      </c>
      <c r="F3536" s="34">
        <v>62.9</v>
      </c>
    </row>
    <row r="3537" spans="1:6" x14ac:dyDescent="0.25">
      <c r="A3537" s="46">
        <v>7006032</v>
      </c>
      <c r="B3537" s="32" t="s">
        <v>7821</v>
      </c>
      <c r="C3537" s="33" t="s">
        <v>4</v>
      </c>
      <c r="D3537" s="34">
        <v>30.17</v>
      </c>
      <c r="E3537" s="34">
        <v>8.6</v>
      </c>
      <c r="F3537" s="34">
        <v>38.770000000000003</v>
      </c>
    </row>
    <row r="3538" spans="1:6" x14ac:dyDescent="0.25">
      <c r="A3538" s="46">
        <v>7006033</v>
      </c>
      <c r="B3538" s="32" t="s">
        <v>7822</v>
      </c>
      <c r="C3538" s="33" t="s">
        <v>4</v>
      </c>
      <c r="D3538" s="34">
        <v>40.15</v>
      </c>
      <c r="E3538" s="34">
        <v>8.6</v>
      </c>
      <c r="F3538" s="34">
        <v>48.75</v>
      </c>
    </row>
    <row r="3539" spans="1:6" x14ac:dyDescent="0.25">
      <c r="A3539" s="46">
        <v>7006034</v>
      </c>
      <c r="B3539" s="32" t="s">
        <v>7823</v>
      </c>
      <c r="C3539" s="33" t="s">
        <v>4</v>
      </c>
      <c r="D3539" s="34">
        <v>36.61</v>
      </c>
      <c r="E3539" s="34">
        <v>8.6</v>
      </c>
      <c r="F3539" s="34">
        <v>45.21</v>
      </c>
    </row>
    <row r="3540" spans="1:6" x14ac:dyDescent="0.25">
      <c r="A3540" s="46">
        <v>7006040</v>
      </c>
      <c r="B3540" s="32" t="s">
        <v>7824</v>
      </c>
      <c r="C3540" s="33" t="s">
        <v>4</v>
      </c>
      <c r="D3540" s="34">
        <v>56.44</v>
      </c>
      <c r="E3540" s="34">
        <v>9.6199999999999992</v>
      </c>
      <c r="F3540" s="34">
        <v>66.06</v>
      </c>
    </row>
    <row r="3541" spans="1:6" x14ac:dyDescent="0.25">
      <c r="A3541" s="46">
        <v>7006041</v>
      </c>
      <c r="B3541" s="32" t="s">
        <v>7825</v>
      </c>
      <c r="C3541" s="33" t="s">
        <v>4</v>
      </c>
      <c r="D3541" s="34">
        <v>54.48</v>
      </c>
      <c r="E3541" s="34">
        <v>9.6199999999999992</v>
      </c>
      <c r="F3541" s="34">
        <v>64.099999999999994</v>
      </c>
    </row>
    <row r="3542" spans="1:6" ht="30" x14ac:dyDescent="0.25">
      <c r="A3542" s="46">
        <v>7020001</v>
      </c>
      <c r="B3542" s="32" t="s">
        <v>7826</v>
      </c>
      <c r="C3542" s="33" t="s">
        <v>28</v>
      </c>
      <c r="D3542" s="34">
        <v>341.98</v>
      </c>
      <c r="E3542" s="34">
        <v>13.78</v>
      </c>
      <c r="F3542" s="34">
        <v>355.76</v>
      </c>
    </row>
    <row r="3543" spans="1:6" ht="30" x14ac:dyDescent="0.25">
      <c r="A3543" s="46">
        <v>7020010</v>
      </c>
      <c r="B3543" s="32" t="s">
        <v>7827</v>
      </c>
      <c r="C3543" s="33" t="s">
        <v>28</v>
      </c>
      <c r="D3543" s="34">
        <v>249.77</v>
      </c>
      <c r="E3543" s="34">
        <v>12.71</v>
      </c>
      <c r="F3543" s="34">
        <v>262.48</v>
      </c>
    </row>
    <row r="3544" spans="1:6" ht="30" x14ac:dyDescent="0.25">
      <c r="A3544" s="46">
        <v>7020011</v>
      </c>
      <c r="B3544" s="32" t="s">
        <v>7828</v>
      </c>
      <c r="C3544" s="33" t="s">
        <v>28</v>
      </c>
      <c r="D3544" s="34">
        <v>251.41</v>
      </c>
      <c r="E3544" s="34">
        <v>12.8</v>
      </c>
      <c r="F3544" s="34">
        <v>264.20999999999998</v>
      </c>
    </row>
    <row r="3545" spans="1:6" x14ac:dyDescent="0.25">
      <c r="A3545" s="46">
        <v>7020020</v>
      </c>
      <c r="B3545" s="32" t="s">
        <v>9888</v>
      </c>
      <c r="C3545" s="33" t="s">
        <v>50</v>
      </c>
      <c r="D3545" s="34">
        <v>9.02</v>
      </c>
      <c r="E3545" s="34">
        <v>2.2000000000000002</v>
      </c>
      <c r="F3545" s="34">
        <v>11.22</v>
      </c>
    </row>
    <row r="3546" spans="1:6" x14ac:dyDescent="0.25">
      <c r="A3546" s="46">
        <v>7020021</v>
      </c>
      <c r="B3546" s="32" t="s">
        <v>9889</v>
      </c>
      <c r="C3546" s="33" t="s">
        <v>10320</v>
      </c>
      <c r="D3546" s="34">
        <v>581.19000000000005</v>
      </c>
      <c r="E3546" s="34">
        <v>1360.88</v>
      </c>
      <c r="F3546" s="34">
        <v>1942.07</v>
      </c>
    </row>
    <row r="3547" spans="1:6" x14ac:dyDescent="0.25">
      <c r="A3547" s="46">
        <v>9702030</v>
      </c>
      <c r="B3547" s="32" t="s">
        <v>9890</v>
      </c>
      <c r="C3547" s="33" t="s">
        <v>28</v>
      </c>
      <c r="D3547" s="34">
        <v>8763.92</v>
      </c>
      <c r="E3547" s="34">
        <v>90.62</v>
      </c>
      <c r="F3547" s="34">
        <v>8854.5400000000009</v>
      </c>
    </row>
    <row r="3548" spans="1:6" x14ac:dyDescent="0.25">
      <c r="A3548" s="46">
        <v>9702036</v>
      </c>
      <c r="B3548" s="32" t="s">
        <v>9891</v>
      </c>
      <c r="C3548" s="33" t="s">
        <v>28</v>
      </c>
      <c r="D3548" s="34">
        <v>245.74</v>
      </c>
      <c r="E3548" s="34">
        <v>90.62</v>
      </c>
      <c r="F3548" s="34">
        <v>336.36</v>
      </c>
    </row>
    <row r="3549" spans="1:6" x14ac:dyDescent="0.25">
      <c r="A3549" s="46">
        <v>9702190</v>
      </c>
      <c r="B3549" s="32" t="s">
        <v>9892</v>
      </c>
      <c r="C3549" s="33" t="s">
        <v>28</v>
      </c>
      <c r="D3549" s="34">
        <v>1594.1</v>
      </c>
      <c r="E3549" s="34">
        <v>90.62</v>
      </c>
      <c r="F3549" s="34">
        <v>1684.72</v>
      </c>
    </row>
    <row r="3550" spans="1:6" ht="30" x14ac:dyDescent="0.25">
      <c r="A3550" s="46">
        <v>9702193</v>
      </c>
      <c r="B3550" s="32" t="s">
        <v>9893</v>
      </c>
      <c r="C3550" s="33" t="s">
        <v>4</v>
      </c>
      <c r="D3550" s="34">
        <v>13.2</v>
      </c>
      <c r="E3550" s="34">
        <v>6.58</v>
      </c>
      <c r="F3550" s="34">
        <v>19.78</v>
      </c>
    </row>
    <row r="3551" spans="1:6" ht="30" x14ac:dyDescent="0.25">
      <c r="A3551" s="46">
        <v>9702194</v>
      </c>
      <c r="B3551" s="32" t="s">
        <v>9894</v>
      </c>
      <c r="C3551" s="33" t="s">
        <v>4</v>
      </c>
      <c r="D3551" s="34">
        <v>9.41</v>
      </c>
      <c r="E3551" s="34">
        <v>6.58</v>
      </c>
      <c r="F3551" s="34">
        <v>15.99</v>
      </c>
    </row>
    <row r="3552" spans="1:6" ht="30" x14ac:dyDescent="0.25">
      <c r="A3552" s="46">
        <v>9702195</v>
      </c>
      <c r="B3552" s="32" t="s">
        <v>9895</v>
      </c>
      <c r="C3552" s="33" t="s">
        <v>4</v>
      </c>
      <c r="D3552" s="34">
        <v>19.09</v>
      </c>
      <c r="E3552" s="34">
        <v>6.58</v>
      </c>
      <c r="F3552" s="34">
        <v>25.67</v>
      </c>
    </row>
    <row r="3553" spans="1:6" x14ac:dyDescent="0.25">
      <c r="A3553" s="46">
        <v>9702196</v>
      </c>
      <c r="B3553" s="32" t="s">
        <v>9896</v>
      </c>
      <c r="C3553" s="33" t="s">
        <v>4</v>
      </c>
      <c r="D3553" s="34">
        <v>11.72</v>
      </c>
      <c r="E3553" s="34">
        <v>6.58</v>
      </c>
      <c r="F3553" s="34">
        <v>18.3</v>
      </c>
    </row>
    <row r="3554" spans="1:6" x14ac:dyDescent="0.25">
      <c r="A3554" s="46">
        <v>9702197</v>
      </c>
      <c r="B3554" s="32" t="s">
        <v>9897</v>
      </c>
      <c r="C3554" s="33" t="s">
        <v>4</v>
      </c>
      <c r="D3554" s="34">
        <v>23.67</v>
      </c>
      <c r="E3554" s="34">
        <v>6.58</v>
      </c>
      <c r="F3554" s="34">
        <v>30.25</v>
      </c>
    </row>
    <row r="3555" spans="1:6" x14ac:dyDescent="0.25">
      <c r="A3555" s="46">
        <v>9702198</v>
      </c>
      <c r="B3555" s="32" t="s">
        <v>9898</v>
      </c>
      <c r="C3555" s="33" t="s">
        <v>4</v>
      </c>
      <c r="D3555" s="34">
        <v>8.5</v>
      </c>
      <c r="E3555" s="34">
        <v>6.58</v>
      </c>
      <c r="F3555" s="34">
        <v>15.08</v>
      </c>
    </row>
    <row r="3556" spans="1:6" x14ac:dyDescent="0.25">
      <c r="A3556" s="46">
        <v>9702210</v>
      </c>
      <c r="B3556" s="32" t="s">
        <v>9899</v>
      </c>
      <c r="C3556" s="33" t="s">
        <v>4</v>
      </c>
      <c r="D3556" s="34">
        <v>209.8</v>
      </c>
      <c r="E3556" s="34">
        <v>3.73</v>
      </c>
      <c r="F3556" s="34">
        <v>213.53</v>
      </c>
    </row>
    <row r="3557" spans="1:6" x14ac:dyDescent="0.25">
      <c r="A3557" s="46">
        <v>9703010</v>
      </c>
      <c r="B3557" s="32" t="s">
        <v>9900</v>
      </c>
      <c r="C3557" s="33" t="s">
        <v>4</v>
      </c>
      <c r="D3557" s="34">
        <v>12.12</v>
      </c>
      <c r="E3557" s="34">
        <v>57.31</v>
      </c>
      <c r="F3557" s="34">
        <v>69.430000000000007</v>
      </c>
    </row>
    <row r="3558" spans="1:6" ht="30" x14ac:dyDescent="0.25">
      <c r="A3558" s="46">
        <v>9705070</v>
      </c>
      <c r="B3558" s="32" t="s">
        <v>9901</v>
      </c>
      <c r="C3558" s="33" t="s">
        <v>4</v>
      </c>
      <c r="D3558" s="34">
        <v>89.62</v>
      </c>
      <c r="E3558" s="34">
        <v>7.7</v>
      </c>
      <c r="F3558" s="34">
        <v>97.32</v>
      </c>
    </row>
    <row r="3559" spans="1:6" ht="30" x14ac:dyDescent="0.25">
      <c r="A3559" s="46">
        <v>9705080</v>
      </c>
      <c r="B3559" s="32" t="s">
        <v>9902</v>
      </c>
      <c r="C3559" s="33" t="s">
        <v>4</v>
      </c>
      <c r="D3559" s="34">
        <v>32.44</v>
      </c>
      <c r="E3559" s="34">
        <v>1.59</v>
      </c>
      <c r="F3559" s="34">
        <v>34.03</v>
      </c>
    </row>
    <row r="3560" spans="1:6" x14ac:dyDescent="0.25">
      <c r="A3560" s="46">
        <v>9705130</v>
      </c>
      <c r="B3560" s="32" t="s">
        <v>9903</v>
      </c>
      <c r="C3560" s="33" t="s">
        <v>28</v>
      </c>
      <c r="D3560" s="34">
        <v>73.48</v>
      </c>
      <c r="E3560" s="34"/>
      <c r="F3560" s="34">
        <v>73.48</v>
      </c>
    </row>
    <row r="3561" spans="1:6" x14ac:dyDescent="0.25">
      <c r="A3561" s="46">
        <v>9705140</v>
      </c>
      <c r="B3561" s="32" t="s">
        <v>9904</v>
      </c>
      <c r="C3561" s="33" t="s">
        <v>251</v>
      </c>
      <c r="D3561" s="34">
        <v>30.83</v>
      </c>
      <c r="E3561" s="34"/>
      <c r="F3561" s="34">
        <v>30.83</v>
      </c>
    </row>
    <row r="3562" spans="1:6" x14ac:dyDescent="0.25">
      <c r="A3562" s="46">
        <v>9802210</v>
      </c>
      <c r="B3562" s="32" t="s">
        <v>9905</v>
      </c>
      <c r="C3562" s="33" t="s">
        <v>4</v>
      </c>
      <c r="D3562" s="34">
        <v>826.6</v>
      </c>
      <c r="E3562" s="34"/>
      <c r="F3562" s="34">
        <v>826.6</v>
      </c>
    </row>
    <row r="3563" spans="1:6" x14ac:dyDescent="0.25">
      <c r="A3563" s="46"/>
      <c r="B3563" s="32"/>
      <c r="C3563" s="33"/>
      <c r="D3563" s="34"/>
      <c r="E3563" s="34"/>
      <c r="F3563" s="34"/>
    </row>
  </sheetData>
  <conditionalFormatting sqref="A2:F3563">
    <cfRule type="expression" dxfId="2" priority="1" stopIfTrue="1">
      <formula>#REF!&lt;6</formula>
    </cfRule>
  </conditionalFormatting>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H9784"/>
  <sheetViews>
    <sheetView zoomScale="70" zoomScaleNormal="70" workbookViewId="0">
      <selection activeCell="D31" sqref="D31"/>
    </sheetView>
  </sheetViews>
  <sheetFormatPr defaultColWidth="9" defaultRowHeight="15" x14ac:dyDescent="0.25"/>
  <cols>
    <col min="1" max="1" width="13.28515625" style="27" customWidth="1"/>
    <col min="2" max="2" width="173.85546875" style="8" customWidth="1"/>
    <col min="3" max="3" width="8.85546875" style="8" customWidth="1"/>
    <col min="4" max="5" width="14.7109375" style="11" customWidth="1"/>
    <col min="6" max="6" width="14.7109375" style="13" customWidth="1"/>
    <col min="7" max="16384" width="9" style="8"/>
  </cols>
  <sheetData>
    <row r="1" spans="1:8" s="9" customFormat="1" ht="30.2" customHeight="1" x14ac:dyDescent="0.25">
      <c r="A1" s="2" t="s">
        <v>3244</v>
      </c>
      <c r="B1" s="2" t="s">
        <v>13326</v>
      </c>
      <c r="C1" s="1" t="s">
        <v>3245</v>
      </c>
      <c r="D1" s="1" t="s">
        <v>3255</v>
      </c>
      <c r="E1" s="1" t="s">
        <v>3256</v>
      </c>
      <c r="F1" s="12" t="s">
        <v>2</v>
      </c>
      <c r="G1" s="8"/>
      <c r="H1" s="8"/>
    </row>
    <row r="2" spans="1:8" s="10" customFormat="1" x14ac:dyDescent="0.25">
      <c r="A2" s="22">
        <v>104658</v>
      </c>
      <c r="B2" s="23" t="s">
        <v>9115</v>
      </c>
      <c r="C2" s="22" t="s">
        <v>28</v>
      </c>
      <c r="D2" s="14"/>
      <c r="E2" s="14"/>
      <c r="F2" s="24">
        <v>188.65</v>
      </c>
    </row>
    <row r="3" spans="1:8" s="10" customFormat="1" x14ac:dyDescent="0.25">
      <c r="A3" s="22">
        <v>105002</v>
      </c>
      <c r="B3" s="23" t="s">
        <v>9507</v>
      </c>
      <c r="C3" s="22" t="s">
        <v>4</v>
      </c>
      <c r="D3" s="14"/>
      <c r="E3" s="14"/>
      <c r="F3" s="24">
        <v>748.75</v>
      </c>
      <c r="G3" s="8"/>
      <c r="H3" s="8"/>
    </row>
    <row r="4" spans="1:8" s="10" customFormat="1" x14ac:dyDescent="0.25">
      <c r="A4" s="22">
        <v>105004</v>
      </c>
      <c r="B4" s="23" t="s">
        <v>9509</v>
      </c>
      <c r="C4" s="22" t="s">
        <v>28</v>
      </c>
      <c r="D4" s="14"/>
      <c r="E4" s="14"/>
      <c r="F4" s="24">
        <v>126.72</v>
      </c>
    </row>
    <row r="5" spans="1:8" s="10" customFormat="1" x14ac:dyDescent="0.25">
      <c r="A5" s="22">
        <v>105003</v>
      </c>
      <c r="B5" s="23" t="s">
        <v>9508</v>
      </c>
      <c r="C5" s="22" t="s">
        <v>4</v>
      </c>
      <c r="D5" s="14"/>
      <c r="E5" s="14"/>
      <c r="F5" s="24">
        <v>1277</v>
      </c>
      <c r="G5" s="8"/>
      <c r="H5" s="8"/>
    </row>
    <row r="6" spans="1:8" s="10" customFormat="1" x14ac:dyDescent="0.25">
      <c r="A6" s="22">
        <v>105005</v>
      </c>
      <c r="B6" s="23" t="s">
        <v>9510</v>
      </c>
      <c r="C6" s="22" t="s">
        <v>28</v>
      </c>
      <c r="D6" s="14"/>
      <c r="E6" s="14"/>
      <c r="F6" s="24">
        <v>224.54</v>
      </c>
    </row>
    <row r="7" spans="1:8" s="10" customFormat="1" x14ac:dyDescent="0.25">
      <c r="A7" s="22">
        <v>105006</v>
      </c>
      <c r="B7" s="23" t="s">
        <v>10321</v>
      </c>
      <c r="C7" s="22" t="s">
        <v>4</v>
      </c>
      <c r="D7" s="14"/>
      <c r="E7" s="14"/>
      <c r="F7" s="24">
        <v>0</v>
      </c>
      <c r="G7" s="8"/>
      <c r="H7" s="8"/>
    </row>
    <row r="8" spans="1:8" s="10" customFormat="1" x14ac:dyDescent="0.25">
      <c r="A8" s="22">
        <v>104999</v>
      </c>
      <c r="B8" s="23" t="s">
        <v>10322</v>
      </c>
      <c r="C8" s="22" t="s">
        <v>4</v>
      </c>
      <c r="D8" s="14"/>
      <c r="E8" s="14"/>
      <c r="F8" s="24">
        <v>0</v>
      </c>
    </row>
    <row r="9" spans="1:8" s="10" customFormat="1" x14ac:dyDescent="0.25">
      <c r="A9" s="22">
        <v>105000</v>
      </c>
      <c r="B9" s="23" t="s">
        <v>10323</v>
      </c>
      <c r="C9" s="22" t="s">
        <v>55</v>
      </c>
      <c r="D9" s="14"/>
      <c r="E9" s="14"/>
      <c r="F9" s="24">
        <v>1492.76</v>
      </c>
      <c r="G9" s="8"/>
      <c r="H9" s="8"/>
    </row>
    <row r="10" spans="1:8" s="10" customFormat="1" x14ac:dyDescent="0.25">
      <c r="A10" s="22">
        <v>105001</v>
      </c>
      <c r="B10" s="23" t="s">
        <v>10324</v>
      </c>
      <c r="C10" s="22" t="s">
        <v>55</v>
      </c>
      <c r="D10" s="14"/>
      <c r="E10" s="14"/>
      <c r="F10" s="24">
        <v>1522.75</v>
      </c>
    </row>
    <row r="11" spans="1:8" s="10" customFormat="1" x14ac:dyDescent="0.25">
      <c r="A11" s="22">
        <v>89306</v>
      </c>
      <c r="B11" s="23" t="s">
        <v>8131</v>
      </c>
      <c r="C11" s="22" t="s">
        <v>28</v>
      </c>
      <c r="D11" s="14"/>
      <c r="E11" s="14"/>
      <c r="F11" s="24">
        <v>103.04</v>
      </c>
      <c r="G11" s="8"/>
      <c r="H11" s="8"/>
    </row>
    <row r="12" spans="1:8" s="10" customFormat="1" x14ac:dyDescent="0.25">
      <c r="A12" s="22">
        <v>89307</v>
      </c>
      <c r="B12" s="23" t="s">
        <v>8132</v>
      </c>
      <c r="C12" s="22" t="s">
        <v>28</v>
      </c>
      <c r="D12" s="14"/>
      <c r="E12" s="14"/>
      <c r="F12" s="24">
        <v>105.98</v>
      </c>
    </row>
    <row r="13" spans="1:8" s="10" customFormat="1" x14ac:dyDescent="0.25">
      <c r="A13" s="22">
        <v>89290</v>
      </c>
      <c r="B13" s="23" t="s">
        <v>8127</v>
      </c>
      <c r="C13" s="22" t="s">
        <v>28</v>
      </c>
      <c r="D13" s="14"/>
      <c r="E13" s="14"/>
      <c r="F13" s="24">
        <v>84.39</v>
      </c>
      <c r="G13" s="8"/>
      <c r="H13" s="8"/>
    </row>
    <row r="14" spans="1:8" s="10" customFormat="1" x14ac:dyDescent="0.25">
      <c r="A14" s="22">
        <v>89291</v>
      </c>
      <c r="B14" s="23" t="s">
        <v>8128</v>
      </c>
      <c r="C14" s="22" t="s">
        <v>28</v>
      </c>
      <c r="D14" s="14"/>
      <c r="E14" s="14"/>
      <c r="F14" s="24">
        <v>86.57</v>
      </c>
    </row>
    <row r="15" spans="1:8" s="10" customFormat="1" x14ac:dyDescent="0.25">
      <c r="A15" s="22">
        <v>89298</v>
      </c>
      <c r="B15" s="23" t="s">
        <v>8129</v>
      </c>
      <c r="C15" s="22" t="s">
        <v>28</v>
      </c>
      <c r="D15" s="14"/>
      <c r="E15" s="14"/>
      <c r="F15" s="24">
        <v>87.88</v>
      </c>
      <c r="G15" s="8"/>
      <c r="H15" s="8"/>
    </row>
    <row r="16" spans="1:8" s="10" customFormat="1" x14ac:dyDescent="0.25">
      <c r="A16" s="22">
        <v>89299</v>
      </c>
      <c r="B16" s="23" t="s">
        <v>8130</v>
      </c>
      <c r="C16" s="22" t="s">
        <v>28</v>
      </c>
      <c r="D16" s="14"/>
      <c r="E16" s="14"/>
      <c r="F16" s="24">
        <v>90.51</v>
      </c>
    </row>
    <row r="17" spans="1:8" s="10" customFormat="1" x14ac:dyDescent="0.25">
      <c r="A17" s="22">
        <v>89282</v>
      </c>
      <c r="B17" s="23" t="s">
        <v>8125</v>
      </c>
      <c r="C17" s="22" t="s">
        <v>28</v>
      </c>
      <c r="D17" s="14"/>
      <c r="E17" s="14"/>
      <c r="F17" s="24">
        <v>74.88</v>
      </c>
      <c r="G17" s="8"/>
      <c r="H17" s="8"/>
    </row>
    <row r="18" spans="1:8" s="10" customFormat="1" x14ac:dyDescent="0.25">
      <c r="A18" s="22">
        <v>89283</v>
      </c>
      <c r="B18" s="23" t="s">
        <v>8126</v>
      </c>
      <c r="C18" s="22" t="s">
        <v>28</v>
      </c>
      <c r="D18" s="14"/>
      <c r="E18" s="14"/>
      <c r="F18" s="24">
        <v>76.86</v>
      </c>
    </row>
    <row r="19" spans="1:8" s="10" customFormat="1" x14ac:dyDescent="0.25">
      <c r="A19" s="22">
        <v>89480</v>
      </c>
      <c r="B19" s="23" t="s">
        <v>7764</v>
      </c>
      <c r="C19" s="22" t="s">
        <v>28</v>
      </c>
      <c r="D19" s="14"/>
      <c r="E19" s="14"/>
      <c r="F19" s="24">
        <v>166.01</v>
      </c>
      <c r="G19" s="8"/>
      <c r="H19" s="8"/>
    </row>
    <row r="20" spans="1:8" s="10" customFormat="1" x14ac:dyDescent="0.25">
      <c r="A20" s="22">
        <v>89464</v>
      </c>
      <c r="B20" s="23" t="s">
        <v>8390</v>
      </c>
      <c r="C20" s="22" t="s">
        <v>28</v>
      </c>
      <c r="D20" s="14"/>
      <c r="E20" s="14"/>
      <c r="F20" s="24">
        <v>142.63999999999999</v>
      </c>
    </row>
    <row r="21" spans="1:8" s="10" customFormat="1" x14ac:dyDescent="0.25">
      <c r="A21" s="22">
        <v>89478</v>
      </c>
      <c r="B21" s="23" t="s">
        <v>7763</v>
      </c>
      <c r="C21" s="22" t="s">
        <v>28</v>
      </c>
      <c r="D21" s="14"/>
      <c r="E21" s="14"/>
      <c r="F21" s="24">
        <v>143.87</v>
      </c>
      <c r="G21" s="8"/>
      <c r="H21" s="8"/>
    </row>
    <row r="22" spans="1:8" s="10" customFormat="1" x14ac:dyDescent="0.25">
      <c r="A22" s="22">
        <v>89462</v>
      </c>
      <c r="B22" s="23" t="s">
        <v>7760</v>
      </c>
      <c r="C22" s="22" t="s">
        <v>28</v>
      </c>
      <c r="D22" s="14"/>
      <c r="E22" s="14"/>
      <c r="F22" s="24">
        <v>121.77</v>
      </c>
    </row>
    <row r="23" spans="1:8" s="10" customFormat="1" x14ac:dyDescent="0.25">
      <c r="A23" s="22">
        <v>104444</v>
      </c>
      <c r="B23" s="23" t="s">
        <v>10325</v>
      </c>
      <c r="C23" s="22" t="s">
        <v>28</v>
      </c>
      <c r="D23" s="14"/>
      <c r="E23" s="14"/>
      <c r="F23" s="24">
        <v>0</v>
      </c>
      <c r="G23" s="8"/>
      <c r="H23" s="8"/>
    </row>
    <row r="24" spans="1:8" s="10" customFormat="1" x14ac:dyDescent="0.25">
      <c r="A24" s="22">
        <v>104442</v>
      </c>
      <c r="B24" s="23" t="s">
        <v>10326</v>
      </c>
      <c r="C24" s="22" t="s">
        <v>28</v>
      </c>
      <c r="D24" s="14"/>
      <c r="E24" s="14"/>
      <c r="F24" s="24">
        <v>0</v>
      </c>
    </row>
    <row r="25" spans="1:8" s="10" customFormat="1" x14ac:dyDescent="0.25">
      <c r="A25" s="22">
        <v>89472</v>
      </c>
      <c r="B25" s="23" t="s">
        <v>7762</v>
      </c>
      <c r="C25" s="22" t="s">
        <v>28</v>
      </c>
      <c r="D25" s="14"/>
      <c r="E25" s="14"/>
      <c r="F25" s="24">
        <v>124.33</v>
      </c>
      <c r="G25" s="8"/>
      <c r="H25" s="8"/>
    </row>
    <row r="26" spans="1:8" s="10" customFormat="1" x14ac:dyDescent="0.25">
      <c r="A26" s="22">
        <v>89455</v>
      </c>
      <c r="B26" s="23" t="s">
        <v>7759</v>
      </c>
      <c r="C26" s="22" t="s">
        <v>28</v>
      </c>
      <c r="D26" s="14"/>
      <c r="E26" s="14"/>
      <c r="F26" s="24">
        <v>109.89</v>
      </c>
    </row>
    <row r="27" spans="1:8" s="10" customFormat="1" x14ac:dyDescent="0.25">
      <c r="A27" s="22">
        <v>89470</v>
      </c>
      <c r="B27" s="23" t="s">
        <v>7761</v>
      </c>
      <c r="C27" s="22" t="s">
        <v>28</v>
      </c>
      <c r="D27" s="14"/>
      <c r="E27" s="14"/>
      <c r="F27" s="24">
        <v>104.19</v>
      </c>
      <c r="G27" s="8"/>
      <c r="H27" s="8"/>
    </row>
    <row r="28" spans="1:8" s="10" customFormat="1" x14ac:dyDescent="0.25">
      <c r="A28" s="22">
        <v>89453</v>
      </c>
      <c r="B28" s="23" t="s">
        <v>7758</v>
      </c>
      <c r="C28" s="22" t="s">
        <v>28</v>
      </c>
      <c r="D28" s="14"/>
      <c r="E28" s="14"/>
      <c r="F28" s="24">
        <v>91</v>
      </c>
    </row>
    <row r="29" spans="1:8" s="10" customFormat="1" x14ac:dyDescent="0.25">
      <c r="A29" s="22">
        <v>104443</v>
      </c>
      <c r="B29" s="23" t="s">
        <v>10327</v>
      </c>
      <c r="C29" s="22" t="s">
        <v>28</v>
      </c>
      <c r="D29" s="14"/>
      <c r="E29" s="14"/>
      <c r="F29" s="24">
        <v>0</v>
      </c>
      <c r="G29" s="8"/>
      <c r="H29" s="8"/>
    </row>
    <row r="30" spans="1:8" s="10" customFormat="1" x14ac:dyDescent="0.25">
      <c r="A30" s="22">
        <v>104441</v>
      </c>
      <c r="B30" s="23" t="s">
        <v>10328</v>
      </c>
      <c r="C30" s="22" t="s">
        <v>28</v>
      </c>
      <c r="D30" s="14"/>
      <c r="E30" s="14"/>
      <c r="F30" s="24">
        <v>0</v>
      </c>
    </row>
    <row r="31" spans="1:8" s="10" customFormat="1" x14ac:dyDescent="0.25">
      <c r="A31" s="22">
        <v>103354</v>
      </c>
      <c r="B31" s="23" t="s">
        <v>10233</v>
      </c>
      <c r="C31" s="22" t="s">
        <v>28</v>
      </c>
      <c r="D31" s="14"/>
      <c r="E31" s="14"/>
      <c r="F31" s="24">
        <v>97.2</v>
      </c>
      <c r="G31" s="8"/>
      <c r="H31" s="8"/>
    </row>
    <row r="32" spans="1:8" s="10" customFormat="1" x14ac:dyDescent="0.25">
      <c r="A32" s="22">
        <v>103355</v>
      </c>
      <c r="B32" s="23" t="s">
        <v>10234</v>
      </c>
      <c r="C32" s="22" t="s">
        <v>28</v>
      </c>
      <c r="D32" s="14"/>
      <c r="E32" s="14"/>
      <c r="F32" s="24">
        <v>98.93</v>
      </c>
    </row>
    <row r="33" spans="1:8" s="10" customFormat="1" x14ac:dyDescent="0.25">
      <c r="A33" s="22">
        <v>103330</v>
      </c>
      <c r="B33" s="23" t="s">
        <v>6477</v>
      </c>
      <c r="C33" s="22" t="s">
        <v>28</v>
      </c>
      <c r="D33" s="14"/>
      <c r="E33" s="14"/>
      <c r="F33" s="24">
        <v>89.42</v>
      </c>
      <c r="G33" s="8"/>
      <c r="H33" s="8"/>
    </row>
    <row r="34" spans="1:8" s="10" customFormat="1" x14ac:dyDescent="0.25">
      <c r="A34" s="22">
        <v>103331</v>
      </c>
      <c r="B34" s="23" t="s">
        <v>6478</v>
      </c>
      <c r="C34" s="22" t="s">
        <v>28</v>
      </c>
      <c r="D34" s="14"/>
      <c r="E34" s="14"/>
      <c r="F34" s="24">
        <v>91.05</v>
      </c>
    </row>
    <row r="35" spans="1:8" s="10" customFormat="1" x14ac:dyDescent="0.25">
      <c r="A35" s="22">
        <v>103358</v>
      </c>
      <c r="B35" s="23" t="s">
        <v>10235</v>
      </c>
      <c r="C35" s="22" t="s">
        <v>28</v>
      </c>
      <c r="D35" s="14"/>
      <c r="E35" s="14"/>
      <c r="F35" s="24">
        <v>75.150000000000006</v>
      </c>
      <c r="G35" s="8"/>
      <c r="H35" s="8"/>
    </row>
    <row r="36" spans="1:8" s="10" customFormat="1" x14ac:dyDescent="0.25">
      <c r="A36" s="22">
        <v>103359</v>
      </c>
      <c r="B36" s="23" t="s">
        <v>10236</v>
      </c>
      <c r="C36" s="22" t="s">
        <v>28</v>
      </c>
      <c r="D36" s="14"/>
      <c r="E36" s="14"/>
      <c r="F36" s="24">
        <v>76.53</v>
      </c>
    </row>
    <row r="37" spans="1:8" s="10" customFormat="1" x14ac:dyDescent="0.25">
      <c r="A37" s="22">
        <v>103366</v>
      </c>
      <c r="B37" s="23" t="s">
        <v>10243</v>
      </c>
      <c r="C37" s="22" t="s">
        <v>28</v>
      </c>
      <c r="D37" s="14"/>
      <c r="E37" s="14"/>
      <c r="F37" s="24">
        <v>65</v>
      </c>
      <c r="G37" s="8"/>
      <c r="H37" s="8"/>
    </row>
    <row r="38" spans="1:8" s="10" customFormat="1" x14ac:dyDescent="0.25">
      <c r="A38" s="22">
        <v>103367</v>
      </c>
      <c r="B38" s="23" t="s">
        <v>10244</v>
      </c>
      <c r="C38" s="22" t="s">
        <v>28</v>
      </c>
      <c r="D38" s="14"/>
      <c r="E38" s="14"/>
      <c r="F38" s="24">
        <v>66.25</v>
      </c>
    </row>
    <row r="39" spans="1:8" s="10" customFormat="1" x14ac:dyDescent="0.25">
      <c r="A39" s="22">
        <v>103360</v>
      </c>
      <c r="B39" s="23" t="s">
        <v>10237</v>
      </c>
      <c r="C39" s="22" t="s">
        <v>28</v>
      </c>
      <c r="D39" s="14"/>
      <c r="E39" s="14"/>
      <c r="F39" s="24">
        <v>87.97</v>
      </c>
      <c r="G39" s="8"/>
      <c r="H39" s="8"/>
    </row>
    <row r="40" spans="1:8" s="10" customFormat="1" x14ac:dyDescent="0.25">
      <c r="A40" s="22">
        <v>103361</v>
      </c>
      <c r="B40" s="23" t="s">
        <v>10238</v>
      </c>
      <c r="C40" s="22" t="s">
        <v>28</v>
      </c>
      <c r="D40" s="14"/>
      <c r="E40" s="14"/>
      <c r="F40" s="24">
        <v>89.72</v>
      </c>
    </row>
    <row r="41" spans="1:8" s="10" customFormat="1" x14ac:dyDescent="0.25">
      <c r="A41" s="22">
        <v>103368</v>
      </c>
      <c r="B41" s="23" t="s">
        <v>10245</v>
      </c>
      <c r="C41" s="22" t="s">
        <v>28</v>
      </c>
      <c r="D41" s="14"/>
      <c r="E41" s="14"/>
      <c r="F41" s="24">
        <v>73.8</v>
      </c>
      <c r="G41" s="8"/>
      <c r="H41" s="8"/>
    </row>
    <row r="42" spans="1:8" s="10" customFormat="1" x14ac:dyDescent="0.25">
      <c r="A42" s="22">
        <v>103369</v>
      </c>
      <c r="B42" s="23" t="s">
        <v>10246</v>
      </c>
      <c r="C42" s="22" t="s">
        <v>28</v>
      </c>
      <c r="D42" s="14"/>
      <c r="E42" s="14"/>
      <c r="F42" s="24">
        <v>75.38</v>
      </c>
    </row>
    <row r="43" spans="1:8" s="10" customFormat="1" x14ac:dyDescent="0.25">
      <c r="A43" s="22">
        <v>103334</v>
      </c>
      <c r="B43" s="23" t="s">
        <v>6481</v>
      </c>
      <c r="C43" s="22" t="s">
        <v>28</v>
      </c>
      <c r="D43" s="14"/>
      <c r="E43" s="14"/>
      <c r="F43" s="24">
        <v>158.35</v>
      </c>
      <c r="G43" s="8"/>
      <c r="H43" s="8"/>
    </row>
    <row r="44" spans="1:8" s="10" customFormat="1" x14ac:dyDescent="0.25">
      <c r="A44" s="22">
        <v>103335</v>
      </c>
      <c r="B44" s="23" t="s">
        <v>6482</v>
      </c>
      <c r="C44" s="22" t="s">
        <v>28</v>
      </c>
      <c r="D44" s="14"/>
      <c r="E44" s="14"/>
      <c r="F44" s="24">
        <v>161.38999999999999</v>
      </c>
    </row>
    <row r="45" spans="1:8" s="10" customFormat="1" x14ac:dyDescent="0.25">
      <c r="A45" s="22">
        <v>103362</v>
      </c>
      <c r="B45" s="23" t="s">
        <v>10239</v>
      </c>
      <c r="C45" s="22" t="s">
        <v>28</v>
      </c>
      <c r="D45" s="14"/>
      <c r="E45" s="14"/>
      <c r="F45" s="24">
        <v>106.26</v>
      </c>
      <c r="G45" s="8"/>
      <c r="H45" s="8"/>
    </row>
    <row r="46" spans="1:8" s="10" customFormat="1" x14ac:dyDescent="0.25">
      <c r="A46" s="22">
        <v>103363</v>
      </c>
      <c r="B46" s="23" t="s">
        <v>10240</v>
      </c>
      <c r="C46" s="22" t="s">
        <v>28</v>
      </c>
      <c r="D46" s="14"/>
      <c r="E46" s="14"/>
      <c r="F46" s="24">
        <v>108.23</v>
      </c>
    </row>
    <row r="47" spans="1:8" s="10" customFormat="1" x14ac:dyDescent="0.25">
      <c r="A47" s="22">
        <v>103370</v>
      </c>
      <c r="B47" s="23" t="s">
        <v>10247</v>
      </c>
      <c r="C47" s="22" t="s">
        <v>28</v>
      </c>
      <c r="D47" s="14"/>
      <c r="E47" s="14"/>
      <c r="F47" s="24">
        <v>92.7</v>
      </c>
      <c r="G47" s="8"/>
      <c r="H47" s="8"/>
    </row>
    <row r="48" spans="1:8" s="10" customFormat="1" x14ac:dyDescent="0.25">
      <c r="A48" s="22">
        <v>103371</v>
      </c>
      <c r="B48" s="23" t="s">
        <v>10248</v>
      </c>
      <c r="C48" s="22" t="s">
        <v>28</v>
      </c>
      <c r="D48" s="14"/>
      <c r="E48" s="14"/>
      <c r="F48" s="24">
        <v>94.48</v>
      </c>
    </row>
    <row r="49" spans="1:8" s="10" customFormat="1" x14ac:dyDescent="0.25">
      <c r="A49" s="22">
        <v>103332</v>
      </c>
      <c r="B49" s="23" t="s">
        <v>6479</v>
      </c>
      <c r="C49" s="22" t="s">
        <v>28</v>
      </c>
      <c r="D49" s="14"/>
      <c r="E49" s="14"/>
      <c r="F49" s="24">
        <v>134.59</v>
      </c>
      <c r="G49" s="8"/>
      <c r="H49" s="8"/>
    </row>
    <row r="50" spans="1:8" s="10" customFormat="1" x14ac:dyDescent="0.25">
      <c r="A50" s="22">
        <v>103333</v>
      </c>
      <c r="B50" s="23" t="s">
        <v>6480</v>
      </c>
      <c r="C50" s="22" t="s">
        <v>28</v>
      </c>
      <c r="D50" s="14"/>
      <c r="E50" s="14"/>
      <c r="F50" s="24">
        <v>136.34</v>
      </c>
    </row>
    <row r="51" spans="1:8" s="10" customFormat="1" x14ac:dyDescent="0.25">
      <c r="A51" s="22">
        <v>103352</v>
      </c>
      <c r="B51" s="23" t="s">
        <v>10231</v>
      </c>
      <c r="C51" s="22" t="s">
        <v>28</v>
      </c>
      <c r="D51" s="14"/>
      <c r="E51" s="14"/>
      <c r="F51" s="24">
        <v>114.73</v>
      </c>
      <c r="G51" s="8"/>
      <c r="H51" s="8"/>
    </row>
    <row r="52" spans="1:8" s="10" customFormat="1" x14ac:dyDescent="0.25">
      <c r="A52" s="22">
        <v>103353</v>
      </c>
      <c r="B52" s="23" t="s">
        <v>10232</v>
      </c>
      <c r="C52" s="22" t="s">
        <v>28</v>
      </c>
      <c r="D52" s="14"/>
      <c r="E52" s="14"/>
      <c r="F52" s="24">
        <v>116.35</v>
      </c>
    </row>
    <row r="53" spans="1:8" s="10" customFormat="1" x14ac:dyDescent="0.25">
      <c r="A53" s="22">
        <v>103328</v>
      </c>
      <c r="B53" s="23" t="s">
        <v>6475</v>
      </c>
      <c r="C53" s="22" t="s">
        <v>28</v>
      </c>
      <c r="D53" s="14"/>
      <c r="E53" s="14"/>
      <c r="F53" s="24">
        <v>104.76</v>
      </c>
      <c r="G53" s="8"/>
      <c r="H53" s="8"/>
    </row>
    <row r="54" spans="1:8" s="10" customFormat="1" x14ac:dyDescent="0.25">
      <c r="A54" s="22">
        <v>103329</v>
      </c>
      <c r="B54" s="23" t="s">
        <v>6476</v>
      </c>
      <c r="C54" s="22" t="s">
        <v>28</v>
      </c>
      <c r="D54" s="14"/>
      <c r="E54" s="14"/>
      <c r="F54" s="24">
        <v>106.28</v>
      </c>
    </row>
    <row r="55" spans="1:8" s="10" customFormat="1" x14ac:dyDescent="0.25">
      <c r="A55" s="22">
        <v>103356</v>
      </c>
      <c r="B55" s="23" t="s">
        <v>6485</v>
      </c>
      <c r="C55" s="22" t="s">
        <v>28</v>
      </c>
      <c r="D55" s="14"/>
      <c r="E55" s="14"/>
      <c r="F55" s="24">
        <v>65.47</v>
      </c>
      <c r="G55" s="8"/>
      <c r="H55" s="8"/>
    </row>
    <row r="56" spans="1:8" s="10" customFormat="1" x14ac:dyDescent="0.25">
      <c r="A56" s="22">
        <v>103357</v>
      </c>
      <c r="B56" s="23" t="s">
        <v>6486</v>
      </c>
      <c r="C56" s="22" t="s">
        <v>28</v>
      </c>
      <c r="D56" s="14"/>
      <c r="E56" s="14"/>
      <c r="F56" s="24">
        <v>66.75</v>
      </c>
    </row>
    <row r="57" spans="1:8" s="10" customFormat="1" x14ac:dyDescent="0.25">
      <c r="A57" s="22">
        <v>103364</v>
      </c>
      <c r="B57" s="23" t="s">
        <v>10241</v>
      </c>
      <c r="C57" s="22" t="s">
        <v>28</v>
      </c>
      <c r="D57" s="14"/>
      <c r="E57" s="14"/>
      <c r="F57" s="24">
        <v>54.13</v>
      </c>
      <c r="G57" s="8"/>
      <c r="H57" s="8"/>
    </row>
    <row r="58" spans="1:8" s="10" customFormat="1" x14ac:dyDescent="0.25">
      <c r="A58" s="22">
        <v>103365</v>
      </c>
      <c r="B58" s="23" t="s">
        <v>10242</v>
      </c>
      <c r="C58" s="22" t="s">
        <v>28</v>
      </c>
      <c r="D58" s="14"/>
      <c r="E58" s="14"/>
      <c r="F58" s="24">
        <v>55.07</v>
      </c>
    </row>
    <row r="59" spans="1:8" s="10" customFormat="1" x14ac:dyDescent="0.25">
      <c r="A59" s="22">
        <v>103350</v>
      </c>
      <c r="B59" s="23" t="s">
        <v>6483</v>
      </c>
      <c r="C59" s="22" t="s">
        <v>28</v>
      </c>
      <c r="D59" s="14"/>
      <c r="E59" s="14"/>
      <c r="F59" s="24">
        <v>194.6</v>
      </c>
      <c r="G59" s="8"/>
      <c r="H59" s="8"/>
    </row>
    <row r="60" spans="1:8" s="10" customFormat="1" x14ac:dyDescent="0.25">
      <c r="A60" s="22">
        <v>103351</v>
      </c>
      <c r="B60" s="23" t="s">
        <v>6484</v>
      </c>
      <c r="C60" s="22" t="s">
        <v>28</v>
      </c>
      <c r="D60" s="14"/>
      <c r="E60" s="14"/>
      <c r="F60" s="24">
        <v>196.82</v>
      </c>
    </row>
    <row r="61" spans="1:8" s="10" customFormat="1" x14ac:dyDescent="0.25">
      <c r="A61" s="22">
        <v>103344</v>
      </c>
      <c r="B61" s="23" t="s">
        <v>10225</v>
      </c>
      <c r="C61" s="22" t="s">
        <v>28</v>
      </c>
      <c r="D61" s="14"/>
      <c r="E61" s="14"/>
      <c r="F61" s="24">
        <v>87.54</v>
      </c>
      <c r="G61" s="8"/>
      <c r="H61" s="8"/>
    </row>
    <row r="62" spans="1:8" s="10" customFormat="1" x14ac:dyDescent="0.25">
      <c r="A62" s="22">
        <v>103345</v>
      </c>
      <c r="B62" s="23" t="s">
        <v>10226</v>
      </c>
      <c r="C62" s="22" t="s">
        <v>28</v>
      </c>
      <c r="D62" s="14"/>
      <c r="E62" s="14"/>
      <c r="F62" s="24">
        <v>89.57</v>
      </c>
    </row>
    <row r="63" spans="1:8" s="10" customFormat="1" x14ac:dyDescent="0.25">
      <c r="A63" s="22">
        <v>103348</v>
      </c>
      <c r="B63" s="23" t="s">
        <v>10229</v>
      </c>
      <c r="C63" s="22" t="s">
        <v>28</v>
      </c>
      <c r="D63" s="14"/>
      <c r="E63" s="14"/>
      <c r="F63" s="24">
        <v>73.3</v>
      </c>
      <c r="G63" s="8"/>
      <c r="H63" s="8"/>
    </row>
    <row r="64" spans="1:8" s="10" customFormat="1" x14ac:dyDescent="0.25">
      <c r="A64" s="22">
        <v>103349</v>
      </c>
      <c r="B64" s="23" t="s">
        <v>10230</v>
      </c>
      <c r="C64" s="22" t="s">
        <v>28</v>
      </c>
      <c r="D64" s="14"/>
      <c r="E64" s="14"/>
      <c r="F64" s="24">
        <v>75.150000000000006</v>
      </c>
    </row>
    <row r="65" spans="1:8" s="10" customFormat="1" x14ac:dyDescent="0.25">
      <c r="A65" s="22">
        <v>103346</v>
      </c>
      <c r="B65" s="23" t="s">
        <v>10227</v>
      </c>
      <c r="C65" s="22" t="s">
        <v>28</v>
      </c>
      <c r="D65" s="14"/>
      <c r="E65" s="14"/>
      <c r="F65" s="24">
        <v>97.84</v>
      </c>
      <c r="G65" s="8"/>
      <c r="H65" s="8"/>
    </row>
    <row r="66" spans="1:8" s="10" customFormat="1" x14ac:dyDescent="0.25">
      <c r="A66" s="22">
        <v>103347</v>
      </c>
      <c r="B66" s="23" t="s">
        <v>10228</v>
      </c>
      <c r="C66" s="22" t="s">
        <v>28</v>
      </c>
      <c r="D66" s="14"/>
      <c r="E66" s="14"/>
      <c r="F66" s="24">
        <v>100.01</v>
      </c>
    </row>
    <row r="67" spans="1:8" s="10" customFormat="1" x14ac:dyDescent="0.25">
      <c r="A67" s="22">
        <v>103324</v>
      </c>
      <c r="B67" s="23" t="s">
        <v>6471</v>
      </c>
      <c r="C67" s="22" t="s">
        <v>28</v>
      </c>
      <c r="D67" s="14"/>
      <c r="E67" s="14"/>
      <c r="F67" s="24">
        <v>83.23</v>
      </c>
      <c r="G67" s="8"/>
      <c r="H67" s="8"/>
    </row>
    <row r="68" spans="1:8" s="10" customFormat="1" x14ac:dyDescent="0.25">
      <c r="A68" s="22">
        <v>103325</v>
      </c>
      <c r="B68" s="23" t="s">
        <v>6472</v>
      </c>
      <c r="C68" s="22" t="s">
        <v>28</v>
      </c>
      <c r="D68" s="14"/>
      <c r="E68" s="14"/>
      <c r="F68" s="24">
        <v>85.2</v>
      </c>
    </row>
    <row r="69" spans="1:8" s="10" customFormat="1" x14ac:dyDescent="0.25">
      <c r="A69" s="22">
        <v>103326</v>
      </c>
      <c r="B69" s="23" t="s">
        <v>6473</v>
      </c>
      <c r="C69" s="22" t="s">
        <v>28</v>
      </c>
      <c r="D69" s="14"/>
      <c r="E69" s="14"/>
      <c r="F69" s="24">
        <v>97.77</v>
      </c>
      <c r="G69" s="8"/>
      <c r="H69" s="8"/>
    </row>
    <row r="70" spans="1:8" s="10" customFormat="1" x14ac:dyDescent="0.25">
      <c r="A70" s="22">
        <v>103327</v>
      </c>
      <c r="B70" s="23" t="s">
        <v>6474</v>
      </c>
      <c r="C70" s="22" t="s">
        <v>28</v>
      </c>
      <c r="D70" s="14"/>
      <c r="E70" s="14"/>
      <c r="F70" s="24">
        <v>100.06</v>
      </c>
    </row>
    <row r="71" spans="1:8" s="10" customFormat="1" x14ac:dyDescent="0.25">
      <c r="A71" s="22">
        <v>103322</v>
      </c>
      <c r="B71" s="23" t="s">
        <v>6469</v>
      </c>
      <c r="C71" s="22" t="s">
        <v>28</v>
      </c>
      <c r="D71" s="14"/>
      <c r="E71" s="14"/>
      <c r="F71" s="24">
        <v>61.76</v>
      </c>
      <c r="G71" s="8"/>
      <c r="H71" s="8"/>
    </row>
    <row r="72" spans="1:8" s="10" customFormat="1" x14ac:dyDescent="0.25">
      <c r="A72" s="22">
        <v>103323</v>
      </c>
      <c r="B72" s="23" t="s">
        <v>6470</v>
      </c>
      <c r="C72" s="22" t="s">
        <v>28</v>
      </c>
      <c r="D72" s="14"/>
      <c r="E72" s="14"/>
      <c r="F72" s="24">
        <v>63.49</v>
      </c>
    </row>
    <row r="73" spans="1:8" s="10" customFormat="1" x14ac:dyDescent="0.25">
      <c r="A73" s="22">
        <v>103338</v>
      </c>
      <c r="B73" s="23" t="s">
        <v>10329</v>
      </c>
      <c r="C73" s="22" t="s">
        <v>28</v>
      </c>
      <c r="D73" s="14"/>
      <c r="E73" s="14"/>
      <c r="F73" s="24">
        <v>121.42</v>
      </c>
      <c r="G73" s="8"/>
      <c r="H73" s="8"/>
    </row>
    <row r="74" spans="1:8" s="10" customFormat="1" x14ac:dyDescent="0.25">
      <c r="A74" s="22">
        <v>103339</v>
      </c>
      <c r="B74" s="23" t="s">
        <v>10330</v>
      </c>
      <c r="C74" s="22" t="s">
        <v>28</v>
      </c>
      <c r="D74" s="14"/>
      <c r="E74" s="14"/>
      <c r="F74" s="24">
        <v>123.12</v>
      </c>
    </row>
    <row r="75" spans="1:8" s="10" customFormat="1" x14ac:dyDescent="0.25">
      <c r="A75" s="22">
        <v>103340</v>
      </c>
      <c r="B75" s="23" t="s">
        <v>10331</v>
      </c>
      <c r="C75" s="22" t="s">
        <v>28</v>
      </c>
      <c r="D75" s="14"/>
      <c r="E75" s="14"/>
      <c r="F75" s="24">
        <v>145.91999999999999</v>
      </c>
      <c r="G75" s="8"/>
      <c r="H75" s="8"/>
    </row>
    <row r="76" spans="1:8" s="10" customFormat="1" x14ac:dyDescent="0.25">
      <c r="A76" s="22">
        <v>103341</v>
      </c>
      <c r="B76" s="23" t="s">
        <v>10332</v>
      </c>
      <c r="C76" s="22" t="s">
        <v>28</v>
      </c>
      <c r="D76" s="14"/>
      <c r="E76" s="14"/>
      <c r="F76" s="24">
        <v>148.05000000000001</v>
      </c>
    </row>
    <row r="77" spans="1:8" s="10" customFormat="1" x14ac:dyDescent="0.25">
      <c r="A77" s="22">
        <v>103336</v>
      </c>
      <c r="B77" s="23" t="s">
        <v>10333</v>
      </c>
      <c r="C77" s="22" t="s">
        <v>28</v>
      </c>
      <c r="D77" s="14"/>
      <c r="E77" s="14"/>
      <c r="F77" s="24">
        <v>92.06</v>
      </c>
      <c r="G77" s="8"/>
      <c r="H77" s="8"/>
    </row>
    <row r="78" spans="1:8" s="10" customFormat="1" x14ac:dyDescent="0.25">
      <c r="A78" s="22">
        <v>103337</v>
      </c>
      <c r="B78" s="23" t="s">
        <v>10334</v>
      </c>
      <c r="C78" s="22" t="s">
        <v>28</v>
      </c>
      <c r="D78" s="14"/>
      <c r="E78" s="14"/>
      <c r="F78" s="24">
        <v>93.51</v>
      </c>
    </row>
    <row r="79" spans="1:8" s="10" customFormat="1" x14ac:dyDescent="0.25">
      <c r="A79" s="22">
        <v>103342</v>
      </c>
      <c r="B79" s="23" t="s">
        <v>10335</v>
      </c>
      <c r="C79" s="22" t="s">
        <v>28</v>
      </c>
      <c r="D79" s="14"/>
      <c r="E79" s="14"/>
      <c r="F79" s="24">
        <v>122.7</v>
      </c>
      <c r="G79" s="8"/>
      <c r="H79" s="8"/>
    </row>
    <row r="80" spans="1:8" s="10" customFormat="1" x14ac:dyDescent="0.25">
      <c r="A80" s="22">
        <v>103343</v>
      </c>
      <c r="B80" s="23" t="s">
        <v>10336</v>
      </c>
      <c r="C80" s="22" t="s">
        <v>28</v>
      </c>
      <c r="D80" s="14"/>
      <c r="E80" s="14"/>
      <c r="F80" s="24">
        <v>124.58</v>
      </c>
    </row>
    <row r="81" spans="1:8" s="10" customFormat="1" x14ac:dyDescent="0.25">
      <c r="A81" s="22">
        <v>103318</v>
      </c>
      <c r="B81" s="23" t="s">
        <v>10337</v>
      </c>
      <c r="C81" s="22" t="s">
        <v>28</v>
      </c>
      <c r="D81" s="14"/>
      <c r="E81" s="14"/>
      <c r="F81" s="24">
        <v>105.29</v>
      </c>
      <c r="G81" s="8"/>
      <c r="H81" s="8"/>
    </row>
    <row r="82" spans="1:8" s="10" customFormat="1" x14ac:dyDescent="0.25">
      <c r="A82" s="22">
        <v>103319</v>
      </c>
      <c r="B82" s="23" t="s">
        <v>6489</v>
      </c>
      <c r="C82" s="22" t="s">
        <v>28</v>
      </c>
      <c r="D82" s="14"/>
      <c r="E82" s="14"/>
      <c r="F82" s="24">
        <v>106.99</v>
      </c>
    </row>
    <row r="83" spans="1:8" s="10" customFormat="1" x14ac:dyDescent="0.25">
      <c r="A83" s="22">
        <v>103320</v>
      </c>
      <c r="B83" s="23" t="s">
        <v>6490</v>
      </c>
      <c r="C83" s="22" t="s">
        <v>28</v>
      </c>
      <c r="D83" s="14"/>
      <c r="E83" s="14"/>
      <c r="F83" s="24">
        <v>125.85</v>
      </c>
      <c r="G83" s="8"/>
      <c r="H83" s="8"/>
    </row>
    <row r="84" spans="1:8" s="10" customFormat="1" x14ac:dyDescent="0.25">
      <c r="A84" s="22">
        <v>103321</v>
      </c>
      <c r="B84" s="23" t="s">
        <v>6491</v>
      </c>
      <c r="C84" s="22" t="s">
        <v>28</v>
      </c>
      <c r="D84" s="14"/>
      <c r="E84" s="14"/>
      <c r="F84" s="24">
        <v>127.98</v>
      </c>
    </row>
    <row r="85" spans="1:8" s="10" customFormat="1" x14ac:dyDescent="0.25">
      <c r="A85" s="22">
        <v>103316</v>
      </c>
      <c r="B85" s="23" t="s">
        <v>6487</v>
      </c>
      <c r="C85" s="22" t="s">
        <v>28</v>
      </c>
      <c r="D85" s="14"/>
      <c r="E85" s="14"/>
      <c r="F85" s="24">
        <v>80.89</v>
      </c>
      <c r="G85" s="8"/>
      <c r="H85" s="8"/>
    </row>
    <row r="86" spans="1:8" s="10" customFormat="1" x14ac:dyDescent="0.25">
      <c r="A86" s="22">
        <v>103317</v>
      </c>
      <c r="B86" s="23" t="s">
        <v>6488</v>
      </c>
      <c r="C86" s="22" t="s">
        <v>28</v>
      </c>
      <c r="D86" s="14"/>
      <c r="E86" s="14"/>
      <c r="F86" s="24">
        <v>82.34</v>
      </c>
    </row>
    <row r="87" spans="1:8" s="10" customFormat="1" x14ac:dyDescent="0.25">
      <c r="A87" s="22">
        <v>101166</v>
      </c>
      <c r="B87" s="23" t="s">
        <v>4753</v>
      </c>
      <c r="C87" s="22" t="s">
        <v>67</v>
      </c>
      <c r="D87" s="14"/>
      <c r="E87" s="14"/>
      <c r="F87" s="24">
        <v>708.57</v>
      </c>
      <c r="G87" s="8"/>
      <c r="H87" s="8"/>
    </row>
    <row r="88" spans="1:8" s="10" customFormat="1" x14ac:dyDescent="0.25">
      <c r="A88" s="22">
        <v>101165</v>
      </c>
      <c r="B88" s="23" t="s">
        <v>4752</v>
      </c>
      <c r="C88" s="22" t="s">
        <v>67</v>
      </c>
      <c r="D88" s="14"/>
      <c r="E88" s="14"/>
      <c r="F88" s="24">
        <v>1050.7</v>
      </c>
    </row>
    <row r="89" spans="1:8" s="10" customFormat="1" x14ac:dyDescent="0.25">
      <c r="A89" s="22">
        <v>101163</v>
      </c>
      <c r="B89" s="23" t="s">
        <v>5403</v>
      </c>
      <c r="C89" s="22" t="s">
        <v>28</v>
      </c>
      <c r="D89" s="14"/>
      <c r="E89" s="14"/>
      <c r="F89" s="24">
        <v>695.68</v>
      </c>
      <c r="G89" s="8"/>
      <c r="H89" s="8"/>
    </row>
    <row r="90" spans="1:8" s="10" customFormat="1" x14ac:dyDescent="0.25">
      <c r="A90" s="22">
        <v>101164</v>
      </c>
      <c r="B90" s="23" t="s">
        <v>5404</v>
      </c>
      <c r="C90" s="22" t="s">
        <v>28</v>
      </c>
      <c r="D90" s="14"/>
      <c r="E90" s="14"/>
      <c r="F90" s="24">
        <v>705.32</v>
      </c>
    </row>
    <row r="91" spans="1:8" s="10" customFormat="1" x14ac:dyDescent="0.25">
      <c r="A91" s="22">
        <v>101162</v>
      </c>
      <c r="B91" s="23" t="s">
        <v>5401</v>
      </c>
      <c r="C91" s="22" t="s">
        <v>28</v>
      </c>
      <c r="D91" s="14"/>
      <c r="E91" s="14"/>
      <c r="F91" s="24">
        <v>169.06</v>
      </c>
      <c r="G91" s="8"/>
      <c r="H91" s="8"/>
    </row>
    <row r="92" spans="1:8" s="10" customFormat="1" x14ac:dyDescent="0.25">
      <c r="A92" s="22">
        <v>101161</v>
      </c>
      <c r="B92" s="23" t="s">
        <v>5402</v>
      </c>
      <c r="C92" s="22" t="s">
        <v>28</v>
      </c>
      <c r="D92" s="14"/>
      <c r="E92" s="14"/>
      <c r="F92" s="24">
        <v>241.17</v>
      </c>
    </row>
    <row r="93" spans="1:8" s="10" customFormat="1" x14ac:dyDescent="0.25">
      <c r="A93" s="22">
        <v>101160</v>
      </c>
      <c r="B93" s="23" t="s">
        <v>10338</v>
      </c>
      <c r="C93" s="22" t="s">
        <v>28</v>
      </c>
      <c r="D93" s="14"/>
      <c r="E93" s="14"/>
      <c r="F93" s="24">
        <v>0</v>
      </c>
      <c r="G93" s="8"/>
      <c r="H93" s="8"/>
    </row>
    <row r="94" spans="1:8" s="10" customFormat="1" x14ac:dyDescent="0.25">
      <c r="A94" s="22">
        <v>101159</v>
      </c>
      <c r="B94" s="23" t="s">
        <v>5398</v>
      </c>
      <c r="C94" s="22" t="s">
        <v>28</v>
      </c>
      <c r="D94" s="14"/>
      <c r="E94" s="14"/>
      <c r="F94" s="24">
        <v>147.24</v>
      </c>
    </row>
    <row r="95" spans="1:8" s="10" customFormat="1" x14ac:dyDescent="0.25">
      <c r="A95" s="22">
        <v>101154</v>
      </c>
      <c r="B95" s="23" t="s">
        <v>5411</v>
      </c>
      <c r="C95" s="22" t="s">
        <v>28</v>
      </c>
      <c r="D95" s="14"/>
      <c r="E95" s="14"/>
      <c r="F95" s="24">
        <v>134.51</v>
      </c>
      <c r="G95" s="8"/>
      <c r="H95" s="8"/>
    </row>
    <row r="96" spans="1:8" s="10" customFormat="1" x14ac:dyDescent="0.25">
      <c r="A96" s="22">
        <v>101155</v>
      </c>
      <c r="B96" s="23" t="s">
        <v>5412</v>
      </c>
      <c r="C96" s="22" t="s">
        <v>28</v>
      </c>
      <c r="D96" s="14"/>
      <c r="E96" s="14"/>
      <c r="F96" s="24">
        <v>188.77</v>
      </c>
    </row>
    <row r="97" spans="1:8" s="10" customFormat="1" x14ac:dyDescent="0.25">
      <c r="A97" s="22">
        <v>101156</v>
      </c>
      <c r="B97" s="23" t="s">
        <v>5413</v>
      </c>
      <c r="C97" s="22" t="s">
        <v>28</v>
      </c>
      <c r="D97" s="14"/>
      <c r="E97" s="14"/>
      <c r="F97" s="24">
        <v>276.01</v>
      </c>
      <c r="G97" s="8"/>
      <c r="H97" s="8"/>
    </row>
    <row r="98" spans="1:8" s="10" customFormat="1" x14ac:dyDescent="0.25">
      <c r="A98" s="22">
        <v>101158</v>
      </c>
      <c r="B98" s="23" t="s">
        <v>5400</v>
      </c>
      <c r="C98" s="22" t="s">
        <v>28</v>
      </c>
      <c r="D98" s="14"/>
      <c r="E98" s="14"/>
      <c r="F98" s="24">
        <v>86.16</v>
      </c>
    </row>
    <row r="99" spans="1:8" s="10" customFormat="1" x14ac:dyDescent="0.25">
      <c r="A99" s="22">
        <v>101157</v>
      </c>
      <c r="B99" s="23" t="s">
        <v>5399</v>
      </c>
      <c r="C99" s="22" t="s">
        <v>28</v>
      </c>
      <c r="D99" s="14"/>
      <c r="E99" s="14"/>
      <c r="F99" s="24">
        <v>66.39</v>
      </c>
      <c r="G99" s="8"/>
      <c r="H99" s="8"/>
    </row>
    <row r="100" spans="1:8" s="10" customFormat="1" x14ac:dyDescent="0.25">
      <c r="A100" s="22">
        <v>87382</v>
      </c>
      <c r="B100" s="23" t="s">
        <v>5724</v>
      </c>
      <c r="C100" s="22" t="s">
        <v>67</v>
      </c>
      <c r="D100" s="14"/>
      <c r="E100" s="14"/>
      <c r="F100" s="24">
        <v>1746.51</v>
      </c>
    </row>
    <row r="101" spans="1:8" s="10" customFormat="1" x14ac:dyDescent="0.25">
      <c r="A101" s="22">
        <v>87383</v>
      </c>
      <c r="B101" s="23" t="s">
        <v>5725</v>
      </c>
      <c r="C101" s="22" t="s">
        <v>67</v>
      </c>
      <c r="D101" s="14"/>
      <c r="E101" s="14"/>
      <c r="F101" s="24">
        <v>1732.43</v>
      </c>
      <c r="G101" s="8"/>
      <c r="H101" s="8"/>
    </row>
    <row r="102" spans="1:8" s="10" customFormat="1" x14ac:dyDescent="0.25">
      <c r="A102" s="22">
        <v>87384</v>
      </c>
      <c r="B102" s="23" t="s">
        <v>5726</v>
      </c>
      <c r="C102" s="22" t="s">
        <v>67</v>
      </c>
      <c r="D102" s="14"/>
      <c r="E102" s="14"/>
      <c r="F102" s="24">
        <v>1714.82</v>
      </c>
    </row>
    <row r="103" spans="1:8" s="10" customFormat="1" x14ac:dyDescent="0.25">
      <c r="A103" s="22">
        <v>87398</v>
      </c>
      <c r="B103" s="23" t="s">
        <v>5739</v>
      </c>
      <c r="C103" s="22" t="s">
        <v>67</v>
      </c>
      <c r="D103" s="14"/>
      <c r="E103" s="14"/>
      <c r="F103" s="24">
        <v>2003.36</v>
      </c>
      <c r="G103" s="8"/>
      <c r="H103" s="8"/>
    </row>
    <row r="104" spans="1:8" s="10" customFormat="1" x14ac:dyDescent="0.25">
      <c r="A104" s="22">
        <v>87395</v>
      </c>
      <c r="B104" s="23" t="s">
        <v>5736</v>
      </c>
      <c r="C104" s="22" t="s">
        <v>67</v>
      </c>
      <c r="D104" s="14"/>
      <c r="E104" s="14"/>
      <c r="F104" s="24">
        <v>3377.17</v>
      </c>
    </row>
    <row r="105" spans="1:8" s="10" customFormat="1" x14ac:dyDescent="0.25">
      <c r="A105" s="22">
        <v>87396</v>
      </c>
      <c r="B105" s="23" t="s">
        <v>5737</v>
      </c>
      <c r="C105" s="22" t="s">
        <v>67</v>
      </c>
      <c r="D105" s="14"/>
      <c r="E105" s="14"/>
      <c r="F105" s="24">
        <v>3385.43</v>
      </c>
      <c r="G105" s="8"/>
      <c r="H105" s="8"/>
    </row>
    <row r="106" spans="1:8" s="10" customFormat="1" x14ac:dyDescent="0.25">
      <c r="A106" s="22">
        <v>87397</v>
      </c>
      <c r="B106" s="23" t="s">
        <v>5738</v>
      </c>
      <c r="C106" s="22" t="s">
        <v>67</v>
      </c>
      <c r="D106" s="14"/>
      <c r="E106" s="14"/>
      <c r="F106" s="24">
        <v>3395.35</v>
      </c>
    </row>
    <row r="107" spans="1:8" s="10" customFormat="1" x14ac:dyDescent="0.25">
      <c r="A107" s="22">
        <v>87402</v>
      </c>
      <c r="B107" s="23" t="s">
        <v>5742</v>
      </c>
      <c r="C107" s="22" t="s">
        <v>67</v>
      </c>
      <c r="D107" s="14"/>
      <c r="E107" s="14"/>
      <c r="F107" s="24">
        <v>3701.89</v>
      </c>
      <c r="G107" s="8"/>
      <c r="H107" s="8"/>
    </row>
    <row r="108" spans="1:8" s="10" customFormat="1" x14ac:dyDescent="0.25">
      <c r="A108" s="22">
        <v>87391</v>
      </c>
      <c r="B108" s="23" t="s">
        <v>5733</v>
      </c>
      <c r="C108" s="22" t="s">
        <v>67</v>
      </c>
      <c r="D108" s="14"/>
      <c r="E108" s="14"/>
      <c r="F108" s="24">
        <v>5332.14</v>
      </c>
    </row>
    <row r="109" spans="1:8" s="10" customFormat="1" x14ac:dyDescent="0.25">
      <c r="A109" s="22">
        <v>87393</v>
      </c>
      <c r="B109" s="23" t="s">
        <v>5734</v>
      </c>
      <c r="C109" s="22" t="s">
        <v>67</v>
      </c>
      <c r="D109" s="14"/>
      <c r="E109" s="14"/>
      <c r="F109" s="24">
        <v>5366.66</v>
      </c>
      <c r="G109" s="8"/>
      <c r="H109" s="8"/>
    </row>
    <row r="110" spans="1:8" s="10" customFormat="1" x14ac:dyDescent="0.25">
      <c r="A110" s="22">
        <v>87394</v>
      </c>
      <c r="B110" s="23" t="s">
        <v>5735</v>
      </c>
      <c r="C110" s="22" t="s">
        <v>67</v>
      </c>
      <c r="D110" s="14"/>
      <c r="E110" s="14"/>
      <c r="F110" s="24">
        <v>5401.66</v>
      </c>
    </row>
    <row r="111" spans="1:8" s="10" customFormat="1" x14ac:dyDescent="0.25">
      <c r="A111" s="22">
        <v>87401</v>
      </c>
      <c r="B111" s="23" t="s">
        <v>5741</v>
      </c>
      <c r="C111" s="22" t="s">
        <v>67</v>
      </c>
      <c r="D111" s="14"/>
      <c r="E111" s="14"/>
      <c r="F111" s="24">
        <v>5696.89</v>
      </c>
      <c r="G111" s="8"/>
      <c r="H111" s="8"/>
    </row>
    <row r="112" spans="1:8" s="10" customFormat="1" x14ac:dyDescent="0.25">
      <c r="A112" s="22">
        <v>87407</v>
      </c>
      <c r="B112" s="23" t="s">
        <v>5744</v>
      </c>
      <c r="C112" s="22" t="s">
        <v>67</v>
      </c>
      <c r="D112" s="14"/>
      <c r="E112" s="14"/>
      <c r="F112" s="24">
        <v>1780.39</v>
      </c>
    </row>
    <row r="113" spans="1:8" s="10" customFormat="1" x14ac:dyDescent="0.25">
      <c r="A113" s="22">
        <v>87408</v>
      </c>
      <c r="B113" s="23" t="s">
        <v>9772</v>
      </c>
      <c r="C113" s="22" t="s">
        <v>67</v>
      </c>
      <c r="D113" s="14"/>
      <c r="E113" s="14"/>
      <c r="F113" s="24">
        <v>1757.11</v>
      </c>
      <c r="G113" s="8"/>
      <c r="H113" s="8"/>
    </row>
    <row r="114" spans="1:8" s="10" customFormat="1" x14ac:dyDescent="0.25">
      <c r="A114" s="22">
        <v>87404</v>
      </c>
      <c r="B114" s="23" t="s">
        <v>5743</v>
      </c>
      <c r="C114" s="22" t="s">
        <v>67</v>
      </c>
      <c r="D114" s="14"/>
      <c r="E114" s="14"/>
      <c r="F114" s="24">
        <v>4994.08</v>
      </c>
    </row>
    <row r="115" spans="1:8" s="10" customFormat="1" x14ac:dyDescent="0.25">
      <c r="A115" s="22">
        <v>87405</v>
      </c>
      <c r="B115" s="23" t="s">
        <v>9771</v>
      </c>
      <c r="C115" s="22" t="s">
        <v>67</v>
      </c>
      <c r="D115" s="14"/>
      <c r="E115" s="14"/>
      <c r="F115" s="24">
        <v>4988.25</v>
      </c>
      <c r="G115" s="8"/>
      <c r="H115" s="8"/>
    </row>
    <row r="116" spans="1:8" s="10" customFormat="1" x14ac:dyDescent="0.25">
      <c r="A116" s="22">
        <v>87388</v>
      </c>
      <c r="B116" s="23" t="s">
        <v>5730</v>
      </c>
      <c r="C116" s="22" t="s">
        <v>67</v>
      </c>
      <c r="D116" s="14"/>
      <c r="E116" s="14"/>
      <c r="F116" s="24">
        <v>4785.9799999999996</v>
      </c>
    </row>
    <row r="117" spans="1:8" s="10" customFormat="1" x14ac:dyDescent="0.25">
      <c r="A117" s="22">
        <v>87389</v>
      </c>
      <c r="B117" s="23" t="s">
        <v>5731</v>
      </c>
      <c r="C117" s="22" t="s">
        <v>67</v>
      </c>
      <c r="D117" s="14"/>
      <c r="E117" s="14"/>
      <c r="F117" s="24">
        <v>4792.8599999999997</v>
      </c>
      <c r="G117" s="8"/>
      <c r="H117" s="8"/>
    </row>
    <row r="118" spans="1:8" s="10" customFormat="1" x14ac:dyDescent="0.25">
      <c r="A118" s="22">
        <v>87390</v>
      </c>
      <c r="B118" s="23" t="s">
        <v>5732</v>
      </c>
      <c r="C118" s="22" t="s">
        <v>67</v>
      </c>
      <c r="D118" s="14"/>
      <c r="E118" s="14"/>
      <c r="F118" s="24">
        <v>4806.95</v>
      </c>
    </row>
    <row r="119" spans="1:8" s="10" customFormat="1" x14ac:dyDescent="0.25">
      <c r="A119" s="22">
        <v>87385</v>
      </c>
      <c r="B119" s="23" t="s">
        <v>5727</v>
      </c>
      <c r="C119" s="22" t="s">
        <v>67</v>
      </c>
      <c r="D119" s="14"/>
      <c r="E119" s="14"/>
      <c r="F119" s="24">
        <v>2044.34</v>
      </c>
      <c r="G119" s="8"/>
      <c r="H119" s="8"/>
    </row>
    <row r="120" spans="1:8" s="10" customFormat="1" x14ac:dyDescent="0.25">
      <c r="A120" s="22">
        <v>87386</v>
      </c>
      <c r="B120" s="23" t="s">
        <v>5728</v>
      </c>
      <c r="C120" s="22" t="s">
        <v>67</v>
      </c>
      <c r="D120" s="14"/>
      <c r="E120" s="14"/>
      <c r="F120" s="24">
        <v>2021.98</v>
      </c>
    </row>
    <row r="121" spans="1:8" s="10" customFormat="1" x14ac:dyDescent="0.25">
      <c r="A121" s="22">
        <v>87387</v>
      </c>
      <c r="B121" s="23" t="s">
        <v>5729</v>
      </c>
      <c r="C121" s="22" t="s">
        <v>67</v>
      </c>
      <c r="D121" s="14"/>
      <c r="E121" s="14"/>
      <c r="F121" s="24">
        <v>2005.63</v>
      </c>
      <c r="G121" s="8"/>
      <c r="H121" s="8"/>
    </row>
    <row r="122" spans="1:8" s="10" customFormat="1" x14ac:dyDescent="0.25">
      <c r="A122" s="22">
        <v>87399</v>
      </c>
      <c r="B122" s="23" t="s">
        <v>5740</v>
      </c>
      <c r="C122" s="22" t="s">
        <v>67</v>
      </c>
      <c r="D122" s="14"/>
      <c r="E122" s="14"/>
      <c r="F122" s="24">
        <v>2303.17</v>
      </c>
    </row>
    <row r="123" spans="1:8" s="10" customFormat="1" x14ac:dyDescent="0.25">
      <c r="A123" s="22">
        <v>88627</v>
      </c>
      <c r="B123" s="23" t="s">
        <v>5747</v>
      </c>
      <c r="C123" s="22" t="s">
        <v>67</v>
      </c>
      <c r="D123" s="14"/>
      <c r="E123" s="14"/>
      <c r="F123" s="24">
        <v>635.49</v>
      </c>
      <c r="G123" s="8"/>
      <c r="H123" s="8"/>
    </row>
    <row r="124" spans="1:8" s="10" customFormat="1" x14ac:dyDescent="0.25">
      <c r="A124" s="22">
        <v>100463</v>
      </c>
      <c r="B124" s="23" t="s">
        <v>10339</v>
      </c>
      <c r="C124" s="22" t="s">
        <v>67</v>
      </c>
      <c r="D124" s="14"/>
      <c r="E124" s="14"/>
      <c r="F124" s="24">
        <v>0</v>
      </c>
    </row>
    <row r="125" spans="1:8" s="10" customFormat="1" x14ac:dyDescent="0.25">
      <c r="A125" s="22">
        <v>88626</v>
      </c>
      <c r="B125" s="23" t="s">
        <v>5746</v>
      </c>
      <c r="C125" s="22" t="s">
        <v>67</v>
      </c>
      <c r="D125" s="14"/>
      <c r="E125" s="14"/>
      <c r="F125" s="24">
        <v>508.8</v>
      </c>
      <c r="G125" s="8"/>
      <c r="H125" s="8"/>
    </row>
    <row r="126" spans="1:8" s="10" customFormat="1" x14ac:dyDescent="0.25">
      <c r="A126" s="22">
        <v>100488</v>
      </c>
      <c r="B126" s="23" t="s">
        <v>5769</v>
      </c>
      <c r="C126" s="22" t="s">
        <v>67</v>
      </c>
      <c r="D126" s="14"/>
      <c r="E126" s="14"/>
      <c r="F126" s="24">
        <v>492.47</v>
      </c>
    </row>
    <row r="127" spans="1:8" s="10" customFormat="1" x14ac:dyDescent="0.25">
      <c r="A127" s="22">
        <v>100464</v>
      </c>
      <c r="B127" s="23" t="s">
        <v>10340</v>
      </c>
      <c r="C127" s="22" t="s">
        <v>67</v>
      </c>
      <c r="D127" s="14"/>
      <c r="E127" s="14"/>
      <c r="F127" s="24">
        <v>549.26</v>
      </c>
      <c r="G127" s="8"/>
      <c r="H127" s="8"/>
    </row>
    <row r="128" spans="1:8" s="10" customFormat="1" x14ac:dyDescent="0.25">
      <c r="A128" s="22">
        <v>100465</v>
      </c>
      <c r="B128" s="23" t="s">
        <v>10341</v>
      </c>
      <c r="C128" s="22" t="s">
        <v>67</v>
      </c>
      <c r="D128" s="14"/>
      <c r="E128" s="14"/>
      <c r="F128" s="24">
        <v>493.94</v>
      </c>
    </row>
    <row r="129" spans="1:8" s="10" customFormat="1" x14ac:dyDescent="0.25">
      <c r="A129" s="22">
        <v>100466</v>
      </c>
      <c r="B129" s="23" t="s">
        <v>10342</v>
      </c>
      <c r="C129" s="22" t="s">
        <v>67</v>
      </c>
      <c r="D129" s="14"/>
      <c r="E129" s="14"/>
      <c r="F129" s="24">
        <v>465.28</v>
      </c>
      <c r="G129" s="8"/>
      <c r="H129" s="8"/>
    </row>
    <row r="130" spans="1:8" s="10" customFormat="1" x14ac:dyDescent="0.25">
      <c r="A130" s="22">
        <v>87368</v>
      </c>
      <c r="B130" s="23" t="s">
        <v>5710</v>
      </c>
      <c r="C130" s="22" t="s">
        <v>67</v>
      </c>
      <c r="D130" s="14"/>
      <c r="E130" s="14"/>
      <c r="F130" s="24">
        <v>686.29</v>
      </c>
    </row>
    <row r="131" spans="1:8" s="10" customFormat="1" x14ac:dyDescent="0.25">
      <c r="A131" s="22">
        <v>100450</v>
      </c>
      <c r="B131" s="23" t="s">
        <v>10343</v>
      </c>
      <c r="C131" s="22" t="s">
        <v>67</v>
      </c>
      <c r="D131" s="14"/>
      <c r="E131" s="14"/>
      <c r="F131" s="24">
        <v>0</v>
      </c>
      <c r="G131" s="8"/>
      <c r="H131" s="8"/>
    </row>
    <row r="132" spans="1:8" s="10" customFormat="1" x14ac:dyDescent="0.25">
      <c r="A132" s="22">
        <v>87289</v>
      </c>
      <c r="B132" s="23" t="s">
        <v>5643</v>
      </c>
      <c r="C132" s="22" t="s">
        <v>67</v>
      </c>
      <c r="D132" s="14"/>
      <c r="E132" s="14"/>
      <c r="F132" s="24">
        <v>525.03</v>
      </c>
    </row>
    <row r="133" spans="1:8" s="10" customFormat="1" x14ac:dyDescent="0.25">
      <c r="A133" s="22">
        <v>87290</v>
      </c>
      <c r="B133" s="23" t="s">
        <v>5644</v>
      </c>
      <c r="C133" s="22" t="s">
        <v>67</v>
      </c>
      <c r="D133" s="14"/>
      <c r="E133" s="14"/>
      <c r="F133" s="24">
        <v>507.12</v>
      </c>
      <c r="G133" s="8"/>
      <c r="H133" s="8"/>
    </row>
    <row r="134" spans="1:8" s="10" customFormat="1" x14ac:dyDescent="0.25">
      <c r="A134" s="22">
        <v>87333</v>
      </c>
      <c r="B134" s="23" t="s">
        <v>5675</v>
      </c>
      <c r="C134" s="22" t="s">
        <v>67</v>
      </c>
      <c r="D134" s="14"/>
      <c r="E134" s="14"/>
      <c r="F134" s="24">
        <v>535.80999999999995</v>
      </c>
    </row>
    <row r="135" spans="1:8" s="10" customFormat="1" x14ac:dyDescent="0.25">
      <c r="A135" s="22">
        <v>87334</v>
      </c>
      <c r="B135" s="23" t="s">
        <v>5676</v>
      </c>
      <c r="C135" s="22" t="s">
        <v>67</v>
      </c>
      <c r="D135" s="14"/>
      <c r="E135" s="14"/>
      <c r="F135" s="24">
        <v>481.65</v>
      </c>
      <c r="G135" s="8"/>
      <c r="H135" s="8"/>
    </row>
    <row r="136" spans="1:8" s="10" customFormat="1" x14ac:dyDescent="0.25">
      <c r="A136" s="22">
        <v>105515</v>
      </c>
      <c r="B136" s="23" t="s">
        <v>9789</v>
      </c>
      <c r="C136" s="22" t="s">
        <v>67</v>
      </c>
      <c r="D136" s="14"/>
      <c r="E136" s="14"/>
      <c r="F136" s="24">
        <v>781.66</v>
      </c>
    </row>
    <row r="137" spans="1:8" s="10" customFormat="1" x14ac:dyDescent="0.25">
      <c r="A137" s="22">
        <v>87367</v>
      </c>
      <c r="B137" s="23" t="s">
        <v>5709</v>
      </c>
      <c r="C137" s="22" t="s">
        <v>67</v>
      </c>
      <c r="D137" s="14"/>
      <c r="E137" s="14"/>
      <c r="F137" s="24">
        <v>697.05</v>
      </c>
      <c r="G137" s="8"/>
      <c r="H137" s="8"/>
    </row>
    <row r="138" spans="1:8" s="10" customFormat="1" x14ac:dyDescent="0.25">
      <c r="A138" s="22">
        <v>100449</v>
      </c>
      <c r="B138" s="23" t="s">
        <v>10344</v>
      </c>
      <c r="C138" s="22" t="s">
        <v>67</v>
      </c>
      <c r="D138" s="14"/>
      <c r="E138" s="14"/>
      <c r="F138" s="24">
        <v>0</v>
      </c>
    </row>
    <row r="139" spans="1:8" s="10" customFormat="1" x14ac:dyDescent="0.25">
      <c r="A139" s="22">
        <v>87286</v>
      </c>
      <c r="B139" s="23" t="s">
        <v>5641</v>
      </c>
      <c r="C139" s="22" t="s">
        <v>67</v>
      </c>
      <c r="D139" s="14"/>
      <c r="E139" s="14"/>
      <c r="F139" s="24">
        <v>544.14</v>
      </c>
      <c r="G139" s="8"/>
      <c r="H139" s="8"/>
    </row>
    <row r="140" spans="1:8" s="10" customFormat="1" x14ac:dyDescent="0.25">
      <c r="A140" s="22">
        <v>87287</v>
      </c>
      <c r="B140" s="23" t="s">
        <v>5642</v>
      </c>
      <c r="C140" s="22" t="s">
        <v>67</v>
      </c>
      <c r="D140" s="14"/>
      <c r="E140" s="14"/>
      <c r="F140" s="24">
        <v>511.83</v>
      </c>
    </row>
    <row r="141" spans="1:8" s="10" customFormat="1" x14ac:dyDescent="0.25">
      <c r="A141" s="22">
        <v>87331</v>
      </c>
      <c r="B141" s="23" t="s">
        <v>5673</v>
      </c>
      <c r="C141" s="22" t="s">
        <v>67</v>
      </c>
      <c r="D141" s="14"/>
      <c r="E141" s="14"/>
      <c r="F141" s="24">
        <v>576.82000000000005</v>
      </c>
      <c r="G141" s="8"/>
      <c r="H141" s="8"/>
    </row>
    <row r="142" spans="1:8" s="10" customFormat="1" x14ac:dyDescent="0.25">
      <c r="A142" s="22">
        <v>87332</v>
      </c>
      <c r="B142" s="23" t="s">
        <v>5674</v>
      </c>
      <c r="C142" s="22" t="s">
        <v>67</v>
      </c>
      <c r="D142" s="14"/>
      <c r="E142" s="14"/>
      <c r="F142" s="24">
        <v>488.44</v>
      </c>
    </row>
    <row r="143" spans="1:8" s="10" customFormat="1" x14ac:dyDescent="0.25">
      <c r="A143" s="22">
        <v>87369</v>
      </c>
      <c r="B143" s="23" t="s">
        <v>5711</v>
      </c>
      <c r="C143" s="22" t="s">
        <v>67</v>
      </c>
      <c r="D143" s="14"/>
      <c r="E143" s="14"/>
      <c r="F143" s="24">
        <v>699.25</v>
      </c>
      <c r="G143" s="8"/>
      <c r="H143" s="8"/>
    </row>
    <row r="144" spans="1:8" s="10" customFormat="1" x14ac:dyDescent="0.25">
      <c r="A144" s="22">
        <v>100451</v>
      </c>
      <c r="B144" s="23" t="s">
        <v>10345</v>
      </c>
      <c r="C144" s="22" t="s">
        <v>67</v>
      </c>
      <c r="D144" s="14"/>
      <c r="E144" s="14"/>
      <c r="F144" s="24">
        <v>0</v>
      </c>
    </row>
    <row r="145" spans="1:8" s="10" customFormat="1" x14ac:dyDescent="0.25">
      <c r="A145" s="22">
        <v>87292</v>
      </c>
      <c r="B145" s="23" t="s">
        <v>5645</v>
      </c>
      <c r="C145" s="22" t="s">
        <v>67</v>
      </c>
      <c r="D145" s="14"/>
      <c r="E145" s="14"/>
      <c r="F145" s="24">
        <v>532.85</v>
      </c>
      <c r="G145" s="8"/>
      <c r="H145" s="8"/>
    </row>
    <row r="146" spans="1:8" s="10" customFormat="1" x14ac:dyDescent="0.25">
      <c r="A146" s="22">
        <v>87335</v>
      </c>
      <c r="B146" s="23" t="s">
        <v>5677</v>
      </c>
      <c r="C146" s="22" t="s">
        <v>67</v>
      </c>
      <c r="D146" s="14"/>
      <c r="E146" s="14"/>
      <c r="F146" s="24">
        <v>524.55999999999995</v>
      </c>
    </row>
    <row r="147" spans="1:8" s="10" customFormat="1" x14ac:dyDescent="0.25">
      <c r="A147" s="22">
        <v>87336</v>
      </c>
      <c r="B147" s="23" t="s">
        <v>5678</v>
      </c>
      <c r="C147" s="22" t="s">
        <v>67</v>
      </c>
      <c r="D147" s="14"/>
      <c r="E147" s="14"/>
      <c r="F147" s="24">
        <v>496.1</v>
      </c>
      <c r="G147" s="8"/>
      <c r="H147" s="8"/>
    </row>
    <row r="148" spans="1:8" s="10" customFormat="1" x14ac:dyDescent="0.25">
      <c r="A148" s="22">
        <v>87370</v>
      </c>
      <c r="B148" s="23" t="s">
        <v>5712</v>
      </c>
      <c r="C148" s="22" t="s">
        <v>67</v>
      </c>
      <c r="D148" s="14"/>
      <c r="E148" s="14"/>
      <c r="F148" s="24">
        <v>678.28</v>
      </c>
    </row>
    <row r="149" spans="1:8" s="10" customFormat="1" x14ac:dyDescent="0.25">
      <c r="A149" s="22">
        <v>100452</v>
      </c>
      <c r="B149" s="23" t="s">
        <v>10346</v>
      </c>
      <c r="C149" s="22" t="s">
        <v>67</v>
      </c>
      <c r="D149" s="14"/>
      <c r="E149" s="14"/>
      <c r="F149" s="24">
        <v>0</v>
      </c>
      <c r="G149" s="8"/>
      <c r="H149" s="8"/>
    </row>
    <row r="150" spans="1:8" s="10" customFormat="1" x14ac:dyDescent="0.25">
      <c r="A150" s="22">
        <v>88715</v>
      </c>
      <c r="B150" s="23" t="s">
        <v>5751</v>
      </c>
      <c r="C150" s="22" t="s">
        <v>67</v>
      </c>
      <c r="D150" s="14"/>
      <c r="E150" s="14"/>
      <c r="F150" s="24">
        <v>502.44</v>
      </c>
    </row>
    <row r="151" spans="1:8" s="10" customFormat="1" x14ac:dyDescent="0.25">
      <c r="A151" s="22">
        <v>87294</v>
      </c>
      <c r="B151" s="23" t="s">
        <v>5646</v>
      </c>
      <c r="C151" s="22" t="s">
        <v>67</v>
      </c>
      <c r="D151" s="14"/>
      <c r="E151" s="14"/>
      <c r="F151" s="24">
        <v>508.44</v>
      </c>
      <c r="G151" s="8"/>
      <c r="H151" s="8"/>
    </row>
    <row r="152" spans="1:8" s="10" customFormat="1" x14ac:dyDescent="0.25">
      <c r="A152" s="22">
        <v>87337</v>
      </c>
      <c r="B152" s="23" t="s">
        <v>5679</v>
      </c>
      <c r="C152" s="22" t="s">
        <v>67</v>
      </c>
      <c r="D152" s="14"/>
      <c r="E152" s="14"/>
      <c r="F152" s="24">
        <v>517.86</v>
      </c>
    </row>
    <row r="153" spans="1:8" s="10" customFormat="1" x14ac:dyDescent="0.25">
      <c r="A153" s="22">
        <v>100487</v>
      </c>
      <c r="B153" s="23" t="s">
        <v>5768</v>
      </c>
      <c r="C153" s="22" t="s">
        <v>67</v>
      </c>
      <c r="D153" s="14"/>
      <c r="E153" s="14"/>
      <c r="F153" s="24">
        <v>469.46</v>
      </c>
      <c r="G153" s="8"/>
      <c r="H153" s="8"/>
    </row>
    <row r="154" spans="1:8" s="10" customFormat="1" x14ac:dyDescent="0.25">
      <c r="A154" s="22">
        <v>87380</v>
      </c>
      <c r="B154" s="23" t="s">
        <v>5722</v>
      </c>
      <c r="C154" s="22" t="s">
        <v>67</v>
      </c>
      <c r="D154" s="14"/>
      <c r="E154" s="14"/>
      <c r="F154" s="24">
        <v>3312.53</v>
      </c>
    </row>
    <row r="155" spans="1:8" s="10" customFormat="1" x14ac:dyDescent="0.25">
      <c r="A155" s="22">
        <v>100461</v>
      </c>
      <c r="B155" s="23" t="s">
        <v>10347</v>
      </c>
      <c r="C155" s="22" t="s">
        <v>67</v>
      </c>
      <c r="D155" s="14"/>
      <c r="E155" s="14"/>
      <c r="F155" s="24">
        <v>0</v>
      </c>
      <c r="G155" s="8"/>
      <c r="H155" s="8"/>
    </row>
    <row r="156" spans="1:8" s="10" customFormat="1" x14ac:dyDescent="0.25">
      <c r="A156" s="22">
        <v>87322</v>
      </c>
      <c r="B156" s="23" t="s">
        <v>5665</v>
      </c>
      <c r="C156" s="22" t="s">
        <v>67</v>
      </c>
      <c r="D156" s="14"/>
      <c r="E156" s="14"/>
      <c r="F156" s="24">
        <v>3179.31</v>
      </c>
    </row>
    <row r="157" spans="1:8" s="10" customFormat="1" x14ac:dyDescent="0.25">
      <c r="A157" s="22">
        <v>87323</v>
      </c>
      <c r="B157" s="23" t="s">
        <v>5666</v>
      </c>
      <c r="C157" s="22" t="s">
        <v>67</v>
      </c>
      <c r="D157" s="14"/>
      <c r="E157" s="14"/>
      <c r="F157" s="24">
        <v>3165.64</v>
      </c>
      <c r="G157" s="8"/>
      <c r="H157" s="8"/>
    </row>
    <row r="158" spans="1:8" s="10" customFormat="1" x14ac:dyDescent="0.25">
      <c r="A158" s="22">
        <v>87360</v>
      </c>
      <c r="B158" s="23" t="s">
        <v>5702</v>
      </c>
      <c r="C158" s="22" t="s">
        <v>67</v>
      </c>
      <c r="D158" s="14"/>
      <c r="E158" s="14"/>
      <c r="F158" s="24">
        <v>3172.32</v>
      </c>
    </row>
    <row r="159" spans="1:8" s="10" customFormat="1" x14ac:dyDescent="0.25">
      <c r="A159" s="22">
        <v>87361</v>
      </c>
      <c r="B159" s="23" t="s">
        <v>5703</v>
      </c>
      <c r="C159" s="22" t="s">
        <v>67</v>
      </c>
      <c r="D159" s="14"/>
      <c r="E159" s="14"/>
      <c r="F159" s="24">
        <v>3100.66</v>
      </c>
      <c r="G159" s="8"/>
      <c r="H159" s="8"/>
    </row>
    <row r="160" spans="1:8" s="10" customFormat="1" x14ac:dyDescent="0.25">
      <c r="A160" s="22">
        <v>87362</v>
      </c>
      <c r="B160" s="23" t="s">
        <v>5704</v>
      </c>
      <c r="C160" s="22" t="s">
        <v>67</v>
      </c>
      <c r="D160" s="14"/>
      <c r="E160" s="14"/>
      <c r="F160" s="24">
        <v>3085.32</v>
      </c>
    </row>
    <row r="161" spans="1:8" s="10" customFormat="1" x14ac:dyDescent="0.25">
      <c r="A161" s="22">
        <v>87377</v>
      </c>
      <c r="B161" s="23" t="s">
        <v>5719</v>
      </c>
      <c r="C161" s="22" t="s">
        <v>67</v>
      </c>
      <c r="D161" s="14"/>
      <c r="E161" s="14"/>
      <c r="F161" s="24">
        <v>665.71</v>
      </c>
      <c r="G161" s="8"/>
      <c r="H161" s="8"/>
    </row>
    <row r="162" spans="1:8" s="10" customFormat="1" x14ac:dyDescent="0.25">
      <c r="A162" s="22">
        <v>100458</v>
      </c>
      <c r="B162" s="23" t="s">
        <v>10348</v>
      </c>
      <c r="C162" s="22" t="s">
        <v>67</v>
      </c>
      <c r="D162" s="14"/>
      <c r="E162" s="14"/>
      <c r="F162" s="24">
        <v>0</v>
      </c>
    </row>
    <row r="163" spans="1:8" s="10" customFormat="1" x14ac:dyDescent="0.25">
      <c r="A163" s="22">
        <v>87313</v>
      </c>
      <c r="B163" s="23" t="s">
        <v>5659</v>
      </c>
      <c r="C163" s="22" t="s">
        <v>67</v>
      </c>
      <c r="D163" s="14"/>
      <c r="E163" s="14"/>
      <c r="F163" s="24">
        <v>492.52</v>
      </c>
      <c r="G163" s="8"/>
      <c r="H163" s="8"/>
    </row>
    <row r="164" spans="1:8" s="10" customFormat="1" x14ac:dyDescent="0.25">
      <c r="A164" s="22">
        <v>87314</v>
      </c>
      <c r="B164" s="23" t="s">
        <v>5660</v>
      </c>
      <c r="C164" s="22" t="s">
        <v>67</v>
      </c>
      <c r="D164" s="14"/>
      <c r="E164" s="14"/>
      <c r="F164" s="24">
        <v>476.83</v>
      </c>
    </row>
    <row r="165" spans="1:8" s="10" customFormat="1" x14ac:dyDescent="0.25">
      <c r="A165" s="22">
        <v>87352</v>
      </c>
      <c r="B165" s="23" t="s">
        <v>5694</v>
      </c>
      <c r="C165" s="22" t="s">
        <v>67</v>
      </c>
      <c r="D165" s="14"/>
      <c r="E165" s="14"/>
      <c r="F165" s="24">
        <v>610.27</v>
      </c>
      <c r="G165" s="8"/>
      <c r="H165" s="8"/>
    </row>
    <row r="166" spans="1:8" s="10" customFormat="1" x14ac:dyDescent="0.25">
      <c r="A166" s="22">
        <v>87353</v>
      </c>
      <c r="B166" s="23" t="s">
        <v>5695</v>
      </c>
      <c r="C166" s="22" t="s">
        <v>67</v>
      </c>
      <c r="D166" s="14"/>
      <c r="E166" s="14"/>
      <c r="F166" s="24">
        <v>502.62</v>
      </c>
    </row>
    <row r="167" spans="1:8" s="10" customFormat="1" x14ac:dyDescent="0.25">
      <c r="A167" s="22">
        <v>87354</v>
      </c>
      <c r="B167" s="23" t="s">
        <v>5696</v>
      </c>
      <c r="C167" s="22" t="s">
        <v>67</v>
      </c>
      <c r="D167" s="14"/>
      <c r="E167" s="14"/>
      <c r="F167" s="24">
        <v>451.56</v>
      </c>
      <c r="G167" s="8"/>
      <c r="H167" s="8"/>
    </row>
    <row r="168" spans="1:8" s="10" customFormat="1" x14ac:dyDescent="0.25">
      <c r="A168" s="22">
        <v>100480</v>
      </c>
      <c r="B168" s="23" t="s">
        <v>5762</v>
      </c>
      <c r="C168" s="22" t="s">
        <v>67</v>
      </c>
      <c r="D168" s="14"/>
      <c r="E168" s="14"/>
      <c r="F168" s="24">
        <v>790.56</v>
      </c>
    </row>
    <row r="169" spans="1:8" s="10" customFormat="1" x14ac:dyDescent="0.25">
      <c r="A169" s="22">
        <v>100476</v>
      </c>
      <c r="B169" s="23" t="s">
        <v>10349</v>
      </c>
      <c r="C169" s="22" t="s">
        <v>67</v>
      </c>
      <c r="D169" s="14"/>
      <c r="E169" s="14"/>
      <c r="F169" s="24">
        <v>0</v>
      </c>
      <c r="G169" s="8"/>
      <c r="H169" s="8"/>
    </row>
    <row r="170" spans="1:8" s="10" customFormat="1" x14ac:dyDescent="0.25">
      <c r="A170" s="22">
        <v>100475</v>
      </c>
      <c r="B170" s="23" t="s">
        <v>5758</v>
      </c>
      <c r="C170" s="22" t="s">
        <v>67</v>
      </c>
      <c r="D170" s="14"/>
      <c r="E170" s="14"/>
      <c r="F170" s="24">
        <v>657.52</v>
      </c>
    </row>
    <row r="171" spans="1:8" s="10" customFormat="1" x14ac:dyDescent="0.25">
      <c r="A171" s="22">
        <v>100491</v>
      </c>
      <c r="B171" s="23" t="s">
        <v>5772</v>
      </c>
      <c r="C171" s="22" t="s">
        <v>67</v>
      </c>
      <c r="D171" s="14"/>
      <c r="E171" s="14"/>
      <c r="F171" s="24">
        <v>653.1</v>
      </c>
      <c r="G171" s="8"/>
      <c r="H171" s="8"/>
    </row>
    <row r="172" spans="1:8" s="10" customFormat="1" x14ac:dyDescent="0.25">
      <c r="A172" s="22">
        <v>100477</v>
      </c>
      <c r="B172" s="23" t="s">
        <v>5759</v>
      </c>
      <c r="C172" s="22" t="s">
        <v>67</v>
      </c>
      <c r="D172" s="14"/>
      <c r="E172" s="14"/>
      <c r="F172" s="24">
        <v>752.83</v>
      </c>
    </row>
    <row r="173" spans="1:8" s="10" customFormat="1" x14ac:dyDescent="0.25">
      <c r="A173" s="22">
        <v>100478</v>
      </c>
      <c r="B173" s="23" t="s">
        <v>5760</v>
      </c>
      <c r="C173" s="22" t="s">
        <v>67</v>
      </c>
      <c r="D173" s="14"/>
      <c r="E173" s="14"/>
      <c r="F173" s="24">
        <v>644.32000000000005</v>
      </c>
      <c r="G173" s="8"/>
      <c r="H173" s="8"/>
    </row>
    <row r="174" spans="1:8" s="10" customFormat="1" x14ac:dyDescent="0.25">
      <c r="A174" s="22">
        <v>100479</v>
      </c>
      <c r="B174" s="23" t="s">
        <v>5761</v>
      </c>
      <c r="C174" s="22" t="s">
        <v>67</v>
      </c>
      <c r="D174" s="14"/>
      <c r="E174" s="14"/>
      <c r="F174" s="24">
        <v>619.49</v>
      </c>
    </row>
    <row r="175" spans="1:8" s="10" customFormat="1" x14ac:dyDescent="0.25">
      <c r="A175" s="22">
        <v>87372</v>
      </c>
      <c r="B175" s="23" t="s">
        <v>5714</v>
      </c>
      <c r="C175" s="22" t="s">
        <v>67</v>
      </c>
      <c r="D175" s="14"/>
      <c r="E175" s="14"/>
      <c r="F175" s="24">
        <v>799.19</v>
      </c>
      <c r="G175" s="8"/>
      <c r="H175" s="8"/>
    </row>
    <row r="176" spans="1:8" s="10" customFormat="1" x14ac:dyDescent="0.25">
      <c r="A176" s="22">
        <v>100453</v>
      </c>
      <c r="B176" s="23" t="s">
        <v>10350</v>
      </c>
      <c r="C176" s="22" t="s">
        <v>67</v>
      </c>
      <c r="D176" s="14"/>
      <c r="E176" s="14"/>
      <c r="F176" s="24">
        <v>0</v>
      </c>
    </row>
    <row r="177" spans="1:8" s="10" customFormat="1" x14ac:dyDescent="0.25">
      <c r="A177" s="22">
        <v>87298</v>
      </c>
      <c r="B177" s="23" t="s">
        <v>5649</v>
      </c>
      <c r="C177" s="22" t="s">
        <v>67</v>
      </c>
      <c r="D177" s="14"/>
      <c r="E177" s="14"/>
      <c r="F177" s="24">
        <v>616.02</v>
      </c>
      <c r="G177" s="8"/>
      <c r="H177" s="8"/>
    </row>
    <row r="178" spans="1:8" s="10" customFormat="1" x14ac:dyDescent="0.25">
      <c r="A178" s="22">
        <v>87299</v>
      </c>
      <c r="B178" s="23" t="s">
        <v>5650</v>
      </c>
      <c r="C178" s="22" t="s">
        <v>67</v>
      </c>
      <c r="D178" s="14"/>
      <c r="E178" s="14"/>
      <c r="F178" s="24">
        <v>416.42</v>
      </c>
    </row>
    <row r="179" spans="1:8" s="10" customFormat="1" x14ac:dyDescent="0.25">
      <c r="A179" s="22">
        <v>87339</v>
      </c>
      <c r="B179" s="23" t="s">
        <v>5681</v>
      </c>
      <c r="C179" s="22" t="s">
        <v>67</v>
      </c>
      <c r="D179" s="14"/>
      <c r="E179" s="14"/>
      <c r="F179" s="24">
        <v>795.3</v>
      </c>
      <c r="G179" s="8"/>
      <c r="H179" s="8"/>
    </row>
    <row r="180" spans="1:8" s="10" customFormat="1" x14ac:dyDescent="0.25">
      <c r="A180" s="22">
        <v>87340</v>
      </c>
      <c r="B180" s="23" t="s">
        <v>5682</v>
      </c>
      <c r="C180" s="22" t="s">
        <v>67</v>
      </c>
      <c r="D180" s="14"/>
      <c r="E180" s="14"/>
      <c r="F180" s="24">
        <v>619.72</v>
      </c>
    </row>
    <row r="181" spans="1:8" s="10" customFormat="1" x14ac:dyDescent="0.25">
      <c r="A181" s="22">
        <v>87341</v>
      </c>
      <c r="B181" s="23" t="s">
        <v>5683</v>
      </c>
      <c r="C181" s="22" t="s">
        <v>67</v>
      </c>
      <c r="D181" s="14"/>
      <c r="E181" s="14"/>
      <c r="F181" s="24">
        <v>574.13</v>
      </c>
      <c r="G181" s="8"/>
      <c r="H181" s="8"/>
    </row>
    <row r="182" spans="1:8" s="10" customFormat="1" x14ac:dyDescent="0.25">
      <c r="A182" s="22">
        <v>88629</v>
      </c>
      <c r="B182" s="23" t="s">
        <v>5749</v>
      </c>
      <c r="C182" s="22" t="s">
        <v>67</v>
      </c>
      <c r="D182" s="14"/>
      <c r="E182" s="14"/>
      <c r="F182" s="24">
        <v>644.45000000000005</v>
      </c>
    </row>
    <row r="183" spans="1:8" s="10" customFormat="1" x14ac:dyDescent="0.25">
      <c r="A183" s="22">
        <v>100467</v>
      </c>
      <c r="B183" s="23" t="s">
        <v>10351</v>
      </c>
      <c r="C183" s="22" t="s">
        <v>67</v>
      </c>
      <c r="D183" s="14"/>
      <c r="E183" s="14"/>
      <c r="F183" s="24">
        <v>0</v>
      </c>
      <c r="G183" s="8"/>
      <c r="H183" s="8"/>
    </row>
    <row r="184" spans="1:8" s="10" customFormat="1" x14ac:dyDescent="0.25">
      <c r="A184" s="22">
        <v>88628</v>
      </c>
      <c r="B184" s="23" t="s">
        <v>5748</v>
      </c>
      <c r="C184" s="22" t="s">
        <v>67</v>
      </c>
      <c r="D184" s="14"/>
      <c r="E184" s="14"/>
      <c r="F184" s="24">
        <v>509.58</v>
      </c>
    </row>
    <row r="185" spans="1:8" s="10" customFormat="1" x14ac:dyDescent="0.25">
      <c r="A185" s="22">
        <v>100489</v>
      </c>
      <c r="B185" s="23" t="s">
        <v>5770</v>
      </c>
      <c r="C185" s="22" t="s">
        <v>67</v>
      </c>
      <c r="D185" s="14"/>
      <c r="E185" s="14"/>
      <c r="F185" s="24">
        <v>503.95</v>
      </c>
      <c r="G185" s="8"/>
      <c r="H185" s="8"/>
    </row>
    <row r="186" spans="1:8" s="10" customFormat="1" x14ac:dyDescent="0.25">
      <c r="A186" s="22">
        <v>100468</v>
      </c>
      <c r="B186" s="23" t="s">
        <v>5752</v>
      </c>
      <c r="C186" s="22" t="s">
        <v>67</v>
      </c>
      <c r="D186" s="14"/>
      <c r="E186" s="14"/>
      <c r="F186" s="24">
        <v>657.54</v>
      </c>
    </row>
    <row r="187" spans="1:8" s="10" customFormat="1" x14ac:dyDescent="0.25">
      <c r="A187" s="22">
        <v>100469</v>
      </c>
      <c r="B187" s="23" t="s">
        <v>5753</v>
      </c>
      <c r="C187" s="22" t="s">
        <v>67</v>
      </c>
      <c r="D187" s="14"/>
      <c r="E187" s="14"/>
      <c r="F187" s="24">
        <v>499.73</v>
      </c>
      <c r="G187" s="8"/>
      <c r="H187" s="8"/>
    </row>
    <row r="188" spans="1:8" s="10" customFormat="1" x14ac:dyDescent="0.25">
      <c r="A188" s="22">
        <v>100470</v>
      </c>
      <c r="B188" s="23" t="s">
        <v>5754</v>
      </c>
      <c r="C188" s="22" t="s">
        <v>67</v>
      </c>
      <c r="D188" s="14"/>
      <c r="E188" s="14"/>
      <c r="F188" s="24">
        <v>456.02</v>
      </c>
    </row>
    <row r="189" spans="1:8" s="10" customFormat="1" x14ac:dyDescent="0.25">
      <c r="A189" s="22">
        <v>87371</v>
      </c>
      <c r="B189" s="23" t="s">
        <v>5713</v>
      </c>
      <c r="C189" s="22" t="s">
        <v>67</v>
      </c>
      <c r="D189" s="14"/>
      <c r="E189" s="14"/>
      <c r="F189" s="24">
        <v>665.86</v>
      </c>
      <c r="G189" s="8"/>
      <c r="H189" s="8"/>
    </row>
    <row r="190" spans="1:8" s="10" customFormat="1" x14ac:dyDescent="0.25">
      <c r="A190" s="22">
        <v>87295</v>
      </c>
      <c r="B190" s="23" t="s">
        <v>5647</v>
      </c>
      <c r="C190" s="22" t="s">
        <v>67</v>
      </c>
      <c r="D190" s="14"/>
      <c r="E190" s="14"/>
      <c r="F190" s="24">
        <v>535.30999999999995</v>
      </c>
    </row>
    <row r="191" spans="1:8" s="10" customFormat="1" x14ac:dyDescent="0.25">
      <c r="A191" s="22">
        <v>87296</v>
      </c>
      <c r="B191" s="23" t="s">
        <v>5648</v>
      </c>
      <c r="C191" s="22" t="s">
        <v>67</v>
      </c>
      <c r="D191" s="14"/>
      <c r="E191" s="14"/>
      <c r="F191" s="24">
        <v>490.18</v>
      </c>
      <c r="G191" s="8"/>
      <c r="H191" s="8"/>
    </row>
    <row r="192" spans="1:8" s="10" customFormat="1" x14ac:dyDescent="0.25">
      <c r="A192" s="22">
        <v>87338</v>
      </c>
      <c r="B192" s="23" t="s">
        <v>5680</v>
      </c>
      <c r="C192" s="22" t="s">
        <v>67</v>
      </c>
      <c r="D192" s="14"/>
      <c r="E192" s="14"/>
      <c r="F192" s="24">
        <v>494.11</v>
      </c>
    </row>
    <row r="193" spans="1:8" s="10" customFormat="1" x14ac:dyDescent="0.25">
      <c r="A193" s="22">
        <v>88630</v>
      </c>
      <c r="B193" s="23" t="s">
        <v>9773</v>
      </c>
      <c r="C193" s="22" t="s">
        <v>67</v>
      </c>
      <c r="D193" s="14"/>
      <c r="E193" s="14"/>
      <c r="F193" s="24">
        <v>438.91</v>
      </c>
      <c r="G193" s="8"/>
      <c r="H193" s="8"/>
    </row>
    <row r="194" spans="1:8" s="10" customFormat="1" x14ac:dyDescent="0.25">
      <c r="A194" s="22">
        <v>87381</v>
      </c>
      <c r="B194" s="23" t="s">
        <v>5723</v>
      </c>
      <c r="C194" s="22" t="s">
        <v>67</v>
      </c>
      <c r="D194" s="14"/>
      <c r="E194" s="14"/>
      <c r="F194" s="24">
        <v>3256.55</v>
      </c>
    </row>
    <row r="195" spans="1:8" s="10" customFormat="1" x14ac:dyDescent="0.25">
      <c r="A195" s="22">
        <v>100462</v>
      </c>
      <c r="B195" s="23" t="s">
        <v>10352</v>
      </c>
      <c r="C195" s="22" t="s">
        <v>67</v>
      </c>
      <c r="D195" s="14"/>
      <c r="E195" s="14"/>
      <c r="F195" s="24">
        <v>0</v>
      </c>
      <c r="G195" s="8"/>
      <c r="H195" s="8"/>
    </row>
    <row r="196" spans="1:8" s="10" customFormat="1" x14ac:dyDescent="0.25">
      <c r="A196" s="22">
        <v>87325</v>
      </c>
      <c r="B196" s="23" t="s">
        <v>5667</v>
      </c>
      <c r="C196" s="22" t="s">
        <v>67</v>
      </c>
      <c r="D196" s="14"/>
      <c r="E196" s="14"/>
      <c r="F196" s="24">
        <v>3111.4</v>
      </c>
    </row>
    <row r="197" spans="1:8" s="10" customFormat="1" x14ac:dyDescent="0.25">
      <c r="A197" s="22">
        <v>87326</v>
      </c>
      <c r="B197" s="23" t="s">
        <v>5668</v>
      </c>
      <c r="C197" s="22" t="s">
        <v>67</v>
      </c>
      <c r="D197" s="14"/>
      <c r="E197" s="14"/>
      <c r="F197" s="24">
        <v>3102.17</v>
      </c>
      <c r="G197" s="8"/>
      <c r="H197" s="8"/>
    </row>
    <row r="198" spans="1:8" s="10" customFormat="1" x14ac:dyDescent="0.25">
      <c r="A198" s="22">
        <v>87363</v>
      </c>
      <c r="B198" s="23" t="s">
        <v>5705</v>
      </c>
      <c r="C198" s="22" t="s">
        <v>67</v>
      </c>
      <c r="D198" s="14"/>
      <c r="E198" s="14"/>
      <c r="F198" s="24">
        <v>3101.23</v>
      </c>
    </row>
    <row r="199" spans="1:8" s="10" customFormat="1" x14ac:dyDescent="0.25">
      <c r="A199" s="22">
        <v>87364</v>
      </c>
      <c r="B199" s="23" t="s">
        <v>5706</v>
      </c>
      <c r="C199" s="22" t="s">
        <v>67</v>
      </c>
      <c r="D199" s="14"/>
      <c r="E199" s="14"/>
      <c r="F199" s="24">
        <v>3043.17</v>
      </c>
      <c r="G199" s="8"/>
      <c r="H199" s="8"/>
    </row>
    <row r="200" spans="1:8" s="10" customFormat="1" x14ac:dyDescent="0.25">
      <c r="A200" s="22">
        <v>87378</v>
      </c>
      <c r="B200" s="23" t="s">
        <v>5720</v>
      </c>
      <c r="C200" s="22" t="s">
        <v>67</v>
      </c>
      <c r="D200" s="14"/>
      <c r="E200" s="14"/>
      <c r="F200" s="24">
        <v>608.85</v>
      </c>
    </row>
    <row r="201" spans="1:8" s="10" customFormat="1" x14ac:dyDescent="0.25">
      <c r="A201" s="22">
        <v>100459</v>
      </c>
      <c r="B201" s="23" t="s">
        <v>10353</v>
      </c>
      <c r="C201" s="22" t="s">
        <v>67</v>
      </c>
      <c r="D201" s="14"/>
      <c r="E201" s="14"/>
      <c r="F201" s="24">
        <v>0</v>
      </c>
      <c r="G201" s="8"/>
      <c r="H201" s="8"/>
    </row>
    <row r="202" spans="1:8" s="10" customFormat="1" x14ac:dyDescent="0.25">
      <c r="A202" s="22">
        <v>87316</v>
      </c>
      <c r="B202" s="23" t="s">
        <v>5661</v>
      </c>
      <c r="C202" s="22" t="s">
        <v>67</v>
      </c>
      <c r="D202" s="14"/>
      <c r="E202" s="14"/>
      <c r="F202" s="24">
        <v>455.64</v>
      </c>
    </row>
    <row r="203" spans="1:8" s="10" customFormat="1" x14ac:dyDescent="0.25">
      <c r="A203" s="22">
        <v>87317</v>
      </c>
      <c r="B203" s="23" t="s">
        <v>5662</v>
      </c>
      <c r="C203" s="22" t="s">
        <v>67</v>
      </c>
      <c r="D203" s="14"/>
      <c r="E203" s="14"/>
      <c r="F203" s="24">
        <v>429.91</v>
      </c>
      <c r="G203" s="8"/>
      <c r="H203" s="8"/>
    </row>
    <row r="204" spans="1:8" s="10" customFormat="1" x14ac:dyDescent="0.25">
      <c r="A204" s="22">
        <v>87355</v>
      </c>
      <c r="B204" s="23" t="s">
        <v>5697</v>
      </c>
      <c r="C204" s="22" t="s">
        <v>67</v>
      </c>
      <c r="D204" s="14"/>
      <c r="E204" s="14"/>
      <c r="F204" s="24">
        <v>513.02</v>
      </c>
    </row>
    <row r="205" spans="1:8" s="10" customFormat="1" x14ac:dyDescent="0.25">
      <c r="A205" s="22">
        <v>87356</v>
      </c>
      <c r="B205" s="23" t="s">
        <v>5698</v>
      </c>
      <c r="C205" s="22" t="s">
        <v>67</v>
      </c>
      <c r="D205" s="14"/>
      <c r="E205" s="14"/>
      <c r="F205" s="24">
        <v>439.23</v>
      </c>
      <c r="G205" s="8"/>
      <c r="H205" s="8"/>
    </row>
    <row r="206" spans="1:8" s="10" customFormat="1" x14ac:dyDescent="0.25">
      <c r="A206" s="22">
        <v>87357</v>
      </c>
      <c r="B206" s="23" t="s">
        <v>5699</v>
      </c>
      <c r="C206" s="22" t="s">
        <v>67</v>
      </c>
      <c r="D206" s="14"/>
      <c r="E206" s="14"/>
      <c r="F206" s="24">
        <v>402.42</v>
      </c>
    </row>
    <row r="207" spans="1:8" s="10" customFormat="1" x14ac:dyDescent="0.25">
      <c r="A207" s="22">
        <v>100486</v>
      </c>
      <c r="B207" s="23" t="s">
        <v>5767</v>
      </c>
      <c r="C207" s="22" t="s">
        <v>67</v>
      </c>
      <c r="D207" s="14"/>
      <c r="E207" s="14"/>
      <c r="F207" s="24">
        <v>705.67</v>
      </c>
      <c r="G207" s="8"/>
      <c r="H207" s="8"/>
    </row>
    <row r="208" spans="1:8" s="10" customFormat="1" x14ac:dyDescent="0.25">
      <c r="A208" s="22">
        <v>100482</v>
      </c>
      <c r="B208" s="23" t="s">
        <v>10354</v>
      </c>
      <c r="C208" s="22" t="s">
        <v>67</v>
      </c>
      <c r="D208" s="14"/>
      <c r="E208" s="14"/>
      <c r="F208" s="24">
        <v>0</v>
      </c>
    </row>
    <row r="209" spans="1:8" s="10" customFormat="1" x14ac:dyDescent="0.25">
      <c r="A209" s="22">
        <v>100481</v>
      </c>
      <c r="B209" s="23" t="s">
        <v>5763</v>
      </c>
      <c r="C209" s="22" t="s">
        <v>67</v>
      </c>
      <c r="D209" s="14"/>
      <c r="E209" s="14"/>
      <c r="F209" s="24">
        <v>569</v>
      </c>
      <c r="G209" s="8"/>
      <c r="H209" s="8"/>
    </row>
    <row r="210" spans="1:8" s="10" customFormat="1" x14ac:dyDescent="0.25">
      <c r="A210" s="22">
        <v>100492</v>
      </c>
      <c r="B210" s="23" t="s">
        <v>5773</v>
      </c>
      <c r="C210" s="22" t="s">
        <v>67</v>
      </c>
      <c r="D210" s="14"/>
      <c r="E210" s="14"/>
      <c r="F210" s="24">
        <v>564.92999999999995</v>
      </c>
    </row>
    <row r="211" spans="1:8" s="10" customFormat="1" x14ac:dyDescent="0.25">
      <c r="A211" s="22">
        <v>100483</v>
      </c>
      <c r="B211" s="23" t="s">
        <v>5764</v>
      </c>
      <c r="C211" s="22" t="s">
        <v>67</v>
      </c>
      <c r="D211" s="14"/>
      <c r="E211" s="14"/>
      <c r="F211" s="24">
        <v>640.19000000000005</v>
      </c>
      <c r="G211" s="8"/>
      <c r="H211" s="8"/>
    </row>
    <row r="212" spans="1:8" s="10" customFormat="1" x14ac:dyDescent="0.25">
      <c r="A212" s="22">
        <v>100484</v>
      </c>
      <c r="B212" s="23" t="s">
        <v>5765</v>
      </c>
      <c r="C212" s="22" t="s">
        <v>67</v>
      </c>
      <c r="D212" s="14"/>
      <c r="E212" s="14"/>
      <c r="F212" s="24">
        <v>571.91999999999996</v>
      </c>
    </row>
    <row r="213" spans="1:8" s="10" customFormat="1" x14ac:dyDescent="0.25">
      <c r="A213" s="22">
        <v>100485</v>
      </c>
      <c r="B213" s="23" t="s">
        <v>5766</v>
      </c>
      <c r="C213" s="22" t="s">
        <v>67</v>
      </c>
      <c r="D213" s="14"/>
      <c r="E213" s="14"/>
      <c r="F213" s="24">
        <v>541.41999999999996</v>
      </c>
      <c r="G213" s="8"/>
      <c r="H213" s="8"/>
    </row>
    <row r="214" spans="1:8" s="10" customFormat="1" x14ac:dyDescent="0.25">
      <c r="A214" s="22">
        <v>87373</v>
      </c>
      <c r="B214" s="23" t="s">
        <v>5715</v>
      </c>
      <c r="C214" s="22" t="s">
        <v>67</v>
      </c>
      <c r="D214" s="14"/>
      <c r="E214" s="14"/>
      <c r="F214" s="24">
        <v>719.97</v>
      </c>
    </row>
    <row r="215" spans="1:8" s="10" customFormat="1" x14ac:dyDescent="0.25">
      <c r="A215" s="22">
        <v>100454</v>
      </c>
      <c r="B215" s="23" t="s">
        <v>10355</v>
      </c>
      <c r="C215" s="22" t="s">
        <v>67</v>
      </c>
      <c r="D215" s="14"/>
      <c r="E215" s="14"/>
      <c r="F215" s="24">
        <v>0</v>
      </c>
      <c r="G215" s="8"/>
      <c r="H215" s="8"/>
    </row>
    <row r="216" spans="1:8" s="10" customFormat="1" x14ac:dyDescent="0.25">
      <c r="A216" s="22">
        <v>87301</v>
      </c>
      <c r="B216" s="23" t="s">
        <v>5651</v>
      </c>
      <c r="C216" s="22" t="s">
        <v>67</v>
      </c>
      <c r="D216" s="14"/>
      <c r="E216" s="14"/>
      <c r="F216" s="24">
        <v>564.57000000000005</v>
      </c>
    </row>
    <row r="217" spans="1:8" s="10" customFormat="1" x14ac:dyDescent="0.25">
      <c r="A217" s="22">
        <v>87302</v>
      </c>
      <c r="B217" s="23" t="s">
        <v>5652</v>
      </c>
      <c r="C217" s="22" t="s">
        <v>67</v>
      </c>
      <c r="D217" s="14"/>
      <c r="E217" s="14"/>
      <c r="F217" s="24">
        <v>546.34</v>
      </c>
      <c r="G217" s="8"/>
      <c r="H217" s="8"/>
    </row>
    <row r="218" spans="1:8" s="10" customFormat="1" x14ac:dyDescent="0.25">
      <c r="A218" s="22">
        <v>87342</v>
      </c>
      <c r="B218" s="23" t="s">
        <v>5684</v>
      </c>
      <c r="C218" s="22" t="s">
        <v>67</v>
      </c>
      <c r="D218" s="14"/>
      <c r="E218" s="14"/>
      <c r="F218" s="24">
        <v>670.1</v>
      </c>
    </row>
    <row r="219" spans="1:8" s="10" customFormat="1" x14ac:dyDescent="0.25">
      <c r="A219" s="22">
        <v>87343</v>
      </c>
      <c r="B219" s="23" t="s">
        <v>5685</v>
      </c>
      <c r="C219" s="22" t="s">
        <v>67</v>
      </c>
      <c r="D219" s="14"/>
      <c r="E219" s="14"/>
      <c r="F219" s="24">
        <v>570.59</v>
      </c>
      <c r="G219" s="8"/>
      <c r="H219" s="8"/>
    </row>
    <row r="220" spans="1:8" s="10" customFormat="1" x14ac:dyDescent="0.25">
      <c r="A220" s="22">
        <v>87344</v>
      </c>
      <c r="B220" s="23" t="s">
        <v>5686</v>
      </c>
      <c r="C220" s="22" t="s">
        <v>67</v>
      </c>
      <c r="D220" s="14"/>
      <c r="E220" s="14"/>
      <c r="F220" s="24">
        <v>513.29</v>
      </c>
    </row>
    <row r="221" spans="1:8" s="10" customFormat="1" x14ac:dyDescent="0.25">
      <c r="A221" s="22">
        <v>88631</v>
      </c>
      <c r="B221" s="23" t="s">
        <v>5750</v>
      </c>
      <c r="C221" s="22" t="s">
        <v>67</v>
      </c>
      <c r="D221" s="14"/>
      <c r="E221" s="14"/>
      <c r="F221" s="24">
        <v>583.48</v>
      </c>
      <c r="G221" s="8"/>
      <c r="H221" s="8"/>
    </row>
    <row r="222" spans="1:8" s="10" customFormat="1" x14ac:dyDescent="0.25">
      <c r="A222" s="22">
        <v>100471</v>
      </c>
      <c r="B222" s="23" t="s">
        <v>10356</v>
      </c>
      <c r="C222" s="22" t="s">
        <v>67</v>
      </c>
      <c r="D222" s="14"/>
      <c r="E222" s="14"/>
      <c r="F222" s="24">
        <v>0</v>
      </c>
    </row>
    <row r="223" spans="1:8" s="10" customFormat="1" x14ac:dyDescent="0.25">
      <c r="A223" s="22">
        <v>100490</v>
      </c>
      <c r="B223" s="23" t="s">
        <v>5771</v>
      </c>
      <c r="C223" s="22" t="s">
        <v>67</v>
      </c>
      <c r="D223" s="14"/>
      <c r="E223" s="14"/>
      <c r="F223" s="24">
        <v>445.87</v>
      </c>
      <c r="G223" s="8"/>
      <c r="H223" s="8"/>
    </row>
    <row r="224" spans="1:8" s="10" customFormat="1" x14ac:dyDescent="0.25">
      <c r="A224" s="22">
        <v>100472</v>
      </c>
      <c r="B224" s="23" t="s">
        <v>5755</v>
      </c>
      <c r="C224" s="22" t="s">
        <v>67</v>
      </c>
      <c r="D224" s="14"/>
      <c r="E224" s="14"/>
      <c r="F224" s="24">
        <v>525.69000000000005</v>
      </c>
    </row>
    <row r="225" spans="1:8" s="10" customFormat="1" x14ac:dyDescent="0.25">
      <c r="A225" s="22">
        <v>100473</v>
      </c>
      <c r="B225" s="23" t="s">
        <v>5756</v>
      </c>
      <c r="C225" s="22" t="s">
        <v>67</v>
      </c>
      <c r="D225" s="14"/>
      <c r="E225" s="14"/>
      <c r="F225" s="24">
        <v>456.44</v>
      </c>
      <c r="G225" s="8"/>
      <c r="H225" s="8"/>
    </row>
    <row r="226" spans="1:8" s="10" customFormat="1" x14ac:dyDescent="0.25">
      <c r="A226" s="22">
        <v>100474</v>
      </c>
      <c r="B226" s="23" t="s">
        <v>5757</v>
      </c>
      <c r="C226" s="22" t="s">
        <v>67</v>
      </c>
      <c r="D226" s="14"/>
      <c r="E226" s="14"/>
      <c r="F226" s="24">
        <v>424.06</v>
      </c>
    </row>
    <row r="227" spans="1:8" s="10" customFormat="1" x14ac:dyDescent="0.25">
      <c r="A227" s="22">
        <v>87379</v>
      </c>
      <c r="B227" s="23" t="s">
        <v>5721</v>
      </c>
      <c r="C227" s="22" t="s">
        <v>67</v>
      </c>
      <c r="D227" s="14"/>
      <c r="E227" s="14"/>
      <c r="F227" s="24">
        <v>3230.28</v>
      </c>
      <c r="G227" s="8"/>
      <c r="H227" s="8"/>
    </row>
    <row r="228" spans="1:8" s="10" customFormat="1" x14ac:dyDescent="0.25">
      <c r="A228" s="22">
        <v>100460</v>
      </c>
      <c r="B228" s="23" t="s">
        <v>10357</v>
      </c>
      <c r="C228" s="22" t="s">
        <v>67</v>
      </c>
      <c r="D228" s="14"/>
      <c r="E228" s="14"/>
      <c r="F228" s="24">
        <v>0</v>
      </c>
    </row>
    <row r="229" spans="1:8" s="10" customFormat="1" x14ac:dyDescent="0.25">
      <c r="A229" s="22">
        <v>87319</v>
      </c>
      <c r="B229" s="23" t="s">
        <v>5663</v>
      </c>
      <c r="C229" s="22" t="s">
        <v>67</v>
      </c>
      <c r="D229" s="14"/>
      <c r="E229" s="14"/>
      <c r="F229" s="24">
        <v>3083.4</v>
      </c>
      <c r="G229" s="8"/>
      <c r="H229" s="8"/>
    </row>
    <row r="230" spans="1:8" s="10" customFormat="1" x14ac:dyDescent="0.25">
      <c r="A230" s="22">
        <v>87320</v>
      </c>
      <c r="B230" s="23" t="s">
        <v>5664</v>
      </c>
      <c r="C230" s="22" t="s">
        <v>67</v>
      </c>
      <c r="D230" s="14"/>
      <c r="E230" s="14"/>
      <c r="F230" s="24">
        <v>3079.91</v>
      </c>
    </row>
    <row r="231" spans="1:8" s="10" customFormat="1" x14ac:dyDescent="0.25">
      <c r="A231" s="22">
        <v>87358</v>
      </c>
      <c r="B231" s="23" t="s">
        <v>5700</v>
      </c>
      <c r="C231" s="22" t="s">
        <v>67</v>
      </c>
      <c r="D231" s="14"/>
      <c r="E231" s="14"/>
      <c r="F231" s="24">
        <v>3063.54</v>
      </c>
      <c r="G231" s="8"/>
      <c r="H231" s="8"/>
    </row>
    <row r="232" spans="1:8" s="10" customFormat="1" x14ac:dyDescent="0.25">
      <c r="A232" s="22">
        <v>87359</v>
      </c>
      <c r="B232" s="23" t="s">
        <v>5701</v>
      </c>
      <c r="C232" s="22" t="s">
        <v>67</v>
      </c>
      <c r="D232" s="14"/>
      <c r="E232" s="14"/>
      <c r="F232" s="24">
        <v>3016.19</v>
      </c>
    </row>
    <row r="233" spans="1:8" s="10" customFormat="1" x14ac:dyDescent="0.25">
      <c r="A233" s="22">
        <v>87376</v>
      </c>
      <c r="B233" s="23" t="s">
        <v>5718</v>
      </c>
      <c r="C233" s="22" t="s">
        <v>67</v>
      </c>
      <c r="D233" s="14"/>
      <c r="E233" s="14"/>
      <c r="F233" s="24">
        <v>581.66</v>
      </c>
      <c r="G233" s="8"/>
      <c r="H233" s="8"/>
    </row>
    <row r="234" spans="1:8" s="10" customFormat="1" x14ac:dyDescent="0.25">
      <c r="A234" s="22">
        <v>100457</v>
      </c>
      <c r="B234" s="23" t="s">
        <v>10358</v>
      </c>
      <c r="C234" s="22" t="s">
        <v>67</v>
      </c>
      <c r="D234" s="14"/>
      <c r="E234" s="14"/>
      <c r="F234" s="24">
        <v>0</v>
      </c>
    </row>
    <row r="235" spans="1:8" s="10" customFormat="1" x14ac:dyDescent="0.25">
      <c r="A235" s="22">
        <v>87310</v>
      </c>
      <c r="B235" s="23" t="s">
        <v>5657</v>
      </c>
      <c r="C235" s="22" t="s">
        <v>67</v>
      </c>
      <c r="D235" s="14"/>
      <c r="E235" s="14"/>
      <c r="F235" s="24">
        <v>414.43</v>
      </c>
      <c r="G235" s="8"/>
      <c r="H235" s="8"/>
    </row>
    <row r="236" spans="1:8" s="10" customFormat="1" x14ac:dyDescent="0.25">
      <c r="A236" s="22">
        <v>87311</v>
      </c>
      <c r="B236" s="23" t="s">
        <v>5658</v>
      </c>
      <c r="C236" s="22" t="s">
        <v>67</v>
      </c>
      <c r="D236" s="14"/>
      <c r="E236" s="14"/>
      <c r="F236" s="24">
        <v>397.21</v>
      </c>
    </row>
    <row r="237" spans="1:8" s="10" customFormat="1" x14ac:dyDescent="0.25">
      <c r="A237" s="22">
        <v>87350</v>
      </c>
      <c r="B237" s="23" t="s">
        <v>5692</v>
      </c>
      <c r="C237" s="22" t="s">
        <v>67</v>
      </c>
      <c r="D237" s="14"/>
      <c r="E237" s="14"/>
      <c r="F237" s="24">
        <v>480.86</v>
      </c>
      <c r="G237" s="8"/>
      <c r="H237" s="8"/>
    </row>
    <row r="238" spans="1:8" s="10" customFormat="1" x14ac:dyDescent="0.25">
      <c r="A238" s="22">
        <v>87351</v>
      </c>
      <c r="B238" s="23" t="s">
        <v>5693</v>
      </c>
      <c r="C238" s="22" t="s">
        <v>67</v>
      </c>
      <c r="D238" s="14"/>
      <c r="E238" s="14"/>
      <c r="F238" s="24">
        <v>379.02</v>
      </c>
    </row>
    <row r="239" spans="1:8" s="10" customFormat="1" x14ac:dyDescent="0.25">
      <c r="A239" s="22">
        <v>87374</v>
      </c>
      <c r="B239" s="23" t="s">
        <v>5716</v>
      </c>
      <c r="C239" s="22" t="s">
        <v>67</v>
      </c>
      <c r="D239" s="14"/>
      <c r="E239" s="14"/>
      <c r="F239" s="24">
        <v>680.19</v>
      </c>
      <c r="G239" s="8"/>
      <c r="H239" s="8"/>
    </row>
    <row r="240" spans="1:8" s="10" customFormat="1" x14ac:dyDescent="0.25">
      <c r="A240" s="22">
        <v>100455</v>
      </c>
      <c r="B240" s="23" t="s">
        <v>10359</v>
      </c>
      <c r="C240" s="22" t="s">
        <v>67</v>
      </c>
      <c r="D240" s="14"/>
      <c r="E240" s="14"/>
      <c r="F240" s="24">
        <v>0</v>
      </c>
    </row>
    <row r="241" spans="1:8" s="10" customFormat="1" x14ac:dyDescent="0.25">
      <c r="A241" s="22">
        <v>87304</v>
      </c>
      <c r="B241" s="23" t="s">
        <v>5653</v>
      </c>
      <c r="C241" s="22" t="s">
        <v>67</v>
      </c>
      <c r="D241" s="14"/>
      <c r="E241" s="14"/>
      <c r="F241" s="24">
        <v>509.67</v>
      </c>
      <c r="G241" s="8"/>
      <c r="H241" s="8"/>
    </row>
    <row r="242" spans="1:8" s="10" customFormat="1" x14ac:dyDescent="0.25">
      <c r="A242" s="22">
        <v>87305</v>
      </c>
      <c r="B242" s="23" t="s">
        <v>5654</v>
      </c>
      <c r="C242" s="22" t="s">
        <v>67</v>
      </c>
      <c r="D242" s="14"/>
      <c r="E242" s="14"/>
      <c r="F242" s="24">
        <v>508.9</v>
      </c>
    </row>
    <row r="243" spans="1:8" s="10" customFormat="1" x14ac:dyDescent="0.25">
      <c r="A243" s="22">
        <v>87345</v>
      </c>
      <c r="B243" s="23" t="s">
        <v>5687</v>
      </c>
      <c r="C243" s="22" t="s">
        <v>67</v>
      </c>
      <c r="D243" s="14"/>
      <c r="E243" s="14"/>
      <c r="F243" s="24">
        <v>599.71</v>
      </c>
      <c r="G243" s="8"/>
      <c r="H243" s="8"/>
    </row>
    <row r="244" spans="1:8" s="10" customFormat="1" x14ac:dyDescent="0.25">
      <c r="A244" s="22">
        <v>87346</v>
      </c>
      <c r="B244" s="23" t="s">
        <v>5688</v>
      </c>
      <c r="C244" s="22" t="s">
        <v>67</v>
      </c>
      <c r="D244" s="14"/>
      <c r="E244" s="14"/>
      <c r="F244" s="24">
        <v>517.20000000000005</v>
      </c>
    </row>
    <row r="245" spans="1:8" s="10" customFormat="1" x14ac:dyDescent="0.25">
      <c r="A245" s="22">
        <v>87347</v>
      </c>
      <c r="B245" s="23" t="s">
        <v>5689</v>
      </c>
      <c r="C245" s="22" t="s">
        <v>67</v>
      </c>
      <c r="D245" s="14"/>
      <c r="E245" s="14"/>
      <c r="F245" s="24">
        <v>471.8</v>
      </c>
      <c r="G245" s="8"/>
      <c r="H245" s="8"/>
    </row>
    <row r="246" spans="1:8" s="10" customFormat="1" x14ac:dyDescent="0.25">
      <c r="A246" s="22">
        <v>87366</v>
      </c>
      <c r="B246" s="23" t="s">
        <v>5708</v>
      </c>
      <c r="C246" s="22" t="s">
        <v>67</v>
      </c>
      <c r="D246" s="14"/>
      <c r="E246" s="14"/>
      <c r="F246" s="24">
        <v>604.19000000000005</v>
      </c>
    </row>
    <row r="247" spans="1:8" s="10" customFormat="1" x14ac:dyDescent="0.25">
      <c r="A247" s="22">
        <v>100448</v>
      </c>
      <c r="B247" s="23" t="s">
        <v>10360</v>
      </c>
      <c r="C247" s="22" t="s">
        <v>67</v>
      </c>
      <c r="D247" s="14"/>
      <c r="E247" s="14"/>
      <c r="F247" s="24">
        <v>0</v>
      </c>
      <c r="G247" s="8"/>
      <c r="H247" s="8"/>
    </row>
    <row r="248" spans="1:8" s="10" customFormat="1" x14ac:dyDescent="0.25">
      <c r="A248" s="22">
        <v>87283</v>
      </c>
      <c r="B248" s="23" t="s">
        <v>5639</v>
      </c>
      <c r="C248" s="22" t="s">
        <v>67</v>
      </c>
      <c r="D248" s="14"/>
      <c r="E248" s="14"/>
      <c r="F248" s="24">
        <v>430.01</v>
      </c>
    </row>
    <row r="249" spans="1:8" s="10" customFormat="1" x14ac:dyDescent="0.25">
      <c r="A249" s="22">
        <v>87284</v>
      </c>
      <c r="B249" s="23" t="s">
        <v>5640</v>
      </c>
      <c r="C249" s="22" t="s">
        <v>67</v>
      </c>
      <c r="D249" s="14"/>
      <c r="E249" s="14"/>
      <c r="F249" s="24">
        <v>415.51</v>
      </c>
      <c r="G249" s="8"/>
      <c r="H249" s="8"/>
    </row>
    <row r="250" spans="1:8" s="10" customFormat="1" x14ac:dyDescent="0.25">
      <c r="A250" s="22">
        <v>87329</v>
      </c>
      <c r="B250" s="23" t="s">
        <v>5671</v>
      </c>
      <c r="C250" s="22" t="s">
        <v>67</v>
      </c>
      <c r="D250" s="14"/>
      <c r="E250" s="14"/>
      <c r="F250" s="24">
        <v>490.75</v>
      </c>
    </row>
    <row r="251" spans="1:8" s="10" customFormat="1" x14ac:dyDescent="0.25">
      <c r="A251" s="22">
        <v>87330</v>
      </c>
      <c r="B251" s="23" t="s">
        <v>5672</v>
      </c>
      <c r="C251" s="22" t="s">
        <v>67</v>
      </c>
      <c r="D251" s="14"/>
      <c r="E251" s="14"/>
      <c r="F251" s="24">
        <v>395.48</v>
      </c>
      <c r="G251" s="8"/>
      <c r="H251" s="8"/>
    </row>
    <row r="252" spans="1:8" s="10" customFormat="1" x14ac:dyDescent="0.25">
      <c r="A252" s="22">
        <v>87375</v>
      </c>
      <c r="B252" s="23" t="s">
        <v>5717</v>
      </c>
      <c r="C252" s="22" t="s">
        <v>67</v>
      </c>
      <c r="D252" s="14"/>
      <c r="E252" s="14"/>
      <c r="F252" s="24">
        <v>656.43</v>
      </c>
    </row>
    <row r="253" spans="1:8" s="10" customFormat="1" x14ac:dyDescent="0.25">
      <c r="A253" s="22">
        <v>100456</v>
      </c>
      <c r="B253" s="23" t="s">
        <v>10361</v>
      </c>
      <c r="C253" s="22" t="s">
        <v>67</v>
      </c>
      <c r="D253" s="14"/>
      <c r="E253" s="14"/>
      <c r="F253" s="24">
        <v>0</v>
      </c>
      <c r="G253" s="8"/>
      <c r="H253" s="8"/>
    </row>
    <row r="254" spans="1:8" s="10" customFormat="1" x14ac:dyDescent="0.25">
      <c r="A254" s="22">
        <v>87307</v>
      </c>
      <c r="B254" s="23" t="s">
        <v>5655</v>
      </c>
      <c r="C254" s="22" t="s">
        <v>67</v>
      </c>
      <c r="D254" s="14"/>
      <c r="E254" s="14"/>
      <c r="F254" s="24">
        <v>493.19</v>
      </c>
    </row>
    <row r="255" spans="1:8" s="10" customFormat="1" x14ac:dyDescent="0.25">
      <c r="A255" s="22">
        <v>87308</v>
      </c>
      <c r="B255" s="23" t="s">
        <v>5656</v>
      </c>
      <c r="C255" s="22" t="s">
        <v>67</v>
      </c>
      <c r="D255" s="14"/>
      <c r="E255" s="14"/>
      <c r="F255" s="24">
        <v>476.04</v>
      </c>
      <c r="G255" s="8"/>
      <c r="H255" s="8"/>
    </row>
    <row r="256" spans="1:8" s="10" customFormat="1" x14ac:dyDescent="0.25">
      <c r="A256" s="22">
        <v>87348</v>
      </c>
      <c r="B256" s="23" t="s">
        <v>5690</v>
      </c>
      <c r="C256" s="22" t="s">
        <v>67</v>
      </c>
      <c r="D256" s="14"/>
      <c r="E256" s="14"/>
      <c r="F256" s="24">
        <v>546.4</v>
      </c>
    </row>
    <row r="257" spans="1:8" s="10" customFormat="1" x14ac:dyDescent="0.25">
      <c r="A257" s="22">
        <v>87349</v>
      </c>
      <c r="B257" s="23" t="s">
        <v>5691</v>
      </c>
      <c r="C257" s="22" t="s">
        <v>67</v>
      </c>
      <c r="D257" s="14"/>
      <c r="E257" s="14"/>
      <c r="F257" s="24">
        <v>436.27</v>
      </c>
      <c r="G257" s="8"/>
      <c r="H257" s="8"/>
    </row>
    <row r="258" spans="1:8" s="10" customFormat="1" x14ac:dyDescent="0.25">
      <c r="A258" s="22">
        <v>87365</v>
      </c>
      <c r="B258" s="23" t="s">
        <v>5707</v>
      </c>
      <c r="C258" s="22" t="s">
        <v>67</v>
      </c>
      <c r="D258" s="14"/>
      <c r="E258" s="14"/>
      <c r="F258" s="24">
        <v>574.99</v>
      </c>
    </row>
    <row r="259" spans="1:8" s="10" customFormat="1" x14ac:dyDescent="0.25">
      <c r="A259" s="22">
        <v>100447</v>
      </c>
      <c r="B259" s="23" t="s">
        <v>10362</v>
      </c>
      <c r="C259" s="22" t="s">
        <v>67</v>
      </c>
      <c r="D259" s="14"/>
      <c r="E259" s="14"/>
      <c r="F259" s="24">
        <v>0</v>
      </c>
      <c r="G259" s="8"/>
      <c r="H259" s="8"/>
    </row>
    <row r="260" spans="1:8" s="10" customFormat="1" x14ac:dyDescent="0.25">
      <c r="A260" s="22">
        <v>87280</v>
      </c>
      <c r="B260" s="23" t="s">
        <v>5637</v>
      </c>
      <c r="C260" s="22" t="s">
        <v>67</v>
      </c>
      <c r="D260" s="14"/>
      <c r="E260" s="14"/>
      <c r="F260" s="24">
        <v>422.58</v>
      </c>
    </row>
    <row r="261" spans="1:8" s="10" customFormat="1" x14ac:dyDescent="0.25">
      <c r="A261" s="22">
        <v>87281</v>
      </c>
      <c r="B261" s="23" t="s">
        <v>5638</v>
      </c>
      <c r="C261" s="22" t="s">
        <v>67</v>
      </c>
      <c r="D261" s="14"/>
      <c r="E261" s="14"/>
      <c r="F261" s="24">
        <v>408.88</v>
      </c>
      <c r="G261" s="8"/>
      <c r="H261" s="8"/>
    </row>
    <row r="262" spans="1:8" s="10" customFormat="1" x14ac:dyDescent="0.25">
      <c r="A262" s="22">
        <v>87327</v>
      </c>
      <c r="B262" s="23" t="s">
        <v>5669</v>
      </c>
      <c r="C262" s="22" t="s">
        <v>67</v>
      </c>
      <c r="D262" s="14"/>
      <c r="E262" s="14"/>
      <c r="F262" s="24">
        <v>456</v>
      </c>
    </row>
    <row r="263" spans="1:8" s="10" customFormat="1" x14ac:dyDescent="0.25">
      <c r="A263" s="22">
        <v>87328</v>
      </c>
      <c r="B263" s="23" t="s">
        <v>5670</v>
      </c>
      <c r="C263" s="22" t="s">
        <v>67</v>
      </c>
      <c r="D263" s="14"/>
      <c r="E263" s="14"/>
      <c r="F263" s="24">
        <v>371.61</v>
      </c>
      <c r="G263" s="8"/>
      <c r="H263" s="8"/>
    </row>
    <row r="264" spans="1:8" s="10" customFormat="1" x14ac:dyDescent="0.25">
      <c r="A264" s="22">
        <v>87410</v>
      </c>
      <c r="B264" s="23" t="s">
        <v>5745</v>
      </c>
      <c r="C264" s="22" t="s">
        <v>67</v>
      </c>
      <c r="D264" s="14"/>
      <c r="E264" s="14"/>
      <c r="F264" s="24">
        <v>906.28</v>
      </c>
    </row>
    <row r="265" spans="1:8" s="10" customFormat="1" x14ac:dyDescent="0.25">
      <c r="A265" s="22">
        <v>95577</v>
      </c>
      <c r="B265" s="23" t="s">
        <v>7623</v>
      </c>
      <c r="C265" s="22" t="s">
        <v>251</v>
      </c>
      <c r="D265" s="14"/>
      <c r="E265" s="14"/>
      <c r="F265" s="24">
        <v>8.94</v>
      </c>
      <c r="G265" s="8"/>
      <c r="H265" s="8"/>
    </row>
    <row r="266" spans="1:8" s="10" customFormat="1" x14ac:dyDescent="0.25">
      <c r="A266" s="22">
        <v>95578</v>
      </c>
      <c r="B266" s="23" t="s">
        <v>7624</v>
      </c>
      <c r="C266" s="22" t="s">
        <v>251</v>
      </c>
      <c r="D266" s="14"/>
      <c r="E266" s="14"/>
      <c r="F266" s="24">
        <v>7.31</v>
      </c>
    </row>
    <row r="267" spans="1:8" s="10" customFormat="1" x14ac:dyDescent="0.25">
      <c r="A267" s="22">
        <v>95579</v>
      </c>
      <c r="B267" s="23" t="s">
        <v>7625</v>
      </c>
      <c r="C267" s="22" t="s">
        <v>251</v>
      </c>
      <c r="D267" s="14"/>
      <c r="E267" s="14"/>
      <c r="F267" s="24">
        <v>6.94</v>
      </c>
      <c r="G267" s="8"/>
      <c r="H267" s="8"/>
    </row>
    <row r="268" spans="1:8" s="10" customFormat="1" x14ac:dyDescent="0.25">
      <c r="A268" s="22">
        <v>95580</v>
      </c>
      <c r="B268" s="23" t="s">
        <v>7626</v>
      </c>
      <c r="C268" s="22" t="s">
        <v>251</v>
      </c>
      <c r="D268" s="14"/>
      <c r="E268" s="14"/>
      <c r="F268" s="24">
        <v>7.9</v>
      </c>
    </row>
    <row r="269" spans="1:8" s="10" customFormat="1" x14ac:dyDescent="0.25">
      <c r="A269" s="22">
        <v>95581</v>
      </c>
      <c r="B269" s="23" t="s">
        <v>7627</v>
      </c>
      <c r="C269" s="22" t="s">
        <v>251</v>
      </c>
      <c r="D269" s="14"/>
      <c r="E269" s="14"/>
      <c r="F269" s="24">
        <v>7.85</v>
      </c>
      <c r="G269" s="8"/>
      <c r="H269" s="8"/>
    </row>
    <row r="270" spans="1:8" s="10" customFormat="1" x14ac:dyDescent="0.25">
      <c r="A270" s="22">
        <v>95582</v>
      </c>
      <c r="B270" s="23" t="s">
        <v>8389</v>
      </c>
      <c r="C270" s="22" t="s">
        <v>251</v>
      </c>
      <c r="D270" s="14"/>
      <c r="E270" s="14"/>
      <c r="F270" s="24">
        <v>8.5</v>
      </c>
    </row>
    <row r="271" spans="1:8" s="10" customFormat="1" x14ac:dyDescent="0.25">
      <c r="A271" s="22">
        <v>95576</v>
      </c>
      <c r="B271" s="23" t="s">
        <v>7622</v>
      </c>
      <c r="C271" s="22" t="s">
        <v>251</v>
      </c>
      <c r="D271" s="14"/>
      <c r="E271" s="14"/>
      <c r="F271" s="24">
        <v>10.99</v>
      </c>
      <c r="G271" s="8"/>
      <c r="H271" s="8"/>
    </row>
    <row r="272" spans="1:8" s="10" customFormat="1" x14ac:dyDescent="0.25">
      <c r="A272" s="22">
        <v>95583</v>
      </c>
      <c r="B272" s="23" t="s">
        <v>7628</v>
      </c>
      <c r="C272" s="22" t="s">
        <v>251</v>
      </c>
      <c r="D272" s="14"/>
      <c r="E272" s="14"/>
      <c r="F272" s="24">
        <v>15.55</v>
      </c>
    </row>
    <row r="273" spans="1:8" s="10" customFormat="1" x14ac:dyDescent="0.25">
      <c r="A273" s="22">
        <v>95584</v>
      </c>
      <c r="B273" s="23" t="s">
        <v>7629</v>
      </c>
      <c r="C273" s="22" t="s">
        <v>251</v>
      </c>
      <c r="D273" s="14"/>
      <c r="E273" s="14"/>
      <c r="F273" s="24">
        <v>12.82</v>
      </c>
      <c r="G273" s="8"/>
      <c r="H273" s="8"/>
    </row>
    <row r="274" spans="1:8" s="10" customFormat="1" x14ac:dyDescent="0.25">
      <c r="A274" s="22">
        <v>95593</v>
      </c>
      <c r="B274" s="23" t="s">
        <v>7631</v>
      </c>
      <c r="C274" s="22" t="s">
        <v>251</v>
      </c>
      <c r="D274" s="14"/>
      <c r="E274" s="14"/>
      <c r="F274" s="24">
        <v>12.82</v>
      </c>
    </row>
    <row r="275" spans="1:8" s="10" customFormat="1" x14ac:dyDescent="0.25">
      <c r="A275" s="22">
        <v>95592</v>
      </c>
      <c r="B275" s="23" t="s">
        <v>7630</v>
      </c>
      <c r="C275" s="22" t="s">
        <v>251</v>
      </c>
      <c r="D275" s="14"/>
      <c r="E275" s="14"/>
      <c r="F275" s="24">
        <v>15.55</v>
      </c>
      <c r="G275" s="8"/>
      <c r="H275" s="8"/>
    </row>
    <row r="276" spans="1:8" s="10" customFormat="1" x14ac:dyDescent="0.25">
      <c r="A276" s="22">
        <v>92919</v>
      </c>
      <c r="B276" s="23" t="s">
        <v>6986</v>
      </c>
      <c r="C276" s="22" t="s">
        <v>251</v>
      </c>
      <c r="D276" s="14"/>
      <c r="E276" s="14"/>
      <c r="F276" s="24">
        <v>10.53</v>
      </c>
    </row>
    <row r="277" spans="1:8" s="10" customFormat="1" x14ac:dyDescent="0.25">
      <c r="A277" s="22">
        <v>92921</v>
      </c>
      <c r="B277" s="23" t="s">
        <v>6987</v>
      </c>
      <c r="C277" s="22" t="s">
        <v>251</v>
      </c>
      <c r="D277" s="14"/>
      <c r="E277" s="14"/>
      <c r="F277" s="24">
        <v>8.51</v>
      </c>
      <c r="G277" s="8"/>
      <c r="H277" s="8"/>
    </row>
    <row r="278" spans="1:8" s="10" customFormat="1" x14ac:dyDescent="0.25">
      <c r="A278" s="22">
        <v>92922</v>
      </c>
      <c r="B278" s="23" t="s">
        <v>6988</v>
      </c>
      <c r="C278" s="22" t="s">
        <v>251</v>
      </c>
      <c r="D278" s="14"/>
      <c r="E278" s="14"/>
      <c r="F278" s="24">
        <v>7.96</v>
      </c>
    </row>
    <row r="279" spans="1:8" s="10" customFormat="1" x14ac:dyDescent="0.25">
      <c r="A279" s="22">
        <v>92923</v>
      </c>
      <c r="B279" s="23" t="s">
        <v>6989</v>
      </c>
      <c r="C279" s="22" t="s">
        <v>251</v>
      </c>
      <c r="D279" s="14"/>
      <c r="E279" s="14"/>
      <c r="F279" s="24">
        <v>8.7100000000000009</v>
      </c>
      <c r="G279" s="8"/>
      <c r="H279" s="8"/>
    </row>
    <row r="280" spans="1:8" s="10" customFormat="1" x14ac:dyDescent="0.25">
      <c r="A280" s="22">
        <v>92924</v>
      </c>
      <c r="B280" s="23" t="s">
        <v>6990</v>
      </c>
      <c r="C280" s="22" t="s">
        <v>251</v>
      </c>
      <c r="D280" s="14"/>
      <c r="E280" s="14"/>
      <c r="F280" s="24">
        <v>8.4700000000000006</v>
      </c>
    </row>
    <row r="281" spans="1:8" s="10" customFormat="1" x14ac:dyDescent="0.25">
      <c r="A281" s="22">
        <v>104104</v>
      </c>
      <c r="B281" s="23" t="s">
        <v>6991</v>
      </c>
      <c r="C281" s="22" t="s">
        <v>251</v>
      </c>
      <c r="D281" s="14"/>
      <c r="E281" s="14"/>
      <c r="F281" s="24">
        <v>8.67</v>
      </c>
      <c r="G281" s="8"/>
      <c r="H281" s="8"/>
    </row>
    <row r="282" spans="1:8" s="10" customFormat="1" x14ac:dyDescent="0.25">
      <c r="A282" s="22">
        <v>92916</v>
      </c>
      <c r="B282" s="23" t="s">
        <v>6984</v>
      </c>
      <c r="C282" s="22" t="s">
        <v>251</v>
      </c>
      <c r="D282" s="14"/>
      <c r="E282" s="14"/>
      <c r="F282" s="24">
        <v>14.27</v>
      </c>
    </row>
    <row r="283" spans="1:8" s="10" customFormat="1" x14ac:dyDescent="0.25">
      <c r="A283" s="22">
        <v>92917</v>
      </c>
      <c r="B283" s="23" t="s">
        <v>6985</v>
      </c>
      <c r="C283" s="22" t="s">
        <v>251</v>
      </c>
      <c r="D283" s="14"/>
      <c r="E283" s="14"/>
      <c r="F283" s="24">
        <v>12.42</v>
      </c>
      <c r="G283" s="8"/>
      <c r="H283" s="8"/>
    </row>
    <row r="284" spans="1:8" s="10" customFormat="1" x14ac:dyDescent="0.25">
      <c r="A284" s="22">
        <v>92915</v>
      </c>
      <c r="B284" s="23" t="s">
        <v>6983</v>
      </c>
      <c r="C284" s="22" t="s">
        <v>251</v>
      </c>
      <c r="D284" s="14"/>
      <c r="E284" s="14"/>
      <c r="F284" s="24">
        <v>16.52</v>
      </c>
    </row>
    <row r="285" spans="1:8" s="10" customFormat="1" x14ac:dyDescent="0.25">
      <c r="A285" s="22">
        <v>92771</v>
      </c>
      <c r="B285" s="23" t="s">
        <v>6956</v>
      </c>
      <c r="C285" s="22" t="s">
        <v>251</v>
      </c>
      <c r="D285" s="14"/>
      <c r="E285" s="14"/>
      <c r="F285" s="24">
        <v>8.8000000000000007</v>
      </c>
      <c r="G285" s="8"/>
      <c r="H285" s="8"/>
    </row>
    <row r="286" spans="1:8" s="10" customFormat="1" x14ac:dyDescent="0.25">
      <c r="A286" s="22">
        <v>92772</v>
      </c>
      <c r="B286" s="23" t="s">
        <v>6957</v>
      </c>
      <c r="C286" s="22" t="s">
        <v>251</v>
      </c>
      <c r="D286" s="14"/>
      <c r="E286" s="14"/>
      <c r="F286" s="24">
        <v>7.26</v>
      </c>
    </row>
    <row r="287" spans="1:8" s="10" customFormat="1" x14ac:dyDescent="0.25">
      <c r="A287" s="22">
        <v>92773</v>
      </c>
      <c r="B287" s="23" t="s">
        <v>6958</v>
      </c>
      <c r="C287" s="22" t="s">
        <v>251</v>
      </c>
      <c r="D287" s="14"/>
      <c r="E287" s="14"/>
      <c r="F287" s="24">
        <v>7.06</v>
      </c>
      <c r="G287" s="8"/>
      <c r="H287" s="8"/>
    </row>
    <row r="288" spans="1:8" s="10" customFormat="1" x14ac:dyDescent="0.25">
      <c r="A288" s="22">
        <v>92774</v>
      </c>
      <c r="B288" s="23" t="s">
        <v>6959</v>
      </c>
      <c r="C288" s="22" t="s">
        <v>251</v>
      </c>
      <c r="D288" s="14"/>
      <c r="E288" s="14"/>
      <c r="F288" s="24">
        <v>8.07</v>
      </c>
    </row>
    <row r="289" spans="1:8" s="10" customFormat="1" x14ac:dyDescent="0.25">
      <c r="A289" s="22">
        <v>92769</v>
      </c>
      <c r="B289" s="23" t="s">
        <v>6954</v>
      </c>
      <c r="C289" s="22" t="s">
        <v>251</v>
      </c>
      <c r="D289" s="14"/>
      <c r="E289" s="14"/>
      <c r="F289" s="24">
        <v>11.24</v>
      </c>
      <c r="G289" s="8"/>
      <c r="H289" s="8"/>
    </row>
    <row r="290" spans="1:8" s="10" customFormat="1" x14ac:dyDescent="0.25">
      <c r="A290" s="22">
        <v>92770</v>
      </c>
      <c r="B290" s="23" t="s">
        <v>6955</v>
      </c>
      <c r="C290" s="22" t="s">
        <v>251</v>
      </c>
      <c r="D290" s="14"/>
      <c r="E290" s="14"/>
      <c r="F290" s="24">
        <v>10.130000000000001</v>
      </c>
    </row>
    <row r="291" spans="1:8" s="10" customFormat="1" x14ac:dyDescent="0.25">
      <c r="A291" s="22">
        <v>92767</v>
      </c>
      <c r="B291" s="23" t="s">
        <v>6952</v>
      </c>
      <c r="C291" s="22" t="s">
        <v>251</v>
      </c>
      <c r="D291" s="14"/>
      <c r="E291" s="14"/>
      <c r="F291" s="24">
        <v>14.9</v>
      </c>
      <c r="G291" s="8"/>
      <c r="H291" s="8"/>
    </row>
    <row r="292" spans="1:8" s="10" customFormat="1" x14ac:dyDescent="0.25">
      <c r="A292" s="22">
        <v>92768</v>
      </c>
      <c r="B292" s="23" t="s">
        <v>6953</v>
      </c>
      <c r="C292" s="22" t="s">
        <v>251</v>
      </c>
      <c r="D292" s="14"/>
      <c r="E292" s="14"/>
      <c r="F292" s="24">
        <v>12.6</v>
      </c>
    </row>
    <row r="293" spans="1:8" s="10" customFormat="1" x14ac:dyDescent="0.25">
      <c r="A293" s="22">
        <v>92762</v>
      </c>
      <c r="B293" s="23" t="s">
        <v>6947</v>
      </c>
      <c r="C293" s="22" t="s">
        <v>251</v>
      </c>
      <c r="D293" s="14"/>
      <c r="E293" s="14"/>
      <c r="F293" s="24">
        <v>9.34</v>
      </c>
      <c r="G293" s="8"/>
      <c r="H293" s="8"/>
    </row>
    <row r="294" spans="1:8" s="10" customFormat="1" x14ac:dyDescent="0.25">
      <c r="A294" s="22">
        <v>92763</v>
      </c>
      <c r="B294" s="23" t="s">
        <v>6948</v>
      </c>
      <c r="C294" s="22" t="s">
        <v>251</v>
      </c>
      <c r="D294" s="14"/>
      <c r="E294" s="14"/>
      <c r="F294" s="24">
        <v>7.73</v>
      </c>
    </row>
    <row r="295" spans="1:8" s="10" customFormat="1" x14ac:dyDescent="0.25">
      <c r="A295" s="22">
        <v>92764</v>
      </c>
      <c r="B295" s="23" t="s">
        <v>6949</v>
      </c>
      <c r="C295" s="22" t="s">
        <v>251</v>
      </c>
      <c r="D295" s="14"/>
      <c r="E295" s="14"/>
      <c r="F295" s="24">
        <v>7.37</v>
      </c>
      <c r="G295" s="8"/>
      <c r="H295" s="8"/>
    </row>
    <row r="296" spans="1:8" s="10" customFormat="1" x14ac:dyDescent="0.25">
      <c r="A296" s="22">
        <v>92765</v>
      </c>
      <c r="B296" s="23" t="s">
        <v>6950</v>
      </c>
      <c r="C296" s="22" t="s">
        <v>251</v>
      </c>
      <c r="D296" s="14"/>
      <c r="E296" s="14"/>
      <c r="F296" s="24">
        <v>8.25</v>
      </c>
    </row>
    <row r="297" spans="1:8" s="10" customFormat="1" x14ac:dyDescent="0.25">
      <c r="A297" s="22">
        <v>92766</v>
      </c>
      <c r="B297" s="23" t="s">
        <v>6951</v>
      </c>
      <c r="C297" s="22" t="s">
        <v>251</v>
      </c>
      <c r="D297" s="14"/>
      <c r="E297" s="14"/>
      <c r="F297" s="24">
        <v>8.1199999999999992</v>
      </c>
      <c r="G297" s="8"/>
      <c r="H297" s="8"/>
    </row>
    <row r="298" spans="1:8" s="10" customFormat="1" x14ac:dyDescent="0.25">
      <c r="A298" s="22">
        <v>104105</v>
      </c>
      <c r="B298" s="23" t="s">
        <v>6992</v>
      </c>
      <c r="C298" s="22" t="s">
        <v>251</v>
      </c>
      <c r="D298" s="14"/>
      <c r="E298" s="14"/>
      <c r="F298" s="24">
        <v>8.67</v>
      </c>
    </row>
    <row r="299" spans="1:8" s="10" customFormat="1" x14ac:dyDescent="0.25">
      <c r="A299" s="22">
        <v>92760</v>
      </c>
      <c r="B299" s="23" t="s">
        <v>6945</v>
      </c>
      <c r="C299" s="22" t="s">
        <v>251</v>
      </c>
      <c r="D299" s="14"/>
      <c r="E299" s="14"/>
      <c r="F299" s="24">
        <v>11.87</v>
      </c>
      <c r="G299" s="8"/>
      <c r="H299" s="8"/>
    </row>
    <row r="300" spans="1:8" s="10" customFormat="1" x14ac:dyDescent="0.25">
      <c r="A300" s="22">
        <v>92761</v>
      </c>
      <c r="B300" s="23" t="s">
        <v>6946</v>
      </c>
      <c r="C300" s="22" t="s">
        <v>251</v>
      </c>
      <c r="D300" s="14"/>
      <c r="E300" s="14"/>
      <c r="F300" s="24">
        <v>10.72</v>
      </c>
    </row>
    <row r="301" spans="1:8" s="10" customFormat="1" x14ac:dyDescent="0.25">
      <c r="A301" s="22">
        <v>92759</v>
      </c>
      <c r="B301" s="23" t="s">
        <v>6944</v>
      </c>
      <c r="C301" s="22" t="s">
        <v>251</v>
      </c>
      <c r="D301" s="14"/>
      <c r="E301" s="14"/>
      <c r="F301" s="24">
        <v>13.28</v>
      </c>
      <c r="G301" s="8"/>
      <c r="H301" s="8"/>
    </row>
    <row r="302" spans="1:8" s="10" customFormat="1" x14ac:dyDescent="0.25">
      <c r="A302" s="22">
        <v>104108</v>
      </c>
      <c r="B302" s="23" t="s">
        <v>6995</v>
      </c>
      <c r="C302" s="22" t="s">
        <v>251</v>
      </c>
      <c r="D302" s="14"/>
      <c r="E302" s="14"/>
      <c r="F302" s="24">
        <v>11.45</v>
      </c>
    </row>
    <row r="303" spans="1:8" s="10" customFormat="1" x14ac:dyDescent="0.25">
      <c r="A303" s="22">
        <v>104107</v>
      </c>
      <c r="B303" s="23" t="s">
        <v>6994</v>
      </c>
      <c r="C303" s="22" t="s">
        <v>251</v>
      </c>
      <c r="D303" s="14"/>
      <c r="E303" s="14"/>
      <c r="F303" s="24">
        <v>9.56</v>
      </c>
      <c r="G303" s="8"/>
      <c r="H303" s="8"/>
    </row>
    <row r="304" spans="1:8" s="10" customFormat="1" x14ac:dyDescent="0.25">
      <c r="A304" s="22">
        <v>104106</v>
      </c>
      <c r="B304" s="23" t="s">
        <v>6993</v>
      </c>
      <c r="C304" s="22" t="s">
        <v>251</v>
      </c>
      <c r="D304" s="14"/>
      <c r="E304" s="14"/>
      <c r="F304" s="24">
        <v>8.75</v>
      </c>
    </row>
    <row r="305" spans="1:8" s="10" customFormat="1" x14ac:dyDescent="0.25">
      <c r="A305" s="22">
        <v>104110</v>
      </c>
      <c r="B305" s="23" t="s">
        <v>6997</v>
      </c>
      <c r="C305" s="22" t="s">
        <v>251</v>
      </c>
      <c r="D305" s="14"/>
      <c r="E305" s="14"/>
      <c r="F305" s="24">
        <v>17.489999999999998</v>
      </c>
      <c r="G305" s="8"/>
      <c r="H305" s="8"/>
    </row>
    <row r="306" spans="1:8" s="10" customFormat="1" x14ac:dyDescent="0.25">
      <c r="A306" s="22">
        <v>104109</v>
      </c>
      <c r="B306" s="23" t="s">
        <v>6996</v>
      </c>
      <c r="C306" s="22" t="s">
        <v>251</v>
      </c>
      <c r="D306" s="14"/>
      <c r="E306" s="14"/>
      <c r="F306" s="24">
        <v>14.71</v>
      </c>
    </row>
    <row r="307" spans="1:8" s="10" customFormat="1" x14ac:dyDescent="0.25">
      <c r="A307" s="22">
        <v>104111</v>
      </c>
      <c r="B307" s="23" t="s">
        <v>6998</v>
      </c>
      <c r="C307" s="22" t="s">
        <v>251</v>
      </c>
      <c r="D307" s="14"/>
      <c r="E307" s="14"/>
      <c r="F307" s="24">
        <v>20.88</v>
      </c>
      <c r="G307" s="8"/>
      <c r="H307" s="8"/>
    </row>
    <row r="308" spans="1:8" s="10" customFormat="1" x14ac:dyDescent="0.25">
      <c r="A308" s="22">
        <v>92884</v>
      </c>
      <c r="B308" s="23" t="s">
        <v>6978</v>
      </c>
      <c r="C308" s="22" t="s">
        <v>251</v>
      </c>
      <c r="D308" s="14"/>
      <c r="E308" s="14"/>
      <c r="F308" s="24">
        <v>10.51</v>
      </c>
    </row>
    <row r="309" spans="1:8" s="10" customFormat="1" x14ac:dyDescent="0.25">
      <c r="A309" s="22">
        <v>92885</v>
      </c>
      <c r="B309" s="23" t="s">
        <v>6979</v>
      </c>
      <c r="C309" s="22" t="s">
        <v>251</v>
      </c>
      <c r="D309" s="14"/>
      <c r="E309" s="14"/>
      <c r="F309" s="24">
        <v>9.74</v>
      </c>
      <c r="G309" s="8"/>
      <c r="H309" s="8"/>
    </row>
    <row r="310" spans="1:8" s="10" customFormat="1" x14ac:dyDescent="0.25">
      <c r="A310" s="22">
        <v>92886</v>
      </c>
      <c r="B310" s="23" t="s">
        <v>6980</v>
      </c>
      <c r="C310" s="22" t="s">
        <v>251</v>
      </c>
      <c r="D310" s="14"/>
      <c r="E310" s="14"/>
      <c r="F310" s="24">
        <v>9.1</v>
      </c>
    </row>
    <row r="311" spans="1:8" s="10" customFormat="1" x14ac:dyDescent="0.25">
      <c r="A311" s="22">
        <v>92887</v>
      </c>
      <c r="B311" s="23" t="s">
        <v>6981</v>
      </c>
      <c r="C311" s="22" t="s">
        <v>251</v>
      </c>
      <c r="D311" s="14"/>
      <c r="E311" s="14"/>
      <c r="F311" s="24">
        <v>8.8800000000000008</v>
      </c>
      <c r="G311" s="8"/>
      <c r="H311" s="8"/>
    </row>
    <row r="312" spans="1:8" s="10" customFormat="1" x14ac:dyDescent="0.25">
      <c r="A312" s="22">
        <v>92888</v>
      </c>
      <c r="B312" s="23" t="s">
        <v>6982</v>
      </c>
      <c r="C312" s="22" t="s">
        <v>251</v>
      </c>
      <c r="D312" s="14"/>
      <c r="E312" s="14"/>
      <c r="F312" s="24">
        <v>8.56</v>
      </c>
    </row>
    <row r="313" spans="1:8" s="10" customFormat="1" x14ac:dyDescent="0.25">
      <c r="A313" s="22">
        <v>92882</v>
      </c>
      <c r="B313" s="23" t="s">
        <v>6976</v>
      </c>
      <c r="C313" s="22" t="s">
        <v>251</v>
      </c>
      <c r="D313" s="14"/>
      <c r="E313" s="14"/>
      <c r="F313" s="24">
        <v>12.23</v>
      </c>
      <c r="G313" s="8"/>
      <c r="H313" s="8"/>
    </row>
    <row r="314" spans="1:8" s="10" customFormat="1" x14ac:dyDescent="0.25">
      <c r="A314" s="22">
        <v>92883</v>
      </c>
      <c r="B314" s="23" t="s">
        <v>6977</v>
      </c>
      <c r="C314" s="22" t="s">
        <v>251</v>
      </c>
      <c r="D314" s="14"/>
      <c r="E314" s="14"/>
      <c r="F314" s="24">
        <v>10.78</v>
      </c>
    </row>
    <row r="315" spans="1:8" s="10" customFormat="1" x14ac:dyDescent="0.25">
      <c r="A315" s="22">
        <v>92877</v>
      </c>
      <c r="B315" s="23" t="s">
        <v>6971</v>
      </c>
      <c r="C315" s="22" t="s">
        <v>251</v>
      </c>
      <c r="D315" s="14"/>
      <c r="E315" s="14"/>
      <c r="F315" s="24">
        <v>7.88</v>
      </c>
      <c r="G315" s="8"/>
      <c r="H315" s="8"/>
    </row>
    <row r="316" spans="1:8" s="10" customFormat="1" x14ac:dyDescent="0.25">
      <c r="A316" s="22">
        <v>92878</v>
      </c>
      <c r="B316" s="23" t="s">
        <v>6972</v>
      </c>
      <c r="C316" s="22" t="s">
        <v>251</v>
      </c>
      <c r="D316" s="14"/>
      <c r="E316" s="14"/>
      <c r="F316" s="24">
        <v>7.68</v>
      </c>
    </row>
    <row r="317" spans="1:8" s="10" customFormat="1" x14ac:dyDescent="0.25">
      <c r="A317" s="22">
        <v>92879</v>
      </c>
      <c r="B317" s="23" t="s">
        <v>6973</v>
      </c>
      <c r="C317" s="22" t="s">
        <v>251</v>
      </c>
      <c r="D317" s="14"/>
      <c r="E317" s="14"/>
      <c r="F317" s="24">
        <v>7.55</v>
      </c>
      <c r="G317" s="8"/>
      <c r="H317" s="8"/>
    </row>
    <row r="318" spans="1:8" s="10" customFormat="1" x14ac:dyDescent="0.25">
      <c r="A318" s="22">
        <v>92880</v>
      </c>
      <c r="B318" s="23" t="s">
        <v>6974</v>
      </c>
      <c r="C318" s="22" t="s">
        <v>251</v>
      </c>
      <c r="D318" s="14"/>
      <c r="E318" s="14"/>
      <c r="F318" s="24">
        <v>7.69</v>
      </c>
    </row>
    <row r="319" spans="1:8" s="10" customFormat="1" x14ac:dyDescent="0.25">
      <c r="A319" s="22">
        <v>92881</v>
      </c>
      <c r="B319" s="23" t="s">
        <v>6975</v>
      </c>
      <c r="C319" s="22" t="s">
        <v>251</v>
      </c>
      <c r="D319" s="14"/>
      <c r="E319" s="14"/>
      <c r="F319" s="24">
        <v>7.66</v>
      </c>
      <c r="G319" s="8"/>
      <c r="H319" s="8"/>
    </row>
    <row r="320" spans="1:8" s="10" customFormat="1" x14ac:dyDescent="0.25">
      <c r="A320" s="22">
        <v>92875</v>
      </c>
      <c r="B320" s="23" t="s">
        <v>6969</v>
      </c>
      <c r="C320" s="22" t="s">
        <v>251</v>
      </c>
      <c r="D320" s="14"/>
      <c r="E320" s="14"/>
      <c r="F320" s="24">
        <v>7.93</v>
      </c>
    </row>
    <row r="321" spans="1:8" s="10" customFormat="1" x14ac:dyDescent="0.25">
      <c r="A321" s="22">
        <v>92876</v>
      </c>
      <c r="B321" s="23" t="s">
        <v>6970</v>
      </c>
      <c r="C321" s="22" t="s">
        <v>251</v>
      </c>
      <c r="D321" s="14"/>
      <c r="E321" s="14"/>
      <c r="F321" s="24">
        <v>7.44</v>
      </c>
      <c r="G321" s="8"/>
      <c r="H321" s="8"/>
    </row>
    <row r="322" spans="1:8" s="10" customFormat="1" x14ac:dyDescent="0.25">
      <c r="A322" s="22">
        <v>92803</v>
      </c>
      <c r="B322" s="23" t="s">
        <v>6965</v>
      </c>
      <c r="C322" s="22" t="s">
        <v>251</v>
      </c>
      <c r="D322" s="14"/>
      <c r="E322" s="14"/>
      <c r="F322" s="24">
        <v>7.23</v>
      </c>
    </row>
    <row r="323" spans="1:8" s="10" customFormat="1" x14ac:dyDescent="0.25">
      <c r="A323" s="22">
        <v>92804</v>
      </c>
      <c r="B323" s="23" t="s">
        <v>6966</v>
      </c>
      <c r="C323" s="22" t="s">
        <v>251</v>
      </c>
      <c r="D323" s="14"/>
      <c r="E323" s="14"/>
      <c r="F323" s="24">
        <v>6.16</v>
      </c>
      <c r="G323" s="8"/>
      <c r="H323" s="8"/>
    </row>
    <row r="324" spans="1:8" s="10" customFormat="1" x14ac:dyDescent="0.25">
      <c r="A324" s="22">
        <v>92805</v>
      </c>
      <c r="B324" s="23" t="s">
        <v>6967</v>
      </c>
      <c r="C324" s="22" t="s">
        <v>251</v>
      </c>
      <c r="D324" s="14"/>
      <c r="E324" s="14"/>
      <c r="F324" s="24">
        <v>6.07</v>
      </c>
    </row>
    <row r="325" spans="1:8" s="10" customFormat="1" x14ac:dyDescent="0.25">
      <c r="A325" s="22">
        <v>92806</v>
      </c>
      <c r="B325" s="23" t="s">
        <v>6968</v>
      </c>
      <c r="C325" s="22" t="s">
        <v>251</v>
      </c>
      <c r="D325" s="14"/>
      <c r="E325" s="14"/>
      <c r="F325" s="24">
        <v>7.13</v>
      </c>
      <c r="G325" s="8"/>
      <c r="H325" s="8"/>
    </row>
    <row r="326" spans="1:8" s="10" customFormat="1" x14ac:dyDescent="0.25">
      <c r="A326" s="22">
        <v>92798</v>
      </c>
      <c r="B326" s="23" t="s">
        <v>6960</v>
      </c>
      <c r="C326" s="22" t="s">
        <v>251</v>
      </c>
      <c r="D326" s="14"/>
      <c r="E326" s="14"/>
      <c r="F326" s="24">
        <v>7.12</v>
      </c>
    </row>
    <row r="327" spans="1:8" s="10" customFormat="1" x14ac:dyDescent="0.25">
      <c r="A327" s="22">
        <v>95448</v>
      </c>
      <c r="B327" s="23" t="s">
        <v>10162</v>
      </c>
      <c r="C327" s="22" t="s">
        <v>251</v>
      </c>
      <c r="D327" s="14"/>
      <c r="E327" s="14"/>
      <c r="F327" s="24">
        <v>7.8</v>
      </c>
      <c r="G327" s="8"/>
      <c r="H327" s="8"/>
    </row>
    <row r="328" spans="1:8" s="10" customFormat="1" x14ac:dyDescent="0.25">
      <c r="A328" s="22">
        <v>92801</v>
      </c>
      <c r="B328" s="23" t="s">
        <v>6963</v>
      </c>
      <c r="C328" s="22" t="s">
        <v>251</v>
      </c>
      <c r="D328" s="14"/>
      <c r="E328" s="14"/>
      <c r="F328" s="24">
        <v>8.17</v>
      </c>
    </row>
    <row r="329" spans="1:8" s="10" customFormat="1" x14ac:dyDescent="0.25">
      <c r="A329" s="22">
        <v>92802</v>
      </c>
      <c r="B329" s="23" t="s">
        <v>6964</v>
      </c>
      <c r="C329" s="22" t="s">
        <v>251</v>
      </c>
      <c r="D329" s="14"/>
      <c r="E329" s="14"/>
      <c r="F329" s="24">
        <v>7.92</v>
      </c>
      <c r="G329" s="8"/>
      <c r="H329" s="8"/>
    </row>
    <row r="330" spans="1:8" s="10" customFormat="1" x14ac:dyDescent="0.25">
      <c r="A330" s="22">
        <v>92799</v>
      </c>
      <c r="B330" s="23" t="s">
        <v>6961</v>
      </c>
      <c r="C330" s="22" t="s">
        <v>251</v>
      </c>
      <c r="D330" s="14"/>
      <c r="E330" s="14"/>
      <c r="F330" s="24">
        <v>9.8000000000000007</v>
      </c>
    </row>
    <row r="331" spans="1:8" s="10" customFormat="1" x14ac:dyDescent="0.25">
      <c r="A331" s="22">
        <v>92800</v>
      </c>
      <c r="B331" s="23" t="s">
        <v>6962</v>
      </c>
      <c r="C331" s="22" t="s">
        <v>251</v>
      </c>
      <c r="D331" s="14"/>
      <c r="E331" s="14"/>
      <c r="F331" s="24">
        <v>8.48</v>
      </c>
      <c r="G331" s="8"/>
      <c r="H331" s="8"/>
    </row>
    <row r="332" spans="1:8" s="10" customFormat="1" x14ac:dyDescent="0.25">
      <c r="A332" s="22">
        <v>95605</v>
      </c>
      <c r="B332" s="23" t="s">
        <v>4484</v>
      </c>
      <c r="C332" s="22" t="s">
        <v>4</v>
      </c>
      <c r="D332" s="14"/>
      <c r="E332" s="14"/>
      <c r="F332" s="24">
        <v>175.23</v>
      </c>
    </row>
    <row r="333" spans="1:8" s="10" customFormat="1" x14ac:dyDescent="0.25">
      <c r="A333" s="22">
        <v>95602</v>
      </c>
      <c r="B333" s="23" t="s">
        <v>4481</v>
      </c>
      <c r="C333" s="22" t="s">
        <v>4</v>
      </c>
      <c r="D333" s="14"/>
      <c r="E333" s="14"/>
      <c r="F333" s="24">
        <v>36.049999999999997</v>
      </c>
      <c r="G333" s="8"/>
      <c r="H333" s="8"/>
    </row>
    <row r="334" spans="1:8" s="10" customFormat="1" x14ac:dyDescent="0.25">
      <c r="A334" s="22">
        <v>95603</v>
      </c>
      <c r="B334" s="23" t="s">
        <v>4482</v>
      </c>
      <c r="C334" s="22" t="s">
        <v>4</v>
      </c>
      <c r="D334" s="14"/>
      <c r="E334" s="14"/>
      <c r="F334" s="24">
        <v>61.5</v>
      </c>
    </row>
    <row r="335" spans="1:8" s="10" customFormat="1" x14ac:dyDescent="0.25">
      <c r="A335" s="22">
        <v>95604</v>
      </c>
      <c r="B335" s="23" t="s">
        <v>4483</v>
      </c>
      <c r="C335" s="22" t="s">
        <v>4</v>
      </c>
      <c r="D335" s="14"/>
      <c r="E335" s="14"/>
      <c r="F335" s="24">
        <v>95.43</v>
      </c>
      <c r="G335" s="8"/>
      <c r="H335" s="8"/>
    </row>
    <row r="336" spans="1:8" s="10" customFormat="1" x14ac:dyDescent="0.25">
      <c r="A336" s="22">
        <v>95601</v>
      </c>
      <c r="B336" s="23" t="s">
        <v>4480</v>
      </c>
      <c r="C336" s="22" t="s">
        <v>4</v>
      </c>
      <c r="D336" s="14"/>
      <c r="E336" s="14"/>
      <c r="F336" s="24">
        <v>22.53</v>
      </c>
    </row>
    <row r="337" spans="1:8" s="10" customFormat="1" x14ac:dyDescent="0.25">
      <c r="A337" s="22">
        <v>102521</v>
      </c>
      <c r="B337" s="23" t="s">
        <v>4496</v>
      </c>
      <c r="C337" s="22" t="s">
        <v>4</v>
      </c>
      <c r="D337" s="14"/>
      <c r="E337" s="14"/>
      <c r="F337" s="24">
        <v>144.56</v>
      </c>
      <c r="G337" s="8"/>
      <c r="H337" s="8"/>
    </row>
    <row r="338" spans="1:8" s="10" customFormat="1" x14ac:dyDescent="0.25">
      <c r="A338" s="22">
        <v>102522</v>
      </c>
      <c r="B338" s="23" t="s">
        <v>4497</v>
      </c>
      <c r="C338" s="22" t="s">
        <v>4</v>
      </c>
      <c r="D338" s="14"/>
      <c r="E338" s="14"/>
      <c r="F338" s="24">
        <v>212.08</v>
      </c>
    </row>
    <row r="339" spans="1:8" s="10" customFormat="1" x14ac:dyDescent="0.25">
      <c r="A339" s="22">
        <v>102523</v>
      </c>
      <c r="B339" s="23" t="s">
        <v>4498</v>
      </c>
      <c r="C339" s="22" t="s">
        <v>4</v>
      </c>
      <c r="D339" s="14"/>
      <c r="E339" s="14"/>
      <c r="F339" s="24">
        <v>279.58999999999997</v>
      </c>
      <c r="G339" s="8"/>
      <c r="H339" s="8"/>
    </row>
    <row r="340" spans="1:8" s="10" customFormat="1" x14ac:dyDescent="0.25">
      <c r="A340" s="22">
        <v>95608</v>
      </c>
      <c r="B340" s="23" t="s">
        <v>10363</v>
      </c>
      <c r="C340" s="22" t="s">
        <v>4</v>
      </c>
      <c r="D340" s="14"/>
      <c r="E340" s="14"/>
      <c r="F340" s="24">
        <v>40.17</v>
      </c>
    </row>
    <row r="341" spans="1:8" s="10" customFormat="1" x14ac:dyDescent="0.25">
      <c r="A341" s="22">
        <v>95609</v>
      </c>
      <c r="B341" s="23" t="s">
        <v>10364</v>
      </c>
      <c r="C341" s="22" t="s">
        <v>4</v>
      </c>
      <c r="D341" s="14"/>
      <c r="E341" s="14"/>
      <c r="F341" s="24">
        <v>50.93</v>
      </c>
      <c r="G341" s="8"/>
      <c r="H341" s="8"/>
    </row>
    <row r="342" spans="1:8" s="10" customFormat="1" x14ac:dyDescent="0.25">
      <c r="A342" s="22">
        <v>95607</v>
      </c>
      <c r="B342" s="23" t="s">
        <v>10365</v>
      </c>
      <c r="C342" s="22" t="s">
        <v>4</v>
      </c>
      <c r="D342" s="14"/>
      <c r="E342" s="14"/>
      <c r="F342" s="24">
        <v>27.69</v>
      </c>
    </row>
    <row r="343" spans="1:8" s="10" customFormat="1" x14ac:dyDescent="0.25">
      <c r="A343" s="22">
        <v>95996</v>
      </c>
      <c r="B343" s="23" t="s">
        <v>5470</v>
      </c>
      <c r="C343" s="22" t="s">
        <v>67</v>
      </c>
      <c r="D343" s="14"/>
      <c r="E343" s="14"/>
      <c r="F343" s="24">
        <v>1267.01</v>
      </c>
      <c r="G343" s="8"/>
      <c r="H343" s="8"/>
    </row>
    <row r="344" spans="1:8" s="10" customFormat="1" x14ac:dyDescent="0.25">
      <c r="A344" s="22">
        <v>95995</v>
      </c>
      <c r="B344" s="23" t="s">
        <v>5469</v>
      </c>
      <c r="C344" s="22" t="s">
        <v>67</v>
      </c>
      <c r="D344" s="14"/>
      <c r="E344" s="14"/>
      <c r="F344" s="24">
        <v>1468.88</v>
      </c>
    </row>
    <row r="345" spans="1:8" s="10" customFormat="1" x14ac:dyDescent="0.25">
      <c r="A345" s="22">
        <v>104372</v>
      </c>
      <c r="B345" s="23" t="s">
        <v>10366</v>
      </c>
      <c r="C345" s="22" t="s">
        <v>67</v>
      </c>
      <c r="D345" s="14"/>
      <c r="E345" s="14"/>
      <c r="F345" s="24">
        <v>0</v>
      </c>
      <c r="G345" s="8"/>
      <c r="H345" s="8"/>
    </row>
    <row r="346" spans="1:8" s="10" customFormat="1" x14ac:dyDescent="0.25">
      <c r="A346" s="22">
        <v>104371</v>
      </c>
      <c r="B346" s="23" t="s">
        <v>10367</v>
      </c>
      <c r="C346" s="22" t="s">
        <v>67</v>
      </c>
      <c r="D346" s="14"/>
      <c r="E346" s="14"/>
      <c r="F346" s="24">
        <v>0</v>
      </c>
    </row>
    <row r="347" spans="1:8" s="10" customFormat="1" x14ac:dyDescent="0.25">
      <c r="A347" s="22">
        <v>96001</v>
      </c>
      <c r="B347" s="23" t="s">
        <v>5471</v>
      </c>
      <c r="C347" s="22" t="s">
        <v>28</v>
      </c>
      <c r="D347" s="14"/>
      <c r="E347" s="14"/>
      <c r="F347" s="24">
        <v>7.3</v>
      </c>
      <c r="G347" s="8"/>
      <c r="H347" s="8"/>
    </row>
    <row r="348" spans="1:8" s="10" customFormat="1" x14ac:dyDescent="0.25">
      <c r="A348" s="22">
        <v>94880</v>
      </c>
      <c r="B348" s="23" t="s">
        <v>3293</v>
      </c>
      <c r="C348" s="22" t="s">
        <v>55</v>
      </c>
      <c r="D348" s="14"/>
      <c r="E348" s="14"/>
      <c r="F348" s="24">
        <v>48.34</v>
      </c>
    </row>
    <row r="349" spans="1:8" s="10" customFormat="1" x14ac:dyDescent="0.25">
      <c r="A349" s="22">
        <v>94882</v>
      </c>
      <c r="B349" s="23" t="s">
        <v>3295</v>
      </c>
      <c r="C349" s="22" t="s">
        <v>55</v>
      </c>
      <c r="D349" s="14"/>
      <c r="E349" s="14"/>
      <c r="F349" s="24">
        <v>56.36</v>
      </c>
      <c r="G349" s="8"/>
      <c r="H349" s="8"/>
    </row>
    <row r="350" spans="1:8" s="10" customFormat="1" x14ac:dyDescent="0.25">
      <c r="A350" s="22">
        <v>94884</v>
      </c>
      <c r="B350" s="23" t="s">
        <v>3296</v>
      </c>
      <c r="C350" s="22" t="s">
        <v>55</v>
      </c>
      <c r="D350" s="14"/>
      <c r="E350" s="14"/>
      <c r="F350" s="24">
        <v>72.64</v>
      </c>
    </row>
    <row r="351" spans="1:8" s="10" customFormat="1" x14ac:dyDescent="0.25">
      <c r="A351" s="22">
        <v>94870</v>
      </c>
      <c r="B351" s="23" t="s">
        <v>3288</v>
      </c>
      <c r="C351" s="22" t="s">
        <v>55</v>
      </c>
      <c r="D351" s="14"/>
      <c r="E351" s="14"/>
      <c r="F351" s="24">
        <v>2.1</v>
      </c>
      <c r="G351" s="8"/>
      <c r="H351" s="8"/>
    </row>
    <row r="352" spans="1:8" s="10" customFormat="1" x14ac:dyDescent="0.25">
      <c r="A352" s="22">
        <v>94872</v>
      </c>
      <c r="B352" s="23" t="s">
        <v>10368</v>
      </c>
      <c r="C352" s="22" t="s">
        <v>55</v>
      </c>
      <c r="D352" s="14"/>
      <c r="E352" s="14"/>
      <c r="F352" s="24">
        <v>3.05</v>
      </c>
    </row>
    <row r="353" spans="1:8" s="10" customFormat="1" x14ac:dyDescent="0.25">
      <c r="A353" s="22">
        <v>90746</v>
      </c>
      <c r="B353" s="23" t="s">
        <v>3285</v>
      </c>
      <c r="C353" s="22" t="s">
        <v>55</v>
      </c>
      <c r="D353" s="14"/>
      <c r="E353" s="14"/>
      <c r="F353" s="24">
        <v>4.7</v>
      </c>
      <c r="G353" s="8"/>
      <c r="H353" s="8"/>
    </row>
    <row r="354" spans="1:8" s="10" customFormat="1" x14ac:dyDescent="0.25">
      <c r="A354" s="22">
        <v>90747</v>
      </c>
      <c r="B354" s="23" t="s">
        <v>3286</v>
      </c>
      <c r="C354" s="22" t="s">
        <v>55</v>
      </c>
      <c r="D354" s="14"/>
      <c r="E354" s="14"/>
      <c r="F354" s="24">
        <v>19.82</v>
      </c>
    </row>
    <row r="355" spans="1:8" s="10" customFormat="1" x14ac:dyDescent="0.25">
      <c r="A355" s="22">
        <v>94876</v>
      </c>
      <c r="B355" s="23" t="s">
        <v>10369</v>
      </c>
      <c r="C355" s="22" t="s">
        <v>55</v>
      </c>
      <c r="D355" s="14"/>
      <c r="E355" s="14"/>
      <c r="F355" s="24">
        <v>32.6</v>
      </c>
      <c r="G355" s="8"/>
      <c r="H355" s="8"/>
    </row>
    <row r="356" spans="1:8" s="10" customFormat="1" x14ac:dyDescent="0.25">
      <c r="A356" s="22">
        <v>94878</v>
      </c>
      <c r="B356" s="23" t="s">
        <v>3291</v>
      </c>
      <c r="C356" s="22" t="s">
        <v>55</v>
      </c>
      <c r="D356" s="14"/>
      <c r="E356" s="14"/>
      <c r="F356" s="24">
        <v>37.82</v>
      </c>
    </row>
    <row r="357" spans="1:8" s="10" customFormat="1" x14ac:dyDescent="0.25">
      <c r="A357" s="22">
        <v>90740</v>
      </c>
      <c r="B357" s="23" t="s">
        <v>3280</v>
      </c>
      <c r="C357" s="22" t="s">
        <v>55</v>
      </c>
      <c r="D357" s="14"/>
      <c r="E357" s="14"/>
      <c r="F357" s="24">
        <v>5.74</v>
      </c>
      <c r="G357" s="8"/>
      <c r="H357" s="8"/>
    </row>
    <row r="358" spans="1:8" s="10" customFormat="1" x14ac:dyDescent="0.25">
      <c r="A358" s="22">
        <v>90741</v>
      </c>
      <c r="B358" s="23" t="s">
        <v>3281</v>
      </c>
      <c r="C358" s="22" t="s">
        <v>55</v>
      </c>
      <c r="D358" s="14"/>
      <c r="E358" s="14"/>
      <c r="F358" s="24">
        <v>6.54</v>
      </c>
    </row>
    <row r="359" spans="1:8" s="10" customFormat="1" x14ac:dyDescent="0.25">
      <c r="A359" s="22">
        <v>90742</v>
      </c>
      <c r="B359" s="23" t="s">
        <v>3282</v>
      </c>
      <c r="C359" s="22" t="s">
        <v>55</v>
      </c>
      <c r="D359" s="14"/>
      <c r="E359" s="14"/>
      <c r="F359" s="24">
        <v>7.34</v>
      </c>
      <c r="G359" s="8"/>
      <c r="H359" s="8"/>
    </row>
    <row r="360" spans="1:8" s="10" customFormat="1" x14ac:dyDescent="0.25">
      <c r="A360" s="22">
        <v>90743</v>
      </c>
      <c r="B360" s="23" t="s">
        <v>3283</v>
      </c>
      <c r="C360" s="22" t="s">
        <v>55</v>
      </c>
      <c r="D360" s="14"/>
      <c r="E360" s="14"/>
      <c r="F360" s="24">
        <v>8.15</v>
      </c>
    </row>
    <row r="361" spans="1:8" s="10" customFormat="1" x14ac:dyDescent="0.25">
      <c r="A361" s="22">
        <v>90744</v>
      </c>
      <c r="B361" s="23" t="s">
        <v>3284</v>
      </c>
      <c r="C361" s="22" t="s">
        <v>55</v>
      </c>
      <c r="D361" s="14"/>
      <c r="E361" s="14"/>
      <c r="F361" s="24">
        <v>8.9499999999999993</v>
      </c>
      <c r="G361" s="8"/>
      <c r="H361" s="8"/>
    </row>
    <row r="362" spans="1:8" s="10" customFormat="1" x14ac:dyDescent="0.25">
      <c r="A362" s="22">
        <v>90745</v>
      </c>
      <c r="B362" s="23" t="s">
        <v>10370</v>
      </c>
      <c r="C362" s="22" t="s">
        <v>55</v>
      </c>
      <c r="D362" s="14"/>
      <c r="E362" s="14"/>
      <c r="F362" s="24">
        <v>12.13</v>
      </c>
    </row>
    <row r="363" spans="1:8" s="10" customFormat="1" x14ac:dyDescent="0.25">
      <c r="A363" s="22">
        <v>90733</v>
      </c>
      <c r="B363" s="23" t="s">
        <v>3275</v>
      </c>
      <c r="C363" s="22" t="s">
        <v>55</v>
      </c>
      <c r="D363" s="14"/>
      <c r="E363" s="14"/>
      <c r="F363" s="24">
        <v>4.34</v>
      </c>
      <c r="G363" s="8"/>
      <c r="H363" s="8"/>
    </row>
    <row r="364" spans="1:8" s="10" customFormat="1" x14ac:dyDescent="0.25">
      <c r="A364" s="22">
        <v>90734</v>
      </c>
      <c r="B364" s="23" t="s">
        <v>10371</v>
      </c>
      <c r="C364" s="22" t="s">
        <v>55</v>
      </c>
      <c r="D364" s="14"/>
      <c r="E364" s="14"/>
      <c r="F364" s="24">
        <v>5.15</v>
      </c>
    </row>
    <row r="365" spans="1:8" s="10" customFormat="1" x14ac:dyDescent="0.25">
      <c r="A365" s="22">
        <v>90735</v>
      </c>
      <c r="B365" s="23" t="s">
        <v>3276</v>
      </c>
      <c r="C365" s="22" t="s">
        <v>55</v>
      </c>
      <c r="D365" s="14"/>
      <c r="E365" s="14"/>
      <c r="F365" s="24">
        <v>5.95</v>
      </c>
      <c r="G365" s="8"/>
      <c r="H365" s="8"/>
    </row>
    <row r="366" spans="1:8" s="10" customFormat="1" x14ac:dyDescent="0.25">
      <c r="A366" s="22">
        <v>90736</v>
      </c>
      <c r="B366" s="23" t="s">
        <v>3277</v>
      </c>
      <c r="C366" s="22" t="s">
        <v>55</v>
      </c>
      <c r="D366" s="14"/>
      <c r="E366" s="14"/>
      <c r="F366" s="24">
        <v>6.75</v>
      </c>
    </row>
    <row r="367" spans="1:8" s="10" customFormat="1" x14ac:dyDescent="0.25">
      <c r="A367" s="22">
        <v>90737</v>
      </c>
      <c r="B367" s="23" t="s">
        <v>10372</v>
      </c>
      <c r="C367" s="22" t="s">
        <v>55</v>
      </c>
      <c r="D367" s="14"/>
      <c r="E367" s="14"/>
      <c r="F367" s="24">
        <v>7.56</v>
      </c>
      <c r="G367" s="8"/>
      <c r="H367" s="8"/>
    </row>
    <row r="368" spans="1:8" s="10" customFormat="1" x14ac:dyDescent="0.25">
      <c r="A368" s="22">
        <v>90738</v>
      </c>
      <c r="B368" s="23" t="s">
        <v>3278</v>
      </c>
      <c r="C368" s="22" t="s">
        <v>55</v>
      </c>
      <c r="D368" s="14"/>
      <c r="E368" s="14"/>
      <c r="F368" s="24">
        <v>8.36</v>
      </c>
    </row>
    <row r="369" spans="1:8" s="10" customFormat="1" x14ac:dyDescent="0.25">
      <c r="A369" s="22">
        <v>90739</v>
      </c>
      <c r="B369" s="23" t="s">
        <v>3279</v>
      </c>
      <c r="C369" s="22" t="s">
        <v>55</v>
      </c>
      <c r="D369" s="14"/>
      <c r="E369" s="14"/>
      <c r="F369" s="24">
        <v>10.87</v>
      </c>
      <c r="G369" s="8"/>
      <c r="H369" s="8"/>
    </row>
    <row r="370" spans="1:8" s="10" customFormat="1" x14ac:dyDescent="0.25">
      <c r="A370" s="22">
        <v>90724</v>
      </c>
      <c r="B370" s="23" t="s">
        <v>3266</v>
      </c>
      <c r="C370" s="22" t="s">
        <v>4</v>
      </c>
      <c r="D370" s="14"/>
      <c r="E370" s="14"/>
      <c r="F370" s="24">
        <v>30.57</v>
      </c>
    </row>
    <row r="371" spans="1:8" s="10" customFormat="1" x14ac:dyDescent="0.25">
      <c r="A371" s="22">
        <v>102267</v>
      </c>
      <c r="B371" s="23" t="s">
        <v>3300</v>
      </c>
      <c r="C371" s="22" t="s">
        <v>4</v>
      </c>
      <c r="D371" s="14"/>
      <c r="E371" s="14"/>
      <c r="F371" s="24">
        <v>163.59</v>
      </c>
      <c r="G371" s="8"/>
      <c r="H371" s="8"/>
    </row>
    <row r="372" spans="1:8" s="10" customFormat="1" x14ac:dyDescent="0.25">
      <c r="A372" s="22">
        <v>102268</v>
      </c>
      <c r="B372" s="23" t="s">
        <v>3301</v>
      </c>
      <c r="C372" s="22" t="s">
        <v>4</v>
      </c>
      <c r="D372" s="14"/>
      <c r="E372" s="14"/>
      <c r="F372" s="24">
        <v>184.56</v>
      </c>
    </row>
    <row r="373" spans="1:8" s="10" customFormat="1" x14ac:dyDescent="0.25">
      <c r="A373" s="22">
        <v>90725</v>
      </c>
      <c r="B373" s="23" t="s">
        <v>3267</v>
      </c>
      <c r="C373" s="22" t="s">
        <v>4</v>
      </c>
      <c r="D373" s="14"/>
      <c r="E373" s="14"/>
      <c r="F373" s="24">
        <v>37.57</v>
      </c>
      <c r="G373" s="8"/>
      <c r="H373" s="8"/>
    </row>
    <row r="374" spans="1:8" s="10" customFormat="1" x14ac:dyDescent="0.25">
      <c r="A374" s="22">
        <v>102269</v>
      </c>
      <c r="B374" s="23" t="s">
        <v>3302</v>
      </c>
      <c r="C374" s="22" t="s">
        <v>4</v>
      </c>
      <c r="D374" s="14"/>
      <c r="E374" s="14"/>
      <c r="F374" s="24">
        <v>226.53</v>
      </c>
    </row>
    <row r="375" spans="1:8" s="10" customFormat="1" x14ac:dyDescent="0.25">
      <c r="A375" s="22">
        <v>90726</v>
      </c>
      <c r="B375" s="23" t="s">
        <v>3268</v>
      </c>
      <c r="C375" s="22" t="s">
        <v>4</v>
      </c>
      <c r="D375" s="14"/>
      <c r="E375" s="14"/>
      <c r="F375" s="24">
        <v>44.62</v>
      </c>
      <c r="G375" s="8"/>
      <c r="H375" s="8"/>
    </row>
    <row r="376" spans="1:8" s="10" customFormat="1" x14ac:dyDescent="0.25">
      <c r="A376" s="22">
        <v>90727</v>
      </c>
      <c r="B376" s="23" t="s">
        <v>3269</v>
      </c>
      <c r="C376" s="22" t="s">
        <v>4</v>
      </c>
      <c r="D376" s="14"/>
      <c r="E376" s="14"/>
      <c r="F376" s="24">
        <v>51.61</v>
      </c>
    </row>
    <row r="377" spans="1:8" s="10" customFormat="1" x14ac:dyDescent="0.25">
      <c r="A377" s="22">
        <v>90728</v>
      </c>
      <c r="B377" s="23" t="s">
        <v>3270</v>
      </c>
      <c r="C377" s="22" t="s">
        <v>4</v>
      </c>
      <c r="D377" s="14"/>
      <c r="E377" s="14"/>
      <c r="F377" s="24">
        <v>58.6</v>
      </c>
      <c r="G377" s="8"/>
      <c r="H377" s="8"/>
    </row>
    <row r="378" spans="1:8" s="10" customFormat="1" x14ac:dyDescent="0.25">
      <c r="A378" s="22">
        <v>90729</v>
      </c>
      <c r="B378" s="23" t="s">
        <v>3271</v>
      </c>
      <c r="C378" s="22" t="s">
        <v>4</v>
      </c>
      <c r="D378" s="14"/>
      <c r="E378" s="14"/>
      <c r="F378" s="24">
        <v>65.61</v>
      </c>
    </row>
    <row r="379" spans="1:8" s="10" customFormat="1" x14ac:dyDescent="0.25">
      <c r="A379" s="22">
        <v>90730</v>
      </c>
      <c r="B379" s="23" t="s">
        <v>3272</v>
      </c>
      <c r="C379" s="22" t="s">
        <v>4</v>
      </c>
      <c r="D379" s="14"/>
      <c r="E379" s="14"/>
      <c r="F379" s="24">
        <v>72.599999999999994</v>
      </c>
      <c r="G379" s="8"/>
      <c r="H379" s="8"/>
    </row>
    <row r="380" spans="1:8" s="10" customFormat="1" x14ac:dyDescent="0.25">
      <c r="A380" s="22">
        <v>90731</v>
      </c>
      <c r="B380" s="23" t="s">
        <v>3273</v>
      </c>
      <c r="C380" s="22" t="s">
        <v>4</v>
      </c>
      <c r="D380" s="14"/>
      <c r="E380" s="14"/>
      <c r="F380" s="24">
        <v>79.59</v>
      </c>
    </row>
    <row r="381" spans="1:8" s="10" customFormat="1" x14ac:dyDescent="0.25">
      <c r="A381" s="22">
        <v>90732</v>
      </c>
      <c r="B381" s="23" t="s">
        <v>3274</v>
      </c>
      <c r="C381" s="22" t="s">
        <v>4</v>
      </c>
      <c r="D381" s="14"/>
      <c r="E381" s="14"/>
      <c r="F381" s="24">
        <v>100.57</v>
      </c>
      <c r="G381" s="8"/>
      <c r="H381" s="8"/>
    </row>
    <row r="382" spans="1:8" s="10" customFormat="1" x14ac:dyDescent="0.25">
      <c r="A382" s="22">
        <v>102265</v>
      </c>
      <c r="B382" s="23" t="s">
        <v>3298</v>
      </c>
      <c r="C382" s="22" t="s">
        <v>4</v>
      </c>
      <c r="D382" s="14"/>
      <c r="E382" s="14"/>
      <c r="F382" s="24">
        <v>128.55000000000001</v>
      </c>
    </row>
    <row r="383" spans="1:8" s="10" customFormat="1" x14ac:dyDescent="0.25">
      <c r="A383" s="22">
        <v>102266</v>
      </c>
      <c r="B383" s="23" t="s">
        <v>3299</v>
      </c>
      <c r="C383" s="22" t="s">
        <v>4</v>
      </c>
      <c r="D383" s="14"/>
      <c r="E383" s="14"/>
      <c r="F383" s="24">
        <v>142.54</v>
      </c>
      <c r="G383" s="8"/>
      <c r="H383" s="8"/>
    </row>
    <row r="384" spans="1:8" s="10" customFormat="1" x14ac:dyDescent="0.25">
      <c r="A384" s="22">
        <v>94879</v>
      </c>
      <c r="B384" s="23" t="s">
        <v>3292</v>
      </c>
      <c r="C384" s="22" t="s">
        <v>55</v>
      </c>
      <c r="D384" s="14"/>
      <c r="E384" s="14"/>
      <c r="F384" s="24">
        <v>1727.73</v>
      </c>
    </row>
    <row r="385" spans="1:8" s="10" customFormat="1" x14ac:dyDescent="0.25">
      <c r="A385" s="22">
        <v>94881</v>
      </c>
      <c r="B385" s="23" t="s">
        <v>3294</v>
      </c>
      <c r="C385" s="22" t="s">
        <v>55</v>
      </c>
      <c r="D385" s="14"/>
      <c r="E385" s="14"/>
      <c r="F385" s="24">
        <v>2377.38</v>
      </c>
      <c r="G385" s="8"/>
      <c r="H385" s="8"/>
    </row>
    <row r="386" spans="1:8" s="10" customFormat="1" x14ac:dyDescent="0.25">
      <c r="A386" s="22">
        <v>94869</v>
      </c>
      <c r="B386" s="23" t="s">
        <v>3287</v>
      </c>
      <c r="C386" s="22" t="s">
        <v>55</v>
      </c>
      <c r="D386" s="14"/>
      <c r="E386" s="14"/>
      <c r="F386" s="24">
        <v>121.52</v>
      </c>
    </row>
    <row r="387" spans="1:8" s="10" customFormat="1" x14ac:dyDescent="0.25">
      <c r="A387" s="22">
        <v>94871</v>
      </c>
      <c r="B387" s="23" t="s">
        <v>3289</v>
      </c>
      <c r="C387" s="22" t="s">
        <v>55</v>
      </c>
      <c r="D387" s="14"/>
      <c r="E387" s="14"/>
      <c r="F387" s="24">
        <v>190.14</v>
      </c>
      <c r="G387" s="8"/>
      <c r="H387" s="8"/>
    </row>
    <row r="388" spans="1:8" s="10" customFormat="1" x14ac:dyDescent="0.25">
      <c r="A388" s="22">
        <v>90708</v>
      </c>
      <c r="B388" s="23" t="s">
        <v>3265</v>
      </c>
      <c r="C388" s="22" t="s">
        <v>55</v>
      </c>
      <c r="D388" s="14"/>
      <c r="E388" s="14"/>
      <c r="F388" s="24">
        <v>691.8</v>
      </c>
    </row>
    <row r="389" spans="1:8" s="10" customFormat="1" x14ac:dyDescent="0.25">
      <c r="A389" s="22">
        <v>94875</v>
      </c>
      <c r="B389" s="23" t="s">
        <v>3290</v>
      </c>
      <c r="C389" s="22" t="s">
        <v>55</v>
      </c>
      <c r="D389" s="14"/>
      <c r="E389" s="14"/>
      <c r="F389" s="24">
        <v>1122.77</v>
      </c>
      <c r="G389" s="8"/>
      <c r="H389" s="8"/>
    </row>
    <row r="390" spans="1:8" s="10" customFormat="1" x14ac:dyDescent="0.25">
      <c r="A390" s="22">
        <v>102264</v>
      </c>
      <c r="B390" s="23" t="s">
        <v>3297</v>
      </c>
      <c r="C390" s="22" t="s">
        <v>55</v>
      </c>
      <c r="D390" s="14"/>
      <c r="E390" s="14"/>
      <c r="F390" s="24">
        <v>22.1</v>
      </c>
    </row>
    <row r="391" spans="1:8" s="10" customFormat="1" x14ac:dyDescent="0.25">
      <c r="A391" s="22">
        <v>90701</v>
      </c>
      <c r="B391" s="23" t="s">
        <v>3259</v>
      </c>
      <c r="C391" s="22" t="s">
        <v>55</v>
      </c>
      <c r="D391" s="14"/>
      <c r="E391" s="14"/>
      <c r="F391" s="24">
        <v>74.86</v>
      </c>
      <c r="G391" s="8"/>
      <c r="H391" s="8"/>
    </row>
    <row r="392" spans="1:8" s="10" customFormat="1" x14ac:dyDescent="0.25">
      <c r="A392" s="22">
        <v>90702</v>
      </c>
      <c r="B392" s="23" t="s">
        <v>3260</v>
      </c>
      <c r="C392" s="22" t="s">
        <v>55</v>
      </c>
      <c r="D392" s="14"/>
      <c r="E392" s="14"/>
      <c r="F392" s="24">
        <v>123.55</v>
      </c>
    </row>
    <row r="393" spans="1:8" s="10" customFormat="1" x14ac:dyDescent="0.25">
      <c r="A393" s="22">
        <v>90703</v>
      </c>
      <c r="B393" s="23" t="s">
        <v>3261</v>
      </c>
      <c r="C393" s="22" t="s">
        <v>55</v>
      </c>
      <c r="D393" s="14"/>
      <c r="E393" s="14"/>
      <c r="F393" s="24">
        <v>192.85</v>
      </c>
      <c r="G393" s="8"/>
      <c r="H393" s="8"/>
    </row>
    <row r="394" spans="1:8" s="10" customFormat="1" x14ac:dyDescent="0.25">
      <c r="A394" s="22">
        <v>90704</v>
      </c>
      <c r="B394" s="23" t="s">
        <v>3262</v>
      </c>
      <c r="C394" s="22" t="s">
        <v>55</v>
      </c>
      <c r="D394" s="14"/>
      <c r="E394" s="14"/>
      <c r="F394" s="24">
        <v>285.69</v>
      </c>
    </row>
    <row r="395" spans="1:8" s="10" customFormat="1" x14ac:dyDescent="0.25">
      <c r="A395" s="22">
        <v>90705</v>
      </c>
      <c r="B395" s="23" t="s">
        <v>3263</v>
      </c>
      <c r="C395" s="22" t="s">
        <v>55</v>
      </c>
      <c r="D395" s="14"/>
      <c r="E395" s="14"/>
      <c r="F395" s="24">
        <v>374.08</v>
      </c>
      <c r="G395" s="8"/>
      <c r="H395" s="8"/>
    </row>
    <row r="396" spans="1:8" s="10" customFormat="1" x14ac:dyDescent="0.25">
      <c r="A396" s="22">
        <v>90706</v>
      </c>
      <c r="B396" s="23" t="s">
        <v>3264</v>
      </c>
      <c r="C396" s="22" t="s">
        <v>55</v>
      </c>
      <c r="D396" s="14"/>
      <c r="E396" s="14"/>
      <c r="F396" s="24">
        <v>494.98</v>
      </c>
    </row>
    <row r="397" spans="1:8" s="10" customFormat="1" x14ac:dyDescent="0.25">
      <c r="A397" s="22">
        <v>90694</v>
      </c>
      <c r="B397" s="23" t="s">
        <v>3257</v>
      </c>
      <c r="C397" s="22" t="s">
        <v>55</v>
      </c>
      <c r="D397" s="14"/>
      <c r="E397" s="14"/>
      <c r="F397" s="24">
        <v>50.34</v>
      </c>
      <c r="G397" s="8"/>
      <c r="H397" s="8"/>
    </row>
    <row r="398" spans="1:8" s="10" customFormat="1" x14ac:dyDescent="0.25">
      <c r="A398" s="22">
        <v>90695</v>
      </c>
      <c r="B398" s="23" t="s">
        <v>10373</v>
      </c>
      <c r="C398" s="22" t="s">
        <v>55</v>
      </c>
      <c r="D398" s="14"/>
      <c r="E398" s="14"/>
      <c r="F398" s="24">
        <v>95.24</v>
      </c>
    </row>
    <row r="399" spans="1:8" s="10" customFormat="1" x14ac:dyDescent="0.25">
      <c r="A399" s="22">
        <v>90696</v>
      </c>
      <c r="B399" s="23" t="s">
        <v>3258</v>
      </c>
      <c r="C399" s="22" t="s">
        <v>55</v>
      </c>
      <c r="D399" s="14"/>
      <c r="E399" s="14"/>
      <c r="F399" s="24">
        <v>158.75</v>
      </c>
      <c r="G399" s="8"/>
      <c r="H399" s="8"/>
    </row>
    <row r="400" spans="1:8" s="10" customFormat="1" x14ac:dyDescent="0.25">
      <c r="A400" s="22">
        <v>90697</v>
      </c>
      <c r="B400" s="23" t="s">
        <v>10374</v>
      </c>
      <c r="C400" s="22" t="s">
        <v>55</v>
      </c>
      <c r="D400" s="14"/>
      <c r="E400" s="14"/>
      <c r="F400" s="24">
        <v>245.95</v>
      </c>
    </row>
    <row r="401" spans="1:8" s="10" customFormat="1" x14ac:dyDescent="0.25">
      <c r="A401" s="22">
        <v>90698</v>
      </c>
      <c r="B401" s="23" t="s">
        <v>10375</v>
      </c>
      <c r="C401" s="22" t="s">
        <v>55</v>
      </c>
      <c r="D401" s="14"/>
      <c r="E401" s="14"/>
      <c r="F401" s="24">
        <v>375.55</v>
      </c>
      <c r="G401" s="8"/>
      <c r="H401" s="8"/>
    </row>
    <row r="402" spans="1:8" s="10" customFormat="1" x14ac:dyDescent="0.25">
      <c r="A402" s="22">
        <v>90699</v>
      </c>
      <c r="B402" s="23" t="s">
        <v>10376</v>
      </c>
      <c r="C402" s="22" t="s">
        <v>55</v>
      </c>
      <c r="D402" s="14"/>
      <c r="E402" s="14"/>
      <c r="F402" s="24">
        <v>528.28</v>
      </c>
    </row>
    <row r="403" spans="1:8" s="10" customFormat="1" x14ac:dyDescent="0.25">
      <c r="A403" s="22">
        <v>90700</v>
      </c>
      <c r="B403" s="23" t="s">
        <v>10377</v>
      </c>
      <c r="C403" s="22" t="s">
        <v>55</v>
      </c>
      <c r="D403" s="14"/>
      <c r="E403" s="14"/>
      <c r="F403" s="24">
        <v>616.36</v>
      </c>
      <c r="G403" s="8"/>
      <c r="H403" s="8"/>
    </row>
    <row r="404" spans="1:8" s="10" customFormat="1" x14ac:dyDescent="0.25">
      <c r="A404" s="22">
        <v>105378</v>
      </c>
      <c r="B404" s="23" t="s">
        <v>9620</v>
      </c>
      <c r="C404" s="22" t="s">
        <v>4</v>
      </c>
      <c r="D404" s="14"/>
      <c r="E404" s="14"/>
      <c r="F404" s="24">
        <v>14.13</v>
      </c>
    </row>
    <row r="405" spans="1:8" s="10" customFormat="1" x14ac:dyDescent="0.25">
      <c r="A405" s="22">
        <v>105373</v>
      </c>
      <c r="B405" s="23" t="s">
        <v>9712</v>
      </c>
      <c r="C405" s="22" t="s">
        <v>4</v>
      </c>
      <c r="D405" s="14"/>
      <c r="E405" s="14"/>
      <c r="F405" s="24">
        <v>11.03</v>
      </c>
      <c r="G405" s="8"/>
      <c r="H405" s="8"/>
    </row>
    <row r="406" spans="1:8" s="10" customFormat="1" x14ac:dyDescent="0.25">
      <c r="A406" s="22">
        <v>105380</v>
      </c>
      <c r="B406" s="23" t="s">
        <v>9622</v>
      </c>
      <c r="C406" s="22" t="s">
        <v>4</v>
      </c>
      <c r="D406" s="14"/>
      <c r="E406" s="14"/>
      <c r="F406" s="24">
        <v>114.03</v>
      </c>
    </row>
    <row r="407" spans="1:8" s="10" customFormat="1" x14ac:dyDescent="0.25">
      <c r="A407" s="22">
        <v>105267</v>
      </c>
      <c r="B407" s="23" t="s">
        <v>9560</v>
      </c>
      <c r="C407" s="22" t="s">
        <v>4</v>
      </c>
      <c r="D407" s="14"/>
      <c r="E407" s="14"/>
      <c r="F407" s="24">
        <v>92.84</v>
      </c>
      <c r="G407" s="8"/>
      <c r="H407" s="8"/>
    </row>
    <row r="408" spans="1:8" s="10" customFormat="1" x14ac:dyDescent="0.25">
      <c r="A408" s="22">
        <v>105249</v>
      </c>
      <c r="B408" s="23" t="s">
        <v>9543</v>
      </c>
      <c r="C408" s="22" t="s">
        <v>4</v>
      </c>
      <c r="D408" s="14"/>
      <c r="E408" s="14"/>
      <c r="F408" s="24">
        <v>138.49</v>
      </c>
    </row>
    <row r="409" spans="1:8" s="10" customFormat="1" x14ac:dyDescent="0.25">
      <c r="A409" s="22">
        <v>105268</v>
      </c>
      <c r="B409" s="23" t="s">
        <v>9561</v>
      </c>
      <c r="C409" s="22" t="s">
        <v>4</v>
      </c>
      <c r="D409" s="14"/>
      <c r="E409" s="14"/>
      <c r="F409" s="24">
        <v>113.48</v>
      </c>
      <c r="G409" s="8"/>
      <c r="H409" s="8"/>
    </row>
    <row r="410" spans="1:8" s="10" customFormat="1" x14ac:dyDescent="0.25">
      <c r="A410" s="22">
        <v>105379</v>
      </c>
      <c r="B410" s="23" t="s">
        <v>9621</v>
      </c>
      <c r="C410" s="22" t="s">
        <v>4</v>
      </c>
      <c r="D410" s="14"/>
      <c r="E410" s="14"/>
      <c r="F410" s="24">
        <v>18.89</v>
      </c>
    </row>
    <row r="411" spans="1:8" s="10" customFormat="1" x14ac:dyDescent="0.25">
      <c r="A411" s="22">
        <v>105388</v>
      </c>
      <c r="B411" s="23" t="s">
        <v>9623</v>
      </c>
      <c r="C411" s="22" t="s">
        <v>4</v>
      </c>
      <c r="D411" s="14"/>
      <c r="E411" s="14"/>
      <c r="F411" s="24">
        <v>15.01</v>
      </c>
      <c r="G411" s="8"/>
      <c r="H411" s="8"/>
    </row>
    <row r="412" spans="1:8" s="10" customFormat="1" x14ac:dyDescent="0.25">
      <c r="A412" s="22">
        <v>105392</v>
      </c>
      <c r="B412" s="23" t="s">
        <v>9627</v>
      </c>
      <c r="C412" s="22" t="s">
        <v>4</v>
      </c>
      <c r="D412" s="14"/>
      <c r="E412" s="14"/>
      <c r="F412" s="24">
        <v>23.65</v>
      </c>
    </row>
    <row r="413" spans="1:8" s="10" customFormat="1" x14ac:dyDescent="0.25">
      <c r="A413" s="22">
        <v>105389</v>
      </c>
      <c r="B413" s="23" t="s">
        <v>9624</v>
      </c>
      <c r="C413" s="22" t="s">
        <v>4</v>
      </c>
      <c r="D413" s="14"/>
      <c r="E413" s="14"/>
      <c r="F413" s="24">
        <v>18.989999999999998</v>
      </c>
      <c r="G413" s="8"/>
      <c r="H413" s="8"/>
    </row>
    <row r="414" spans="1:8" s="10" customFormat="1" x14ac:dyDescent="0.25">
      <c r="A414" s="22">
        <v>105393</v>
      </c>
      <c r="B414" s="23" t="s">
        <v>9628</v>
      </c>
      <c r="C414" s="22" t="s">
        <v>4</v>
      </c>
      <c r="D414" s="14"/>
      <c r="E414" s="14"/>
      <c r="F414" s="24">
        <v>28.55</v>
      </c>
    </row>
    <row r="415" spans="1:8" s="10" customFormat="1" x14ac:dyDescent="0.25">
      <c r="A415" s="22">
        <v>105316</v>
      </c>
      <c r="B415" s="23" t="s">
        <v>9685</v>
      </c>
      <c r="C415" s="22" t="s">
        <v>4</v>
      </c>
      <c r="D415" s="14"/>
      <c r="E415" s="14"/>
      <c r="F415" s="24">
        <v>23.12</v>
      </c>
      <c r="G415" s="8"/>
      <c r="H415" s="8"/>
    </row>
    <row r="416" spans="1:8" s="10" customFormat="1" x14ac:dyDescent="0.25">
      <c r="A416" s="22">
        <v>105394</v>
      </c>
      <c r="B416" s="23" t="s">
        <v>9629</v>
      </c>
      <c r="C416" s="22" t="s">
        <v>4</v>
      </c>
      <c r="D416" s="14"/>
      <c r="E416" s="14"/>
      <c r="F416" s="24">
        <v>33.42</v>
      </c>
    </row>
    <row r="417" spans="1:8" s="10" customFormat="1" x14ac:dyDescent="0.25">
      <c r="A417" s="22">
        <v>105317</v>
      </c>
      <c r="B417" s="23" t="s">
        <v>9589</v>
      </c>
      <c r="C417" s="22" t="s">
        <v>4</v>
      </c>
      <c r="D417" s="14"/>
      <c r="E417" s="14"/>
      <c r="F417" s="24">
        <v>27.21</v>
      </c>
      <c r="G417" s="8"/>
      <c r="H417" s="8"/>
    </row>
    <row r="418" spans="1:8" s="10" customFormat="1" x14ac:dyDescent="0.25">
      <c r="A418" s="22">
        <v>105395</v>
      </c>
      <c r="B418" s="23" t="s">
        <v>9630</v>
      </c>
      <c r="C418" s="22" t="s">
        <v>4</v>
      </c>
      <c r="D418" s="14"/>
      <c r="E418" s="14"/>
      <c r="F418" s="24">
        <v>38.32</v>
      </c>
    </row>
    <row r="419" spans="1:8" s="10" customFormat="1" x14ac:dyDescent="0.25">
      <c r="A419" s="22">
        <v>105318</v>
      </c>
      <c r="B419" s="23" t="s">
        <v>9590</v>
      </c>
      <c r="C419" s="22" t="s">
        <v>4</v>
      </c>
      <c r="D419" s="14"/>
      <c r="E419" s="14"/>
      <c r="F419" s="24">
        <v>31.32</v>
      </c>
      <c r="G419" s="8"/>
      <c r="H419" s="8"/>
    </row>
    <row r="420" spans="1:8" s="10" customFormat="1" x14ac:dyDescent="0.25">
      <c r="A420" s="22">
        <v>105396</v>
      </c>
      <c r="B420" s="23" t="s">
        <v>9631</v>
      </c>
      <c r="C420" s="22" t="s">
        <v>4</v>
      </c>
      <c r="D420" s="14"/>
      <c r="E420" s="14"/>
      <c r="F420" s="24">
        <v>43.19</v>
      </c>
    </row>
    <row r="421" spans="1:8" s="10" customFormat="1" x14ac:dyDescent="0.25">
      <c r="A421" s="22">
        <v>105258</v>
      </c>
      <c r="B421" s="23" t="s">
        <v>9552</v>
      </c>
      <c r="C421" s="22" t="s">
        <v>4</v>
      </c>
      <c r="D421" s="14"/>
      <c r="E421" s="14"/>
      <c r="F421" s="24">
        <v>35.42</v>
      </c>
      <c r="G421" s="8"/>
      <c r="H421" s="8"/>
    </row>
    <row r="422" spans="1:8" s="10" customFormat="1" x14ac:dyDescent="0.25">
      <c r="A422" s="22">
        <v>105397</v>
      </c>
      <c r="B422" s="23" t="s">
        <v>9632</v>
      </c>
      <c r="C422" s="22" t="s">
        <v>4</v>
      </c>
      <c r="D422" s="14"/>
      <c r="E422" s="14"/>
      <c r="F422" s="24">
        <v>48.2</v>
      </c>
    </row>
    <row r="423" spans="1:8" s="10" customFormat="1" x14ac:dyDescent="0.25">
      <c r="A423" s="22">
        <v>105261</v>
      </c>
      <c r="B423" s="23" t="s">
        <v>9554</v>
      </c>
      <c r="C423" s="22" t="s">
        <v>4</v>
      </c>
      <c r="D423" s="14"/>
      <c r="E423" s="14"/>
      <c r="F423" s="24">
        <v>39.64</v>
      </c>
      <c r="G423" s="8"/>
      <c r="H423" s="8"/>
    </row>
    <row r="424" spans="1:8" s="10" customFormat="1" x14ac:dyDescent="0.25">
      <c r="A424" s="22">
        <v>105398</v>
      </c>
      <c r="B424" s="23" t="s">
        <v>9633</v>
      </c>
      <c r="C424" s="22" t="s">
        <v>4</v>
      </c>
      <c r="D424" s="14"/>
      <c r="E424" s="14"/>
      <c r="F424" s="24">
        <v>60.24</v>
      </c>
    </row>
    <row r="425" spans="1:8" s="10" customFormat="1" x14ac:dyDescent="0.25">
      <c r="A425" s="22">
        <v>105262</v>
      </c>
      <c r="B425" s="23" t="s">
        <v>9555</v>
      </c>
      <c r="C425" s="22" t="s">
        <v>4</v>
      </c>
      <c r="D425" s="14"/>
      <c r="E425" s="14"/>
      <c r="F425" s="24">
        <v>48.58</v>
      </c>
      <c r="G425" s="8"/>
      <c r="H425" s="8"/>
    </row>
    <row r="426" spans="1:8" s="10" customFormat="1" x14ac:dyDescent="0.25">
      <c r="A426" s="22">
        <v>105399</v>
      </c>
      <c r="B426" s="23" t="s">
        <v>9634</v>
      </c>
      <c r="C426" s="22" t="s">
        <v>4</v>
      </c>
      <c r="D426" s="14"/>
      <c r="E426" s="14"/>
      <c r="F426" s="24">
        <v>71.3</v>
      </c>
    </row>
    <row r="427" spans="1:8" s="10" customFormat="1" x14ac:dyDescent="0.25">
      <c r="A427" s="22">
        <v>105263</v>
      </c>
      <c r="B427" s="23" t="s">
        <v>9556</v>
      </c>
      <c r="C427" s="22" t="s">
        <v>4</v>
      </c>
      <c r="D427" s="14"/>
      <c r="E427" s="14"/>
      <c r="F427" s="24">
        <v>57.72</v>
      </c>
      <c r="G427" s="8"/>
      <c r="H427" s="8"/>
    </row>
    <row r="428" spans="1:8" s="10" customFormat="1" x14ac:dyDescent="0.25">
      <c r="A428" s="22">
        <v>105400</v>
      </c>
      <c r="B428" s="23" t="s">
        <v>9635</v>
      </c>
      <c r="C428" s="22" t="s">
        <v>4</v>
      </c>
      <c r="D428" s="14"/>
      <c r="E428" s="14"/>
      <c r="F428" s="24">
        <v>81.67</v>
      </c>
    </row>
    <row r="429" spans="1:8" s="10" customFormat="1" x14ac:dyDescent="0.25">
      <c r="A429" s="22">
        <v>105264</v>
      </c>
      <c r="B429" s="23" t="s">
        <v>9557</v>
      </c>
      <c r="C429" s="22" t="s">
        <v>4</v>
      </c>
      <c r="D429" s="14"/>
      <c r="E429" s="14"/>
      <c r="F429" s="24">
        <v>66.2</v>
      </c>
      <c r="G429" s="8"/>
      <c r="H429" s="8"/>
    </row>
    <row r="430" spans="1:8" s="10" customFormat="1" x14ac:dyDescent="0.25">
      <c r="A430" s="22">
        <v>105297</v>
      </c>
      <c r="B430" s="23" t="s">
        <v>9578</v>
      </c>
      <c r="C430" s="22" t="s">
        <v>4</v>
      </c>
      <c r="D430" s="14"/>
      <c r="E430" s="14"/>
      <c r="F430" s="24">
        <v>12.19</v>
      </c>
    </row>
    <row r="431" spans="1:8" s="10" customFormat="1" x14ac:dyDescent="0.25">
      <c r="A431" s="22">
        <v>105372</v>
      </c>
      <c r="B431" s="23" t="s">
        <v>9711</v>
      </c>
      <c r="C431" s="22" t="s">
        <v>4</v>
      </c>
      <c r="D431" s="14"/>
      <c r="E431" s="14"/>
      <c r="F431" s="24">
        <v>9.42</v>
      </c>
      <c r="G431" s="8"/>
      <c r="H431" s="8"/>
    </row>
    <row r="432" spans="1:8" s="10" customFormat="1" x14ac:dyDescent="0.25">
      <c r="A432" s="22">
        <v>105401</v>
      </c>
      <c r="B432" s="23" t="s">
        <v>9636</v>
      </c>
      <c r="C432" s="22" t="s">
        <v>4</v>
      </c>
      <c r="D432" s="14"/>
      <c r="E432" s="14"/>
      <c r="F432" s="24">
        <v>92.3</v>
      </c>
    </row>
    <row r="433" spans="1:8" s="10" customFormat="1" x14ac:dyDescent="0.25">
      <c r="A433" s="22">
        <v>105265</v>
      </c>
      <c r="B433" s="23" t="s">
        <v>9558</v>
      </c>
      <c r="C433" s="22" t="s">
        <v>4</v>
      </c>
      <c r="D433" s="14"/>
      <c r="E433" s="14"/>
      <c r="F433" s="24">
        <v>74.91</v>
      </c>
      <c r="G433" s="8"/>
      <c r="H433" s="8"/>
    </row>
    <row r="434" spans="1:8" s="10" customFormat="1" x14ac:dyDescent="0.25">
      <c r="A434" s="22">
        <v>105402</v>
      </c>
      <c r="B434" s="23" t="s">
        <v>9637</v>
      </c>
      <c r="C434" s="22" t="s">
        <v>4</v>
      </c>
      <c r="D434" s="14"/>
      <c r="E434" s="14"/>
      <c r="F434" s="24">
        <v>103.13</v>
      </c>
    </row>
    <row r="435" spans="1:8" s="10" customFormat="1" x14ac:dyDescent="0.25">
      <c r="A435" s="22">
        <v>105266</v>
      </c>
      <c r="B435" s="23" t="s">
        <v>9559</v>
      </c>
      <c r="C435" s="22" t="s">
        <v>4</v>
      </c>
      <c r="D435" s="14"/>
      <c r="E435" s="14"/>
      <c r="F435" s="24">
        <v>83.83</v>
      </c>
      <c r="G435" s="8"/>
      <c r="H435" s="8"/>
    </row>
    <row r="436" spans="1:8" s="10" customFormat="1" x14ac:dyDescent="0.25">
      <c r="A436" s="22">
        <v>105361</v>
      </c>
      <c r="B436" s="23" t="s">
        <v>9701</v>
      </c>
      <c r="C436" s="22" t="s">
        <v>4</v>
      </c>
      <c r="D436" s="14"/>
      <c r="E436" s="14"/>
      <c r="F436" s="24">
        <v>21.78</v>
      </c>
    </row>
    <row r="437" spans="1:8" s="10" customFormat="1" x14ac:dyDescent="0.25">
      <c r="A437" s="22">
        <v>105382</v>
      </c>
      <c r="B437" s="23" t="s">
        <v>9717</v>
      </c>
      <c r="C437" s="22" t="s">
        <v>4</v>
      </c>
      <c r="D437" s="14"/>
      <c r="E437" s="14"/>
      <c r="F437" s="24">
        <v>17.940000000000001</v>
      </c>
      <c r="G437" s="8"/>
      <c r="H437" s="8"/>
    </row>
    <row r="438" spans="1:8" s="10" customFormat="1" x14ac:dyDescent="0.25">
      <c r="A438" s="22">
        <v>105359</v>
      </c>
      <c r="B438" s="23" t="s">
        <v>9699</v>
      </c>
      <c r="C438" s="22" t="s">
        <v>4</v>
      </c>
      <c r="D438" s="14"/>
      <c r="E438" s="14"/>
      <c r="F438" s="24">
        <v>15.57</v>
      </c>
    </row>
    <row r="439" spans="1:8" s="10" customFormat="1" x14ac:dyDescent="0.25">
      <c r="A439" s="22">
        <v>105315</v>
      </c>
      <c r="B439" s="23" t="s">
        <v>9684</v>
      </c>
      <c r="C439" s="22" t="s">
        <v>4</v>
      </c>
      <c r="D439" s="14"/>
      <c r="E439" s="14"/>
      <c r="F439" s="24">
        <v>12.75</v>
      </c>
      <c r="G439" s="8"/>
      <c r="H439" s="8"/>
    </row>
    <row r="440" spans="1:8" s="10" customFormat="1" x14ac:dyDescent="0.25">
      <c r="A440" s="22">
        <v>105360</v>
      </c>
      <c r="B440" s="23" t="s">
        <v>9700</v>
      </c>
      <c r="C440" s="22" t="s">
        <v>4</v>
      </c>
      <c r="D440" s="14"/>
      <c r="E440" s="14"/>
      <c r="F440" s="24">
        <v>18.75</v>
      </c>
    </row>
    <row r="441" spans="1:8" s="10" customFormat="1" x14ac:dyDescent="0.25">
      <c r="A441" s="22">
        <v>105381</v>
      </c>
      <c r="B441" s="23" t="s">
        <v>9716</v>
      </c>
      <c r="C441" s="22" t="s">
        <v>4</v>
      </c>
      <c r="D441" s="14"/>
      <c r="E441" s="14"/>
      <c r="F441" s="24">
        <v>15.41</v>
      </c>
      <c r="G441" s="8"/>
      <c r="H441" s="8"/>
    </row>
    <row r="442" spans="1:8" s="10" customFormat="1" x14ac:dyDescent="0.25">
      <c r="A442" s="22">
        <v>105251</v>
      </c>
      <c r="B442" s="23" t="s">
        <v>9545</v>
      </c>
      <c r="C442" s="22" t="s">
        <v>4</v>
      </c>
      <c r="D442" s="14"/>
      <c r="E442" s="14"/>
      <c r="F442" s="24">
        <v>20.8</v>
      </c>
    </row>
    <row r="443" spans="1:8" s="10" customFormat="1" x14ac:dyDescent="0.25">
      <c r="A443" s="22">
        <v>105282</v>
      </c>
      <c r="B443" s="23" t="s">
        <v>9575</v>
      </c>
      <c r="C443" s="22" t="s">
        <v>4</v>
      </c>
      <c r="D443" s="14"/>
      <c r="E443" s="14"/>
      <c r="F443" s="24">
        <v>16.149999999999999</v>
      </c>
      <c r="G443" s="8"/>
      <c r="H443" s="8"/>
    </row>
    <row r="444" spans="1:8" s="10" customFormat="1" x14ac:dyDescent="0.25">
      <c r="A444" s="22">
        <v>105276</v>
      </c>
      <c r="B444" s="23" t="s">
        <v>9569</v>
      </c>
      <c r="C444" s="22" t="s">
        <v>4</v>
      </c>
      <c r="D444" s="14"/>
      <c r="E444" s="14"/>
      <c r="F444" s="24">
        <v>167.52</v>
      </c>
    </row>
    <row r="445" spans="1:8" s="10" customFormat="1" x14ac:dyDescent="0.25">
      <c r="A445" s="22">
        <v>105341</v>
      </c>
      <c r="B445" s="23" t="s">
        <v>9600</v>
      </c>
      <c r="C445" s="22" t="s">
        <v>4</v>
      </c>
      <c r="D445" s="14"/>
      <c r="E445" s="14"/>
      <c r="F445" s="24">
        <v>135.72</v>
      </c>
      <c r="G445" s="8"/>
      <c r="H445" s="8"/>
    </row>
    <row r="446" spans="1:8" x14ac:dyDescent="0.25">
      <c r="A446" s="22">
        <v>105277</v>
      </c>
      <c r="B446" s="23" t="s">
        <v>9570</v>
      </c>
      <c r="C446" s="22" t="s">
        <v>4</v>
      </c>
      <c r="D446" s="14"/>
      <c r="E446" s="14"/>
      <c r="F446" s="24">
        <v>202.06</v>
      </c>
      <c r="G446" s="10"/>
      <c r="H446" s="10"/>
    </row>
    <row r="447" spans="1:8" x14ac:dyDescent="0.25">
      <c r="A447" s="22">
        <v>105342</v>
      </c>
      <c r="B447" s="23" t="s">
        <v>9601</v>
      </c>
      <c r="C447" s="22" t="s">
        <v>4</v>
      </c>
      <c r="D447" s="14"/>
      <c r="E447" s="14"/>
      <c r="F447" s="24">
        <v>164.55</v>
      </c>
    </row>
    <row r="448" spans="1:8" x14ac:dyDescent="0.25">
      <c r="A448" s="22">
        <v>105252</v>
      </c>
      <c r="B448" s="23" t="s">
        <v>9546</v>
      </c>
      <c r="C448" s="22" t="s">
        <v>4</v>
      </c>
      <c r="D448" s="14"/>
      <c r="E448" s="14"/>
      <c r="F448" s="24">
        <v>27.81</v>
      </c>
      <c r="G448" s="10"/>
      <c r="H448" s="10"/>
    </row>
    <row r="449" spans="1:8" x14ac:dyDescent="0.25">
      <c r="A449" s="22">
        <v>105298</v>
      </c>
      <c r="B449" s="23" t="s">
        <v>9579</v>
      </c>
      <c r="C449" s="22" t="s">
        <v>4</v>
      </c>
      <c r="D449" s="14"/>
      <c r="E449" s="14"/>
      <c r="F449" s="24">
        <v>21.99</v>
      </c>
    </row>
    <row r="450" spans="1:8" x14ac:dyDescent="0.25">
      <c r="A450" s="22">
        <v>105253</v>
      </c>
      <c r="B450" s="23" t="s">
        <v>9547</v>
      </c>
      <c r="C450" s="22" t="s">
        <v>4</v>
      </c>
      <c r="D450" s="14"/>
      <c r="E450" s="14"/>
      <c r="F450" s="24">
        <v>34.82</v>
      </c>
      <c r="G450" s="10"/>
      <c r="H450" s="10"/>
    </row>
    <row r="451" spans="1:8" x14ac:dyDescent="0.25">
      <c r="A451" s="22">
        <v>105299</v>
      </c>
      <c r="B451" s="23" t="s">
        <v>9580</v>
      </c>
      <c r="C451" s="22" t="s">
        <v>4</v>
      </c>
      <c r="D451" s="14"/>
      <c r="E451" s="14"/>
      <c r="F451" s="24">
        <v>27.83</v>
      </c>
    </row>
    <row r="452" spans="1:8" x14ac:dyDescent="0.25">
      <c r="A452" s="22">
        <v>105254</v>
      </c>
      <c r="B452" s="23" t="s">
        <v>9548</v>
      </c>
      <c r="C452" s="22" t="s">
        <v>4</v>
      </c>
      <c r="D452" s="14"/>
      <c r="E452" s="14"/>
      <c r="F452" s="24">
        <v>41.97</v>
      </c>
      <c r="G452" s="10"/>
      <c r="H452" s="10"/>
    </row>
    <row r="453" spans="1:8" x14ac:dyDescent="0.25">
      <c r="A453" s="22">
        <v>105300</v>
      </c>
      <c r="B453" s="23" t="s">
        <v>9581</v>
      </c>
      <c r="C453" s="22" t="s">
        <v>4</v>
      </c>
      <c r="D453" s="14"/>
      <c r="E453" s="14"/>
      <c r="F453" s="24">
        <v>33.82</v>
      </c>
    </row>
    <row r="454" spans="1:8" x14ac:dyDescent="0.25">
      <c r="A454" s="22">
        <v>105255</v>
      </c>
      <c r="B454" s="23" t="s">
        <v>9549</v>
      </c>
      <c r="C454" s="22" t="s">
        <v>4</v>
      </c>
      <c r="D454" s="14"/>
      <c r="E454" s="14"/>
      <c r="F454" s="24">
        <v>49.11</v>
      </c>
      <c r="G454" s="10"/>
      <c r="H454" s="10"/>
    </row>
    <row r="455" spans="1:8" x14ac:dyDescent="0.25">
      <c r="A455" s="22">
        <v>105301</v>
      </c>
      <c r="B455" s="23" t="s">
        <v>9582</v>
      </c>
      <c r="C455" s="22" t="s">
        <v>4</v>
      </c>
      <c r="D455" s="14"/>
      <c r="E455" s="14"/>
      <c r="F455" s="24">
        <v>39.79</v>
      </c>
    </row>
    <row r="456" spans="1:8" x14ac:dyDescent="0.25">
      <c r="A456" s="22">
        <v>105256</v>
      </c>
      <c r="B456" s="23" t="s">
        <v>9550</v>
      </c>
      <c r="C456" s="22" t="s">
        <v>4</v>
      </c>
      <c r="D456" s="14"/>
      <c r="E456" s="14"/>
      <c r="F456" s="24">
        <v>56.27</v>
      </c>
      <c r="G456" s="10"/>
      <c r="H456" s="10"/>
    </row>
    <row r="457" spans="1:8" x14ac:dyDescent="0.25">
      <c r="A457" s="22">
        <v>105302</v>
      </c>
      <c r="B457" s="23" t="s">
        <v>9583</v>
      </c>
      <c r="C457" s="22" t="s">
        <v>4</v>
      </c>
      <c r="D457" s="14"/>
      <c r="E457" s="14"/>
      <c r="F457" s="24">
        <v>45.77</v>
      </c>
    </row>
    <row r="458" spans="1:8" x14ac:dyDescent="0.25">
      <c r="A458" s="22">
        <v>105257</v>
      </c>
      <c r="B458" s="23" t="s">
        <v>9551</v>
      </c>
      <c r="C458" s="22" t="s">
        <v>4</v>
      </c>
      <c r="D458" s="14"/>
      <c r="E458" s="14"/>
      <c r="F458" s="24">
        <v>63.39</v>
      </c>
      <c r="G458" s="10"/>
      <c r="H458" s="10"/>
    </row>
    <row r="459" spans="1:8" x14ac:dyDescent="0.25">
      <c r="A459" s="22">
        <v>105303</v>
      </c>
      <c r="B459" s="23" t="s">
        <v>9584</v>
      </c>
      <c r="C459" s="22" t="s">
        <v>4</v>
      </c>
      <c r="D459" s="14"/>
      <c r="E459" s="14"/>
      <c r="F459" s="24">
        <v>51.73</v>
      </c>
    </row>
    <row r="460" spans="1:8" x14ac:dyDescent="0.25">
      <c r="A460" s="22">
        <v>105270</v>
      </c>
      <c r="B460" s="23" t="s">
        <v>9563</v>
      </c>
      <c r="C460" s="22" t="s">
        <v>4</v>
      </c>
      <c r="D460" s="14"/>
      <c r="E460" s="14"/>
      <c r="F460" s="24">
        <v>70.650000000000006</v>
      </c>
      <c r="G460" s="10"/>
      <c r="H460" s="10"/>
    </row>
    <row r="461" spans="1:8" x14ac:dyDescent="0.25">
      <c r="A461" s="22">
        <v>105304</v>
      </c>
      <c r="B461" s="23" t="s">
        <v>9585</v>
      </c>
      <c r="C461" s="22" t="s">
        <v>4</v>
      </c>
      <c r="D461" s="14"/>
      <c r="E461" s="14"/>
      <c r="F461" s="24">
        <v>57.82</v>
      </c>
    </row>
    <row r="462" spans="1:8" x14ac:dyDescent="0.25">
      <c r="A462" s="22">
        <v>105271</v>
      </c>
      <c r="B462" s="23" t="s">
        <v>9564</v>
      </c>
      <c r="C462" s="22" t="s">
        <v>4</v>
      </c>
      <c r="D462" s="14"/>
      <c r="E462" s="14"/>
      <c r="F462" s="24">
        <v>88.49</v>
      </c>
      <c r="G462" s="10"/>
      <c r="H462" s="10"/>
    </row>
    <row r="463" spans="1:8" x14ac:dyDescent="0.25">
      <c r="A463" s="22">
        <v>105305</v>
      </c>
      <c r="B463" s="23" t="s">
        <v>9586</v>
      </c>
      <c r="C463" s="22" t="s">
        <v>4</v>
      </c>
      <c r="D463" s="14"/>
      <c r="E463" s="14"/>
      <c r="F463" s="24">
        <v>71.010000000000005</v>
      </c>
    </row>
    <row r="464" spans="1:8" x14ac:dyDescent="0.25">
      <c r="A464" s="22">
        <v>105272</v>
      </c>
      <c r="B464" s="23" t="s">
        <v>9565</v>
      </c>
      <c r="C464" s="22" t="s">
        <v>4</v>
      </c>
      <c r="D464" s="14"/>
      <c r="E464" s="14"/>
      <c r="F464" s="24">
        <v>104.61</v>
      </c>
      <c r="G464" s="10"/>
      <c r="H464" s="10"/>
    </row>
    <row r="465" spans="1:8" x14ac:dyDescent="0.25">
      <c r="A465" s="22">
        <v>105306</v>
      </c>
      <c r="B465" s="23" t="s">
        <v>9587</v>
      </c>
      <c r="C465" s="22" t="s">
        <v>4</v>
      </c>
      <c r="D465" s="14"/>
      <c r="E465" s="14"/>
      <c r="F465" s="24">
        <v>84.25</v>
      </c>
    </row>
    <row r="466" spans="1:8" x14ac:dyDescent="0.25">
      <c r="A466" s="22">
        <v>105273</v>
      </c>
      <c r="B466" s="23" t="s">
        <v>9566</v>
      </c>
      <c r="C466" s="22" t="s">
        <v>4</v>
      </c>
      <c r="D466" s="14"/>
      <c r="E466" s="14"/>
      <c r="F466" s="24">
        <v>120</v>
      </c>
      <c r="G466" s="10"/>
      <c r="H466" s="10"/>
    </row>
    <row r="467" spans="1:8" x14ac:dyDescent="0.25">
      <c r="A467" s="22">
        <v>105307</v>
      </c>
      <c r="B467" s="23" t="s">
        <v>9588</v>
      </c>
      <c r="C467" s="22" t="s">
        <v>4</v>
      </c>
      <c r="D467" s="14"/>
      <c r="E467" s="14"/>
      <c r="F467" s="24">
        <v>96.8</v>
      </c>
    </row>
    <row r="468" spans="1:8" x14ac:dyDescent="0.25">
      <c r="A468" s="22">
        <v>105250</v>
      </c>
      <c r="B468" s="23" t="s">
        <v>9544</v>
      </c>
      <c r="C468" s="22" t="s">
        <v>4</v>
      </c>
      <c r="D468" s="14"/>
      <c r="E468" s="14"/>
      <c r="F468" s="24">
        <v>17.95</v>
      </c>
      <c r="G468" s="10"/>
      <c r="H468" s="10"/>
    </row>
    <row r="469" spans="1:8" x14ac:dyDescent="0.25">
      <c r="A469" s="22">
        <v>105269</v>
      </c>
      <c r="B469" s="23" t="s">
        <v>9562</v>
      </c>
      <c r="C469" s="22" t="s">
        <v>4</v>
      </c>
      <c r="D469" s="14"/>
      <c r="E469" s="14"/>
      <c r="F469" s="24">
        <v>13.77</v>
      </c>
    </row>
    <row r="470" spans="1:8" x14ac:dyDescent="0.25">
      <c r="A470" s="22">
        <v>105274</v>
      </c>
      <c r="B470" s="23" t="s">
        <v>9567</v>
      </c>
      <c r="C470" s="22" t="s">
        <v>4</v>
      </c>
      <c r="D470" s="14"/>
      <c r="E470" s="14"/>
      <c r="F470" s="24">
        <v>135.69</v>
      </c>
      <c r="G470" s="10"/>
      <c r="H470" s="10"/>
    </row>
    <row r="471" spans="1:8" x14ac:dyDescent="0.25">
      <c r="A471" s="22">
        <v>105340</v>
      </c>
      <c r="B471" s="23" t="s">
        <v>9599</v>
      </c>
      <c r="C471" s="22" t="s">
        <v>4</v>
      </c>
      <c r="D471" s="14"/>
      <c r="E471" s="14"/>
      <c r="F471" s="24">
        <v>109.61</v>
      </c>
    </row>
    <row r="472" spans="1:8" x14ac:dyDescent="0.25">
      <c r="A472" s="22">
        <v>105275</v>
      </c>
      <c r="B472" s="23" t="s">
        <v>9568</v>
      </c>
      <c r="C472" s="22" t="s">
        <v>4</v>
      </c>
      <c r="D472" s="14"/>
      <c r="E472" s="14"/>
      <c r="F472" s="24">
        <v>151.56</v>
      </c>
      <c r="G472" s="10"/>
      <c r="H472" s="10"/>
    </row>
    <row r="473" spans="1:8" x14ac:dyDescent="0.25">
      <c r="A473" s="22">
        <v>105390</v>
      </c>
      <c r="B473" s="23" t="s">
        <v>9625</v>
      </c>
      <c r="C473" s="22" t="s">
        <v>4</v>
      </c>
      <c r="D473" s="14"/>
      <c r="E473" s="14"/>
      <c r="F473" s="24">
        <v>122.61</v>
      </c>
    </row>
    <row r="474" spans="1:8" x14ac:dyDescent="0.25">
      <c r="A474" s="22">
        <v>105364</v>
      </c>
      <c r="B474" s="23" t="s">
        <v>9704</v>
      </c>
      <c r="C474" s="22" t="s">
        <v>4</v>
      </c>
      <c r="D474" s="14"/>
      <c r="E474" s="14"/>
      <c r="F474" s="24">
        <v>31.96</v>
      </c>
      <c r="G474" s="10"/>
      <c r="H474" s="10"/>
    </row>
    <row r="475" spans="1:8" x14ac:dyDescent="0.25">
      <c r="A475" s="22">
        <v>105385</v>
      </c>
      <c r="B475" s="23" t="s">
        <v>9720</v>
      </c>
      <c r="C475" s="22" t="s">
        <v>4</v>
      </c>
      <c r="D475" s="14"/>
      <c r="E475" s="14"/>
      <c r="F475" s="24">
        <v>26.2</v>
      </c>
    </row>
    <row r="476" spans="1:8" x14ac:dyDescent="0.25">
      <c r="A476" s="22">
        <v>105362</v>
      </c>
      <c r="B476" s="23" t="s">
        <v>9702</v>
      </c>
      <c r="C476" s="22" t="s">
        <v>4</v>
      </c>
      <c r="D476" s="14"/>
      <c r="E476" s="14"/>
      <c r="F476" s="24">
        <v>23.04</v>
      </c>
      <c r="G476" s="10"/>
      <c r="H476" s="10"/>
    </row>
    <row r="477" spans="1:8" x14ac:dyDescent="0.25">
      <c r="A477" s="22">
        <v>105383</v>
      </c>
      <c r="B477" s="23" t="s">
        <v>9718</v>
      </c>
      <c r="C477" s="22" t="s">
        <v>4</v>
      </c>
      <c r="D477" s="14"/>
      <c r="E477" s="14"/>
      <c r="F477" s="24">
        <v>18.809999999999999</v>
      </c>
    </row>
    <row r="478" spans="1:8" x14ac:dyDescent="0.25">
      <c r="A478" s="22">
        <v>105363</v>
      </c>
      <c r="B478" s="23" t="s">
        <v>9703</v>
      </c>
      <c r="C478" s="22" t="s">
        <v>4</v>
      </c>
      <c r="D478" s="14"/>
      <c r="E478" s="14"/>
      <c r="F478" s="24">
        <v>27.58</v>
      </c>
      <c r="G478" s="10"/>
      <c r="H478" s="10"/>
    </row>
    <row r="479" spans="1:8" x14ac:dyDescent="0.25">
      <c r="A479" s="22">
        <v>105384</v>
      </c>
      <c r="B479" s="23" t="s">
        <v>9719</v>
      </c>
      <c r="C479" s="22" t="s">
        <v>4</v>
      </c>
      <c r="D479" s="14"/>
      <c r="E479" s="14"/>
      <c r="F479" s="24">
        <v>22.57</v>
      </c>
    </row>
    <row r="480" spans="1:8" x14ac:dyDescent="0.25">
      <c r="A480" s="22">
        <v>105279</v>
      </c>
      <c r="B480" s="23" t="s">
        <v>9572</v>
      </c>
      <c r="C480" s="22" t="s">
        <v>4</v>
      </c>
      <c r="D480" s="14"/>
      <c r="E480" s="14"/>
      <c r="F480" s="24">
        <v>28.29</v>
      </c>
      <c r="G480" s="10"/>
      <c r="H480" s="10"/>
    </row>
    <row r="481" spans="1:8" x14ac:dyDescent="0.25">
      <c r="A481" s="22">
        <v>105259</v>
      </c>
      <c r="B481" s="23" t="s">
        <v>9553</v>
      </c>
      <c r="C481" s="22" t="s">
        <v>4</v>
      </c>
      <c r="D481" s="14"/>
      <c r="E481" s="14"/>
      <c r="F481" s="24">
        <v>22.08</v>
      </c>
    </row>
    <row r="482" spans="1:8" x14ac:dyDescent="0.25">
      <c r="A482" s="22">
        <v>105357</v>
      </c>
      <c r="B482" s="23" t="s">
        <v>9616</v>
      </c>
      <c r="C482" s="22" t="s">
        <v>4</v>
      </c>
      <c r="D482" s="14"/>
      <c r="E482" s="14"/>
      <c r="F482" s="24">
        <v>228.1</v>
      </c>
      <c r="G482" s="10"/>
      <c r="H482" s="10"/>
    </row>
    <row r="483" spans="1:8" x14ac:dyDescent="0.25">
      <c r="A483" s="22">
        <v>105346</v>
      </c>
      <c r="B483" s="23" t="s">
        <v>9605</v>
      </c>
      <c r="C483" s="22" t="s">
        <v>4</v>
      </c>
      <c r="D483" s="14"/>
      <c r="E483" s="14"/>
      <c r="F483" s="24">
        <v>185.7</v>
      </c>
    </row>
    <row r="484" spans="1:8" x14ac:dyDescent="0.25">
      <c r="A484" s="22">
        <v>105358</v>
      </c>
      <c r="B484" s="23" t="s">
        <v>9617</v>
      </c>
      <c r="C484" s="22" t="s">
        <v>4</v>
      </c>
      <c r="D484" s="14"/>
      <c r="E484" s="14"/>
      <c r="F484" s="24">
        <v>277.01</v>
      </c>
      <c r="G484" s="10"/>
      <c r="H484" s="10"/>
    </row>
    <row r="485" spans="1:8" x14ac:dyDescent="0.25">
      <c r="A485" s="22">
        <v>105347</v>
      </c>
      <c r="B485" s="23" t="s">
        <v>9606</v>
      </c>
      <c r="C485" s="22" t="s">
        <v>4</v>
      </c>
      <c r="D485" s="14"/>
      <c r="E485" s="14"/>
      <c r="F485" s="24">
        <v>226.97</v>
      </c>
    </row>
    <row r="486" spans="1:8" x14ac:dyDescent="0.25">
      <c r="A486" s="22">
        <v>105280</v>
      </c>
      <c r="B486" s="23" t="s">
        <v>9573</v>
      </c>
      <c r="C486" s="22" t="s">
        <v>4</v>
      </c>
      <c r="D486" s="14"/>
      <c r="E486" s="14"/>
      <c r="F486" s="24">
        <v>37.81</v>
      </c>
      <c r="G486" s="10"/>
      <c r="H486" s="10"/>
    </row>
    <row r="487" spans="1:8" x14ac:dyDescent="0.25">
      <c r="A487" s="22">
        <v>105283</v>
      </c>
      <c r="B487" s="23" t="s">
        <v>9576</v>
      </c>
      <c r="C487" s="22" t="s">
        <v>4</v>
      </c>
      <c r="D487" s="14"/>
      <c r="E487" s="14"/>
      <c r="F487" s="24">
        <v>30.05</v>
      </c>
    </row>
    <row r="488" spans="1:8" x14ac:dyDescent="0.25">
      <c r="A488" s="22">
        <v>105281</v>
      </c>
      <c r="B488" s="23" t="s">
        <v>9574</v>
      </c>
      <c r="C488" s="22" t="s">
        <v>4</v>
      </c>
      <c r="D488" s="14"/>
      <c r="E488" s="14"/>
      <c r="F488" s="24">
        <v>47.31</v>
      </c>
      <c r="G488" s="10"/>
      <c r="H488" s="10"/>
    </row>
    <row r="489" spans="1:8" x14ac:dyDescent="0.25">
      <c r="A489" s="22">
        <v>105319</v>
      </c>
      <c r="B489" s="23" t="s">
        <v>9591</v>
      </c>
      <c r="C489" s="22" t="s">
        <v>4</v>
      </c>
      <c r="D489" s="14"/>
      <c r="E489" s="14"/>
      <c r="F489" s="24">
        <v>38</v>
      </c>
    </row>
    <row r="490" spans="1:8" x14ac:dyDescent="0.25">
      <c r="A490" s="22">
        <v>105284</v>
      </c>
      <c r="B490" s="23" t="s">
        <v>9577</v>
      </c>
      <c r="C490" s="22" t="s">
        <v>4</v>
      </c>
      <c r="D490" s="14"/>
      <c r="E490" s="14"/>
      <c r="F490" s="24">
        <v>57.13</v>
      </c>
      <c r="G490" s="10"/>
      <c r="H490" s="10"/>
    </row>
    <row r="491" spans="1:8" x14ac:dyDescent="0.25">
      <c r="A491" s="22">
        <v>105320</v>
      </c>
      <c r="B491" s="23" t="s">
        <v>9592</v>
      </c>
      <c r="C491" s="22" t="s">
        <v>4</v>
      </c>
      <c r="D491" s="14"/>
      <c r="E491" s="14"/>
      <c r="F491" s="24">
        <v>46.25</v>
      </c>
    </row>
    <row r="492" spans="1:8" x14ac:dyDescent="0.25">
      <c r="A492" s="22">
        <v>105348</v>
      </c>
      <c r="B492" s="23" t="s">
        <v>9607</v>
      </c>
      <c r="C492" s="22" t="s">
        <v>4</v>
      </c>
      <c r="D492" s="14"/>
      <c r="E492" s="14"/>
      <c r="F492" s="24">
        <v>66.89</v>
      </c>
      <c r="G492" s="10"/>
      <c r="H492" s="10"/>
    </row>
    <row r="493" spans="1:8" x14ac:dyDescent="0.25">
      <c r="A493" s="22">
        <v>105321</v>
      </c>
      <c r="B493" s="23" t="s">
        <v>9593</v>
      </c>
      <c r="C493" s="22" t="s">
        <v>4</v>
      </c>
      <c r="D493" s="14"/>
      <c r="E493" s="14"/>
      <c r="F493" s="24">
        <v>54.46</v>
      </c>
    </row>
    <row r="494" spans="1:8" x14ac:dyDescent="0.25">
      <c r="A494" s="22">
        <v>105349</v>
      </c>
      <c r="B494" s="23" t="s">
        <v>9608</v>
      </c>
      <c r="C494" s="22" t="s">
        <v>4</v>
      </c>
      <c r="D494" s="14"/>
      <c r="E494" s="14"/>
      <c r="F494" s="24">
        <v>76.650000000000006</v>
      </c>
      <c r="G494" s="10"/>
      <c r="H494" s="10"/>
    </row>
    <row r="495" spans="1:8" x14ac:dyDescent="0.25">
      <c r="A495" s="22">
        <v>105322</v>
      </c>
      <c r="B495" s="23" t="s">
        <v>9594</v>
      </c>
      <c r="C495" s="22" t="s">
        <v>4</v>
      </c>
      <c r="D495" s="14"/>
      <c r="E495" s="14"/>
      <c r="F495" s="24">
        <v>62.65</v>
      </c>
    </row>
    <row r="496" spans="1:8" x14ac:dyDescent="0.25">
      <c r="A496" s="22">
        <v>105350</v>
      </c>
      <c r="B496" s="23" t="s">
        <v>9609</v>
      </c>
      <c r="C496" s="22" t="s">
        <v>4</v>
      </c>
      <c r="D496" s="14"/>
      <c r="E496" s="14"/>
      <c r="F496" s="24">
        <v>86.42</v>
      </c>
      <c r="G496" s="10"/>
      <c r="H496" s="10"/>
    </row>
    <row r="497" spans="1:8" x14ac:dyDescent="0.25">
      <c r="A497" s="22">
        <v>105323</v>
      </c>
      <c r="B497" s="23" t="s">
        <v>9595</v>
      </c>
      <c r="C497" s="22" t="s">
        <v>4</v>
      </c>
      <c r="D497" s="14"/>
      <c r="E497" s="14"/>
      <c r="F497" s="24">
        <v>70.86</v>
      </c>
    </row>
    <row r="498" spans="1:8" x14ac:dyDescent="0.25">
      <c r="A498" s="22">
        <v>105351</v>
      </c>
      <c r="B498" s="23" t="s">
        <v>9610</v>
      </c>
      <c r="C498" s="22" t="s">
        <v>4</v>
      </c>
      <c r="D498" s="14"/>
      <c r="E498" s="14"/>
      <c r="F498" s="24">
        <v>96.42</v>
      </c>
      <c r="G498" s="10"/>
      <c r="H498" s="10"/>
    </row>
    <row r="499" spans="1:8" x14ac:dyDescent="0.25">
      <c r="A499" s="22">
        <v>105324</v>
      </c>
      <c r="B499" s="23" t="s">
        <v>9596</v>
      </c>
      <c r="C499" s="22" t="s">
        <v>4</v>
      </c>
      <c r="D499" s="14"/>
      <c r="E499" s="14"/>
      <c r="F499" s="24">
        <v>79.319999999999993</v>
      </c>
    </row>
    <row r="500" spans="1:8" x14ac:dyDescent="0.25">
      <c r="A500" s="22">
        <v>105352</v>
      </c>
      <c r="B500" s="23" t="s">
        <v>9611</v>
      </c>
      <c r="C500" s="22" t="s">
        <v>4</v>
      </c>
      <c r="D500" s="14"/>
      <c r="E500" s="14"/>
      <c r="F500" s="24">
        <v>120.5</v>
      </c>
      <c r="G500" s="10"/>
      <c r="H500" s="10"/>
    </row>
    <row r="501" spans="1:8" x14ac:dyDescent="0.25">
      <c r="A501" s="22">
        <v>105325</v>
      </c>
      <c r="B501" s="23" t="s">
        <v>9597</v>
      </c>
      <c r="C501" s="22" t="s">
        <v>4</v>
      </c>
      <c r="D501" s="14"/>
      <c r="E501" s="14"/>
      <c r="F501" s="24">
        <v>97.18</v>
      </c>
    </row>
    <row r="502" spans="1:8" x14ac:dyDescent="0.25">
      <c r="A502" s="22">
        <v>105353</v>
      </c>
      <c r="B502" s="23" t="s">
        <v>9612</v>
      </c>
      <c r="C502" s="22" t="s">
        <v>4</v>
      </c>
      <c r="D502" s="14"/>
      <c r="E502" s="14"/>
      <c r="F502" s="24">
        <v>142.63</v>
      </c>
      <c r="G502" s="10"/>
      <c r="H502" s="10"/>
    </row>
    <row r="503" spans="1:8" x14ac:dyDescent="0.25">
      <c r="A503" s="22">
        <v>105326</v>
      </c>
      <c r="B503" s="23" t="s">
        <v>9598</v>
      </c>
      <c r="C503" s="22" t="s">
        <v>4</v>
      </c>
      <c r="D503" s="14"/>
      <c r="E503" s="14"/>
      <c r="F503" s="24">
        <v>115.48</v>
      </c>
    </row>
    <row r="504" spans="1:8" x14ac:dyDescent="0.25">
      <c r="A504" s="22">
        <v>105354</v>
      </c>
      <c r="B504" s="23" t="s">
        <v>9613</v>
      </c>
      <c r="C504" s="22" t="s">
        <v>4</v>
      </c>
      <c r="D504" s="14"/>
      <c r="E504" s="14"/>
      <c r="F504" s="24">
        <v>163.36000000000001</v>
      </c>
      <c r="G504" s="10"/>
      <c r="H504" s="10"/>
    </row>
    <row r="505" spans="1:8" x14ac:dyDescent="0.25">
      <c r="A505" s="22">
        <v>105344</v>
      </c>
      <c r="B505" s="23" t="s">
        <v>9603</v>
      </c>
      <c r="C505" s="22" t="s">
        <v>4</v>
      </c>
      <c r="D505" s="14"/>
      <c r="E505" s="14"/>
      <c r="F505" s="24">
        <v>132.41</v>
      </c>
    </row>
    <row r="506" spans="1:8" x14ac:dyDescent="0.25">
      <c r="A506" s="22">
        <v>105278</v>
      </c>
      <c r="B506" s="23" t="s">
        <v>9571</v>
      </c>
      <c r="C506" s="22" t="s">
        <v>4</v>
      </c>
      <c r="D506" s="14"/>
      <c r="E506" s="14"/>
      <c r="F506" s="24">
        <v>24.41</v>
      </c>
      <c r="G506" s="10"/>
      <c r="H506" s="10"/>
    </row>
    <row r="507" spans="1:8" x14ac:dyDescent="0.25">
      <c r="A507" s="22">
        <v>105343</v>
      </c>
      <c r="B507" s="23" t="s">
        <v>9602</v>
      </c>
      <c r="C507" s="22" t="s">
        <v>4</v>
      </c>
      <c r="D507" s="14"/>
      <c r="E507" s="14"/>
      <c r="F507" s="24">
        <v>18.829999999999998</v>
      </c>
    </row>
    <row r="508" spans="1:8" x14ac:dyDescent="0.25">
      <c r="A508" s="22">
        <v>105355</v>
      </c>
      <c r="B508" s="23" t="s">
        <v>9614</v>
      </c>
      <c r="C508" s="22" t="s">
        <v>4</v>
      </c>
      <c r="D508" s="14"/>
      <c r="E508" s="14"/>
      <c r="F508" s="24">
        <v>184.61</v>
      </c>
      <c r="G508" s="10"/>
      <c r="H508" s="10"/>
    </row>
    <row r="509" spans="1:8" x14ac:dyDescent="0.25">
      <c r="A509" s="22">
        <v>105391</v>
      </c>
      <c r="B509" s="23" t="s">
        <v>9626</v>
      </c>
      <c r="C509" s="22" t="s">
        <v>4</v>
      </c>
      <c r="D509" s="14"/>
      <c r="E509" s="14"/>
      <c r="F509" s="24">
        <v>149.83000000000001</v>
      </c>
    </row>
    <row r="510" spans="1:8" x14ac:dyDescent="0.25">
      <c r="A510" s="22">
        <v>105356</v>
      </c>
      <c r="B510" s="23" t="s">
        <v>9615</v>
      </c>
      <c r="C510" s="22" t="s">
        <v>4</v>
      </c>
      <c r="D510" s="14"/>
      <c r="E510" s="14"/>
      <c r="F510" s="24">
        <v>206.24</v>
      </c>
      <c r="G510" s="10"/>
      <c r="H510" s="10"/>
    </row>
    <row r="511" spans="1:8" x14ac:dyDescent="0.25">
      <c r="A511" s="22">
        <v>105345</v>
      </c>
      <c r="B511" s="23" t="s">
        <v>9604</v>
      </c>
      <c r="C511" s="22" t="s">
        <v>4</v>
      </c>
      <c r="D511" s="14"/>
      <c r="E511" s="14"/>
      <c r="F511" s="24">
        <v>167.66</v>
      </c>
    </row>
    <row r="512" spans="1:8" x14ac:dyDescent="0.25">
      <c r="A512" s="22">
        <v>105367</v>
      </c>
      <c r="B512" s="23" t="s">
        <v>9707</v>
      </c>
      <c r="C512" s="22" t="s">
        <v>4</v>
      </c>
      <c r="D512" s="14"/>
      <c r="E512" s="14"/>
      <c r="F512" s="24">
        <v>43.57</v>
      </c>
      <c r="G512" s="10"/>
      <c r="H512" s="10"/>
    </row>
    <row r="513" spans="1:8" x14ac:dyDescent="0.25">
      <c r="A513" s="22">
        <v>105371</v>
      </c>
      <c r="B513" s="23" t="s">
        <v>9710</v>
      </c>
      <c r="C513" s="22" t="s">
        <v>4</v>
      </c>
      <c r="D513" s="14"/>
      <c r="E513" s="14"/>
      <c r="F513" s="24">
        <v>35.880000000000003</v>
      </c>
    </row>
    <row r="514" spans="1:8" x14ac:dyDescent="0.25">
      <c r="A514" s="22">
        <v>105365</v>
      </c>
      <c r="B514" s="23" t="s">
        <v>9705</v>
      </c>
      <c r="C514" s="22" t="s">
        <v>4</v>
      </c>
      <c r="D514" s="14"/>
      <c r="E514" s="14"/>
      <c r="F514" s="24">
        <v>31.15</v>
      </c>
      <c r="G514" s="10"/>
      <c r="H514" s="10"/>
    </row>
    <row r="515" spans="1:8" x14ac:dyDescent="0.25">
      <c r="A515" s="22">
        <v>105386</v>
      </c>
      <c r="B515" s="23" t="s">
        <v>9721</v>
      </c>
      <c r="C515" s="22" t="s">
        <v>4</v>
      </c>
      <c r="D515" s="14"/>
      <c r="E515" s="14"/>
      <c r="F515" s="24">
        <v>25.51</v>
      </c>
    </row>
    <row r="516" spans="1:8" x14ac:dyDescent="0.25">
      <c r="A516" s="22">
        <v>105366</v>
      </c>
      <c r="B516" s="23" t="s">
        <v>9706</v>
      </c>
      <c r="C516" s="22" t="s">
        <v>4</v>
      </c>
      <c r="D516" s="14"/>
      <c r="E516" s="14"/>
      <c r="F516" s="24">
        <v>37.51</v>
      </c>
      <c r="G516" s="10"/>
      <c r="H516" s="10"/>
    </row>
    <row r="517" spans="1:8" x14ac:dyDescent="0.25">
      <c r="A517" s="22">
        <v>105387</v>
      </c>
      <c r="B517" s="23" t="s">
        <v>9722</v>
      </c>
      <c r="C517" s="22" t="s">
        <v>4</v>
      </c>
      <c r="D517" s="14"/>
      <c r="E517" s="14"/>
      <c r="F517" s="24">
        <v>30.85</v>
      </c>
    </row>
    <row r="518" spans="1:8" x14ac:dyDescent="0.25">
      <c r="A518" s="22">
        <v>97177</v>
      </c>
      <c r="B518" s="23" t="s">
        <v>9642</v>
      </c>
      <c r="C518" s="22" t="s">
        <v>55</v>
      </c>
      <c r="D518" s="14"/>
      <c r="E518" s="14"/>
      <c r="F518" s="24">
        <v>91.02</v>
      </c>
      <c r="G518" s="10"/>
      <c r="H518" s="10"/>
    </row>
    <row r="519" spans="1:8" x14ac:dyDescent="0.25">
      <c r="A519" s="22">
        <v>97187</v>
      </c>
      <c r="B519" s="23" t="s">
        <v>9652</v>
      </c>
      <c r="C519" s="22" t="s">
        <v>55</v>
      </c>
      <c r="D519" s="14"/>
      <c r="E519" s="14"/>
      <c r="F519" s="24">
        <v>82.04</v>
      </c>
    </row>
    <row r="520" spans="1:8" x14ac:dyDescent="0.25">
      <c r="A520" s="22">
        <v>97178</v>
      </c>
      <c r="B520" s="23" t="s">
        <v>9643</v>
      </c>
      <c r="C520" s="22" t="s">
        <v>55</v>
      </c>
      <c r="D520" s="14"/>
      <c r="E520" s="14"/>
      <c r="F520" s="24">
        <v>110.92</v>
      </c>
      <c r="G520" s="10"/>
      <c r="H520" s="10"/>
    </row>
    <row r="521" spans="1:8" x14ac:dyDescent="0.25">
      <c r="A521" s="22">
        <v>97188</v>
      </c>
      <c r="B521" s="23" t="s">
        <v>9653</v>
      </c>
      <c r="C521" s="22" t="s">
        <v>55</v>
      </c>
      <c r="D521" s="14"/>
      <c r="E521" s="14"/>
      <c r="F521" s="24">
        <v>100.11</v>
      </c>
    </row>
    <row r="522" spans="1:8" x14ac:dyDescent="0.25">
      <c r="A522" s="22">
        <v>97179</v>
      </c>
      <c r="B522" s="23" t="s">
        <v>9644</v>
      </c>
      <c r="C522" s="22" t="s">
        <v>55</v>
      </c>
      <c r="D522" s="14"/>
      <c r="E522" s="14"/>
      <c r="F522" s="24">
        <v>130.84</v>
      </c>
      <c r="G522" s="10"/>
      <c r="H522" s="10"/>
    </row>
    <row r="523" spans="1:8" x14ac:dyDescent="0.25">
      <c r="A523" s="22">
        <v>97189</v>
      </c>
      <c r="B523" s="23" t="s">
        <v>9654</v>
      </c>
      <c r="C523" s="22" t="s">
        <v>55</v>
      </c>
      <c r="D523" s="14"/>
      <c r="E523" s="14"/>
      <c r="F523" s="24">
        <v>118.15</v>
      </c>
    </row>
    <row r="524" spans="1:8" x14ac:dyDescent="0.25">
      <c r="A524" s="22">
        <v>97180</v>
      </c>
      <c r="B524" s="23" t="s">
        <v>9645</v>
      </c>
      <c r="C524" s="22" t="s">
        <v>55</v>
      </c>
      <c r="D524" s="14"/>
      <c r="E524" s="14"/>
      <c r="F524" s="24">
        <v>150.74</v>
      </c>
      <c r="G524" s="10"/>
      <c r="H524" s="10"/>
    </row>
    <row r="525" spans="1:8" x14ac:dyDescent="0.25">
      <c r="A525" s="22">
        <v>97190</v>
      </c>
      <c r="B525" s="23" t="s">
        <v>9655</v>
      </c>
      <c r="C525" s="22" t="s">
        <v>55</v>
      </c>
      <c r="D525" s="14"/>
      <c r="E525" s="14"/>
      <c r="F525" s="24">
        <v>136.19</v>
      </c>
    </row>
    <row r="526" spans="1:8" x14ac:dyDescent="0.25">
      <c r="A526" s="22">
        <v>97181</v>
      </c>
      <c r="B526" s="23" t="s">
        <v>9646</v>
      </c>
      <c r="C526" s="22" t="s">
        <v>55</v>
      </c>
      <c r="D526" s="14"/>
      <c r="E526" s="14"/>
      <c r="F526" s="24">
        <v>170.65</v>
      </c>
      <c r="G526" s="10"/>
      <c r="H526" s="10"/>
    </row>
    <row r="527" spans="1:8" x14ac:dyDescent="0.25">
      <c r="A527" s="22">
        <v>97191</v>
      </c>
      <c r="B527" s="23" t="s">
        <v>9656</v>
      </c>
      <c r="C527" s="22" t="s">
        <v>55</v>
      </c>
      <c r="D527" s="14"/>
      <c r="E527" s="14"/>
      <c r="F527" s="24">
        <v>154.24</v>
      </c>
    </row>
    <row r="528" spans="1:8" x14ac:dyDescent="0.25">
      <c r="A528" s="22">
        <v>97182</v>
      </c>
      <c r="B528" s="23" t="s">
        <v>9647</v>
      </c>
      <c r="C528" s="22" t="s">
        <v>55</v>
      </c>
      <c r="D528" s="14"/>
      <c r="E528" s="14"/>
      <c r="F528" s="24">
        <v>194.93</v>
      </c>
      <c r="G528" s="10"/>
      <c r="H528" s="10"/>
    </row>
    <row r="529" spans="1:8" x14ac:dyDescent="0.25">
      <c r="A529" s="22">
        <v>97192</v>
      </c>
      <c r="B529" s="23" t="s">
        <v>9657</v>
      </c>
      <c r="C529" s="22" t="s">
        <v>55</v>
      </c>
      <c r="D529" s="14"/>
      <c r="E529" s="14"/>
      <c r="F529" s="24">
        <v>175.62</v>
      </c>
    </row>
    <row r="530" spans="1:8" x14ac:dyDescent="0.25">
      <c r="A530" s="22">
        <v>97173</v>
      </c>
      <c r="B530" s="23" t="s">
        <v>9638</v>
      </c>
      <c r="C530" s="22" t="s">
        <v>55</v>
      </c>
      <c r="D530" s="14"/>
      <c r="E530" s="14"/>
      <c r="F530" s="24">
        <v>51.21</v>
      </c>
      <c r="G530" s="10"/>
      <c r="H530" s="10"/>
    </row>
    <row r="531" spans="1:8" x14ac:dyDescent="0.25">
      <c r="A531" s="22">
        <v>97183</v>
      </c>
      <c r="B531" s="23" t="s">
        <v>9648</v>
      </c>
      <c r="C531" s="22" t="s">
        <v>55</v>
      </c>
      <c r="D531" s="14"/>
      <c r="E531" s="14"/>
      <c r="F531" s="24">
        <v>45.96</v>
      </c>
    </row>
    <row r="532" spans="1:8" x14ac:dyDescent="0.25">
      <c r="A532" s="22">
        <v>97174</v>
      </c>
      <c r="B532" s="23" t="s">
        <v>9639</v>
      </c>
      <c r="C532" s="22" t="s">
        <v>55</v>
      </c>
      <c r="D532" s="14"/>
      <c r="E532" s="14"/>
      <c r="F532" s="24">
        <v>61.15</v>
      </c>
      <c r="G532" s="10"/>
      <c r="H532" s="10"/>
    </row>
    <row r="533" spans="1:8" x14ac:dyDescent="0.25">
      <c r="A533" s="22">
        <v>97184</v>
      </c>
      <c r="B533" s="23" t="s">
        <v>9649</v>
      </c>
      <c r="C533" s="22" t="s">
        <v>55</v>
      </c>
      <c r="D533" s="14"/>
      <c r="E533" s="14"/>
      <c r="F533" s="24">
        <v>54.97</v>
      </c>
    </row>
    <row r="534" spans="1:8" x14ac:dyDescent="0.25">
      <c r="A534" s="22">
        <v>97175</v>
      </c>
      <c r="B534" s="23" t="s">
        <v>9640</v>
      </c>
      <c r="C534" s="22" t="s">
        <v>55</v>
      </c>
      <c r="D534" s="14"/>
      <c r="E534" s="14"/>
      <c r="F534" s="24">
        <v>71.11</v>
      </c>
      <c r="G534" s="10"/>
      <c r="H534" s="10"/>
    </row>
    <row r="535" spans="1:8" x14ac:dyDescent="0.25">
      <c r="A535" s="22">
        <v>97185</v>
      </c>
      <c r="B535" s="23" t="s">
        <v>9650</v>
      </c>
      <c r="C535" s="22" t="s">
        <v>55</v>
      </c>
      <c r="D535" s="14"/>
      <c r="E535" s="14"/>
      <c r="F535" s="24">
        <v>63.99</v>
      </c>
    </row>
    <row r="536" spans="1:8" x14ac:dyDescent="0.25">
      <c r="A536" s="22">
        <v>97176</v>
      </c>
      <c r="B536" s="23" t="s">
        <v>9641</v>
      </c>
      <c r="C536" s="22" t="s">
        <v>55</v>
      </c>
      <c r="D536" s="14"/>
      <c r="E536" s="14"/>
      <c r="F536" s="24">
        <v>81.069999999999993</v>
      </c>
      <c r="G536" s="10"/>
      <c r="H536" s="10"/>
    </row>
    <row r="537" spans="1:8" x14ac:dyDescent="0.25">
      <c r="A537" s="22">
        <v>97186</v>
      </c>
      <c r="B537" s="23" t="s">
        <v>9651</v>
      </c>
      <c r="C537" s="22" t="s">
        <v>55</v>
      </c>
      <c r="D537" s="14"/>
      <c r="E537" s="14"/>
      <c r="F537" s="24">
        <v>73.03</v>
      </c>
    </row>
    <row r="538" spans="1:8" x14ac:dyDescent="0.25">
      <c r="A538" s="22">
        <v>97142</v>
      </c>
      <c r="B538" s="23" t="s">
        <v>9512</v>
      </c>
      <c r="C538" s="22" t="s">
        <v>55</v>
      </c>
      <c r="D538" s="14"/>
      <c r="E538" s="14"/>
      <c r="F538" s="24">
        <v>6.62</v>
      </c>
      <c r="G538" s="10"/>
      <c r="H538" s="10"/>
    </row>
    <row r="539" spans="1:8" x14ac:dyDescent="0.25">
      <c r="A539" s="22">
        <v>97158</v>
      </c>
      <c r="B539" s="23" t="s">
        <v>9528</v>
      </c>
      <c r="C539" s="22" t="s">
        <v>55</v>
      </c>
      <c r="D539" s="14"/>
      <c r="E539" s="14"/>
      <c r="F539" s="24">
        <v>5.12</v>
      </c>
    </row>
    <row r="540" spans="1:8" x14ac:dyDescent="0.25">
      <c r="A540" s="22">
        <v>97155</v>
      </c>
      <c r="B540" s="23" t="s">
        <v>9525</v>
      </c>
      <c r="C540" s="22" t="s">
        <v>55</v>
      </c>
      <c r="D540" s="14"/>
      <c r="E540" s="14"/>
      <c r="F540" s="24">
        <v>53.14</v>
      </c>
      <c r="G540" s="10"/>
      <c r="H540" s="10"/>
    </row>
    <row r="541" spans="1:8" x14ac:dyDescent="0.25">
      <c r="A541" s="22">
        <v>97171</v>
      </c>
      <c r="B541" s="23" t="s">
        <v>9541</v>
      </c>
      <c r="C541" s="22" t="s">
        <v>55</v>
      </c>
      <c r="D541" s="14"/>
      <c r="E541" s="14"/>
      <c r="F541" s="24">
        <v>42.81</v>
      </c>
    </row>
    <row r="542" spans="1:8" x14ac:dyDescent="0.25">
      <c r="A542" s="22">
        <v>97156</v>
      </c>
      <c r="B542" s="23" t="s">
        <v>9526</v>
      </c>
      <c r="C542" s="22" t="s">
        <v>55</v>
      </c>
      <c r="D542" s="14"/>
      <c r="E542" s="14"/>
      <c r="F542" s="24">
        <v>63.58</v>
      </c>
      <c r="G542" s="10"/>
      <c r="H542" s="10"/>
    </row>
    <row r="543" spans="1:8" x14ac:dyDescent="0.25">
      <c r="A543" s="22">
        <v>97172</v>
      </c>
      <c r="B543" s="23" t="s">
        <v>9542</v>
      </c>
      <c r="C543" s="22" t="s">
        <v>55</v>
      </c>
      <c r="D543" s="14"/>
      <c r="E543" s="14"/>
      <c r="F543" s="24">
        <v>51.4</v>
      </c>
    </row>
    <row r="544" spans="1:8" x14ac:dyDescent="0.25">
      <c r="A544" s="22">
        <v>97143</v>
      </c>
      <c r="B544" s="23" t="s">
        <v>9513</v>
      </c>
      <c r="C544" s="22" t="s">
        <v>55</v>
      </c>
      <c r="D544" s="14"/>
      <c r="E544" s="14"/>
      <c r="F544" s="24">
        <v>8.85</v>
      </c>
      <c r="G544" s="10"/>
      <c r="H544" s="10"/>
    </row>
    <row r="545" spans="1:8" x14ac:dyDescent="0.25">
      <c r="A545" s="22">
        <v>97159</v>
      </c>
      <c r="B545" s="23" t="s">
        <v>9529</v>
      </c>
      <c r="C545" s="22" t="s">
        <v>55</v>
      </c>
      <c r="D545" s="14"/>
      <c r="E545" s="14"/>
      <c r="F545" s="24">
        <v>6.97</v>
      </c>
    </row>
    <row r="546" spans="1:8" x14ac:dyDescent="0.25">
      <c r="A546" s="22">
        <v>97144</v>
      </c>
      <c r="B546" s="23" t="s">
        <v>9514</v>
      </c>
      <c r="C546" s="22" t="s">
        <v>55</v>
      </c>
      <c r="D546" s="14"/>
      <c r="E546" s="14"/>
      <c r="F546" s="24">
        <v>11.09</v>
      </c>
      <c r="G546" s="10"/>
      <c r="H546" s="10"/>
    </row>
    <row r="547" spans="1:8" x14ac:dyDescent="0.25">
      <c r="A547" s="22">
        <v>97160</v>
      </c>
      <c r="B547" s="23" t="s">
        <v>9530</v>
      </c>
      <c r="C547" s="22" t="s">
        <v>55</v>
      </c>
      <c r="D547" s="14"/>
      <c r="E547" s="14"/>
      <c r="F547" s="24">
        <v>8.83</v>
      </c>
    </row>
    <row r="548" spans="1:8" x14ac:dyDescent="0.25">
      <c r="A548" s="22">
        <v>97145</v>
      </c>
      <c r="B548" s="23" t="s">
        <v>9515</v>
      </c>
      <c r="C548" s="22" t="s">
        <v>55</v>
      </c>
      <c r="D548" s="14"/>
      <c r="E548" s="14"/>
      <c r="F548" s="24">
        <v>13.36</v>
      </c>
      <c r="G548" s="10"/>
      <c r="H548" s="10"/>
    </row>
    <row r="549" spans="1:8" x14ac:dyDescent="0.25">
      <c r="A549" s="22">
        <v>97161</v>
      </c>
      <c r="B549" s="23" t="s">
        <v>9531</v>
      </c>
      <c r="C549" s="22" t="s">
        <v>55</v>
      </c>
      <c r="D549" s="14"/>
      <c r="E549" s="14"/>
      <c r="F549" s="24">
        <v>10.71</v>
      </c>
    </row>
    <row r="550" spans="1:8" x14ac:dyDescent="0.25">
      <c r="A550" s="22">
        <v>97146</v>
      </c>
      <c r="B550" s="23" t="s">
        <v>9516</v>
      </c>
      <c r="C550" s="22" t="s">
        <v>55</v>
      </c>
      <c r="D550" s="14"/>
      <c r="E550" s="14"/>
      <c r="F550" s="24">
        <v>15.62</v>
      </c>
      <c r="G550" s="10"/>
      <c r="H550" s="10"/>
    </row>
    <row r="551" spans="1:8" x14ac:dyDescent="0.25">
      <c r="A551" s="22">
        <v>97162</v>
      </c>
      <c r="B551" s="23" t="s">
        <v>9532</v>
      </c>
      <c r="C551" s="22" t="s">
        <v>55</v>
      </c>
      <c r="D551" s="14"/>
      <c r="E551" s="14"/>
      <c r="F551" s="24">
        <v>12.58</v>
      </c>
    </row>
    <row r="552" spans="1:8" x14ac:dyDescent="0.25">
      <c r="A552" s="22">
        <v>97147</v>
      </c>
      <c r="B552" s="23" t="s">
        <v>9517</v>
      </c>
      <c r="C552" s="22" t="s">
        <v>55</v>
      </c>
      <c r="D552" s="14"/>
      <c r="E552" s="14"/>
      <c r="F552" s="24">
        <v>17.88</v>
      </c>
      <c r="G552" s="10"/>
      <c r="H552" s="10"/>
    </row>
    <row r="553" spans="1:8" x14ac:dyDescent="0.25">
      <c r="A553" s="22">
        <v>97163</v>
      </c>
      <c r="B553" s="23" t="s">
        <v>9533</v>
      </c>
      <c r="C553" s="22" t="s">
        <v>55</v>
      </c>
      <c r="D553" s="14"/>
      <c r="E553" s="14"/>
      <c r="F553" s="24">
        <v>14.47</v>
      </c>
    </row>
    <row r="554" spans="1:8" x14ac:dyDescent="0.25">
      <c r="A554" s="22">
        <v>97148</v>
      </c>
      <c r="B554" s="23" t="s">
        <v>9518</v>
      </c>
      <c r="C554" s="22" t="s">
        <v>55</v>
      </c>
      <c r="D554" s="14"/>
      <c r="E554" s="14"/>
      <c r="F554" s="24">
        <v>20.149999999999999</v>
      </c>
      <c r="G554" s="10"/>
      <c r="H554" s="10"/>
    </row>
    <row r="555" spans="1:8" x14ac:dyDescent="0.25">
      <c r="A555" s="22">
        <v>97164</v>
      </c>
      <c r="B555" s="23" t="s">
        <v>9534</v>
      </c>
      <c r="C555" s="22" t="s">
        <v>55</v>
      </c>
      <c r="D555" s="14"/>
      <c r="E555" s="14"/>
      <c r="F555" s="24">
        <v>16.36</v>
      </c>
    </row>
    <row r="556" spans="1:8" x14ac:dyDescent="0.25">
      <c r="A556" s="22">
        <v>97149</v>
      </c>
      <c r="B556" s="23" t="s">
        <v>9519</v>
      </c>
      <c r="C556" s="22" t="s">
        <v>55</v>
      </c>
      <c r="D556" s="14"/>
      <c r="E556" s="14"/>
      <c r="F556" s="24">
        <v>22.42</v>
      </c>
      <c r="G556" s="10"/>
      <c r="H556" s="10"/>
    </row>
    <row r="557" spans="1:8" x14ac:dyDescent="0.25">
      <c r="A557" s="22">
        <v>97165</v>
      </c>
      <c r="B557" s="23" t="s">
        <v>9535</v>
      </c>
      <c r="C557" s="22" t="s">
        <v>55</v>
      </c>
      <c r="D557" s="14"/>
      <c r="E557" s="14"/>
      <c r="F557" s="24">
        <v>18.260000000000002</v>
      </c>
    </row>
    <row r="558" spans="1:8" x14ac:dyDescent="0.25">
      <c r="A558" s="22">
        <v>97150</v>
      </c>
      <c r="B558" s="23" t="s">
        <v>9520</v>
      </c>
      <c r="C558" s="22" t="s">
        <v>55</v>
      </c>
      <c r="D558" s="14"/>
      <c r="E558" s="14"/>
      <c r="F558" s="24">
        <v>28.16</v>
      </c>
      <c r="G558" s="10"/>
      <c r="H558" s="10"/>
    </row>
    <row r="559" spans="1:8" x14ac:dyDescent="0.25">
      <c r="A559" s="22">
        <v>97166</v>
      </c>
      <c r="B559" s="23" t="s">
        <v>9536</v>
      </c>
      <c r="C559" s="22" t="s">
        <v>55</v>
      </c>
      <c r="D559" s="14"/>
      <c r="E559" s="14"/>
      <c r="F559" s="24">
        <v>22.48</v>
      </c>
    </row>
    <row r="560" spans="1:8" x14ac:dyDescent="0.25">
      <c r="A560" s="22">
        <v>97151</v>
      </c>
      <c r="B560" s="23" t="s">
        <v>9521</v>
      </c>
      <c r="C560" s="22" t="s">
        <v>55</v>
      </c>
      <c r="D560" s="14"/>
      <c r="E560" s="14"/>
      <c r="F560" s="24">
        <v>33.24</v>
      </c>
      <c r="G560" s="10"/>
      <c r="H560" s="10"/>
    </row>
    <row r="561" spans="1:8" x14ac:dyDescent="0.25">
      <c r="A561" s="22">
        <v>97167</v>
      </c>
      <c r="B561" s="23" t="s">
        <v>9537</v>
      </c>
      <c r="C561" s="22" t="s">
        <v>55</v>
      </c>
      <c r="D561" s="14"/>
      <c r="E561" s="14"/>
      <c r="F561" s="24">
        <v>26.63</v>
      </c>
    </row>
    <row r="562" spans="1:8" x14ac:dyDescent="0.25">
      <c r="A562" s="22">
        <v>97152</v>
      </c>
      <c r="B562" s="23" t="s">
        <v>9522</v>
      </c>
      <c r="C562" s="22" t="s">
        <v>55</v>
      </c>
      <c r="D562" s="14"/>
      <c r="E562" s="14"/>
      <c r="F562" s="24">
        <v>38.08</v>
      </c>
      <c r="G562" s="10"/>
      <c r="H562" s="10"/>
    </row>
    <row r="563" spans="1:8" x14ac:dyDescent="0.25">
      <c r="A563" s="22">
        <v>97168</v>
      </c>
      <c r="B563" s="23" t="s">
        <v>9538</v>
      </c>
      <c r="C563" s="22" t="s">
        <v>55</v>
      </c>
      <c r="D563" s="14"/>
      <c r="E563" s="14"/>
      <c r="F563" s="24">
        <v>30.53</v>
      </c>
    </row>
    <row r="564" spans="1:8" x14ac:dyDescent="0.25">
      <c r="A564" s="22">
        <v>97141</v>
      </c>
      <c r="B564" s="23" t="s">
        <v>9511</v>
      </c>
      <c r="C564" s="22" t="s">
        <v>55</v>
      </c>
      <c r="D564" s="14"/>
      <c r="E564" s="14"/>
      <c r="F564" s="24">
        <v>5.7</v>
      </c>
      <c r="G564" s="10"/>
      <c r="H564" s="10"/>
    </row>
    <row r="565" spans="1:8" x14ac:dyDescent="0.25">
      <c r="A565" s="22">
        <v>97157</v>
      </c>
      <c r="B565" s="23" t="s">
        <v>9527</v>
      </c>
      <c r="C565" s="22" t="s">
        <v>55</v>
      </c>
      <c r="D565" s="14"/>
      <c r="E565" s="14"/>
      <c r="F565" s="24">
        <v>4.3499999999999996</v>
      </c>
    </row>
    <row r="566" spans="1:8" x14ac:dyDescent="0.25">
      <c r="A566" s="22">
        <v>97153</v>
      </c>
      <c r="B566" s="23" t="s">
        <v>9523</v>
      </c>
      <c r="C566" s="22" t="s">
        <v>55</v>
      </c>
      <c r="D566" s="14"/>
      <c r="E566" s="14"/>
      <c r="F566" s="24">
        <v>43.07</v>
      </c>
      <c r="G566" s="10"/>
      <c r="H566" s="10"/>
    </row>
    <row r="567" spans="1:8" x14ac:dyDescent="0.25">
      <c r="A567" s="22">
        <v>97169</v>
      </c>
      <c r="B567" s="23" t="s">
        <v>9539</v>
      </c>
      <c r="C567" s="22" t="s">
        <v>55</v>
      </c>
      <c r="D567" s="14"/>
      <c r="E567" s="14"/>
      <c r="F567" s="24">
        <v>34.590000000000003</v>
      </c>
    </row>
    <row r="568" spans="1:8" x14ac:dyDescent="0.25">
      <c r="A568" s="22">
        <v>97154</v>
      </c>
      <c r="B568" s="23" t="s">
        <v>9524</v>
      </c>
      <c r="C568" s="22" t="s">
        <v>55</v>
      </c>
      <c r="D568" s="14"/>
      <c r="E568" s="14"/>
      <c r="F568" s="24">
        <v>48.11</v>
      </c>
      <c r="G568" s="10"/>
      <c r="H568" s="10"/>
    </row>
    <row r="569" spans="1:8" x14ac:dyDescent="0.25">
      <c r="A569" s="22">
        <v>97170</v>
      </c>
      <c r="B569" s="23" t="s">
        <v>9540</v>
      </c>
      <c r="C569" s="22" t="s">
        <v>55</v>
      </c>
      <c r="D569" s="14"/>
      <c r="E569" s="14"/>
      <c r="F569" s="24">
        <v>38.700000000000003</v>
      </c>
    </row>
    <row r="570" spans="1:8" x14ac:dyDescent="0.25">
      <c r="A570" s="22">
        <v>105311</v>
      </c>
      <c r="B570" s="23" t="s">
        <v>9680</v>
      </c>
      <c r="C570" s="22" t="s">
        <v>55</v>
      </c>
      <c r="D570" s="14"/>
      <c r="E570" s="14"/>
      <c r="F570" s="24">
        <v>4.88</v>
      </c>
      <c r="G570" s="10"/>
      <c r="H570" s="10"/>
    </row>
    <row r="571" spans="1:8" x14ac:dyDescent="0.25">
      <c r="A571" s="22">
        <v>105339</v>
      </c>
      <c r="B571" s="23" t="s">
        <v>9698</v>
      </c>
      <c r="C571" s="22" t="s">
        <v>55</v>
      </c>
      <c r="D571" s="14"/>
      <c r="E571" s="14"/>
      <c r="F571" s="24">
        <v>4</v>
      </c>
    </row>
    <row r="572" spans="1:8" x14ac:dyDescent="0.25">
      <c r="A572" s="22">
        <v>97127</v>
      </c>
      <c r="B572" s="23" t="s">
        <v>9723</v>
      </c>
      <c r="C572" s="22" t="s">
        <v>55</v>
      </c>
      <c r="D572" s="14"/>
      <c r="E572" s="14"/>
      <c r="F572" s="24">
        <v>6.36</v>
      </c>
      <c r="G572" s="10"/>
      <c r="H572" s="10"/>
    </row>
    <row r="573" spans="1:8" x14ac:dyDescent="0.25">
      <c r="A573" s="22">
        <v>97134</v>
      </c>
      <c r="B573" s="23" t="s">
        <v>9730</v>
      </c>
      <c r="C573" s="22" t="s">
        <v>55</v>
      </c>
      <c r="D573" s="14"/>
      <c r="E573" s="14"/>
      <c r="F573" s="24">
        <v>5.22</v>
      </c>
    </row>
    <row r="574" spans="1:8" x14ac:dyDescent="0.25">
      <c r="A574" s="22">
        <v>97128</v>
      </c>
      <c r="B574" s="23" t="s">
        <v>9724</v>
      </c>
      <c r="C574" s="22" t="s">
        <v>55</v>
      </c>
      <c r="D574" s="14"/>
      <c r="E574" s="14"/>
      <c r="F574" s="24">
        <v>12.01</v>
      </c>
      <c r="G574" s="10"/>
      <c r="H574" s="10"/>
    </row>
    <row r="575" spans="1:8" x14ac:dyDescent="0.25">
      <c r="A575" s="22">
        <v>97135</v>
      </c>
      <c r="B575" s="23" t="s">
        <v>9731</v>
      </c>
      <c r="C575" s="22" t="s">
        <v>55</v>
      </c>
      <c r="D575" s="14"/>
      <c r="E575" s="14"/>
      <c r="F575" s="24">
        <v>9.17</v>
      </c>
    </row>
    <row r="576" spans="1:8" x14ac:dyDescent="0.25">
      <c r="A576" s="22">
        <v>97129</v>
      </c>
      <c r="B576" s="23" t="s">
        <v>9725</v>
      </c>
      <c r="C576" s="22" t="s">
        <v>55</v>
      </c>
      <c r="D576" s="14"/>
      <c r="E576" s="14"/>
      <c r="F576" s="24">
        <v>14.2</v>
      </c>
      <c r="G576" s="10"/>
      <c r="H576" s="10"/>
    </row>
    <row r="577" spans="1:8" x14ac:dyDescent="0.25">
      <c r="A577" s="22">
        <v>97136</v>
      </c>
      <c r="B577" s="23" t="s">
        <v>9732</v>
      </c>
      <c r="C577" s="22" t="s">
        <v>55</v>
      </c>
      <c r="D577" s="14"/>
      <c r="E577" s="14"/>
      <c r="F577" s="24">
        <v>10.85</v>
      </c>
    </row>
    <row r="578" spans="1:8" x14ac:dyDescent="0.25">
      <c r="A578" s="22">
        <v>97130</v>
      </c>
      <c r="B578" s="23" t="s">
        <v>9726</v>
      </c>
      <c r="C578" s="22" t="s">
        <v>55</v>
      </c>
      <c r="D578" s="14"/>
      <c r="E578" s="14"/>
      <c r="F578" s="24">
        <v>16.420000000000002</v>
      </c>
      <c r="G578" s="10"/>
      <c r="H578" s="10"/>
    </row>
    <row r="579" spans="1:8" x14ac:dyDescent="0.25">
      <c r="A579" s="22">
        <v>97137</v>
      </c>
      <c r="B579" s="23" t="s">
        <v>9733</v>
      </c>
      <c r="C579" s="22" t="s">
        <v>55</v>
      </c>
      <c r="D579" s="14"/>
      <c r="E579" s="14"/>
      <c r="F579" s="24">
        <v>12.56</v>
      </c>
    </row>
    <row r="580" spans="1:8" x14ac:dyDescent="0.25">
      <c r="A580" s="22">
        <v>97131</v>
      </c>
      <c r="B580" s="23" t="s">
        <v>9727</v>
      </c>
      <c r="C580" s="22" t="s">
        <v>55</v>
      </c>
      <c r="D580" s="14"/>
      <c r="E580" s="14"/>
      <c r="F580" s="24">
        <v>18.64</v>
      </c>
      <c r="G580" s="10"/>
      <c r="H580" s="10"/>
    </row>
    <row r="581" spans="1:8" x14ac:dyDescent="0.25">
      <c r="A581" s="22">
        <v>97138</v>
      </c>
      <c r="B581" s="23" t="s">
        <v>9734</v>
      </c>
      <c r="C581" s="22" t="s">
        <v>55</v>
      </c>
      <c r="D581" s="14"/>
      <c r="E581" s="14"/>
      <c r="F581" s="24">
        <v>14.25</v>
      </c>
    </row>
    <row r="582" spans="1:8" x14ac:dyDescent="0.25">
      <c r="A582" s="22">
        <v>97132</v>
      </c>
      <c r="B582" s="23" t="s">
        <v>9728</v>
      </c>
      <c r="C582" s="22" t="s">
        <v>55</v>
      </c>
      <c r="D582" s="14"/>
      <c r="E582" s="14"/>
      <c r="F582" s="24">
        <v>20.86</v>
      </c>
      <c r="G582" s="10"/>
      <c r="H582" s="10"/>
    </row>
    <row r="583" spans="1:8" x14ac:dyDescent="0.25">
      <c r="A583" s="22">
        <v>97139</v>
      </c>
      <c r="B583" s="23" t="s">
        <v>9735</v>
      </c>
      <c r="C583" s="22" t="s">
        <v>55</v>
      </c>
      <c r="D583" s="14"/>
      <c r="E583" s="14"/>
      <c r="F583" s="24">
        <v>15.96</v>
      </c>
    </row>
    <row r="584" spans="1:8" x14ac:dyDescent="0.25">
      <c r="A584" s="22">
        <v>97133</v>
      </c>
      <c r="B584" s="23" t="s">
        <v>9729</v>
      </c>
      <c r="C584" s="22" t="s">
        <v>55</v>
      </c>
      <c r="D584" s="14"/>
      <c r="E584" s="14"/>
      <c r="F584" s="24">
        <v>25.29</v>
      </c>
      <c r="G584" s="10"/>
      <c r="H584" s="10"/>
    </row>
    <row r="585" spans="1:8" x14ac:dyDescent="0.25">
      <c r="A585" s="22">
        <v>97140</v>
      </c>
      <c r="B585" s="23" t="s">
        <v>9736</v>
      </c>
      <c r="C585" s="22" t="s">
        <v>55</v>
      </c>
      <c r="D585" s="14"/>
      <c r="E585" s="14"/>
      <c r="F585" s="24">
        <v>19.350000000000001</v>
      </c>
    </row>
    <row r="586" spans="1:8" x14ac:dyDescent="0.25">
      <c r="A586" s="22">
        <v>97123</v>
      </c>
      <c r="B586" s="23" t="s">
        <v>9660</v>
      </c>
      <c r="C586" s="22" t="s">
        <v>55</v>
      </c>
      <c r="D586" s="14"/>
      <c r="E586" s="14"/>
      <c r="F586" s="24">
        <v>5.26</v>
      </c>
      <c r="G586" s="10"/>
      <c r="H586" s="10"/>
    </row>
    <row r="587" spans="1:8" x14ac:dyDescent="0.25">
      <c r="A587" s="22">
        <v>97126</v>
      </c>
      <c r="B587" s="23" t="s">
        <v>9663</v>
      </c>
      <c r="C587" s="22" t="s">
        <v>55</v>
      </c>
      <c r="D587" s="14"/>
      <c r="E587" s="14"/>
      <c r="F587" s="24">
        <v>4.3099999999999996</v>
      </c>
    </row>
    <row r="588" spans="1:8" x14ac:dyDescent="0.25">
      <c r="A588" s="22">
        <v>105308</v>
      </c>
      <c r="B588" s="23" t="s">
        <v>9677</v>
      </c>
      <c r="C588" s="22" t="s">
        <v>55</v>
      </c>
      <c r="D588" s="14"/>
      <c r="E588" s="14"/>
      <c r="F588" s="24">
        <v>6.04</v>
      </c>
      <c r="G588" s="10"/>
      <c r="H588" s="10"/>
    </row>
    <row r="589" spans="1:8" x14ac:dyDescent="0.25">
      <c r="A589" s="22">
        <v>105312</v>
      </c>
      <c r="B589" s="23" t="s">
        <v>9681</v>
      </c>
      <c r="C589" s="22" t="s">
        <v>55</v>
      </c>
      <c r="D589" s="14"/>
      <c r="E589" s="14"/>
      <c r="F589" s="24">
        <v>4.97</v>
      </c>
    </row>
    <row r="590" spans="1:8" x14ac:dyDescent="0.25">
      <c r="A590" s="22">
        <v>105309</v>
      </c>
      <c r="B590" s="23" t="s">
        <v>9678</v>
      </c>
      <c r="C590" s="22" t="s">
        <v>55</v>
      </c>
      <c r="D590" s="14"/>
      <c r="E590" s="14"/>
      <c r="F590" s="24">
        <v>6.49</v>
      </c>
      <c r="G590" s="10"/>
      <c r="H590" s="10"/>
    </row>
    <row r="591" spans="1:8" x14ac:dyDescent="0.25">
      <c r="A591" s="22">
        <v>105313</v>
      </c>
      <c r="B591" s="23" t="s">
        <v>9682</v>
      </c>
      <c r="C591" s="22" t="s">
        <v>55</v>
      </c>
      <c r="D591" s="14"/>
      <c r="E591" s="14"/>
      <c r="F591" s="24">
        <v>5.33</v>
      </c>
    </row>
    <row r="592" spans="1:8" x14ac:dyDescent="0.25">
      <c r="A592" s="22">
        <v>105310</v>
      </c>
      <c r="B592" s="23" t="s">
        <v>9679</v>
      </c>
      <c r="C592" s="22" t="s">
        <v>55</v>
      </c>
      <c r="D592" s="14"/>
      <c r="E592" s="14"/>
      <c r="F592" s="24">
        <v>7.65</v>
      </c>
      <c r="G592" s="10"/>
      <c r="H592" s="10"/>
    </row>
    <row r="593" spans="1:8" x14ac:dyDescent="0.25">
      <c r="A593" s="22">
        <v>105314</v>
      </c>
      <c r="B593" s="23" t="s">
        <v>9683</v>
      </c>
      <c r="C593" s="22" t="s">
        <v>55</v>
      </c>
      <c r="D593" s="14"/>
      <c r="E593" s="14"/>
      <c r="F593" s="24">
        <v>6.29</v>
      </c>
    </row>
    <row r="594" spans="1:8" x14ac:dyDescent="0.25">
      <c r="A594" s="22">
        <v>97121</v>
      </c>
      <c r="B594" s="23" t="s">
        <v>9658</v>
      </c>
      <c r="C594" s="22" t="s">
        <v>55</v>
      </c>
      <c r="D594" s="14"/>
      <c r="E594" s="14"/>
      <c r="F594" s="24">
        <v>3.79</v>
      </c>
      <c r="G594" s="10"/>
      <c r="H594" s="10"/>
    </row>
    <row r="595" spans="1:8" x14ac:dyDescent="0.25">
      <c r="A595" s="22">
        <v>97124</v>
      </c>
      <c r="B595" s="23" t="s">
        <v>9661</v>
      </c>
      <c r="C595" s="22" t="s">
        <v>55</v>
      </c>
      <c r="D595" s="14"/>
      <c r="E595" s="14"/>
      <c r="F595" s="24">
        <v>3.1</v>
      </c>
    </row>
    <row r="596" spans="1:8" x14ac:dyDescent="0.25">
      <c r="A596" s="22">
        <v>97122</v>
      </c>
      <c r="B596" s="23" t="s">
        <v>9659</v>
      </c>
      <c r="C596" s="22" t="s">
        <v>55</v>
      </c>
      <c r="D596" s="14"/>
      <c r="E596" s="14"/>
      <c r="F596" s="24">
        <v>4.54</v>
      </c>
      <c r="G596" s="10"/>
      <c r="H596" s="10"/>
    </row>
    <row r="597" spans="1:8" x14ac:dyDescent="0.25">
      <c r="A597" s="22">
        <v>97125</v>
      </c>
      <c r="B597" s="23" t="s">
        <v>9662</v>
      </c>
      <c r="C597" s="22" t="s">
        <v>55</v>
      </c>
      <c r="D597" s="14"/>
      <c r="E597" s="14"/>
      <c r="F597" s="24">
        <v>3.71</v>
      </c>
    </row>
    <row r="598" spans="1:8" x14ac:dyDescent="0.25">
      <c r="A598" s="22">
        <v>105296</v>
      </c>
      <c r="B598" s="23" t="s">
        <v>9676</v>
      </c>
      <c r="C598" s="22" t="s">
        <v>4</v>
      </c>
      <c r="D598" s="14"/>
      <c r="E598" s="14"/>
      <c r="F598" s="24">
        <v>199.16</v>
      </c>
      <c r="G598" s="10"/>
      <c r="H598" s="10"/>
    </row>
    <row r="599" spans="1:8" x14ac:dyDescent="0.25">
      <c r="A599" s="22">
        <v>105374</v>
      </c>
      <c r="B599" s="23" t="s">
        <v>9713</v>
      </c>
      <c r="C599" s="22" t="s">
        <v>4</v>
      </c>
      <c r="D599" s="14"/>
      <c r="E599" s="14"/>
      <c r="F599" s="24">
        <v>193.4</v>
      </c>
    </row>
    <row r="600" spans="1:8" x14ac:dyDescent="0.25">
      <c r="A600" s="22">
        <v>105292</v>
      </c>
      <c r="B600" s="23" t="s">
        <v>9672</v>
      </c>
      <c r="C600" s="22" t="s">
        <v>4</v>
      </c>
      <c r="D600" s="14"/>
      <c r="E600" s="14"/>
      <c r="F600" s="24">
        <v>59.54</v>
      </c>
      <c r="G600" s="10"/>
      <c r="H600" s="10"/>
    </row>
    <row r="601" spans="1:8" x14ac:dyDescent="0.25">
      <c r="A601" s="22">
        <v>105293</v>
      </c>
      <c r="B601" s="23" t="s">
        <v>9673</v>
      </c>
      <c r="C601" s="22" t="s">
        <v>4</v>
      </c>
      <c r="D601" s="14"/>
      <c r="E601" s="14"/>
      <c r="F601" s="24">
        <v>55.31</v>
      </c>
    </row>
    <row r="602" spans="1:8" x14ac:dyDescent="0.25">
      <c r="A602" s="22">
        <v>105294</v>
      </c>
      <c r="B602" s="23" t="s">
        <v>9674</v>
      </c>
      <c r="C602" s="22" t="s">
        <v>4</v>
      </c>
      <c r="D602" s="14"/>
      <c r="E602" s="14"/>
      <c r="F602" s="24">
        <v>117.66</v>
      </c>
      <c r="G602" s="10"/>
      <c r="H602" s="10"/>
    </row>
    <row r="603" spans="1:8" x14ac:dyDescent="0.25">
      <c r="A603" s="22">
        <v>105295</v>
      </c>
      <c r="B603" s="23" t="s">
        <v>9675</v>
      </c>
      <c r="C603" s="22" t="s">
        <v>4</v>
      </c>
      <c r="D603" s="14"/>
      <c r="E603" s="14"/>
      <c r="F603" s="24">
        <v>112.65</v>
      </c>
    </row>
    <row r="604" spans="1:8" x14ac:dyDescent="0.25">
      <c r="A604" s="22">
        <v>105290</v>
      </c>
      <c r="B604" s="23" t="s">
        <v>9670</v>
      </c>
      <c r="C604" s="22" t="s">
        <v>4</v>
      </c>
      <c r="D604" s="14"/>
      <c r="E604" s="14"/>
      <c r="F604" s="24">
        <v>77.47</v>
      </c>
      <c r="G604" s="10"/>
      <c r="H604" s="10"/>
    </row>
    <row r="605" spans="1:8" x14ac:dyDescent="0.25">
      <c r="A605" s="22">
        <v>105291</v>
      </c>
      <c r="B605" s="23" t="s">
        <v>9671</v>
      </c>
      <c r="C605" s="22" t="s">
        <v>4</v>
      </c>
      <c r="D605" s="14"/>
      <c r="E605" s="14"/>
      <c r="F605" s="24">
        <v>73.63</v>
      </c>
    </row>
    <row r="606" spans="1:8" x14ac:dyDescent="0.25">
      <c r="A606" s="22">
        <v>105286</v>
      </c>
      <c r="B606" s="23" t="s">
        <v>9666</v>
      </c>
      <c r="C606" s="22" t="s">
        <v>4</v>
      </c>
      <c r="D606" s="14"/>
      <c r="E606" s="14"/>
      <c r="F606" s="24">
        <v>35.909999999999997</v>
      </c>
      <c r="G606" s="10"/>
      <c r="H606" s="10"/>
    </row>
    <row r="607" spans="1:8" x14ac:dyDescent="0.25">
      <c r="A607" s="22">
        <v>105287</v>
      </c>
      <c r="B607" s="23" t="s">
        <v>9667</v>
      </c>
      <c r="C607" s="22" t="s">
        <v>4</v>
      </c>
      <c r="D607" s="14"/>
      <c r="E607" s="14"/>
      <c r="F607" s="24">
        <v>33.090000000000003</v>
      </c>
    </row>
    <row r="608" spans="1:8" x14ac:dyDescent="0.25">
      <c r="A608" s="22">
        <v>105288</v>
      </c>
      <c r="B608" s="23" t="s">
        <v>9668</v>
      </c>
      <c r="C608" s="22" t="s">
        <v>4</v>
      </c>
      <c r="D608" s="14"/>
      <c r="E608" s="14"/>
      <c r="F608" s="24">
        <v>57.99</v>
      </c>
      <c r="G608" s="10"/>
      <c r="H608" s="10"/>
    </row>
    <row r="609" spans="1:8" x14ac:dyDescent="0.25">
      <c r="A609" s="22">
        <v>105289</v>
      </c>
      <c r="B609" s="23" t="s">
        <v>9669</v>
      </c>
      <c r="C609" s="22" t="s">
        <v>4</v>
      </c>
      <c r="D609" s="14"/>
      <c r="E609" s="14"/>
      <c r="F609" s="24">
        <v>54.65</v>
      </c>
    </row>
    <row r="610" spans="1:8" x14ac:dyDescent="0.25">
      <c r="A610" s="22">
        <v>105375</v>
      </c>
      <c r="B610" s="23" t="s">
        <v>9714</v>
      </c>
      <c r="C610" s="22" t="s">
        <v>4</v>
      </c>
      <c r="D610" s="14"/>
      <c r="E610" s="14"/>
      <c r="F610" s="24">
        <v>156.78</v>
      </c>
      <c r="G610" s="10"/>
      <c r="H610" s="10"/>
    </row>
    <row r="611" spans="1:8" x14ac:dyDescent="0.25">
      <c r="A611" s="22">
        <v>105376</v>
      </c>
      <c r="B611" s="23" t="s">
        <v>9715</v>
      </c>
      <c r="C611" s="22" t="s">
        <v>4</v>
      </c>
      <c r="D611" s="14"/>
      <c r="E611" s="14"/>
      <c r="F611" s="24">
        <v>149.09</v>
      </c>
    </row>
    <row r="612" spans="1:8" x14ac:dyDescent="0.25">
      <c r="A612" s="22">
        <v>105331</v>
      </c>
      <c r="B612" s="23" t="s">
        <v>9690</v>
      </c>
      <c r="C612" s="22" t="s">
        <v>55</v>
      </c>
      <c r="D612" s="14"/>
      <c r="E612" s="14"/>
      <c r="F612" s="24">
        <v>64.06</v>
      </c>
      <c r="G612" s="10"/>
      <c r="H612" s="10"/>
    </row>
    <row r="613" spans="1:8" x14ac:dyDescent="0.25">
      <c r="A613" s="22">
        <v>105332</v>
      </c>
      <c r="B613" s="23" t="s">
        <v>9691</v>
      </c>
      <c r="C613" s="22" t="s">
        <v>55</v>
      </c>
      <c r="D613" s="14"/>
      <c r="E613" s="14"/>
      <c r="F613" s="24">
        <v>63.18</v>
      </c>
    </row>
    <row r="614" spans="1:8" x14ac:dyDescent="0.25">
      <c r="A614" s="22">
        <v>105333</v>
      </c>
      <c r="B614" s="23" t="s">
        <v>9692</v>
      </c>
      <c r="C614" s="22" t="s">
        <v>55</v>
      </c>
      <c r="D614" s="14"/>
      <c r="E614" s="14"/>
      <c r="F614" s="24">
        <v>281.91000000000003</v>
      </c>
      <c r="G614" s="10"/>
      <c r="H614" s="10"/>
    </row>
    <row r="615" spans="1:8" x14ac:dyDescent="0.25">
      <c r="A615" s="22">
        <v>105334</v>
      </c>
      <c r="B615" s="23" t="s">
        <v>9693</v>
      </c>
      <c r="C615" s="22" t="s">
        <v>55</v>
      </c>
      <c r="D615" s="14"/>
      <c r="E615" s="14"/>
      <c r="F615" s="24">
        <v>279.07</v>
      </c>
    </row>
    <row r="616" spans="1:8" x14ac:dyDescent="0.25">
      <c r="A616" s="22">
        <v>105335</v>
      </c>
      <c r="B616" s="23" t="s">
        <v>9694</v>
      </c>
      <c r="C616" s="22" t="s">
        <v>55</v>
      </c>
      <c r="D616" s="14"/>
      <c r="E616" s="14"/>
      <c r="F616" s="24">
        <v>425.09</v>
      </c>
      <c r="G616" s="10"/>
      <c r="H616" s="10"/>
    </row>
    <row r="617" spans="1:8" x14ac:dyDescent="0.25">
      <c r="A617" s="22">
        <v>105336</v>
      </c>
      <c r="B617" s="23" t="s">
        <v>9695</v>
      </c>
      <c r="C617" s="22" t="s">
        <v>55</v>
      </c>
      <c r="D617" s="14"/>
      <c r="E617" s="14"/>
      <c r="F617" s="24">
        <v>421.74</v>
      </c>
    </row>
    <row r="618" spans="1:8" x14ac:dyDescent="0.25">
      <c r="A618" s="22">
        <v>105337</v>
      </c>
      <c r="B618" s="23" t="s">
        <v>9696</v>
      </c>
      <c r="C618" s="22" t="s">
        <v>55</v>
      </c>
      <c r="D618" s="14"/>
      <c r="E618" s="14"/>
      <c r="F618" s="24">
        <v>599.89</v>
      </c>
      <c r="G618" s="10"/>
      <c r="H618" s="10"/>
    </row>
    <row r="619" spans="1:8" x14ac:dyDescent="0.25">
      <c r="A619" s="22">
        <v>105338</v>
      </c>
      <c r="B619" s="23" t="s">
        <v>9697</v>
      </c>
      <c r="C619" s="22" t="s">
        <v>55</v>
      </c>
      <c r="D619" s="14"/>
      <c r="E619" s="14"/>
      <c r="F619" s="24">
        <v>596.03</v>
      </c>
    </row>
    <row r="620" spans="1:8" x14ac:dyDescent="0.25">
      <c r="A620" s="22">
        <v>106108</v>
      </c>
      <c r="B620" s="23" t="s">
        <v>9688</v>
      </c>
      <c r="C620" s="22" t="s">
        <v>55</v>
      </c>
      <c r="D620" s="14"/>
      <c r="E620" s="14"/>
      <c r="F620" s="24">
        <v>90.34</v>
      </c>
      <c r="G620" s="10"/>
      <c r="H620" s="10"/>
    </row>
    <row r="621" spans="1:8" x14ac:dyDescent="0.25">
      <c r="A621" s="22">
        <v>106109</v>
      </c>
      <c r="B621" s="23" t="s">
        <v>9689</v>
      </c>
      <c r="C621" s="22" t="s">
        <v>55</v>
      </c>
      <c r="D621" s="14"/>
      <c r="E621" s="14"/>
      <c r="F621" s="24">
        <v>89.39</v>
      </c>
    </row>
    <row r="622" spans="1:8" x14ac:dyDescent="0.25">
      <c r="A622" s="22">
        <v>106104</v>
      </c>
      <c r="B622" s="23" t="s">
        <v>9664</v>
      </c>
      <c r="C622" s="22" t="s">
        <v>55</v>
      </c>
      <c r="D622" s="14"/>
      <c r="E622" s="14"/>
      <c r="F622" s="24">
        <v>29.72</v>
      </c>
      <c r="G622" s="10"/>
      <c r="H622" s="10"/>
    </row>
    <row r="623" spans="1:8" x14ac:dyDescent="0.25">
      <c r="A623" s="22">
        <v>106105</v>
      </c>
      <c r="B623" s="23" t="s">
        <v>9665</v>
      </c>
      <c r="C623" s="22" t="s">
        <v>55</v>
      </c>
      <c r="D623" s="14"/>
      <c r="E623" s="14"/>
      <c r="F623" s="24">
        <v>29.03</v>
      </c>
    </row>
    <row r="624" spans="1:8" x14ac:dyDescent="0.25">
      <c r="A624" s="22">
        <v>106106</v>
      </c>
      <c r="B624" s="23" t="s">
        <v>9686</v>
      </c>
      <c r="C624" s="22" t="s">
        <v>55</v>
      </c>
      <c r="D624" s="14"/>
      <c r="E624" s="14"/>
      <c r="F624" s="24">
        <v>55.46</v>
      </c>
      <c r="G624" s="10"/>
      <c r="H624" s="10"/>
    </row>
    <row r="625" spans="1:8" x14ac:dyDescent="0.25">
      <c r="A625" s="22">
        <v>106107</v>
      </c>
      <c r="B625" s="23" t="s">
        <v>9687</v>
      </c>
      <c r="C625" s="22" t="s">
        <v>55</v>
      </c>
      <c r="D625" s="14"/>
      <c r="E625" s="14"/>
      <c r="F625" s="24">
        <v>54.63</v>
      </c>
    </row>
    <row r="626" spans="1:8" x14ac:dyDescent="0.25">
      <c r="A626" s="22">
        <v>105377</v>
      </c>
      <c r="B626" s="23" t="s">
        <v>9619</v>
      </c>
      <c r="C626" s="22" t="s">
        <v>4</v>
      </c>
      <c r="D626" s="14"/>
      <c r="E626" s="14"/>
      <c r="F626" s="24">
        <v>47.52</v>
      </c>
      <c r="G626" s="10"/>
      <c r="H626" s="10"/>
    </row>
    <row r="627" spans="1:8" x14ac:dyDescent="0.25">
      <c r="A627" s="22">
        <v>105368</v>
      </c>
      <c r="B627" s="23" t="s">
        <v>9708</v>
      </c>
      <c r="C627" s="22" t="s">
        <v>4</v>
      </c>
      <c r="D627" s="14"/>
      <c r="E627" s="14"/>
      <c r="F627" s="24">
        <v>43.34</v>
      </c>
    </row>
    <row r="628" spans="1:8" x14ac:dyDescent="0.25">
      <c r="A628" s="22">
        <v>105369</v>
      </c>
      <c r="B628" s="23" t="s">
        <v>9618</v>
      </c>
      <c r="C628" s="22" t="s">
        <v>4</v>
      </c>
      <c r="D628" s="14"/>
      <c r="E628" s="14"/>
      <c r="F628" s="24">
        <v>73.98</v>
      </c>
      <c r="G628" s="10"/>
      <c r="H628" s="10"/>
    </row>
    <row r="629" spans="1:8" x14ac:dyDescent="0.25">
      <c r="A629" s="22">
        <v>105370</v>
      </c>
      <c r="B629" s="23" t="s">
        <v>9709</v>
      </c>
      <c r="C629" s="22" t="s">
        <v>4</v>
      </c>
      <c r="D629" s="14"/>
      <c r="E629" s="14"/>
      <c r="F629" s="24">
        <v>68.400000000000006</v>
      </c>
    </row>
    <row r="630" spans="1:8" x14ac:dyDescent="0.25">
      <c r="A630" s="22">
        <v>92864</v>
      </c>
      <c r="B630" s="23" t="s">
        <v>8814</v>
      </c>
      <c r="C630" s="22" t="s">
        <v>55</v>
      </c>
      <c r="D630" s="14"/>
      <c r="E630" s="14"/>
      <c r="F630" s="24">
        <v>97.89</v>
      </c>
      <c r="G630" s="10"/>
      <c r="H630" s="10"/>
    </row>
    <row r="631" spans="1:8" x14ac:dyDescent="0.25">
      <c r="A631" s="22">
        <v>92848</v>
      </c>
      <c r="B631" s="23" t="s">
        <v>8798</v>
      </c>
      <c r="C631" s="22" t="s">
        <v>55</v>
      </c>
      <c r="D631" s="14"/>
      <c r="E631" s="14"/>
      <c r="F631" s="24">
        <v>86.3</v>
      </c>
    </row>
    <row r="632" spans="1:8" x14ac:dyDescent="0.25">
      <c r="A632" s="22">
        <v>104937</v>
      </c>
      <c r="B632" s="23" t="s">
        <v>10378</v>
      </c>
      <c r="C632" s="22" t="s">
        <v>55</v>
      </c>
      <c r="D632" s="14"/>
      <c r="E632" s="14"/>
      <c r="F632" s="24">
        <v>0</v>
      </c>
      <c r="G632" s="10"/>
      <c r="H632" s="10"/>
    </row>
    <row r="633" spans="1:8" x14ac:dyDescent="0.25">
      <c r="A633" s="22">
        <v>104933</v>
      </c>
      <c r="B633" s="23" t="s">
        <v>10379</v>
      </c>
      <c r="C633" s="22" t="s">
        <v>55</v>
      </c>
      <c r="D633" s="14"/>
      <c r="E633" s="14"/>
      <c r="F633" s="24">
        <v>0</v>
      </c>
    </row>
    <row r="634" spans="1:8" x14ac:dyDescent="0.25">
      <c r="A634" s="22">
        <v>104939</v>
      </c>
      <c r="B634" s="23" t="s">
        <v>10380</v>
      </c>
      <c r="C634" s="22" t="s">
        <v>55</v>
      </c>
      <c r="D634" s="14"/>
      <c r="E634" s="14"/>
      <c r="F634" s="24">
        <v>0</v>
      </c>
      <c r="G634" s="10"/>
      <c r="H634" s="10"/>
    </row>
    <row r="635" spans="1:8" x14ac:dyDescent="0.25">
      <c r="A635" s="22">
        <v>104935</v>
      </c>
      <c r="B635" s="23" t="s">
        <v>10381</v>
      </c>
      <c r="C635" s="22" t="s">
        <v>55</v>
      </c>
      <c r="D635" s="14"/>
      <c r="E635" s="14"/>
      <c r="F635" s="24">
        <v>0</v>
      </c>
    </row>
    <row r="636" spans="1:8" x14ac:dyDescent="0.25">
      <c r="A636" s="22">
        <v>92850</v>
      </c>
      <c r="B636" s="23" t="s">
        <v>8800</v>
      </c>
      <c r="C636" s="22" t="s">
        <v>55</v>
      </c>
      <c r="D636" s="14"/>
      <c r="E636" s="14"/>
      <c r="F636" s="24">
        <v>24.24</v>
      </c>
      <c r="G636" s="10"/>
      <c r="H636" s="10"/>
    </row>
    <row r="637" spans="1:8" x14ac:dyDescent="0.25">
      <c r="A637" s="22">
        <v>92834</v>
      </c>
      <c r="B637" s="23" t="s">
        <v>8784</v>
      </c>
      <c r="C637" s="22" t="s">
        <v>55</v>
      </c>
      <c r="D637" s="14"/>
      <c r="E637" s="14"/>
      <c r="F637" s="24">
        <v>21.33</v>
      </c>
    </row>
    <row r="638" spans="1:8" x14ac:dyDescent="0.25">
      <c r="A638" s="22">
        <v>92852</v>
      </c>
      <c r="B638" s="23" t="s">
        <v>8802</v>
      </c>
      <c r="C638" s="22" t="s">
        <v>55</v>
      </c>
      <c r="D638" s="14"/>
      <c r="E638" s="14"/>
      <c r="F638" s="24">
        <v>32.630000000000003</v>
      </c>
      <c r="G638" s="10"/>
      <c r="H638" s="10"/>
    </row>
    <row r="639" spans="1:8" x14ac:dyDescent="0.25">
      <c r="A639" s="22">
        <v>92836</v>
      </c>
      <c r="B639" s="23" t="s">
        <v>8786</v>
      </c>
      <c r="C639" s="22" t="s">
        <v>55</v>
      </c>
      <c r="D639" s="14"/>
      <c r="E639" s="14"/>
      <c r="F639" s="24">
        <v>28.48</v>
      </c>
    </row>
    <row r="640" spans="1:8" x14ac:dyDescent="0.25">
      <c r="A640" s="22">
        <v>92854</v>
      </c>
      <c r="B640" s="23" t="s">
        <v>8804</v>
      </c>
      <c r="C640" s="22" t="s">
        <v>55</v>
      </c>
      <c r="D640" s="14"/>
      <c r="E640" s="14"/>
      <c r="F640" s="24">
        <v>41.35</v>
      </c>
      <c r="G640" s="10"/>
      <c r="H640" s="10"/>
    </row>
    <row r="641" spans="1:8" x14ac:dyDescent="0.25">
      <c r="A641" s="22">
        <v>92838</v>
      </c>
      <c r="B641" s="23" t="s">
        <v>8788</v>
      </c>
      <c r="C641" s="22" t="s">
        <v>55</v>
      </c>
      <c r="D641" s="14"/>
      <c r="E641" s="14"/>
      <c r="F641" s="24">
        <v>35.97</v>
      </c>
    </row>
    <row r="642" spans="1:8" x14ac:dyDescent="0.25">
      <c r="A642" s="22">
        <v>92856</v>
      </c>
      <c r="B642" s="23" t="s">
        <v>8806</v>
      </c>
      <c r="C642" s="22" t="s">
        <v>55</v>
      </c>
      <c r="D642" s="14"/>
      <c r="E642" s="14"/>
      <c r="F642" s="24">
        <v>50.34</v>
      </c>
      <c r="G642" s="10"/>
      <c r="H642" s="10"/>
    </row>
    <row r="643" spans="1:8" x14ac:dyDescent="0.25">
      <c r="A643" s="22">
        <v>92840</v>
      </c>
      <c r="B643" s="23" t="s">
        <v>8790</v>
      </c>
      <c r="C643" s="22" t="s">
        <v>55</v>
      </c>
      <c r="D643" s="14"/>
      <c r="E643" s="14"/>
      <c r="F643" s="24">
        <v>43.72</v>
      </c>
    </row>
    <row r="644" spans="1:8" x14ac:dyDescent="0.25">
      <c r="A644" s="22">
        <v>92858</v>
      </c>
      <c r="B644" s="23" t="s">
        <v>8808</v>
      </c>
      <c r="C644" s="22" t="s">
        <v>55</v>
      </c>
      <c r="D644" s="14"/>
      <c r="E644" s="14"/>
      <c r="F644" s="24">
        <v>62.26</v>
      </c>
      <c r="G644" s="10"/>
      <c r="H644" s="10"/>
    </row>
    <row r="645" spans="1:8" x14ac:dyDescent="0.25">
      <c r="A645" s="22">
        <v>92842</v>
      </c>
      <c r="B645" s="23" t="s">
        <v>8792</v>
      </c>
      <c r="C645" s="22" t="s">
        <v>55</v>
      </c>
      <c r="D645" s="14"/>
      <c r="E645" s="14"/>
      <c r="F645" s="24">
        <v>54.38</v>
      </c>
    </row>
    <row r="646" spans="1:8" x14ac:dyDescent="0.25">
      <c r="A646" s="22">
        <v>92860</v>
      </c>
      <c r="B646" s="23" t="s">
        <v>8810</v>
      </c>
      <c r="C646" s="22" t="s">
        <v>55</v>
      </c>
      <c r="D646" s="14"/>
      <c r="E646" s="14"/>
      <c r="F646" s="24">
        <v>73.48</v>
      </c>
      <c r="G646" s="10"/>
      <c r="H646" s="10"/>
    </row>
    <row r="647" spans="1:8" x14ac:dyDescent="0.25">
      <c r="A647" s="22">
        <v>92844</v>
      </c>
      <c r="B647" s="23" t="s">
        <v>8794</v>
      </c>
      <c r="C647" s="22" t="s">
        <v>55</v>
      </c>
      <c r="D647" s="14"/>
      <c r="E647" s="14"/>
      <c r="F647" s="24">
        <v>64.38</v>
      </c>
    </row>
    <row r="648" spans="1:8" x14ac:dyDescent="0.25">
      <c r="A648" s="22">
        <v>92862</v>
      </c>
      <c r="B648" s="23" t="s">
        <v>8812</v>
      </c>
      <c r="C648" s="22" t="s">
        <v>55</v>
      </c>
      <c r="D648" s="14"/>
      <c r="E648" s="14"/>
      <c r="F648" s="24">
        <v>84.08</v>
      </c>
      <c r="G648" s="10"/>
      <c r="H648" s="10"/>
    </row>
    <row r="649" spans="1:8" x14ac:dyDescent="0.25">
      <c r="A649" s="22">
        <v>92846</v>
      </c>
      <c r="B649" s="23" t="s">
        <v>8796</v>
      </c>
      <c r="C649" s="22" t="s">
        <v>55</v>
      </c>
      <c r="D649" s="14"/>
      <c r="E649" s="14"/>
      <c r="F649" s="24">
        <v>73.73</v>
      </c>
    </row>
    <row r="650" spans="1:8" x14ac:dyDescent="0.25">
      <c r="A650" s="22">
        <v>92828</v>
      </c>
      <c r="B650" s="23" t="s">
        <v>8848</v>
      </c>
      <c r="C650" s="22" t="s">
        <v>55</v>
      </c>
      <c r="D650" s="14"/>
      <c r="E650" s="14"/>
      <c r="F650" s="24">
        <v>124.51</v>
      </c>
      <c r="G650" s="10"/>
      <c r="H650" s="10"/>
    </row>
    <row r="651" spans="1:8" x14ac:dyDescent="0.25">
      <c r="A651" s="22">
        <v>92815</v>
      </c>
      <c r="B651" s="23" t="s">
        <v>8836</v>
      </c>
      <c r="C651" s="22" t="s">
        <v>55</v>
      </c>
      <c r="D651" s="14"/>
      <c r="E651" s="14"/>
      <c r="F651" s="24">
        <v>112.91</v>
      </c>
    </row>
    <row r="652" spans="1:8" x14ac:dyDescent="0.25">
      <c r="A652" s="22">
        <v>92830</v>
      </c>
      <c r="B652" s="23" t="s">
        <v>8850</v>
      </c>
      <c r="C652" s="22" t="s">
        <v>55</v>
      </c>
      <c r="D652" s="14"/>
      <c r="E652" s="14"/>
      <c r="F652" s="24">
        <v>153.19</v>
      </c>
      <c r="G652" s="10"/>
      <c r="H652" s="10"/>
    </row>
    <row r="653" spans="1:8" x14ac:dyDescent="0.25">
      <c r="A653" s="22">
        <v>92817</v>
      </c>
      <c r="B653" s="23" t="s">
        <v>8838</v>
      </c>
      <c r="C653" s="22" t="s">
        <v>55</v>
      </c>
      <c r="D653" s="14"/>
      <c r="E653" s="14"/>
      <c r="F653" s="24">
        <v>139.11000000000001</v>
      </c>
    </row>
    <row r="654" spans="1:8" x14ac:dyDescent="0.25">
      <c r="A654" s="22">
        <v>92832</v>
      </c>
      <c r="B654" s="23" t="s">
        <v>8852</v>
      </c>
      <c r="C654" s="22" t="s">
        <v>55</v>
      </c>
      <c r="D654" s="14"/>
      <c r="E654" s="14"/>
      <c r="F654" s="24">
        <v>197.99</v>
      </c>
      <c r="G654" s="10"/>
      <c r="H654" s="10"/>
    </row>
    <row r="655" spans="1:8" x14ac:dyDescent="0.25">
      <c r="A655" s="22">
        <v>92819</v>
      </c>
      <c r="B655" s="23" t="s">
        <v>8840</v>
      </c>
      <c r="C655" s="22" t="s">
        <v>55</v>
      </c>
      <c r="D655" s="14"/>
      <c r="E655" s="14"/>
      <c r="F655" s="24">
        <v>180.2</v>
      </c>
    </row>
    <row r="656" spans="1:8" x14ac:dyDescent="0.25">
      <c r="A656" s="22">
        <v>92820</v>
      </c>
      <c r="B656" s="23" t="s">
        <v>8841</v>
      </c>
      <c r="C656" s="22" t="s">
        <v>55</v>
      </c>
      <c r="D656" s="14"/>
      <c r="E656" s="14"/>
      <c r="F656" s="24">
        <v>31.85</v>
      </c>
      <c r="G656" s="10"/>
      <c r="H656" s="10"/>
    </row>
    <row r="657" spans="1:8" x14ac:dyDescent="0.25">
      <c r="A657" s="22">
        <v>92808</v>
      </c>
      <c r="B657" s="23" t="s">
        <v>8829</v>
      </c>
      <c r="C657" s="22" t="s">
        <v>55</v>
      </c>
      <c r="D657" s="14"/>
      <c r="E657" s="14"/>
      <c r="F657" s="24">
        <v>28.93</v>
      </c>
    </row>
    <row r="658" spans="1:8" x14ac:dyDescent="0.25">
      <c r="A658" s="22">
        <v>92821</v>
      </c>
      <c r="B658" s="23" t="s">
        <v>8842</v>
      </c>
      <c r="C658" s="22" t="s">
        <v>55</v>
      </c>
      <c r="D658" s="14"/>
      <c r="E658" s="14"/>
      <c r="F658" s="24">
        <v>44.31</v>
      </c>
      <c r="G658" s="10"/>
      <c r="H658" s="10"/>
    </row>
    <row r="659" spans="1:8" x14ac:dyDescent="0.25">
      <c r="A659" s="22">
        <v>92809</v>
      </c>
      <c r="B659" s="23" t="s">
        <v>8830</v>
      </c>
      <c r="C659" s="22" t="s">
        <v>55</v>
      </c>
      <c r="D659" s="14"/>
      <c r="E659" s="14"/>
      <c r="F659" s="24">
        <v>40.159999999999997</v>
      </c>
    </row>
    <row r="660" spans="1:8" x14ac:dyDescent="0.25">
      <c r="A660" s="22">
        <v>92822</v>
      </c>
      <c r="B660" s="23" t="s">
        <v>8843</v>
      </c>
      <c r="C660" s="22" t="s">
        <v>55</v>
      </c>
      <c r="D660" s="14"/>
      <c r="E660" s="14"/>
      <c r="F660" s="24">
        <v>57.09</v>
      </c>
      <c r="G660" s="10"/>
      <c r="H660" s="10"/>
    </row>
    <row r="661" spans="1:8" x14ac:dyDescent="0.25">
      <c r="A661" s="22">
        <v>92810</v>
      </c>
      <c r="B661" s="23" t="s">
        <v>8831</v>
      </c>
      <c r="C661" s="22" t="s">
        <v>55</v>
      </c>
      <c r="D661" s="14"/>
      <c r="E661" s="14"/>
      <c r="F661" s="24">
        <v>51.71</v>
      </c>
    </row>
    <row r="662" spans="1:8" x14ac:dyDescent="0.25">
      <c r="A662" s="22">
        <v>92824</v>
      </c>
      <c r="B662" s="23" t="s">
        <v>8844</v>
      </c>
      <c r="C662" s="22" t="s">
        <v>55</v>
      </c>
      <c r="D662" s="14"/>
      <c r="E662" s="14"/>
      <c r="F662" s="24">
        <v>70.06</v>
      </c>
      <c r="G662" s="10"/>
      <c r="H662" s="10"/>
    </row>
    <row r="663" spans="1:8" x14ac:dyDescent="0.25">
      <c r="A663" s="22">
        <v>92811</v>
      </c>
      <c r="B663" s="23" t="s">
        <v>8832</v>
      </c>
      <c r="C663" s="22" t="s">
        <v>55</v>
      </c>
      <c r="D663" s="14"/>
      <c r="E663" s="14"/>
      <c r="F663" s="24">
        <v>63.45</v>
      </c>
    </row>
    <row r="664" spans="1:8" x14ac:dyDescent="0.25">
      <c r="A664" s="22">
        <v>92825</v>
      </c>
      <c r="B664" s="23" t="s">
        <v>8845</v>
      </c>
      <c r="C664" s="22" t="s">
        <v>55</v>
      </c>
      <c r="D664" s="14"/>
      <c r="E664" s="14"/>
      <c r="F664" s="24">
        <v>83.32</v>
      </c>
      <c r="G664" s="10"/>
      <c r="H664" s="10"/>
    </row>
    <row r="665" spans="1:8" x14ac:dyDescent="0.25">
      <c r="A665" s="22">
        <v>92812</v>
      </c>
      <c r="B665" s="23" t="s">
        <v>8833</v>
      </c>
      <c r="C665" s="22" t="s">
        <v>55</v>
      </c>
      <c r="D665" s="14"/>
      <c r="E665" s="14"/>
      <c r="F665" s="24">
        <v>75.459999999999994</v>
      </c>
    </row>
    <row r="666" spans="1:8" x14ac:dyDescent="0.25">
      <c r="A666" s="22">
        <v>92826</v>
      </c>
      <c r="B666" s="23" t="s">
        <v>8846</v>
      </c>
      <c r="C666" s="22" t="s">
        <v>55</v>
      </c>
      <c r="D666" s="14"/>
      <c r="E666" s="14"/>
      <c r="F666" s="24">
        <v>96.81</v>
      </c>
      <c r="G666" s="10"/>
      <c r="H666" s="10"/>
    </row>
    <row r="667" spans="1:8" x14ac:dyDescent="0.25">
      <c r="A667" s="22">
        <v>92813</v>
      </c>
      <c r="B667" s="23" t="s">
        <v>8834</v>
      </c>
      <c r="C667" s="22" t="s">
        <v>55</v>
      </c>
      <c r="D667" s="14"/>
      <c r="E667" s="14"/>
      <c r="F667" s="24">
        <v>87.71</v>
      </c>
    </row>
    <row r="668" spans="1:8" x14ac:dyDescent="0.25">
      <c r="A668" s="22">
        <v>92827</v>
      </c>
      <c r="B668" s="23" t="s">
        <v>8847</v>
      </c>
      <c r="C668" s="22" t="s">
        <v>55</v>
      </c>
      <c r="D668" s="14"/>
      <c r="E668" s="14"/>
      <c r="F668" s="24">
        <v>110.58</v>
      </c>
      <c r="G668" s="10"/>
      <c r="H668" s="10"/>
    </row>
    <row r="669" spans="1:8" x14ac:dyDescent="0.25">
      <c r="A669" s="22">
        <v>92814</v>
      </c>
      <c r="B669" s="23" t="s">
        <v>8835</v>
      </c>
      <c r="C669" s="22" t="s">
        <v>55</v>
      </c>
      <c r="D669" s="14"/>
      <c r="E669" s="14"/>
      <c r="F669" s="24">
        <v>100.22</v>
      </c>
    </row>
    <row r="670" spans="1:8" x14ac:dyDescent="0.25">
      <c r="A670" s="22">
        <v>95570</v>
      </c>
      <c r="B670" s="23" t="s">
        <v>8858</v>
      </c>
      <c r="C670" s="22" t="s">
        <v>55</v>
      </c>
      <c r="D670" s="14"/>
      <c r="E670" s="14"/>
      <c r="F670" s="24">
        <v>101.89</v>
      </c>
      <c r="G670" s="10"/>
      <c r="H670" s="10"/>
    </row>
    <row r="671" spans="1:8" x14ac:dyDescent="0.25">
      <c r="A671" s="22">
        <v>95567</v>
      </c>
      <c r="B671" s="23" t="s">
        <v>8855</v>
      </c>
      <c r="C671" s="22" t="s">
        <v>55</v>
      </c>
      <c r="D671" s="14"/>
      <c r="E671" s="14"/>
      <c r="F671" s="24">
        <v>98.97</v>
      </c>
    </row>
    <row r="672" spans="1:8" x14ac:dyDescent="0.25">
      <c r="A672" s="22">
        <v>95571</v>
      </c>
      <c r="B672" s="23" t="s">
        <v>8859</v>
      </c>
      <c r="C672" s="22" t="s">
        <v>55</v>
      </c>
      <c r="D672" s="14"/>
      <c r="E672" s="14"/>
      <c r="F672" s="24">
        <v>127.07</v>
      </c>
      <c r="G672" s="10"/>
      <c r="H672" s="10"/>
    </row>
    <row r="673" spans="1:8" x14ac:dyDescent="0.25">
      <c r="A673" s="22">
        <v>95568</v>
      </c>
      <c r="B673" s="23" t="s">
        <v>8856</v>
      </c>
      <c r="C673" s="22" t="s">
        <v>55</v>
      </c>
      <c r="D673" s="14"/>
      <c r="E673" s="14"/>
      <c r="F673" s="24">
        <v>122.92</v>
      </c>
    </row>
    <row r="674" spans="1:8" x14ac:dyDescent="0.25">
      <c r="A674" s="22">
        <v>95572</v>
      </c>
      <c r="B674" s="23" t="s">
        <v>8860</v>
      </c>
      <c r="C674" s="22" t="s">
        <v>55</v>
      </c>
      <c r="D674" s="14"/>
      <c r="E674" s="14"/>
      <c r="F674" s="24">
        <v>180.26</v>
      </c>
      <c r="G674" s="10"/>
      <c r="H674" s="10"/>
    </row>
    <row r="675" spans="1:8" x14ac:dyDescent="0.25">
      <c r="A675" s="22">
        <v>95569</v>
      </c>
      <c r="B675" s="23" t="s">
        <v>8857</v>
      </c>
      <c r="C675" s="22" t="s">
        <v>55</v>
      </c>
      <c r="D675" s="14"/>
      <c r="E675" s="14"/>
      <c r="F675" s="24">
        <v>174.88</v>
      </c>
    </row>
    <row r="676" spans="1:8" x14ac:dyDescent="0.25">
      <c r="A676" s="22">
        <v>92863</v>
      </c>
      <c r="B676" s="23" t="s">
        <v>8813</v>
      </c>
      <c r="C676" s="22" t="s">
        <v>55</v>
      </c>
      <c r="D676" s="14"/>
      <c r="E676" s="14"/>
      <c r="F676" s="24">
        <v>1324.05</v>
      </c>
      <c r="G676" s="10"/>
      <c r="H676" s="10"/>
    </row>
    <row r="677" spans="1:8" x14ac:dyDescent="0.25">
      <c r="A677" s="22">
        <v>92847</v>
      </c>
      <c r="B677" s="23" t="s">
        <v>8797</v>
      </c>
      <c r="C677" s="22" t="s">
        <v>55</v>
      </c>
      <c r="D677" s="14"/>
      <c r="E677" s="14"/>
      <c r="F677" s="24">
        <v>1312.46</v>
      </c>
    </row>
    <row r="678" spans="1:8" x14ac:dyDescent="0.25">
      <c r="A678" s="22">
        <v>104936</v>
      </c>
      <c r="B678" s="23" t="s">
        <v>10382</v>
      </c>
      <c r="C678" s="22" t="s">
        <v>55</v>
      </c>
      <c r="D678" s="14"/>
      <c r="E678" s="14"/>
      <c r="F678" s="24">
        <v>0</v>
      </c>
      <c r="G678" s="10"/>
      <c r="H678" s="10"/>
    </row>
    <row r="679" spans="1:8" x14ac:dyDescent="0.25">
      <c r="A679" s="22">
        <v>104932</v>
      </c>
      <c r="B679" s="23" t="s">
        <v>10383</v>
      </c>
      <c r="C679" s="22" t="s">
        <v>55</v>
      </c>
      <c r="D679" s="14"/>
      <c r="E679" s="14"/>
      <c r="F679" s="24">
        <v>0</v>
      </c>
    </row>
    <row r="680" spans="1:8" x14ac:dyDescent="0.25">
      <c r="A680" s="22">
        <v>104938</v>
      </c>
      <c r="B680" s="23" t="s">
        <v>10384</v>
      </c>
      <c r="C680" s="22" t="s">
        <v>55</v>
      </c>
      <c r="D680" s="14"/>
      <c r="E680" s="14"/>
      <c r="F680" s="24">
        <v>0</v>
      </c>
      <c r="G680" s="10"/>
      <c r="H680" s="10"/>
    </row>
    <row r="681" spans="1:8" x14ac:dyDescent="0.25">
      <c r="A681" s="22">
        <v>104934</v>
      </c>
      <c r="B681" s="23" t="s">
        <v>10385</v>
      </c>
      <c r="C681" s="22" t="s">
        <v>55</v>
      </c>
      <c r="D681" s="14"/>
      <c r="E681" s="14"/>
      <c r="F681" s="24">
        <v>0</v>
      </c>
    </row>
    <row r="682" spans="1:8" x14ac:dyDescent="0.25">
      <c r="A682" s="22">
        <v>92849</v>
      </c>
      <c r="B682" s="23" t="s">
        <v>8799</v>
      </c>
      <c r="C682" s="22" t="s">
        <v>55</v>
      </c>
      <c r="D682" s="14"/>
      <c r="E682" s="14"/>
      <c r="F682" s="24">
        <v>280.77999999999997</v>
      </c>
      <c r="G682" s="10"/>
      <c r="H682" s="10"/>
    </row>
    <row r="683" spans="1:8" x14ac:dyDescent="0.25">
      <c r="A683" s="22">
        <v>92833</v>
      </c>
      <c r="B683" s="23" t="s">
        <v>8783</v>
      </c>
      <c r="C683" s="22" t="s">
        <v>55</v>
      </c>
      <c r="D683" s="14"/>
      <c r="E683" s="14"/>
      <c r="F683" s="24">
        <v>277.87</v>
      </c>
    </row>
    <row r="684" spans="1:8" x14ac:dyDescent="0.25">
      <c r="A684" s="22">
        <v>92851</v>
      </c>
      <c r="B684" s="23" t="s">
        <v>8801</v>
      </c>
      <c r="C684" s="22" t="s">
        <v>55</v>
      </c>
      <c r="D684" s="14"/>
      <c r="E684" s="14"/>
      <c r="F684" s="24">
        <v>295.75</v>
      </c>
      <c r="G684" s="10"/>
      <c r="H684" s="10"/>
    </row>
    <row r="685" spans="1:8" x14ac:dyDescent="0.25">
      <c r="A685" s="22">
        <v>92835</v>
      </c>
      <c r="B685" s="23" t="s">
        <v>8785</v>
      </c>
      <c r="C685" s="22" t="s">
        <v>55</v>
      </c>
      <c r="D685" s="14"/>
      <c r="E685" s="14"/>
      <c r="F685" s="24">
        <v>291.60000000000002</v>
      </c>
    </row>
    <row r="686" spans="1:8" x14ac:dyDescent="0.25">
      <c r="A686" s="22">
        <v>92853</v>
      </c>
      <c r="B686" s="23" t="s">
        <v>8803</v>
      </c>
      <c r="C686" s="22" t="s">
        <v>55</v>
      </c>
      <c r="D686" s="14"/>
      <c r="E686" s="14"/>
      <c r="F686" s="24">
        <v>528.12</v>
      </c>
      <c r="G686" s="10"/>
      <c r="H686" s="10"/>
    </row>
    <row r="687" spans="1:8" x14ac:dyDescent="0.25">
      <c r="A687" s="22">
        <v>92837</v>
      </c>
      <c r="B687" s="23" t="s">
        <v>8787</v>
      </c>
      <c r="C687" s="22" t="s">
        <v>55</v>
      </c>
      <c r="D687" s="14"/>
      <c r="E687" s="14"/>
      <c r="F687" s="24">
        <v>522.74</v>
      </c>
    </row>
    <row r="688" spans="1:8" x14ac:dyDescent="0.25">
      <c r="A688" s="22">
        <v>92855</v>
      </c>
      <c r="B688" s="23" t="s">
        <v>8805</v>
      </c>
      <c r="C688" s="22" t="s">
        <v>55</v>
      </c>
      <c r="D688" s="14"/>
      <c r="E688" s="14"/>
      <c r="F688" s="24">
        <v>647.62</v>
      </c>
      <c r="G688" s="10"/>
      <c r="H688" s="10"/>
    </row>
    <row r="689" spans="1:8" x14ac:dyDescent="0.25">
      <c r="A689" s="22">
        <v>92839</v>
      </c>
      <c r="B689" s="23" t="s">
        <v>8789</v>
      </c>
      <c r="C689" s="22" t="s">
        <v>55</v>
      </c>
      <c r="D689" s="14"/>
      <c r="E689" s="14"/>
      <c r="F689" s="24">
        <v>641</v>
      </c>
    </row>
    <row r="690" spans="1:8" x14ac:dyDescent="0.25">
      <c r="A690" s="22">
        <v>92857</v>
      </c>
      <c r="B690" s="23" t="s">
        <v>8807</v>
      </c>
      <c r="C690" s="22" t="s">
        <v>55</v>
      </c>
      <c r="D690" s="14"/>
      <c r="E690" s="14"/>
      <c r="F690" s="24">
        <v>842.42</v>
      </c>
      <c r="G690" s="10"/>
      <c r="H690" s="10"/>
    </row>
    <row r="691" spans="1:8" x14ac:dyDescent="0.25">
      <c r="A691" s="22">
        <v>92841</v>
      </c>
      <c r="B691" s="23" t="s">
        <v>8791</v>
      </c>
      <c r="C691" s="22" t="s">
        <v>55</v>
      </c>
      <c r="D691" s="14"/>
      <c r="E691" s="14"/>
      <c r="F691" s="24">
        <v>834.54</v>
      </c>
    </row>
    <row r="692" spans="1:8" x14ac:dyDescent="0.25">
      <c r="A692" s="22">
        <v>92859</v>
      </c>
      <c r="B692" s="23" t="s">
        <v>8809</v>
      </c>
      <c r="C692" s="22" t="s">
        <v>55</v>
      </c>
      <c r="D692" s="14"/>
      <c r="E692" s="14"/>
      <c r="F692" s="24">
        <v>870.87</v>
      </c>
      <c r="G692" s="10"/>
      <c r="H692" s="10"/>
    </row>
    <row r="693" spans="1:8" x14ac:dyDescent="0.25">
      <c r="A693" s="22">
        <v>92843</v>
      </c>
      <c r="B693" s="23" t="s">
        <v>8793</v>
      </c>
      <c r="C693" s="22" t="s">
        <v>55</v>
      </c>
      <c r="D693" s="14"/>
      <c r="E693" s="14"/>
      <c r="F693" s="24">
        <v>861.77</v>
      </c>
    </row>
    <row r="694" spans="1:8" x14ac:dyDescent="0.25">
      <c r="A694" s="22">
        <v>92861</v>
      </c>
      <c r="B694" s="23" t="s">
        <v>8811</v>
      </c>
      <c r="C694" s="22" t="s">
        <v>55</v>
      </c>
      <c r="D694" s="14"/>
      <c r="E694" s="14"/>
      <c r="F694" s="24">
        <v>1293.1300000000001</v>
      </c>
      <c r="G694" s="10"/>
      <c r="H694" s="10"/>
    </row>
    <row r="695" spans="1:8" x14ac:dyDescent="0.25">
      <c r="A695" s="22">
        <v>92845</v>
      </c>
      <c r="B695" s="23" t="s">
        <v>8795</v>
      </c>
      <c r="C695" s="22" t="s">
        <v>55</v>
      </c>
      <c r="D695" s="14"/>
      <c r="E695" s="14"/>
      <c r="F695" s="24">
        <v>1282.78</v>
      </c>
    </row>
    <row r="696" spans="1:8" x14ac:dyDescent="0.25">
      <c r="A696" s="22">
        <v>92226</v>
      </c>
      <c r="B696" s="23" t="s">
        <v>8828</v>
      </c>
      <c r="C696" s="22" t="s">
        <v>55</v>
      </c>
      <c r="D696" s="14"/>
      <c r="E696" s="14"/>
      <c r="F696" s="24">
        <v>734.96</v>
      </c>
      <c r="G696" s="10"/>
      <c r="H696" s="10"/>
    </row>
    <row r="697" spans="1:8" x14ac:dyDescent="0.25">
      <c r="A697" s="22">
        <v>92216</v>
      </c>
      <c r="B697" s="23" t="s">
        <v>8821</v>
      </c>
      <c r="C697" s="22" t="s">
        <v>55</v>
      </c>
      <c r="D697" s="14"/>
      <c r="E697" s="14"/>
      <c r="F697" s="24">
        <v>723.36</v>
      </c>
    </row>
    <row r="698" spans="1:8" x14ac:dyDescent="0.25">
      <c r="A698" s="22">
        <v>92829</v>
      </c>
      <c r="B698" s="23" t="s">
        <v>8849</v>
      </c>
      <c r="C698" s="22" t="s">
        <v>55</v>
      </c>
      <c r="D698" s="14"/>
      <c r="E698" s="14"/>
      <c r="F698" s="24">
        <v>1064.9100000000001</v>
      </c>
      <c r="G698" s="10"/>
      <c r="H698" s="10"/>
    </row>
    <row r="699" spans="1:8" x14ac:dyDescent="0.25">
      <c r="A699" s="22">
        <v>92816</v>
      </c>
      <c r="B699" s="23" t="s">
        <v>8837</v>
      </c>
      <c r="C699" s="22" t="s">
        <v>55</v>
      </c>
      <c r="D699" s="14"/>
      <c r="E699" s="14"/>
      <c r="F699" s="24">
        <v>1050.83</v>
      </c>
    </row>
    <row r="700" spans="1:8" x14ac:dyDescent="0.25">
      <c r="A700" s="22">
        <v>92831</v>
      </c>
      <c r="B700" s="23" t="s">
        <v>8851</v>
      </c>
      <c r="C700" s="22" t="s">
        <v>55</v>
      </c>
      <c r="D700" s="14"/>
      <c r="E700" s="14"/>
      <c r="F700" s="24">
        <v>1518.88</v>
      </c>
      <c r="G700" s="10"/>
      <c r="H700" s="10"/>
    </row>
    <row r="701" spans="1:8" x14ac:dyDescent="0.25">
      <c r="A701" s="22">
        <v>92818</v>
      </c>
      <c r="B701" s="23" t="s">
        <v>8839</v>
      </c>
      <c r="C701" s="22" t="s">
        <v>55</v>
      </c>
      <c r="D701" s="14"/>
      <c r="E701" s="14"/>
      <c r="F701" s="24">
        <v>1501.09</v>
      </c>
    </row>
    <row r="702" spans="1:8" x14ac:dyDescent="0.25">
      <c r="A702" s="22">
        <v>95566</v>
      </c>
      <c r="B702" s="23" t="s">
        <v>8854</v>
      </c>
      <c r="C702" s="22" t="s">
        <v>55</v>
      </c>
      <c r="D702" s="14"/>
      <c r="E702" s="14"/>
      <c r="F702" s="24">
        <v>175.24</v>
      </c>
      <c r="G702" s="10"/>
      <c r="H702" s="10"/>
    </row>
    <row r="703" spans="1:8" x14ac:dyDescent="0.25">
      <c r="A703" s="22">
        <v>95565</v>
      </c>
      <c r="B703" s="23" t="s">
        <v>8853</v>
      </c>
      <c r="C703" s="22" t="s">
        <v>55</v>
      </c>
      <c r="D703" s="14"/>
      <c r="E703" s="14"/>
      <c r="F703" s="24">
        <v>172.32</v>
      </c>
    </row>
    <row r="704" spans="1:8" x14ac:dyDescent="0.25">
      <c r="A704" s="22">
        <v>92219</v>
      </c>
      <c r="B704" s="23" t="s">
        <v>8822</v>
      </c>
      <c r="C704" s="22" t="s">
        <v>55</v>
      </c>
      <c r="D704" s="14"/>
      <c r="E704" s="14"/>
      <c r="F704" s="24">
        <v>206.12</v>
      </c>
      <c r="G704" s="10"/>
      <c r="H704" s="10"/>
    </row>
    <row r="705" spans="1:8" x14ac:dyDescent="0.25">
      <c r="A705" s="22">
        <v>92210</v>
      </c>
      <c r="B705" s="23" t="s">
        <v>8815</v>
      </c>
      <c r="C705" s="22" t="s">
        <v>55</v>
      </c>
      <c r="D705" s="14"/>
      <c r="E705" s="14"/>
      <c r="F705" s="24">
        <v>201.97</v>
      </c>
    </row>
    <row r="706" spans="1:8" x14ac:dyDescent="0.25">
      <c r="A706" s="22">
        <v>92220</v>
      </c>
      <c r="B706" s="23" t="s">
        <v>8823</v>
      </c>
      <c r="C706" s="22" t="s">
        <v>55</v>
      </c>
      <c r="D706" s="14"/>
      <c r="E706" s="14"/>
      <c r="F706" s="24">
        <v>250.48</v>
      </c>
      <c r="G706" s="10"/>
      <c r="H706" s="10"/>
    </row>
    <row r="707" spans="1:8" x14ac:dyDescent="0.25">
      <c r="A707" s="22">
        <v>92211</v>
      </c>
      <c r="B707" s="23" t="s">
        <v>8816</v>
      </c>
      <c r="C707" s="22" t="s">
        <v>55</v>
      </c>
      <c r="D707" s="14"/>
      <c r="E707" s="14"/>
      <c r="F707" s="24">
        <v>245.1</v>
      </c>
    </row>
    <row r="708" spans="1:8" x14ac:dyDescent="0.25">
      <c r="A708" s="22">
        <v>92221</v>
      </c>
      <c r="B708" s="23" t="s">
        <v>8824</v>
      </c>
      <c r="C708" s="22" t="s">
        <v>55</v>
      </c>
      <c r="D708" s="14"/>
      <c r="E708" s="14"/>
      <c r="F708" s="24">
        <v>383.18</v>
      </c>
      <c r="G708" s="10"/>
      <c r="H708" s="10"/>
    </row>
    <row r="709" spans="1:8" x14ac:dyDescent="0.25">
      <c r="A709" s="22">
        <v>92212</v>
      </c>
      <c r="B709" s="23" t="s">
        <v>8817</v>
      </c>
      <c r="C709" s="22" t="s">
        <v>55</v>
      </c>
      <c r="D709" s="14"/>
      <c r="E709" s="14"/>
      <c r="F709" s="24">
        <v>376.57</v>
      </c>
    </row>
    <row r="710" spans="1:8" x14ac:dyDescent="0.25">
      <c r="A710" s="22">
        <v>92222</v>
      </c>
      <c r="B710" s="23" t="s">
        <v>8825</v>
      </c>
      <c r="C710" s="22" t="s">
        <v>55</v>
      </c>
      <c r="D710" s="14"/>
      <c r="E710" s="14"/>
      <c r="F710" s="24">
        <v>510.1</v>
      </c>
      <c r="G710" s="10"/>
      <c r="H710" s="10"/>
    </row>
    <row r="711" spans="1:8" x14ac:dyDescent="0.25">
      <c r="A711" s="22">
        <v>92213</v>
      </c>
      <c r="B711" s="23" t="s">
        <v>8818</v>
      </c>
      <c r="C711" s="22" t="s">
        <v>55</v>
      </c>
      <c r="D711" s="14"/>
      <c r="E711" s="14"/>
      <c r="F711" s="24">
        <v>502.24</v>
      </c>
    </row>
    <row r="712" spans="1:8" x14ac:dyDescent="0.25">
      <c r="A712" s="22">
        <v>92223</v>
      </c>
      <c r="B712" s="23" t="s">
        <v>8826</v>
      </c>
      <c r="C712" s="22" t="s">
        <v>55</v>
      </c>
      <c r="D712" s="14"/>
      <c r="E712" s="14"/>
      <c r="F712" s="24">
        <v>617.79</v>
      </c>
      <c r="G712" s="10"/>
      <c r="H712" s="10"/>
    </row>
    <row r="713" spans="1:8" x14ac:dyDescent="0.25">
      <c r="A713" s="22">
        <v>92214</v>
      </c>
      <c r="B713" s="23" t="s">
        <v>8819</v>
      </c>
      <c r="C713" s="22" t="s">
        <v>55</v>
      </c>
      <c r="D713" s="14"/>
      <c r="E713" s="14"/>
      <c r="F713" s="24">
        <v>608.69000000000005</v>
      </c>
    </row>
    <row r="714" spans="1:8" x14ac:dyDescent="0.25">
      <c r="A714" s="22">
        <v>92224</v>
      </c>
      <c r="B714" s="23" t="s">
        <v>8827</v>
      </c>
      <c r="C714" s="22" t="s">
        <v>55</v>
      </c>
      <c r="D714" s="14"/>
      <c r="E714" s="14"/>
      <c r="F714" s="24">
        <v>709.18</v>
      </c>
      <c r="G714" s="10"/>
      <c r="H714" s="10"/>
    </row>
    <row r="715" spans="1:8" x14ac:dyDescent="0.25">
      <c r="A715" s="22">
        <v>92215</v>
      </c>
      <c r="B715" s="23" t="s">
        <v>8820</v>
      </c>
      <c r="C715" s="22" t="s">
        <v>55</v>
      </c>
      <c r="D715" s="14"/>
      <c r="E715" s="14"/>
      <c r="F715" s="24">
        <v>698.82</v>
      </c>
    </row>
    <row r="716" spans="1:8" x14ac:dyDescent="0.25">
      <c r="A716" s="22">
        <v>94342</v>
      </c>
      <c r="B716" s="23" t="s">
        <v>8468</v>
      </c>
      <c r="C716" s="22" t="s">
        <v>67</v>
      </c>
      <c r="D716" s="14"/>
      <c r="E716" s="14"/>
      <c r="F716" s="24">
        <v>91.89</v>
      </c>
      <c r="G716" s="10"/>
      <c r="H716" s="10"/>
    </row>
    <row r="717" spans="1:8" x14ac:dyDescent="0.25">
      <c r="A717" s="22">
        <v>94319</v>
      </c>
      <c r="B717" s="23" t="s">
        <v>8462</v>
      </c>
      <c r="C717" s="22" t="s">
        <v>67</v>
      </c>
      <c r="D717" s="14"/>
      <c r="E717" s="14"/>
      <c r="F717" s="24">
        <v>86.7</v>
      </c>
    </row>
    <row r="718" spans="1:8" x14ac:dyDescent="0.25">
      <c r="A718" s="22">
        <v>94304</v>
      </c>
      <c r="B718" s="23" t="s">
        <v>8457</v>
      </c>
      <c r="C718" s="22" t="s">
        <v>67</v>
      </c>
      <c r="D718" s="14"/>
      <c r="E718" s="14"/>
      <c r="F718" s="24">
        <v>79.94</v>
      </c>
      <c r="G718" s="10"/>
      <c r="H718" s="10"/>
    </row>
    <row r="719" spans="1:8" x14ac:dyDescent="0.25">
      <c r="A719" s="22">
        <v>94306</v>
      </c>
      <c r="B719" s="23" t="s">
        <v>8458</v>
      </c>
      <c r="C719" s="22" t="s">
        <v>67</v>
      </c>
      <c r="D719" s="14"/>
      <c r="E719" s="14"/>
      <c r="F719" s="24">
        <v>72.680000000000007</v>
      </c>
    </row>
    <row r="720" spans="1:8" x14ac:dyDescent="0.25">
      <c r="A720" s="22">
        <v>94327</v>
      </c>
      <c r="B720" s="23" t="s">
        <v>8463</v>
      </c>
      <c r="C720" s="22" t="s">
        <v>67</v>
      </c>
      <c r="D720" s="14"/>
      <c r="E720" s="14"/>
      <c r="F720" s="24">
        <v>85.13</v>
      </c>
      <c r="G720" s="10"/>
      <c r="H720" s="10"/>
    </row>
    <row r="721" spans="1:8" x14ac:dyDescent="0.25">
      <c r="A721" s="22">
        <v>94329</v>
      </c>
      <c r="B721" s="23" t="s">
        <v>8464</v>
      </c>
      <c r="C721" s="22" t="s">
        <v>67</v>
      </c>
      <c r="D721" s="14"/>
      <c r="E721" s="14"/>
      <c r="F721" s="24">
        <v>77.87</v>
      </c>
    </row>
    <row r="722" spans="1:8" x14ac:dyDescent="0.25">
      <c r="A722" s="22">
        <v>94333</v>
      </c>
      <c r="B722" s="23" t="s">
        <v>8465</v>
      </c>
      <c r="C722" s="22" t="s">
        <v>67</v>
      </c>
      <c r="D722" s="14"/>
      <c r="E722" s="14"/>
      <c r="F722" s="24">
        <v>74.58</v>
      </c>
      <c r="G722" s="10"/>
      <c r="H722" s="10"/>
    </row>
    <row r="723" spans="1:8" x14ac:dyDescent="0.25">
      <c r="A723" s="22">
        <v>94310</v>
      </c>
      <c r="B723" s="23" t="s">
        <v>8459</v>
      </c>
      <c r="C723" s="22" t="s">
        <v>67</v>
      </c>
      <c r="D723" s="14"/>
      <c r="E723" s="14"/>
      <c r="F723" s="24">
        <v>69.39</v>
      </c>
    </row>
    <row r="724" spans="1:8" x14ac:dyDescent="0.25">
      <c r="A724" s="22">
        <v>104739</v>
      </c>
      <c r="B724" s="23" t="s">
        <v>8480</v>
      </c>
      <c r="C724" s="22" t="s">
        <v>67</v>
      </c>
      <c r="D724" s="14"/>
      <c r="E724" s="14"/>
      <c r="F724" s="24">
        <v>90.33</v>
      </c>
      <c r="G724" s="10"/>
      <c r="H724" s="10"/>
    </row>
    <row r="725" spans="1:8" x14ac:dyDescent="0.25">
      <c r="A725" s="22">
        <v>104738</v>
      </c>
      <c r="B725" s="23" t="s">
        <v>8479</v>
      </c>
      <c r="C725" s="22" t="s">
        <v>67</v>
      </c>
      <c r="D725" s="14"/>
      <c r="E725" s="14"/>
      <c r="F725" s="24">
        <v>85.14</v>
      </c>
    </row>
    <row r="726" spans="1:8" x14ac:dyDescent="0.25">
      <c r="A726" s="22">
        <v>94316</v>
      </c>
      <c r="B726" s="23" t="s">
        <v>8460</v>
      </c>
      <c r="C726" s="22" t="s">
        <v>67</v>
      </c>
      <c r="D726" s="14"/>
      <c r="E726" s="14"/>
      <c r="F726" s="24">
        <v>74.540000000000006</v>
      </c>
      <c r="G726" s="10"/>
      <c r="H726" s="10"/>
    </row>
    <row r="727" spans="1:8" x14ac:dyDescent="0.25">
      <c r="A727" s="22">
        <v>94318</v>
      </c>
      <c r="B727" s="23" t="s">
        <v>8461</v>
      </c>
      <c r="C727" s="22" t="s">
        <v>67</v>
      </c>
      <c r="D727" s="14"/>
      <c r="E727" s="14"/>
      <c r="F727" s="24">
        <v>68.08</v>
      </c>
    </row>
    <row r="728" spans="1:8" x14ac:dyDescent="0.25">
      <c r="A728" s="22">
        <v>94339</v>
      </c>
      <c r="B728" s="23" t="s">
        <v>8466</v>
      </c>
      <c r="C728" s="22" t="s">
        <v>67</v>
      </c>
      <c r="D728" s="14"/>
      <c r="E728" s="14"/>
      <c r="F728" s="24">
        <v>79.73</v>
      </c>
      <c r="G728" s="10"/>
      <c r="H728" s="10"/>
    </row>
    <row r="729" spans="1:8" x14ac:dyDescent="0.25">
      <c r="A729" s="22">
        <v>94341</v>
      </c>
      <c r="B729" s="23" t="s">
        <v>8467</v>
      </c>
      <c r="C729" s="22" t="s">
        <v>67</v>
      </c>
      <c r="D729" s="14"/>
      <c r="E729" s="14"/>
      <c r="F729" s="24">
        <v>73.27</v>
      </c>
    </row>
    <row r="730" spans="1:8" x14ac:dyDescent="0.25">
      <c r="A730" s="22">
        <v>104742</v>
      </c>
      <c r="B730" s="23" t="s">
        <v>8483</v>
      </c>
      <c r="C730" s="22" t="s">
        <v>28</v>
      </c>
      <c r="D730" s="14"/>
      <c r="E730" s="14"/>
      <c r="F730" s="24">
        <v>8.8800000000000008</v>
      </c>
      <c r="G730" s="10"/>
      <c r="H730" s="10"/>
    </row>
    <row r="731" spans="1:8" x14ac:dyDescent="0.25">
      <c r="A731" s="22">
        <v>93382</v>
      </c>
      <c r="B731" s="23" t="s">
        <v>8472</v>
      </c>
      <c r="C731" s="22" t="s">
        <v>67</v>
      </c>
      <c r="D731" s="14"/>
      <c r="E731" s="14"/>
      <c r="F731" s="24">
        <v>32.869999999999997</v>
      </c>
    </row>
    <row r="732" spans="1:8" x14ac:dyDescent="0.25">
      <c r="A732" s="22">
        <v>104737</v>
      </c>
      <c r="B732" s="23" t="s">
        <v>8478</v>
      </c>
      <c r="C732" s="22" t="s">
        <v>67</v>
      </c>
      <c r="D732" s="14"/>
      <c r="E732" s="14"/>
      <c r="F732" s="24">
        <v>27.87</v>
      </c>
      <c r="G732" s="10"/>
      <c r="H732" s="10"/>
    </row>
    <row r="733" spans="1:8" x14ac:dyDescent="0.25">
      <c r="A733" s="22">
        <v>93369</v>
      </c>
      <c r="B733" s="23" t="s">
        <v>8781</v>
      </c>
      <c r="C733" s="22" t="s">
        <v>67</v>
      </c>
      <c r="D733" s="14"/>
      <c r="E733" s="14"/>
      <c r="F733" s="24">
        <v>18.850000000000001</v>
      </c>
    </row>
    <row r="734" spans="1:8" x14ac:dyDescent="0.25">
      <c r="A734" s="22">
        <v>93373</v>
      </c>
      <c r="B734" s="23" t="s">
        <v>8782</v>
      </c>
      <c r="C734" s="22" t="s">
        <v>67</v>
      </c>
      <c r="D734" s="14"/>
      <c r="E734" s="14"/>
      <c r="F734" s="24">
        <v>15.56</v>
      </c>
      <c r="G734" s="10"/>
      <c r="H734" s="10"/>
    </row>
    <row r="735" spans="1:8" x14ac:dyDescent="0.25">
      <c r="A735" s="22">
        <v>93368</v>
      </c>
      <c r="B735" s="23" t="s">
        <v>8470</v>
      </c>
      <c r="C735" s="22" t="s">
        <v>67</v>
      </c>
      <c r="D735" s="14"/>
      <c r="E735" s="14"/>
      <c r="F735" s="24">
        <v>22.88</v>
      </c>
    </row>
    <row r="736" spans="1:8" x14ac:dyDescent="0.25">
      <c r="A736" s="22">
        <v>104729</v>
      </c>
      <c r="B736" s="23" t="s">
        <v>8474</v>
      </c>
      <c r="C736" s="22" t="s">
        <v>67</v>
      </c>
      <c r="D736" s="14"/>
      <c r="E736" s="14"/>
      <c r="F736" s="24">
        <v>18.25</v>
      </c>
      <c r="G736" s="10"/>
      <c r="H736" s="10"/>
    </row>
    <row r="737" spans="1:8" x14ac:dyDescent="0.25">
      <c r="A737" s="22">
        <v>93372</v>
      </c>
      <c r="B737" s="23" t="s">
        <v>8471</v>
      </c>
      <c r="C737" s="22" t="s">
        <v>67</v>
      </c>
      <c r="D737" s="14"/>
      <c r="E737" s="14"/>
      <c r="F737" s="24">
        <v>18.12</v>
      </c>
    </row>
    <row r="738" spans="1:8" x14ac:dyDescent="0.25">
      <c r="A738" s="22">
        <v>104731</v>
      </c>
      <c r="B738" s="23" t="s">
        <v>8476</v>
      </c>
      <c r="C738" s="22" t="s">
        <v>67</v>
      </c>
      <c r="D738" s="14"/>
      <c r="E738" s="14"/>
      <c r="F738" s="24">
        <v>13.5</v>
      </c>
      <c r="G738" s="10"/>
      <c r="H738" s="10"/>
    </row>
    <row r="739" spans="1:8" x14ac:dyDescent="0.25">
      <c r="A739" s="22">
        <v>93367</v>
      </c>
      <c r="B739" s="23" t="s">
        <v>8469</v>
      </c>
      <c r="C739" s="22" t="s">
        <v>67</v>
      </c>
      <c r="D739" s="14"/>
      <c r="E739" s="14"/>
      <c r="F739" s="24">
        <v>26.11</v>
      </c>
    </row>
    <row r="740" spans="1:8" x14ac:dyDescent="0.25">
      <c r="A740" s="22">
        <v>104728</v>
      </c>
      <c r="B740" s="23" t="s">
        <v>8473</v>
      </c>
      <c r="C740" s="22" t="s">
        <v>67</v>
      </c>
      <c r="D740" s="14"/>
      <c r="E740" s="14"/>
      <c r="F740" s="24">
        <v>21.44</v>
      </c>
      <c r="G740" s="10"/>
      <c r="H740" s="10"/>
    </row>
    <row r="741" spans="1:8" x14ac:dyDescent="0.25">
      <c r="A741" s="22">
        <v>104730</v>
      </c>
      <c r="B741" s="23" t="s">
        <v>8475</v>
      </c>
      <c r="C741" s="22" t="s">
        <v>67</v>
      </c>
      <c r="D741" s="14"/>
      <c r="E741" s="14"/>
      <c r="F741" s="24">
        <v>14.22</v>
      </c>
    </row>
    <row r="742" spans="1:8" x14ac:dyDescent="0.25">
      <c r="A742" s="22">
        <v>104732</v>
      </c>
      <c r="B742" s="23" t="s">
        <v>8477</v>
      </c>
      <c r="C742" s="22" t="s">
        <v>67</v>
      </c>
      <c r="D742" s="14"/>
      <c r="E742" s="14"/>
      <c r="F742" s="24">
        <v>10.94</v>
      </c>
      <c r="G742" s="10"/>
      <c r="H742" s="10"/>
    </row>
    <row r="743" spans="1:8" x14ac:dyDescent="0.25">
      <c r="A743" s="22">
        <v>104740</v>
      </c>
      <c r="B743" s="23" t="s">
        <v>8481</v>
      </c>
      <c r="C743" s="22" t="s">
        <v>67</v>
      </c>
      <c r="D743" s="14"/>
      <c r="E743" s="14"/>
      <c r="F743" s="24">
        <v>31.31</v>
      </c>
    </row>
    <row r="744" spans="1:8" x14ac:dyDescent="0.25">
      <c r="A744" s="22">
        <v>104741</v>
      </c>
      <c r="B744" s="23" t="s">
        <v>8482</v>
      </c>
      <c r="C744" s="22" t="s">
        <v>67</v>
      </c>
      <c r="D744" s="14"/>
      <c r="E744" s="14"/>
      <c r="F744" s="24">
        <v>26.31</v>
      </c>
      <c r="G744" s="10"/>
      <c r="H744" s="10"/>
    </row>
    <row r="745" spans="1:8" x14ac:dyDescent="0.25">
      <c r="A745" s="22">
        <v>93381</v>
      </c>
      <c r="B745" s="23" t="s">
        <v>10386</v>
      </c>
      <c r="C745" s="22" t="s">
        <v>67</v>
      </c>
      <c r="D745" s="14"/>
      <c r="E745" s="14"/>
      <c r="F745" s="24">
        <v>14.25</v>
      </c>
    </row>
    <row r="746" spans="1:8" x14ac:dyDescent="0.25">
      <c r="A746" s="22">
        <v>93379</v>
      </c>
      <c r="B746" s="23" t="s">
        <v>10387</v>
      </c>
      <c r="C746" s="22" t="s">
        <v>67</v>
      </c>
      <c r="D746" s="14"/>
      <c r="E746" s="14"/>
      <c r="F746" s="24">
        <v>20.71</v>
      </c>
      <c r="G746" s="10"/>
      <c r="H746" s="10"/>
    </row>
    <row r="747" spans="1:8" x14ac:dyDescent="0.25">
      <c r="A747" s="22">
        <v>93380</v>
      </c>
      <c r="B747" s="23" t="s">
        <v>10388</v>
      </c>
      <c r="C747" s="22" t="s">
        <v>67</v>
      </c>
      <c r="D747" s="14"/>
      <c r="E747" s="14"/>
      <c r="F747" s="24">
        <v>17.600000000000001</v>
      </c>
    </row>
    <row r="748" spans="1:8" x14ac:dyDescent="0.25">
      <c r="A748" s="22">
        <v>93378</v>
      </c>
      <c r="B748" s="23" t="s">
        <v>10389</v>
      </c>
      <c r="C748" s="22" t="s">
        <v>67</v>
      </c>
      <c r="D748" s="14"/>
      <c r="E748" s="14"/>
      <c r="F748" s="24">
        <v>26.95</v>
      </c>
      <c r="G748" s="10"/>
      <c r="H748" s="10"/>
    </row>
    <row r="749" spans="1:8" x14ac:dyDescent="0.25">
      <c r="A749" s="22">
        <v>104733</v>
      </c>
      <c r="B749" s="23" t="s">
        <v>10390</v>
      </c>
      <c r="C749" s="22" t="s">
        <v>67</v>
      </c>
      <c r="D749" s="14"/>
      <c r="E749" s="14"/>
      <c r="F749" s="24">
        <v>21.94</v>
      </c>
    </row>
    <row r="750" spans="1:8" x14ac:dyDescent="0.25">
      <c r="A750" s="22">
        <v>104735</v>
      </c>
      <c r="B750" s="23" t="s">
        <v>10391</v>
      </c>
      <c r="C750" s="22" t="s">
        <v>67</v>
      </c>
      <c r="D750" s="14"/>
      <c r="E750" s="14"/>
      <c r="F750" s="24">
        <v>12.89</v>
      </c>
      <c r="G750" s="10"/>
      <c r="H750" s="10"/>
    </row>
    <row r="751" spans="1:8" x14ac:dyDescent="0.25">
      <c r="A751" s="22">
        <v>104734</v>
      </c>
      <c r="B751" s="23" t="s">
        <v>10392</v>
      </c>
      <c r="C751" s="22" t="s">
        <v>67</v>
      </c>
      <c r="D751" s="14"/>
      <c r="E751" s="14"/>
      <c r="F751" s="24">
        <v>15.89</v>
      </c>
    </row>
    <row r="752" spans="1:8" x14ac:dyDescent="0.25">
      <c r="A752" s="22">
        <v>104736</v>
      </c>
      <c r="B752" s="23" t="s">
        <v>10393</v>
      </c>
      <c r="C752" s="22" t="s">
        <v>67</v>
      </c>
      <c r="D752" s="14"/>
      <c r="E752" s="14"/>
      <c r="F752" s="24">
        <v>9.61</v>
      </c>
      <c r="G752" s="10"/>
      <c r="H752" s="10"/>
    </row>
    <row r="753" spans="1:8" x14ac:dyDescent="0.25">
      <c r="A753" s="22">
        <v>105732</v>
      </c>
      <c r="B753" s="23" t="s">
        <v>10125</v>
      </c>
      <c r="C753" s="22" t="s">
        <v>67</v>
      </c>
      <c r="D753" s="14"/>
      <c r="E753" s="14"/>
      <c r="F753" s="24">
        <v>203.62</v>
      </c>
    </row>
    <row r="754" spans="1:8" x14ac:dyDescent="0.25">
      <c r="A754" s="22">
        <v>96397</v>
      </c>
      <c r="B754" s="23" t="s">
        <v>10027</v>
      </c>
      <c r="C754" s="22" t="s">
        <v>67</v>
      </c>
      <c r="D754" s="14"/>
      <c r="E754" s="14"/>
      <c r="F754" s="24">
        <v>198.85</v>
      </c>
      <c r="G754" s="10"/>
      <c r="H754" s="10"/>
    </row>
    <row r="755" spans="1:8" x14ac:dyDescent="0.25">
      <c r="A755" s="22">
        <v>105735</v>
      </c>
      <c r="B755" s="23" t="s">
        <v>10128</v>
      </c>
      <c r="C755" s="22" t="s">
        <v>67</v>
      </c>
      <c r="D755" s="14"/>
      <c r="E755" s="14"/>
      <c r="F755" s="24">
        <v>196.45</v>
      </c>
    </row>
    <row r="756" spans="1:8" x14ac:dyDescent="0.25">
      <c r="A756" s="22">
        <v>105727</v>
      </c>
      <c r="B756" s="23" t="s">
        <v>10120</v>
      </c>
      <c r="C756" s="22" t="s">
        <v>67</v>
      </c>
      <c r="D756" s="14"/>
      <c r="E756" s="14"/>
      <c r="F756" s="24">
        <v>146.53</v>
      </c>
      <c r="G756" s="10"/>
      <c r="H756" s="10"/>
    </row>
    <row r="757" spans="1:8" x14ac:dyDescent="0.25">
      <c r="A757" s="22">
        <v>96396</v>
      </c>
      <c r="B757" s="23" t="s">
        <v>10026</v>
      </c>
      <c r="C757" s="22" t="s">
        <v>67</v>
      </c>
      <c r="D757" s="14"/>
      <c r="E757" s="14"/>
      <c r="F757" s="24">
        <v>142.87</v>
      </c>
    </row>
    <row r="758" spans="1:8" x14ac:dyDescent="0.25">
      <c r="A758" s="22">
        <v>105730</v>
      </c>
      <c r="B758" s="23" t="s">
        <v>10123</v>
      </c>
      <c r="C758" s="22" t="s">
        <v>67</v>
      </c>
      <c r="D758" s="14"/>
      <c r="E758" s="14"/>
      <c r="F758" s="24">
        <v>141.01</v>
      </c>
      <c r="G758" s="10"/>
      <c r="H758" s="10"/>
    </row>
    <row r="759" spans="1:8" x14ac:dyDescent="0.25">
      <c r="A759" s="22">
        <v>105737</v>
      </c>
      <c r="B759" s="23" t="s">
        <v>10130</v>
      </c>
      <c r="C759" s="22" t="s">
        <v>67</v>
      </c>
      <c r="D759" s="14"/>
      <c r="E759" s="14"/>
      <c r="F759" s="24">
        <v>276.08</v>
      </c>
    </row>
    <row r="760" spans="1:8" x14ac:dyDescent="0.25">
      <c r="A760" s="22">
        <v>96398</v>
      </c>
      <c r="B760" s="23" t="s">
        <v>10028</v>
      </c>
      <c r="C760" s="22" t="s">
        <v>67</v>
      </c>
      <c r="D760" s="14"/>
      <c r="E760" s="14"/>
      <c r="F760" s="24">
        <v>272.52999999999997</v>
      </c>
      <c r="G760" s="10"/>
      <c r="H760" s="10"/>
    </row>
    <row r="761" spans="1:8" x14ac:dyDescent="0.25">
      <c r="A761" s="22">
        <v>105740</v>
      </c>
      <c r="B761" s="23" t="s">
        <v>10133</v>
      </c>
      <c r="C761" s="22" t="s">
        <v>67</v>
      </c>
      <c r="D761" s="14"/>
      <c r="E761" s="14"/>
      <c r="F761" s="24">
        <v>270.62</v>
      </c>
    </row>
    <row r="762" spans="1:8" x14ac:dyDescent="0.25">
      <c r="A762" s="22">
        <v>105749</v>
      </c>
      <c r="B762" s="23" t="s">
        <v>10142</v>
      </c>
      <c r="C762" s="22" t="s">
        <v>67</v>
      </c>
      <c r="D762" s="14"/>
      <c r="E762" s="14"/>
      <c r="F762" s="24">
        <v>132.91</v>
      </c>
      <c r="G762" s="10"/>
      <c r="H762" s="10"/>
    </row>
    <row r="763" spans="1:8" x14ac:dyDescent="0.25">
      <c r="A763" s="22">
        <v>96400</v>
      </c>
      <c r="B763" s="23" t="s">
        <v>10030</v>
      </c>
      <c r="C763" s="22" t="s">
        <v>67</v>
      </c>
      <c r="D763" s="14"/>
      <c r="E763" s="14"/>
      <c r="F763" s="24">
        <v>130.93</v>
      </c>
    </row>
    <row r="764" spans="1:8" x14ac:dyDescent="0.25">
      <c r="A764" s="22">
        <v>105752</v>
      </c>
      <c r="B764" s="23" t="s">
        <v>10145</v>
      </c>
      <c r="C764" s="22" t="s">
        <v>67</v>
      </c>
      <c r="D764" s="14"/>
      <c r="E764" s="14"/>
      <c r="F764" s="24">
        <v>129.19999999999999</v>
      </c>
      <c r="G764" s="10"/>
      <c r="H764" s="10"/>
    </row>
    <row r="765" spans="1:8" x14ac:dyDescent="0.25">
      <c r="A765" s="22">
        <v>105754</v>
      </c>
      <c r="B765" s="23" t="s">
        <v>10147</v>
      </c>
      <c r="C765" s="22" t="s">
        <v>67</v>
      </c>
      <c r="D765" s="14"/>
      <c r="E765" s="14"/>
      <c r="F765" s="24">
        <v>127.55</v>
      </c>
    </row>
    <row r="766" spans="1:8" x14ac:dyDescent="0.25">
      <c r="A766" s="22">
        <v>105742</v>
      </c>
      <c r="B766" s="23" t="s">
        <v>10135</v>
      </c>
      <c r="C766" s="22" t="s">
        <v>67</v>
      </c>
      <c r="D766" s="14"/>
      <c r="E766" s="14"/>
      <c r="F766" s="24">
        <v>101.04</v>
      </c>
      <c r="G766" s="10"/>
      <c r="H766" s="10"/>
    </row>
    <row r="767" spans="1:8" x14ac:dyDescent="0.25">
      <c r="A767" s="22">
        <v>96399</v>
      </c>
      <c r="B767" s="23" t="s">
        <v>10029</v>
      </c>
      <c r="C767" s="22" t="s">
        <v>67</v>
      </c>
      <c r="D767" s="14"/>
      <c r="E767" s="14"/>
      <c r="F767" s="24">
        <v>99.25</v>
      </c>
    </row>
    <row r="768" spans="1:8" x14ac:dyDescent="0.25">
      <c r="A768" s="22">
        <v>105745</v>
      </c>
      <c r="B768" s="23" t="s">
        <v>10138</v>
      </c>
      <c r="C768" s="22" t="s">
        <v>67</v>
      </c>
      <c r="D768" s="14"/>
      <c r="E768" s="14"/>
      <c r="F768" s="24">
        <v>97.41</v>
      </c>
      <c r="G768" s="10"/>
      <c r="H768" s="10"/>
    </row>
    <row r="769" spans="1:8" x14ac:dyDescent="0.25">
      <c r="A769" s="22">
        <v>105747</v>
      </c>
      <c r="B769" s="23" t="s">
        <v>10140</v>
      </c>
      <c r="C769" s="22" t="s">
        <v>67</v>
      </c>
      <c r="D769" s="14"/>
      <c r="E769" s="14"/>
      <c r="F769" s="24">
        <v>95.57</v>
      </c>
    </row>
    <row r="770" spans="1:8" x14ac:dyDescent="0.25">
      <c r="A770" s="22">
        <v>105657</v>
      </c>
      <c r="B770" s="23" t="s">
        <v>10086</v>
      </c>
      <c r="C770" s="22" t="s">
        <v>67</v>
      </c>
      <c r="D770" s="14"/>
      <c r="E770" s="14"/>
      <c r="F770" s="24">
        <v>155.21</v>
      </c>
      <c r="G770" s="10"/>
      <c r="H770" s="10"/>
    </row>
    <row r="771" spans="1:8" x14ac:dyDescent="0.25">
      <c r="A771" s="22">
        <v>100566</v>
      </c>
      <c r="B771" s="23" t="s">
        <v>10033</v>
      </c>
      <c r="C771" s="22" t="s">
        <v>67</v>
      </c>
      <c r="D771" s="14"/>
      <c r="E771" s="14"/>
      <c r="F771" s="24">
        <v>147.44</v>
      </c>
    </row>
    <row r="772" spans="1:8" x14ac:dyDescent="0.25">
      <c r="A772" s="22">
        <v>105666</v>
      </c>
      <c r="B772" s="23" t="s">
        <v>10095</v>
      </c>
      <c r="C772" s="22" t="s">
        <v>67</v>
      </c>
      <c r="D772" s="14"/>
      <c r="E772" s="14"/>
      <c r="F772" s="24">
        <v>143.54</v>
      </c>
      <c r="G772" s="10"/>
      <c r="H772" s="10"/>
    </row>
    <row r="773" spans="1:8" x14ac:dyDescent="0.25">
      <c r="A773" s="22">
        <v>105639</v>
      </c>
      <c r="B773" s="23" t="s">
        <v>10394</v>
      </c>
      <c r="C773" s="22" t="s">
        <v>67</v>
      </c>
      <c r="D773" s="14"/>
      <c r="E773" s="14"/>
      <c r="F773" s="24">
        <v>175.59</v>
      </c>
    </row>
    <row r="774" spans="1:8" x14ac:dyDescent="0.25">
      <c r="A774" s="22">
        <v>105645</v>
      </c>
      <c r="B774" s="23" t="s">
        <v>10395</v>
      </c>
      <c r="C774" s="22" t="s">
        <v>67</v>
      </c>
      <c r="D774" s="14"/>
      <c r="E774" s="14"/>
      <c r="F774" s="24">
        <v>171.93</v>
      </c>
      <c r="G774" s="10"/>
      <c r="H774" s="10"/>
    </row>
    <row r="775" spans="1:8" x14ac:dyDescent="0.25">
      <c r="A775" s="22">
        <v>105651</v>
      </c>
      <c r="B775" s="23" t="s">
        <v>10396</v>
      </c>
      <c r="C775" s="22" t="s">
        <v>67</v>
      </c>
      <c r="D775" s="14"/>
      <c r="E775" s="14"/>
      <c r="F775" s="24">
        <v>170.07</v>
      </c>
    </row>
    <row r="776" spans="1:8" x14ac:dyDescent="0.25">
      <c r="A776" s="22">
        <v>105658</v>
      </c>
      <c r="B776" s="23" t="s">
        <v>10087</v>
      </c>
      <c r="C776" s="22" t="s">
        <v>67</v>
      </c>
      <c r="D776" s="14"/>
      <c r="E776" s="14"/>
      <c r="F776" s="24">
        <v>181.86</v>
      </c>
      <c r="G776" s="10"/>
      <c r="H776" s="10"/>
    </row>
    <row r="777" spans="1:8" x14ac:dyDescent="0.25">
      <c r="A777" s="22">
        <v>100567</v>
      </c>
      <c r="B777" s="23" t="s">
        <v>10034</v>
      </c>
      <c r="C777" s="22" t="s">
        <v>67</v>
      </c>
      <c r="D777" s="14"/>
      <c r="E777" s="14"/>
      <c r="F777" s="24">
        <v>174.09</v>
      </c>
    </row>
    <row r="778" spans="1:8" x14ac:dyDescent="0.25">
      <c r="A778" s="22">
        <v>105667</v>
      </c>
      <c r="B778" s="23" t="s">
        <v>10096</v>
      </c>
      <c r="C778" s="22" t="s">
        <v>67</v>
      </c>
      <c r="D778" s="14"/>
      <c r="E778" s="14"/>
      <c r="F778" s="24">
        <v>170.19</v>
      </c>
      <c r="G778" s="10"/>
      <c r="H778" s="10"/>
    </row>
    <row r="779" spans="1:8" x14ac:dyDescent="0.25">
      <c r="A779" s="22">
        <v>105640</v>
      </c>
      <c r="B779" s="23" t="s">
        <v>10397</v>
      </c>
      <c r="C779" s="22" t="s">
        <v>67</v>
      </c>
      <c r="D779" s="14"/>
      <c r="E779" s="14"/>
      <c r="F779" s="24">
        <v>200.5</v>
      </c>
    </row>
    <row r="780" spans="1:8" x14ac:dyDescent="0.25">
      <c r="A780" s="22">
        <v>105646</v>
      </c>
      <c r="B780" s="23" t="s">
        <v>10398</v>
      </c>
      <c r="C780" s="22" t="s">
        <v>67</v>
      </c>
      <c r="D780" s="14"/>
      <c r="E780" s="14"/>
      <c r="F780" s="24">
        <v>196.84</v>
      </c>
      <c r="G780" s="10"/>
      <c r="H780" s="10"/>
    </row>
    <row r="781" spans="1:8" x14ac:dyDescent="0.25">
      <c r="A781" s="22">
        <v>105652</v>
      </c>
      <c r="B781" s="23" t="s">
        <v>10399</v>
      </c>
      <c r="C781" s="22" t="s">
        <v>67</v>
      </c>
      <c r="D781" s="14"/>
      <c r="E781" s="14"/>
      <c r="F781" s="24">
        <v>194.98</v>
      </c>
    </row>
    <row r="782" spans="1:8" x14ac:dyDescent="0.25">
      <c r="A782" s="22">
        <v>105659</v>
      </c>
      <c r="B782" s="23" t="s">
        <v>10088</v>
      </c>
      <c r="C782" s="22" t="s">
        <v>67</v>
      </c>
      <c r="D782" s="14"/>
      <c r="E782" s="14"/>
      <c r="F782" s="24">
        <v>208.13</v>
      </c>
      <c r="G782" s="10"/>
      <c r="H782" s="10"/>
    </row>
    <row r="783" spans="1:8" x14ac:dyDescent="0.25">
      <c r="A783" s="22">
        <v>100568</v>
      </c>
      <c r="B783" s="23" t="s">
        <v>10035</v>
      </c>
      <c r="C783" s="22" t="s">
        <v>67</v>
      </c>
      <c r="D783" s="14"/>
      <c r="E783" s="14"/>
      <c r="F783" s="24">
        <v>200.36</v>
      </c>
    </row>
    <row r="784" spans="1:8" x14ac:dyDescent="0.25">
      <c r="A784" s="22">
        <v>105668</v>
      </c>
      <c r="B784" s="23" t="s">
        <v>10097</v>
      </c>
      <c r="C784" s="22" t="s">
        <v>67</v>
      </c>
      <c r="D784" s="14"/>
      <c r="E784" s="14"/>
      <c r="F784" s="24">
        <v>196.46</v>
      </c>
      <c r="G784" s="10"/>
      <c r="H784" s="10"/>
    </row>
    <row r="785" spans="1:8" x14ac:dyDescent="0.25">
      <c r="A785" s="22">
        <v>105641</v>
      </c>
      <c r="B785" s="23" t="s">
        <v>10400</v>
      </c>
      <c r="C785" s="22" t="s">
        <v>67</v>
      </c>
      <c r="D785" s="14"/>
      <c r="E785" s="14"/>
      <c r="F785" s="24">
        <v>225.4</v>
      </c>
    </row>
    <row r="786" spans="1:8" x14ac:dyDescent="0.25">
      <c r="A786" s="22">
        <v>105647</v>
      </c>
      <c r="B786" s="23" t="s">
        <v>10401</v>
      </c>
      <c r="C786" s="22" t="s">
        <v>67</v>
      </c>
      <c r="D786" s="14"/>
      <c r="E786" s="14"/>
      <c r="F786" s="24">
        <v>221.74</v>
      </c>
      <c r="G786" s="10"/>
      <c r="H786" s="10"/>
    </row>
    <row r="787" spans="1:8" x14ac:dyDescent="0.25">
      <c r="A787" s="22">
        <v>105653</v>
      </c>
      <c r="B787" s="23" t="s">
        <v>10402</v>
      </c>
      <c r="C787" s="22" t="s">
        <v>67</v>
      </c>
      <c r="D787" s="14"/>
      <c r="E787" s="14"/>
      <c r="F787" s="24">
        <v>219.88</v>
      </c>
    </row>
    <row r="788" spans="1:8" x14ac:dyDescent="0.25">
      <c r="A788" s="22">
        <v>105710</v>
      </c>
      <c r="B788" s="23" t="s">
        <v>10116</v>
      </c>
      <c r="C788" s="22" t="s">
        <v>67</v>
      </c>
      <c r="D788" s="14"/>
      <c r="E788" s="14"/>
      <c r="F788" s="24">
        <v>98.34</v>
      </c>
      <c r="G788" s="10"/>
      <c r="H788" s="10"/>
    </row>
    <row r="789" spans="1:8" x14ac:dyDescent="0.25">
      <c r="A789" s="22">
        <v>100564</v>
      </c>
      <c r="B789" s="23" t="s">
        <v>10031</v>
      </c>
      <c r="C789" s="22" t="s">
        <v>67</v>
      </c>
      <c r="D789" s="14"/>
      <c r="E789" s="14"/>
      <c r="F789" s="24">
        <v>90.56</v>
      </c>
    </row>
    <row r="790" spans="1:8" x14ac:dyDescent="0.25">
      <c r="A790" s="22">
        <v>105711</v>
      </c>
      <c r="B790" s="23" t="s">
        <v>10117</v>
      </c>
      <c r="C790" s="22" t="s">
        <v>67</v>
      </c>
      <c r="D790" s="14"/>
      <c r="E790" s="14"/>
      <c r="F790" s="24">
        <v>86.67</v>
      </c>
      <c r="G790" s="10"/>
      <c r="H790" s="10"/>
    </row>
    <row r="791" spans="1:8" x14ac:dyDescent="0.25">
      <c r="A791" s="22">
        <v>105705</v>
      </c>
      <c r="B791" s="23" t="s">
        <v>10403</v>
      </c>
      <c r="C791" s="22" t="s">
        <v>67</v>
      </c>
      <c r="D791" s="14"/>
      <c r="E791" s="14"/>
      <c r="F791" s="24">
        <v>125.78</v>
      </c>
    </row>
    <row r="792" spans="1:8" x14ac:dyDescent="0.25">
      <c r="A792" s="22">
        <v>105706</v>
      </c>
      <c r="B792" s="23" t="s">
        <v>10404</v>
      </c>
      <c r="C792" s="22" t="s">
        <v>67</v>
      </c>
      <c r="D792" s="14"/>
      <c r="E792" s="14"/>
      <c r="F792" s="24">
        <v>122.12</v>
      </c>
      <c r="G792" s="10"/>
      <c r="H792" s="10"/>
    </row>
    <row r="793" spans="1:8" x14ac:dyDescent="0.25">
      <c r="A793" s="22">
        <v>105708</v>
      </c>
      <c r="B793" s="23" t="s">
        <v>10405</v>
      </c>
      <c r="C793" s="22" t="s">
        <v>67</v>
      </c>
      <c r="D793" s="14"/>
      <c r="E793" s="14"/>
      <c r="F793" s="24">
        <v>120.26</v>
      </c>
    </row>
    <row r="794" spans="1:8" x14ac:dyDescent="0.25">
      <c r="A794" s="22">
        <v>105690</v>
      </c>
      <c r="B794" s="23" t="s">
        <v>10101</v>
      </c>
      <c r="C794" s="22" t="s">
        <v>67</v>
      </c>
      <c r="D794" s="14"/>
      <c r="E794" s="14"/>
      <c r="F794" s="24">
        <v>144.94</v>
      </c>
      <c r="G794" s="10"/>
      <c r="H794" s="10"/>
    </row>
    <row r="795" spans="1:8" x14ac:dyDescent="0.25">
      <c r="A795" s="22">
        <v>100569</v>
      </c>
      <c r="B795" s="23" t="s">
        <v>10036</v>
      </c>
      <c r="C795" s="22" t="s">
        <v>67</v>
      </c>
      <c r="D795" s="14"/>
      <c r="E795" s="14"/>
      <c r="F795" s="24">
        <v>137.16999999999999</v>
      </c>
    </row>
    <row r="796" spans="1:8" x14ac:dyDescent="0.25">
      <c r="A796" s="22">
        <v>105699</v>
      </c>
      <c r="B796" s="23" t="s">
        <v>10110</v>
      </c>
      <c r="C796" s="22" t="s">
        <v>67</v>
      </c>
      <c r="D796" s="14"/>
      <c r="E796" s="14"/>
      <c r="F796" s="24">
        <v>133.27000000000001</v>
      </c>
      <c r="G796" s="10"/>
      <c r="H796" s="10"/>
    </row>
    <row r="797" spans="1:8" x14ac:dyDescent="0.25">
      <c r="A797" s="22">
        <v>105672</v>
      </c>
      <c r="B797" s="23" t="s">
        <v>10406</v>
      </c>
      <c r="C797" s="22" t="s">
        <v>67</v>
      </c>
      <c r="D797" s="14"/>
      <c r="E797" s="14"/>
      <c r="F797" s="24">
        <v>159.97999999999999</v>
      </c>
    </row>
    <row r="798" spans="1:8" x14ac:dyDescent="0.25">
      <c r="A798" s="22">
        <v>105678</v>
      </c>
      <c r="B798" s="23" t="s">
        <v>10407</v>
      </c>
      <c r="C798" s="22" t="s">
        <v>67</v>
      </c>
      <c r="D798" s="14"/>
      <c r="E798" s="14"/>
      <c r="F798" s="24">
        <v>156.32</v>
      </c>
      <c r="G798" s="10"/>
      <c r="H798" s="10"/>
    </row>
    <row r="799" spans="1:8" x14ac:dyDescent="0.25">
      <c r="A799" s="22">
        <v>105684</v>
      </c>
      <c r="B799" s="23" t="s">
        <v>10408</v>
      </c>
      <c r="C799" s="22" t="s">
        <v>67</v>
      </c>
      <c r="D799" s="14"/>
      <c r="E799" s="14"/>
      <c r="F799" s="24">
        <v>154.46</v>
      </c>
    </row>
    <row r="800" spans="1:8" x14ac:dyDescent="0.25">
      <c r="A800" s="22">
        <v>105691</v>
      </c>
      <c r="B800" s="23" t="s">
        <v>10102</v>
      </c>
      <c r="C800" s="22" t="s">
        <v>67</v>
      </c>
      <c r="D800" s="14"/>
      <c r="E800" s="14"/>
      <c r="F800" s="24">
        <v>171.8</v>
      </c>
      <c r="G800" s="10"/>
      <c r="H800" s="10"/>
    </row>
    <row r="801" spans="1:8" x14ac:dyDescent="0.25">
      <c r="A801" s="22">
        <v>100570</v>
      </c>
      <c r="B801" s="23" t="s">
        <v>10037</v>
      </c>
      <c r="C801" s="22" t="s">
        <v>67</v>
      </c>
      <c r="D801" s="14"/>
      <c r="E801" s="14"/>
      <c r="F801" s="24">
        <v>164.03</v>
      </c>
    </row>
    <row r="802" spans="1:8" x14ac:dyDescent="0.25">
      <c r="A802" s="22">
        <v>105700</v>
      </c>
      <c r="B802" s="23" t="s">
        <v>10111</v>
      </c>
      <c r="C802" s="22" t="s">
        <v>67</v>
      </c>
      <c r="D802" s="14"/>
      <c r="E802" s="14"/>
      <c r="F802" s="24">
        <v>160.13</v>
      </c>
      <c r="G802" s="10"/>
      <c r="H802" s="10"/>
    </row>
    <row r="803" spans="1:8" x14ac:dyDescent="0.25">
      <c r="A803" s="22">
        <v>105673</v>
      </c>
      <c r="B803" s="23" t="s">
        <v>10409</v>
      </c>
      <c r="C803" s="22" t="s">
        <v>67</v>
      </c>
      <c r="D803" s="14"/>
      <c r="E803" s="14"/>
      <c r="F803" s="24">
        <v>185.21</v>
      </c>
    </row>
    <row r="804" spans="1:8" x14ac:dyDescent="0.25">
      <c r="A804" s="22">
        <v>105679</v>
      </c>
      <c r="B804" s="23" t="s">
        <v>10410</v>
      </c>
      <c r="C804" s="22" t="s">
        <v>67</v>
      </c>
      <c r="D804" s="14"/>
      <c r="E804" s="14"/>
      <c r="F804" s="24">
        <v>181.55</v>
      </c>
      <c r="G804" s="10"/>
      <c r="H804" s="10"/>
    </row>
    <row r="805" spans="1:8" x14ac:dyDescent="0.25">
      <c r="A805" s="22">
        <v>105685</v>
      </c>
      <c r="B805" s="23" t="s">
        <v>10411</v>
      </c>
      <c r="C805" s="22" t="s">
        <v>67</v>
      </c>
      <c r="D805" s="14"/>
      <c r="E805" s="14"/>
      <c r="F805" s="24">
        <v>179.69</v>
      </c>
    </row>
    <row r="806" spans="1:8" x14ac:dyDescent="0.25">
      <c r="A806" s="22">
        <v>105692</v>
      </c>
      <c r="B806" s="23" t="s">
        <v>10103</v>
      </c>
      <c r="C806" s="22" t="s">
        <v>67</v>
      </c>
      <c r="D806" s="14"/>
      <c r="E806" s="14"/>
      <c r="F806" s="24">
        <v>198.29</v>
      </c>
      <c r="G806" s="10"/>
      <c r="H806" s="10"/>
    </row>
    <row r="807" spans="1:8" x14ac:dyDescent="0.25">
      <c r="A807" s="22">
        <v>100571</v>
      </c>
      <c r="B807" s="23" t="s">
        <v>10038</v>
      </c>
      <c r="C807" s="22" t="s">
        <v>67</v>
      </c>
      <c r="D807" s="14"/>
      <c r="E807" s="14"/>
      <c r="F807" s="24">
        <v>190.52</v>
      </c>
    </row>
    <row r="808" spans="1:8" x14ac:dyDescent="0.25">
      <c r="A808" s="22">
        <v>105701</v>
      </c>
      <c r="B808" s="23" t="s">
        <v>10112</v>
      </c>
      <c r="C808" s="22" t="s">
        <v>67</v>
      </c>
      <c r="D808" s="14"/>
      <c r="E808" s="14"/>
      <c r="F808" s="24">
        <v>186.62</v>
      </c>
      <c r="G808" s="10"/>
      <c r="H808" s="10"/>
    </row>
    <row r="809" spans="1:8" x14ac:dyDescent="0.25">
      <c r="A809" s="22">
        <v>105674</v>
      </c>
      <c r="B809" s="23" t="s">
        <v>10412</v>
      </c>
      <c r="C809" s="22" t="s">
        <v>67</v>
      </c>
      <c r="D809" s="14"/>
      <c r="E809" s="14"/>
      <c r="F809" s="24">
        <v>210.44</v>
      </c>
    </row>
    <row r="810" spans="1:8" x14ac:dyDescent="0.25">
      <c r="A810" s="22">
        <v>105680</v>
      </c>
      <c r="B810" s="23" t="s">
        <v>10413</v>
      </c>
      <c r="C810" s="22" t="s">
        <v>67</v>
      </c>
      <c r="D810" s="14"/>
      <c r="E810" s="14"/>
      <c r="F810" s="24">
        <v>206.78</v>
      </c>
      <c r="G810" s="10"/>
      <c r="H810" s="10"/>
    </row>
    <row r="811" spans="1:8" x14ac:dyDescent="0.25">
      <c r="A811" s="22">
        <v>105686</v>
      </c>
      <c r="B811" s="23" t="s">
        <v>10414</v>
      </c>
      <c r="C811" s="22" t="s">
        <v>67</v>
      </c>
      <c r="D811" s="14"/>
      <c r="E811" s="14"/>
      <c r="F811" s="24">
        <v>204.92</v>
      </c>
    </row>
    <row r="812" spans="1:8" x14ac:dyDescent="0.25">
      <c r="A812" s="22">
        <v>105718</v>
      </c>
      <c r="B812" s="23" t="s">
        <v>10119</v>
      </c>
      <c r="C812" s="22" t="s">
        <v>67</v>
      </c>
      <c r="D812" s="14"/>
      <c r="E812" s="14"/>
      <c r="F812" s="24">
        <v>87.64</v>
      </c>
      <c r="G812" s="10"/>
      <c r="H812" s="10"/>
    </row>
    <row r="813" spans="1:8" x14ac:dyDescent="0.25">
      <c r="A813" s="22">
        <v>100565</v>
      </c>
      <c r="B813" s="23" t="s">
        <v>10032</v>
      </c>
      <c r="C813" s="22" t="s">
        <v>67</v>
      </c>
      <c r="D813" s="14"/>
      <c r="E813" s="14"/>
      <c r="F813" s="24">
        <v>79.86</v>
      </c>
    </row>
    <row r="814" spans="1:8" x14ac:dyDescent="0.25">
      <c r="A814" s="22">
        <v>105581</v>
      </c>
      <c r="B814" s="23" t="s">
        <v>10060</v>
      </c>
      <c r="C814" s="22" t="s">
        <v>67</v>
      </c>
      <c r="D814" s="14"/>
      <c r="E814" s="14"/>
      <c r="F814" s="24">
        <v>75.97</v>
      </c>
      <c r="G814" s="10"/>
      <c r="H814" s="10"/>
    </row>
    <row r="815" spans="1:8" x14ac:dyDescent="0.25">
      <c r="A815" s="22">
        <v>105713</v>
      </c>
      <c r="B815" s="23" t="s">
        <v>10415</v>
      </c>
      <c r="C815" s="22" t="s">
        <v>67</v>
      </c>
      <c r="D815" s="14"/>
      <c r="E815" s="14"/>
      <c r="F815" s="24">
        <v>109.52</v>
      </c>
    </row>
    <row r="816" spans="1:8" x14ac:dyDescent="0.25">
      <c r="A816" s="22">
        <v>105714</v>
      </c>
      <c r="B816" s="23" t="s">
        <v>10416</v>
      </c>
      <c r="C816" s="22" t="s">
        <v>67</v>
      </c>
      <c r="D816" s="14"/>
      <c r="E816" s="14"/>
      <c r="F816" s="24">
        <v>105.86</v>
      </c>
      <c r="G816" s="10"/>
      <c r="H816" s="10"/>
    </row>
    <row r="817" spans="1:8" x14ac:dyDescent="0.25">
      <c r="A817" s="22">
        <v>105716</v>
      </c>
      <c r="B817" s="23" t="s">
        <v>10417</v>
      </c>
      <c r="C817" s="22" t="s">
        <v>67</v>
      </c>
      <c r="D817" s="14"/>
      <c r="E817" s="14"/>
      <c r="F817" s="24">
        <v>104</v>
      </c>
    </row>
    <row r="818" spans="1:8" x14ac:dyDescent="0.25">
      <c r="A818" s="22">
        <v>105624</v>
      </c>
      <c r="B818" s="23" t="s">
        <v>10073</v>
      </c>
      <c r="C818" s="22" t="s">
        <v>67</v>
      </c>
      <c r="D818" s="14"/>
      <c r="E818" s="14"/>
      <c r="F818" s="24">
        <v>108.36</v>
      </c>
      <c r="G818" s="10"/>
      <c r="H818" s="10"/>
    </row>
    <row r="819" spans="1:8" x14ac:dyDescent="0.25">
      <c r="A819" s="22">
        <v>96391</v>
      </c>
      <c r="B819" s="23" t="s">
        <v>10024</v>
      </c>
      <c r="C819" s="22" t="s">
        <v>67</v>
      </c>
      <c r="D819" s="14"/>
      <c r="E819" s="14"/>
      <c r="F819" s="24">
        <v>102.11</v>
      </c>
    </row>
    <row r="820" spans="1:8" x14ac:dyDescent="0.25">
      <c r="A820" s="22">
        <v>105632</v>
      </c>
      <c r="B820" s="23" t="s">
        <v>10081</v>
      </c>
      <c r="C820" s="22" t="s">
        <v>67</v>
      </c>
      <c r="D820" s="14"/>
      <c r="E820" s="14"/>
      <c r="F820" s="24">
        <v>101.12</v>
      </c>
      <c r="G820" s="10"/>
      <c r="H820" s="10"/>
    </row>
    <row r="821" spans="1:8" x14ac:dyDescent="0.25">
      <c r="A821" s="22">
        <v>105601</v>
      </c>
      <c r="B821" s="23" t="s">
        <v>10418</v>
      </c>
      <c r="C821" s="22" t="s">
        <v>67</v>
      </c>
      <c r="D821" s="14"/>
      <c r="E821" s="14"/>
      <c r="F821" s="24">
        <v>101.62</v>
      </c>
    </row>
    <row r="822" spans="1:8" x14ac:dyDescent="0.25">
      <c r="A822" s="22">
        <v>105609</v>
      </c>
      <c r="B822" s="23" t="s">
        <v>10419</v>
      </c>
      <c r="C822" s="22" t="s">
        <v>67</v>
      </c>
      <c r="D822" s="14"/>
      <c r="E822" s="14"/>
      <c r="F822" s="24">
        <v>99.22</v>
      </c>
      <c r="G822" s="10"/>
      <c r="H822" s="10"/>
    </row>
    <row r="823" spans="1:8" x14ac:dyDescent="0.25">
      <c r="A823" s="22">
        <v>105617</v>
      </c>
      <c r="B823" s="23" t="s">
        <v>10420</v>
      </c>
      <c r="C823" s="22" t="s">
        <v>67</v>
      </c>
      <c r="D823" s="14"/>
      <c r="E823" s="14"/>
      <c r="F823" s="24">
        <v>97.5</v>
      </c>
    </row>
    <row r="824" spans="1:8" x14ac:dyDescent="0.25">
      <c r="A824" s="22">
        <v>105625</v>
      </c>
      <c r="B824" s="23" t="s">
        <v>10074</v>
      </c>
      <c r="C824" s="22" t="s">
        <v>67</v>
      </c>
      <c r="D824" s="14"/>
      <c r="E824" s="14"/>
      <c r="F824" s="24">
        <v>135.91999999999999</v>
      </c>
      <c r="G824" s="10"/>
      <c r="H824" s="10"/>
    </row>
    <row r="825" spans="1:8" x14ac:dyDescent="0.25">
      <c r="A825" s="22">
        <v>96392</v>
      </c>
      <c r="B825" s="23" t="s">
        <v>10025</v>
      </c>
      <c r="C825" s="22" t="s">
        <v>67</v>
      </c>
      <c r="D825" s="14"/>
      <c r="E825" s="14"/>
      <c r="F825" s="24">
        <v>129.66999999999999</v>
      </c>
    </row>
    <row r="826" spans="1:8" x14ac:dyDescent="0.25">
      <c r="A826" s="22">
        <v>105633</v>
      </c>
      <c r="B826" s="23" t="s">
        <v>10082</v>
      </c>
      <c r="C826" s="22" t="s">
        <v>67</v>
      </c>
      <c r="D826" s="14"/>
      <c r="E826" s="14"/>
      <c r="F826" s="24">
        <v>128.68</v>
      </c>
      <c r="G826" s="10"/>
      <c r="H826" s="10"/>
    </row>
    <row r="827" spans="1:8" x14ac:dyDescent="0.25">
      <c r="A827" s="22">
        <v>105602</v>
      </c>
      <c r="B827" s="23" t="s">
        <v>10421</v>
      </c>
      <c r="C827" s="22" t="s">
        <v>67</v>
      </c>
      <c r="D827" s="14"/>
      <c r="E827" s="14"/>
      <c r="F827" s="24">
        <v>128.47</v>
      </c>
    </row>
    <row r="828" spans="1:8" x14ac:dyDescent="0.25">
      <c r="A828" s="22">
        <v>105610</v>
      </c>
      <c r="B828" s="23" t="s">
        <v>10422</v>
      </c>
      <c r="C828" s="22" t="s">
        <v>67</v>
      </c>
      <c r="D828" s="14"/>
      <c r="E828" s="14"/>
      <c r="F828" s="24">
        <v>126.07</v>
      </c>
      <c r="G828" s="10"/>
      <c r="H828" s="10"/>
    </row>
    <row r="829" spans="1:8" x14ac:dyDescent="0.25">
      <c r="A829" s="22">
        <v>105618</v>
      </c>
      <c r="B829" s="23" t="s">
        <v>10423</v>
      </c>
      <c r="C829" s="22" t="s">
        <v>67</v>
      </c>
      <c r="D829" s="14"/>
      <c r="E829" s="14"/>
      <c r="F829" s="24">
        <v>124.35</v>
      </c>
    </row>
    <row r="830" spans="1:8" x14ac:dyDescent="0.25">
      <c r="A830" s="22">
        <v>105571</v>
      </c>
      <c r="B830" s="23" t="s">
        <v>10050</v>
      </c>
      <c r="C830" s="22" t="s">
        <v>67</v>
      </c>
      <c r="D830" s="14"/>
      <c r="E830" s="14"/>
      <c r="F830" s="24">
        <v>51.73</v>
      </c>
      <c r="G830" s="10"/>
      <c r="H830" s="10"/>
    </row>
    <row r="831" spans="1:8" x14ac:dyDescent="0.25">
      <c r="A831" s="22">
        <v>96389</v>
      </c>
      <c r="B831" s="23" t="s">
        <v>10022</v>
      </c>
      <c r="C831" s="22" t="s">
        <v>67</v>
      </c>
      <c r="D831" s="14"/>
      <c r="E831" s="14"/>
      <c r="F831" s="24">
        <v>45.48</v>
      </c>
    </row>
    <row r="832" spans="1:8" x14ac:dyDescent="0.25">
      <c r="A832" s="22">
        <v>105575</v>
      </c>
      <c r="B832" s="23" t="s">
        <v>10054</v>
      </c>
      <c r="C832" s="22" t="s">
        <v>67</v>
      </c>
      <c r="D832" s="14"/>
      <c r="E832" s="14"/>
      <c r="F832" s="24">
        <v>44.49</v>
      </c>
      <c r="G832" s="10"/>
      <c r="H832" s="10"/>
    </row>
    <row r="833" spans="1:8" x14ac:dyDescent="0.25">
      <c r="A833" s="22">
        <v>105599</v>
      </c>
      <c r="B833" s="23" t="s">
        <v>10424</v>
      </c>
      <c r="C833" s="22" t="s">
        <v>67</v>
      </c>
      <c r="D833" s="14"/>
      <c r="E833" s="14"/>
      <c r="F833" s="24">
        <v>47.9</v>
      </c>
    </row>
    <row r="834" spans="1:8" x14ac:dyDescent="0.25">
      <c r="A834" s="22">
        <v>105607</v>
      </c>
      <c r="B834" s="23" t="s">
        <v>10425</v>
      </c>
      <c r="C834" s="22" t="s">
        <v>67</v>
      </c>
      <c r="D834" s="14"/>
      <c r="E834" s="14"/>
      <c r="F834" s="24">
        <v>45.5</v>
      </c>
      <c r="G834" s="10"/>
      <c r="H834" s="10"/>
    </row>
    <row r="835" spans="1:8" x14ac:dyDescent="0.25">
      <c r="A835" s="22">
        <v>105615</v>
      </c>
      <c r="B835" s="23" t="s">
        <v>10426</v>
      </c>
      <c r="C835" s="22" t="s">
        <v>67</v>
      </c>
      <c r="D835" s="14"/>
      <c r="E835" s="14"/>
      <c r="F835" s="24">
        <v>43.78</v>
      </c>
    </row>
    <row r="836" spans="1:8" x14ac:dyDescent="0.25">
      <c r="A836" s="22">
        <v>105623</v>
      </c>
      <c r="B836" s="23" t="s">
        <v>10072</v>
      </c>
      <c r="C836" s="22" t="s">
        <v>67</v>
      </c>
      <c r="D836" s="14"/>
      <c r="E836" s="14"/>
      <c r="F836" s="24">
        <v>80.430000000000007</v>
      </c>
      <c r="G836" s="10"/>
      <c r="H836" s="10"/>
    </row>
    <row r="837" spans="1:8" x14ac:dyDescent="0.25">
      <c r="A837" s="22">
        <v>96390</v>
      </c>
      <c r="B837" s="23" t="s">
        <v>10023</v>
      </c>
      <c r="C837" s="22" t="s">
        <v>67</v>
      </c>
      <c r="D837" s="14"/>
      <c r="E837" s="14"/>
      <c r="F837" s="24">
        <v>74.180000000000007</v>
      </c>
    </row>
    <row r="838" spans="1:8" x14ac:dyDescent="0.25">
      <c r="A838" s="22">
        <v>105631</v>
      </c>
      <c r="B838" s="23" t="s">
        <v>10080</v>
      </c>
      <c r="C838" s="22" t="s">
        <v>67</v>
      </c>
      <c r="D838" s="14"/>
      <c r="E838" s="14"/>
      <c r="F838" s="24">
        <v>73.19</v>
      </c>
      <c r="G838" s="10"/>
      <c r="H838" s="10"/>
    </row>
    <row r="839" spans="1:8" x14ac:dyDescent="0.25">
      <c r="A839" s="22">
        <v>105600</v>
      </c>
      <c r="B839" s="23" t="s">
        <v>10427</v>
      </c>
      <c r="C839" s="22" t="s">
        <v>67</v>
      </c>
      <c r="D839" s="14"/>
      <c r="E839" s="14"/>
      <c r="F839" s="24">
        <v>74.760000000000005</v>
      </c>
    </row>
    <row r="840" spans="1:8" x14ac:dyDescent="0.25">
      <c r="A840" s="22">
        <v>105608</v>
      </c>
      <c r="B840" s="23" t="s">
        <v>10428</v>
      </c>
      <c r="C840" s="22" t="s">
        <v>67</v>
      </c>
      <c r="D840" s="14"/>
      <c r="E840" s="14"/>
      <c r="F840" s="24">
        <v>72.36</v>
      </c>
      <c r="G840" s="10"/>
      <c r="H840" s="10"/>
    </row>
    <row r="841" spans="1:8" x14ac:dyDescent="0.25">
      <c r="A841" s="22">
        <v>105616</v>
      </c>
      <c r="B841" s="23" t="s">
        <v>10429</v>
      </c>
      <c r="C841" s="22" t="s">
        <v>67</v>
      </c>
      <c r="D841" s="14"/>
      <c r="E841" s="14"/>
      <c r="F841" s="24">
        <v>70.64</v>
      </c>
    </row>
    <row r="842" spans="1:8" x14ac:dyDescent="0.25">
      <c r="A842" s="22">
        <v>105585</v>
      </c>
      <c r="B842" s="23" t="s">
        <v>10062</v>
      </c>
      <c r="C842" s="22" t="s">
        <v>67</v>
      </c>
      <c r="D842" s="14"/>
      <c r="E842" s="14"/>
      <c r="F842" s="24">
        <v>107.09</v>
      </c>
      <c r="G842" s="10"/>
      <c r="H842" s="10"/>
    </row>
    <row r="843" spans="1:8" x14ac:dyDescent="0.25">
      <c r="A843" s="22">
        <v>100572</v>
      </c>
      <c r="B843" s="23" t="s">
        <v>10039</v>
      </c>
      <c r="C843" s="22" t="s">
        <v>67</v>
      </c>
      <c r="D843" s="14"/>
      <c r="E843" s="14"/>
      <c r="F843" s="24">
        <v>96.41</v>
      </c>
    </row>
    <row r="844" spans="1:8" x14ac:dyDescent="0.25">
      <c r="A844" s="22">
        <v>105588</v>
      </c>
      <c r="B844" s="23" t="s">
        <v>10065</v>
      </c>
      <c r="C844" s="22" t="s">
        <v>67</v>
      </c>
      <c r="D844" s="14"/>
      <c r="E844" s="14"/>
      <c r="F844" s="24">
        <v>95.36</v>
      </c>
      <c r="G844" s="10"/>
      <c r="H844" s="10"/>
    </row>
    <row r="845" spans="1:8" x14ac:dyDescent="0.25">
      <c r="A845" s="22">
        <v>105583</v>
      </c>
      <c r="B845" s="23" t="s">
        <v>10430</v>
      </c>
      <c r="C845" s="22" t="s">
        <v>67</v>
      </c>
      <c r="D845" s="14"/>
      <c r="E845" s="14"/>
      <c r="F845" s="24">
        <v>132.27000000000001</v>
      </c>
    </row>
    <row r="846" spans="1:8" x14ac:dyDescent="0.25">
      <c r="A846" s="22">
        <v>105719</v>
      </c>
      <c r="B846" s="23" t="s">
        <v>10431</v>
      </c>
      <c r="C846" s="22" t="s">
        <v>67</v>
      </c>
      <c r="D846" s="14"/>
      <c r="E846" s="14"/>
      <c r="F846" s="24">
        <v>126.44</v>
      </c>
      <c r="G846" s="10"/>
      <c r="H846" s="10"/>
    </row>
    <row r="847" spans="1:8" x14ac:dyDescent="0.25">
      <c r="A847" s="22">
        <v>105721</v>
      </c>
      <c r="B847" s="23" t="s">
        <v>10432</v>
      </c>
      <c r="C847" s="22" t="s">
        <v>67</v>
      </c>
      <c r="D847" s="14"/>
      <c r="E847" s="14"/>
      <c r="F847" s="24">
        <v>126.72</v>
      </c>
    </row>
    <row r="848" spans="1:8" x14ac:dyDescent="0.25">
      <c r="A848" s="22">
        <v>105592</v>
      </c>
      <c r="B848" s="23" t="s">
        <v>10067</v>
      </c>
      <c r="C848" s="22" t="s">
        <v>67</v>
      </c>
      <c r="D848" s="14"/>
      <c r="E848" s="14"/>
      <c r="F848" s="24">
        <v>96.39</v>
      </c>
      <c r="G848" s="10"/>
      <c r="H848" s="10"/>
    </row>
    <row r="849" spans="1:8" x14ac:dyDescent="0.25">
      <c r="A849" s="22">
        <v>100573</v>
      </c>
      <c r="B849" s="23" t="s">
        <v>10040</v>
      </c>
      <c r="C849" s="22" t="s">
        <v>67</v>
      </c>
      <c r="D849" s="14"/>
      <c r="E849" s="14"/>
      <c r="F849" s="24">
        <v>85.71</v>
      </c>
    </row>
    <row r="850" spans="1:8" x14ac:dyDescent="0.25">
      <c r="A850" s="22">
        <v>105595</v>
      </c>
      <c r="B850" s="23" t="s">
        <v>10070</v>
      </c>
      <c r="C850" s="22" t="s">
        <v>67</v>
      </c>
      <c r="D850" s="14"/>
      <c r="E850" s="14"/>
      <c r="F850" s="24">
        <v>84.66</v>
      </c>
      <c r="G850" s="10"/>
      <c r="H850" s="10"/>
    </row>
    <row r="851" spans="1:8" x14ac:dyDescent="0.25">
      <c r="A851" s="22">
        <v>105590</v>
      </c>
      <c r="B851" s="23" t="s">
        <v>10433</v>
      </c>
      <c r="C851" s="22" t="s">
        <v>67</v>
      </c>
      <c r="D851" s="14"/>
      <c r="E851" s="14"/>
      <c r="F851" s="24">
        <v>116.01</v>
      </c>
    </row>
    <row r="852" spans="1:8" x14ac:dyDescent="0.25">
      <c r="A852" s="22">
        <v>105723</v>
      </c>
      <c r="B852" s="23" t="s">
        <v>10434</v>
      </c>
      <c r="C852" s="22" t="s">
        <v>67</v>
      </c>
      <c r="D852" s="14"/>
      <c r="E852" s="14"/>
      <c r="F852" s="24">
        <v>110.18</v>
      </c>
      <c r="G852" s="10"/>
      <c r="H852" s="10"/>
    </row>
    <row r="853" spans="1:8" x14ac:dyDescent="0.25">
      <c r="A853" s="22">
        <v>105725</v>
      </c>
      <c r="B853" s="23" t="s">
        <v>10435</v>
      </c>
      <c r="C853" s="22" t="s">
        <v>67</v>
      </c>
      <c r="D853" s="14"/>
      <c r="E853" s="14"/>
      <c r="F853" s="24">
        <v>110.46</v>
      </c>
    </row>
    <row r="854" spans="1:8" x14ac:dyDescent="0.25">
      <c r="A854" s="22">
        <v>105566</v>
      </c>
      <c r="B854" s="23" t="s">
        <v>10045</v>
      </c>
      <c r="C854" s="22" t="s">
        <v>67</v>
      </c>
      <c r="D854" s="14"/>
      <c r="E854" s="14"/>
      <c r="F854" s="24">
        <v>12</v>
      </c>
      <c r="G854" s="10"/>
      <c r="H854" s="10"/>
    </row>
    <row r="855" spans="1:8" x14ac:dyDescent="0.25">
      <c r="A855" s="22">
        <v>96388</v>
      </c>
      <c r="B855" s="23" t="s">
        <v>10021</v>
      </c>
      <c r="C855" s="22" t="s">
        <v>67</v>
      </c>
      <c r="D855" s="14"/>
      <c r="E855" s="14"/>
      <c r="F855" s="24">
        <v>9.6</v>
      </c>
    </row>
    <row r="856" spans="1:8" x14ac:dyDescent="0.25">
      <c r="A856" s="22">
        <v>105569</v>
      </c>
      <c r="B856" s="23" t="s">
        <v>10048</v>
      </c>
      <c r="C856" s="22" t="s">
        <v>67</v>
      </c>
      <c r="D856" s="14"/>
      <c r="E856" s="14"/>
      <c r="F856" s="24">
        <v>7.96</v>
      </c>
      <c r="G856" s="10"/>
      <c r="H856" s="10"/>
    </row>
    <row r="857" spans="1:8" x14ac:dyDescent="0.25">
      <c r="A857" s="22">
        <v>101767</v>
      </c>
      <c r="B857" s="23" t="s">
        <v>10043</v>
      </c>
      <c r="C857" s="22" t="s">
        <v>67</v>
      </c>
      <c r="D857" s="14"/>
      <c r="E857" s="14"/>
      <c r="F857" s="24">
        <v>32.56</v>
      </c>
    </row>
    <row r="858" spans="1:8" x14ac:dyDescent="0.25">
      <c r="A858" s="22">
        <v>101768</v>
      </c>
      <c r="B858" s="23" t="s">
        <v>10044</v>
      </c>
      <c r="C858" s="22" t="s">
        <v>67</v>
      </c>
      <c r="D858" s="14"/>
      <c r="E858" s="14"/>
      <c r="F858" s="24">
        <v>27.62</v>
      </c>
      <c r="G858" s="10"/>
      <c r="H858" s="10"/>
    </row>
    <row r="859" spans="1:8" x14ac:dyDescent="0.25">
      <c r="A859" s="22">
        <v>100574</v>
      </c>
      <c r="B859" s="23" t="s">
        <v>10041</v>
      </c>
      <c r="C859" s="22" t="s">
        <v>67</v>
      </c>
      <c r="D859" s="14"/>
      <c r="E859" s="14"/>
      <c r="F859" s="24">
        <v>1.51</v>
      </c>
    </row>
    <row r="860" spans="1:8" x14ac:dyDescent="0.25">
      <c r="A860" s="22">
        <v>102470</v>
      </c>
      <c r="B860" s="23" t="s">
        <v>10436</v>
      </c>
      <c r="C860" s="22" t="s">
        <v>28</v>
      </c>
      <c r="D860" s="14"/>
      <c r="E860" s="14"/>
      <c r="F860" s="24">
        <v>0</v>
      </c>
      <c r="G860" s="10"/>
      <c r="H860" s="10"/>
    </row>
    <row r="861" spans="1:8" x14ac:dyDescent="0.25">
      <c r="A861" s="22">
        <v>105756</v>
      </c>
      <c r="B861" s="23" t="s">
        <v>10437</v>
      </c>
      <c r="C861" s="22" t="s">
        <v>28</v>
      </c>
      <c r="D861" s="14"/>
      <c r="E861" s="14"/>
      <c r="F861" s="24">
        <v>0</v>
      </c>
    </row>
    <row r="862" spans="1:8" x14ac:dyDescent="0.25">
      <c r="A862" s="22">
        <v>104375</v>
      </c>
      <c r="B862" s="23" t="s">
        <v>10438</v>
      </c>
      <c r="C862" s="22" t="s">
        <v>28</v>
      </c>
      <c r="D862" s="14"/>
      <c r="E862" s="14"/>
      <c r="F862" s="24">
        <v>0</v>
      </c>
      <c r="G862" s="10"/>
      <c r="H862" s="10"/>
    </row>
    <row r="863" spans="1:8" x14ac:dyDescent="0.25">
      <c r="A863" s="22">
        <v>105757</v>
      </c>
      <c r="B863" s="23" t="s">
        <v>10439</v>
      </c>
      <c r="C863" s="22" t="s">
        <v>28</v>
      </c>
      <c r="D863" s="14"/>
      <c r="E863" s="14"/>
      <c r="F863" s="24">
        <v>0</v>
      </c>
    </row>
    <row r="864" spans="1:8" x14ac:dyDescent="0.25">
      <c r="A864" s="22">
        <v>105562</v>
      </c>
      <c r="B864" s="23" t="s">
        <v>10013</v>
      </c>
      <c r="C864" s="22" t="s">
        <v>67</v>
      </c>
      <c r="D864" s="14"/>
      <c r="E864" s="14"/>
      <c r="F864" s="24">
        <v>8.7799999999999994</v>
      </c>
      <c r="G864" s="10"/>
      <c r="H864" s="10"/>
    </row>
    <row r="865" spans="1:8" x14ac:dyDescent="0.25">
      <c r="A865" s="22">
        <v>105563</v>
      </c>
      <c r="B865" s="23" t="s">
        <v>10014</v>
      </c>
      <c r="C865" s="22" t="s">
        <v>67</v>
      </c>
      <c r="D865" s="14"/>
      <c r="E865" s="14"/>
      <c r="F865" s="24">
        <v>7.08</v>
      </c>
    </row>
    <row r="866" spans="1:8" x14ac:dyDescent="0.25">
      <c r="A866" s="22">
        <v>105565</v>
      </c>
      <c r="B866" s="23" t="s">
        <v>10016</v>
      </c>
      <c r="C866" s="22" t="s">
        <v>67</v>
      </c>
      <c r="D866" s="14"/>
      <c r="E866" s="14"/>
      <c r="F866" s="24">
        <v>6.57</v>
      </c>
      <c r="G866" s="10"/>
      <c r="H866" s="10"/>
    </row>
    <row r="867" spans="1:8" x14ac:dyDescent="0.25">
      <c r="A867" s="22">
        <v>105557</v>
      </c>
      <c r="B867" s="23" t="s">
        <v>10008</v>
      </c>
      <c r="C867" s="22" t="s">
        <v>67</v>
      </c>
      <c r="D867" s="14"/>
      <c r="E867" s="14"/>
      <c r="F867" s="24">
        <v>16.920000000000002</v>
      </c>
    </row>
    <row r="868" spans="1:8" x14ac:dyDescent="0.25">
      <c r="A868" s="22">
        <v>105558</v>
      </c>
      <c r="B868" s="23" t="s">
        <v>10009</v>
      </c>
      <c r="C868" s="22" t="s">
        <v>67</v>
      </c>
      <c r="D868" s="14"/>
      <c r="E868" s="14"/>
      <c r="F868" s="24">
        <v>14.58</v>
      </c>
      <c r="G868" s="10"/>
      <c r="H868" s="10"/>
    </row>
    <row r="869" spans="1:8" x14ac:dyDescent="0.25">
      <c r="A869" s="22">
        <v>105560</v>
      </c>
      <c r="B869" s="23" t="s">
        <v>10011</v>
      </c>
      <c r="C869" s="22" t="s">
        <v>67</v>
      </c>
      <c r="D869" s="14"/>
      <c r="E869" s="14"/>
      <c r="F869" s="24">
        <v>13.29</v>
      </c>
    </row>
    <row r="870" spans="1:8" x14ac:dyDescent="0.25">
      <c r="A870" s="22">
        <v>96386</v>
      </c>
      <c r="B870" s="23" t="s">
        <v>10006</v>
      </c>
      <c r="C870" s="22" t="s">
        <v>67</v>
      </c>
      <c r="D870" s="14"/>
      <c r="E870" s="14"/>
      <c r="F870" s="24">
        <v>7.02</v>
      </c>
      <c r="G870" s="10"/>
      <c r="H870" s="10"/>
    </row>
    <row r="871" spans="1:8" x14ac:dyDescent="0.25">
      <c r="A871" s="22">
        <v>105564</v>
      </c>
      <c r="B871" s="23" t="s">
        <v>10015</v>
      </c>
      <c r="C871" s="22" t="s">
        <v>67</v>
      </c>
      <c r="D871" s="14"/>
      <c r="E871" s="14"/>
      <c r="F871" s="24">
        <v>6.52</v>
      </c>
    </row>
    <row r="872" spans="1:8" x14ac:dyDescent="0.25">
      <c r="A872" s="22">
        <v>105561</v>
      </c>
      <c r="B872" s="23" t="s">
        <v>10012</v>
      </c>
      <c r="C872" s="22" t="s">
        <v>67</v>
      </c>
      <c r="D872" s="14"/>
      <c r="E872" s="14"/>
      <c r="F872" s="24">
        <v>8.6</v>
      </c>
      <c r="G872" s="10"/>
      <c r="H872" s="10"/>
    </row>
    <row r="873" spans="1:8" x14ac:dyDescent="0.25">
      <c r="A873" s="22">
        <v>96385</v>
      </c>
      <c r="B873" s="23" t="s">
        <v>10005</v>
      </c>
      <c r="C873" s="22" t="s">
        <v>67</v>
      </c>
      <c r="D873" s="14"/>
      <c r="E873" s="14"/>
      <c r="F873" s="24">
        <v>13.15</v>
      </c>
    </row>
    <row r="874" spans="1:8" x14ac:dyDescent="0.25">
      <c r="A874" s="22">
        <v>105556</v>
      </c>
      <c r="B874" s="23" t="s">
        <v>10007</v>
      </c>
      <c r="C874" s="22" t="s">
        <v>67</v>
      </c>
      <c r="D874" s="14"/>
      <c r="E874" s="14"/>
      <c r="F874" s="24">
        <v>14.77</v>
      </c>
      <c r="G874" s="10"/>
      <c r="H874" s="10"/>
    </row>
    <row r="875" spans="1:8" x14ac:dyDescent="0.25">
      <c r="A875" s="22">
        <v>105559</v>
      </c>
      <c r="B875" s="23" t="s">
        <v>10010</v>
      </c>
      <c r="C875" s="22" t="s">
        <v>67</v>
      </c>
      <c r="D875" s="14"/>
      <c r="E875" s="14"/>
      <c r="F875" s="24">
        <v>11.15</v>
      </c>
    </row>
    <row r="876" spans="1:8" x14ac:dyDescent="0.25">
      <c r="A876" s="22">
        <v>105733</v>
      </c>
      <c r="B876" s="23" t="s">
        <v>10126</v>
      </c>
      <c r="C876" s="22" t="s">
        <v>67</v>
      </c>
      <c r="D876" s="14"/>
      <c r="E876" s="14"/>
      <c r="F876" s="24">
        <v>211.88</v>
      </c>
      <c r="G876" s="10"/>
      <c r="H876" s="10"/>
    </row>
    <row r="877" spans="1:8" x14ac:dyDescent="0.25">
      <c r="A877" s="22">
        <v>105734</v>
      </c>
      <c r="B877" s="23" t="s">
        <v>10127</v>
      </c>
      <c r="C877" s="22" t="s">
        <v>67</v>
      </c>
      <c r="D877" s="14"/>
      <c r="E877" s="14"/>
      <c r="F877" s="24">
        <v>205.28</v>
      </c>
    </row>
    <row r="878" spans="1:8" x14ac:dyDescent="0.25">
      <c r="A878" s="22">
        <v>105736</v>
      </c>
      <c r="B878" s="23" t="s">
        <v>10129</v>
      </c>
      <c r="C878" s="22" t="s">
        <v>67</v>
      </c>
      <c r="D878" s="14"/>
      <c r="E878" s="14"/>
      <c r="F878" s="24">
        <v>201.96</v>
      </c>
      <c r="G878" s="10"/>
      <c r="H878" s="10"/>
    </row>
    <row r="879" spans="1:8" x14ac:dyDescent="0.25">
      <c r="A879" s="22">
        <v>105728</v>
      </c>
      <c r="B879" s="23" t="s">
        <v>10121</v>
      </c>
      <c r="C879" s="22" t="s">
        <v>67</v>
      </c>
      <c r="D879" s="14"/>
      <c r="E879" s="14"/>
      <c r="F879" s="24">
        <v>153.41</v>
      </c>
    </row>
    <row r="880" spans="1:8" x14ac:dyDescent="0.25">
      <c r="A880" s="22">
        <v>105729</v>
      </c>
      <c r="B880" s="23" t="s">
        <v>10122</v>
      </c>
      <c r="C880" s="22" t="s">
        <v>67</v>
      </c>
      <c r="D880" s="14"/>
      <c r="E880" s="14"/>
      <c r="F880" s="24">
        <v>148.37</v>
      </c>
      <c r="G880" s="10"/>
      <c r="H880" s="10"/>
    </row>
    <row r="881" spans="1:8" x14ac:dyDescent="0.25">
      <c r="A881" s="22">
        <v>105731</v>
      </c>
      <c r="B881" s="23" t="s">
        <v>10124</v>
      </c>
      <c r="C881" s="22" t="s">
        <v>67</v>
      </c>
      <c r="D881" s="14"/>
      <c r="E881" s="14"/>
      <c r="F881" s="24">
        <v>145.84</v>
      </c>
    </row>
    <row r="882" spans="1:8" x14ac:dyDescent="0.25">
      <c r="A882" s="22">
        <v>105738</v>
      </c>
      <c r="B882" s="23" t="s">
        <v>10131</v>
      </c>
      <c r="C882" s="22" t="s">
        <v>67</v>
      </c>
      <c r="D882" s="14"/>
      <c r="E882" s="14"/>
      <c r="F882" s="24">
        <v>282.97000000000003</v>
      </c>
      <c r="G882" s="10"/>
      <c r="H882" s="10"/>
    </row>
    <row r="883" spans="1:8" x14ac:dyDescent="0.25">
      <c r="A883" s="22">
        <v>105739</v>
      </c>
      <c r="B883" s="23" t="s">
        <v>10132</v>
      </c>
      <c r="C883" s="22" t="s">
        <v>67</v>
      </c>
      <c r="D883" s="14"/>
      <c r="E883" s="14"/>
      <c r="F883" s="24">
        <v>278.02999999999997</v>
      </c>
    </row>
    <row r="884" spans="1:8" x14ac:dyDescent="0.25">
      <c r="A884" s="22">
        <v>105741</v>
      </c>
      <c r="B884" s="23" t="s">
        <v>10134</v>
      </c>
      <c r="C884" s="22" t="s">
        <v>67</v>
      </c>
      <c r="D884" s="14"/>
      <c r="E884" s="14"/>
      <c r="F884" s="24">
        <v>275.45</v>
      </c>
      <c r="G884" s="10"/>
      <c r="H884" s="10"/>
    </row>
    <row r="885" spans="1:8" x14ac:dyDescent="0.25">
      <c r="A885" s="22">
        <v>105750</v>
      </c>
      <c r="B885" s="23" t="s">
        <v>10143</v>
      </c>
      <c r="C885" s="22" t="s">
        <v>67</v>
      </c>
      <c r="D885" s="14"/>
      <c r="E885" s="14"/>
      <c r="F885" s="24">
        <v>144.13</v>
      </c>
    </row>
    <row r="886" spans="1:8" x14ac:dyDescent="0.25">
      <c r="A886" s="22">
        <v>105751</v>
      </c>
      <c r="B886" s="23" t="s">
        <v>10144</v>
      </c>
      <c r="C886" s="22" t="s">
        <v>67</v>
      </c>
      <c r="D886" s="14"/>
      <c r="E886" s="14"/>
      <c r="F886" s="24">
        <v>141.56</v>
      </c>
      <c r="G886" s="10"/>
      <c r="H886" s="10"/>
    </row>
    <row r="887" spans="1:8" x14ac:dyDescent="0.25">
      <c r="A887" s="22">
        <v>105753</v>
      </c>
      <c r="B887" s="23" t="s">
        <v>10146</v>
      </c>
      <c r="C887" s="22" t="s">
        <v>67</v>
      </c>
      <c r="D887" s="14"/>
      <c r="E887" s="14"/>
      <c r="F887" s="24">
        <v>139.19999999999999</v>
      </c>
    </row>
    <row r="888" spans="1:8" x14ac:dyDescent="0.25">
      <c r="A888" s="22">
        <v>105755</v>
      </c>
      <c r="B888" s="23" t="s">
        <v>10148</v>
      </c>
      <c r="C888" s="22" t="s">
        <v>67</v>
      </c>
      <c r="D888" s="14"/>
      <c r="E888" s="14"/>
      <c r="F888" s="24">
        <v>136.93</v>
      </c>
      <c r="G888" s="10"/>
      <c r="H888" s="10"/>
    </row>
    <row r="889" spans="1:8" x14ac:dyDescent="0.25">
      <c r="A889" s="22">
        <v>105743</v>
      </c>
      <c r="B889" s="23" t="s">
        <v>10136</v>
      </c>
      <c r="C889" s="22" t="s">
        <v>67</v>
      </c>
      <c r="D889" s="14"/>
      <c r="E889" s="14"/>
      <c r="F889" s="24">
        <v>108.96</v>
      </c>
    </row>
    <row r="890" spans="1:8" x14ac:dyDescent="0.25">
      <c r="A890" s="22">
        <v>105744</v>
      </c>
      <c r="B890" s="23" t="s">
        <v>10137</v>
      </c>
      <c r="C890" s="22" t="s">
        <v>67</v>
      </c>
      <c r="D890" s="14"/>
      <c r="E890" s="14"/>
      <c r="F890" s="24">
        <v>106.44</v>
      </c>
      <c r="G890" s="10"/>
      <c r="H890" s="10"/>
    </row>
    <row r="891" spans="1:8" x14ac:dyDescent="0.25">
      <c r="A891" s="22">
        <v>105746</v>
      </c>
      <c r="B891" s="23" t="s">
        <v>10139</v>
      </c>
      <c r="C891" s="22" t="s">
        <v>67</v>
      </c>
      <c r="D891" s="14"/>
      <c r="E891" s="14"/>
      <c r="F891" s="24">
        <v>103.87</v>
      </c>
    </row>
    <row r="892" spans="1:8" x14ac:dyDescent="0.25">
      <c r="A892" s="22">
        <v>105748</v>
      </c>
      <c r="B892" s="23" t="s">
        <v>10141</v>
      </c>
      <c r="C892" s="22" t="s">
        <v>67</v>
      </c>
      <c r="D892" s="14"/>
      <c r="E892" s="14"/>
      <c r="F892" s="24">
        <v>101.31</v>
      </c>
      <c r="G892" s="10"/>
      <c r="H892" s="10"/>
    </row>
    <row r="893" spans="1:8" x14ac:dyDescent="0.25">
      <c r="A893" s="22">
        <v>105660</v>
      </c>
      <c r="B893" s="23" t="s">
        <v>10089</v>
      </c>
      <c r="C893" s="22" t="s">
        <v>67</v>
      </c>
      <c r="D893" s="14"/>
      <c r="E893" s="14"/>
      <c r="F893" s="24">
        <v>168.37</v>
      </c>
    </row>
    <row r="894" spans="1:8" x14ac:dyDescent="0.25">
      <c r="A894" s="22">
        <v>105663</v>
      </c>
      <c r="B894" s="23" t="s">
        <v>10092</v>
      </c>
      <c r="C894" s="22" t="s">
        <v>67</v>
      </c>
      <c r="D894" s="14"/>
      <c r="E894" s="14"/>
      <c r="F894" s="24">
        <v>157.44999999999999</v>
      </c>
      <c r="G894" s="10"/>
      <c r="H894" s="10"/>
    </row>
    <row r="895" spans="1:8" x14ac:dyDescent="0.25">
      <c r="A895" s="22">
        <v>105669</v>
      </c>
      <c r="B895" s="23" t="s">
        <v>10098</v>
      </c>
      <c r="C895" s="22" t="s">
        <v>67</v>
      </c>
      <c r="D895" s="14"/>
      <c r="E895" s="14"/>
      <c r="F895" s="24">
        <v>151.97999999999999</v>
      </c>
    </row>
    <row r="896" spans="1:8" x14ac:dyDescent="0.25">
      <c r="A896" s="22">
        <v>105642</v>
      </c>
      <c r="B896" s="23" t="s">
        <v>10440</v>
      </c>
      <c r="C896" s="22" t="s">
        <v>67</v>
      </c>
      <c r="D896" s="14"/>
      <c r="E896" s="14"/>
      <c r="F896" s="24">
        <v>182.47</v>
      </c>
      <c r="G896" s="10"/>
      <c r="H896" s="10"/>
    </row>
    <row r="897" spans="1:8" x14ac:dyDescent="0.25">
      <c r="A897" s="22">
        <v>105648</v>
      </c>
      <c r="B897" s="23" t="s">
        <v>10441</v>
      </c>
      <c r="C897" s="22" t="s">
        <v>67</v>
      </c>
      <c r="D897" s="14"/>
      <c r="E897" s="14"/>
      <c r="F897" s="24">
        <v>177.43</v>
      </c>
    </row>
    <row r="898" spans="1:8" x14ac:dyDescent="0.25">
      <c r="A898" s="22">
        <v>105654</v>
      </c>
      <c r="B898" s="23" t="s">
        <v>10442</v>
      </c>
      <c r="C898" s="22" t="s">
        <v>67</v>
      </c>
      <c r="D898" s="14"/>
      <c r="E898" s="14"/>
      <c r="F898" s="24">
        <v>174.9</v>
      </c>
      <c r="G898" s="10"/>
      <c r="H898" s="10"/>
    </row>
    <row r="899" spans="1:8" x14ac:dyDescent="0.25">
      <c r="A899" s="22">
        <v>105661</v>
      </c>
      <c r="B899" s="23" t="s">
        <v>10090</v>
      </c>
      <c r="C899" s="22" t="s">
        <v>67</v>
      </c>
      <c r="D899" s="14"/>
      <c r="E899" s="14"/>
      <c r="F899" s="24">
        <v>195.02</v>
      </c>
    </row>
    <row r="900" spans="1:8" x14ac:dyDescent="0.25">
      <c r="A900" s="22">
        <v>105664</v>
      </c>
      <c r="B900" s="23" t="s">
        <v>10093</v>
      </c>
      <c r="C900" s="22" t="s">
        <v>67</v>
      </c>
      <c r="D900" s="14"/>
      <c r="E900" s="14"/>
      <c r="F900" s="24">
        <v>184.1</v>
      </c>
      <c r="G900" s="10"/>
      <c r="H900" s="10"/>
    </row>
    <row r="901" spans="1:8" x14ac:dyDescent="0.25">
      <c r="A901" s="22">
        <v>105670</v>
      </c>
      <c r="B901" s="23" t="s">
        <v>10099</v>
      </c>
      <c r="C901" s="22" t="s">
        <v>67</v>
      </c>
      <c r="D901" s="14"/>
      <c r="E901" s="14"/>
      <c r="F901" s="24">
        <v>178.63</v>
      </c>
    </row>
    <row r="902" spans="1:8" x14ac:dyDescent="0.25">
      <c r="A902" s="22">
        <v>105643</v>
      </c>
      <c r="B902" s="23" t="s">
        <v>10443</v>
      </c>
      <c r="C902" s="22" t="s">
        <v>67</v>
      </c>
      <c r="D902" s="14"/>
      <c r="E902" s="14"/>
      <c r="F902" s="24">
        <v>207.38</v>
      </c>
      <c r="G902" s="10"/>
      <c r="H902" s="10"/>
    </row>
    <row r="903" spans="1:8" x14ac:dyDescent="0.25">
      <c r="A903" s="22">
        <v>105649</v>
      </c>
      <c r="B903" s="23" t="s">
        <v>10444</v>
      </c>
      <c r="C903" s="22" t="s">
        <v>67</v>
      </c>
      <c r="D903" s="14"/>
      <c r="E903" s="14"/>
      <c r="F903" s="24">
        <v>202.34</v>
      </c>
    </row>
    <row r="904" spans="1:8" x14ac:dyDescent="0.25">
      <c r="A904" s="22">
        <v>105655</v>
      </c>
      <c r="B904" s="23" t="s">
        <v>10445</v>
      </c>
      <c r="C904" s="22" t="s">
        <v>67</v>
      </c>
      <c r="D904" s="14"/>
      <c r="E904" s="14"/>
      <c r="F904" s="24">
        <v>199.81</v>
      </c>
      <c r="G904" s="10"/>
      <c r="H904" s="10"/>
    </row>
    <row r="905" spans="1:8" x14ac:dyDescent="0.25">
      <c r="A905" s="22">
        <v>105662</v>
      </c>
      <c r="B905" s="23" t="s">
        <v>10091</v>
      </c>
      <c r="C905" s="22" t="s">
        <v>67</v>
      </c>
      <c r="D905" s="14"/>
      <c r="E905" s="14"/>
      <c r="F905" s="24">
        <v>221.29</v>
      </c>
    </row>
    <row r="906" spans="1:8" x14ac:dyDescent="0.25">
      <c r="A906" s="22">
        <v>105665</v>
      </c>
      <c r="B906" s="23" t="s">
        <v>10094</v>
      </c>
      <c r="C906" s="22" t="s">
        <v>67</v>
      </c>
      <c r="D906" s="14"/>
      <c r="E906" s="14"/>
      <c r="F906" s="24">
        <v>210.37</v>
      </c>
      <c r="G906" s="10"/>
      <c r="H906" s="10"/>
    </row>
    <row r="907" spans="1:8" x14ac:dyDescent="0.25">
      <c r="A907" s="22">
        <v>105671</v>
      </c>
      <c r="B907" s="23" t="s">
        <v>10100</v>
      </c>
      <c r="C907" s="22" t="s">
        <v>67</v>
      </c>
      <c r="D907" s="14"/>
      <c r="E907" s="14"/>
      <c r="F907" s="24">
        <v>204.9</v>
      </c>
    </row>
    <row r="908" spans="1:8" x14ac:dyDescent="0.25">
      <c r="A908" s="22">
        <v>105644</v>
      </c>
      <c r="B908" s="23" t="s">
        <v>10446</v>
      </c>
      <c r="C908" s="22" t="s">
        <v>67</v>
      </c>
      <c r="D908" s="14"/>
      <c r="E908" s="14"/>
      <c r="F908" s="24">
        <v>232.28</v>
      </c>
      <c r="G908" s="10"/>
      <c r="H908" s="10"/>
    </row>
    <row r="909" spans="1:8" x14ac:dyDescent="0.25">
      <c r="A909" s="22">
        <v>105650</v>
      </c>
      <c r="B909" s="23" t="s">
        <v>10447</v>
      </c>
      <c r="C909" s="22" t="s">
        <v>67</v>
      </c>
      <c r="D909" s="14"/>
      <c r="E909" s="14"/>
      <c r="F909" s="24">
        <v>227.24</v>
      </c>
    </row>
    <row r="910" spans="1:8" x14ac:dyDescent="0.25">
      <c r="A910" s="22">
        <v>105656</v>
      </c>
      <c r="B910" s="23" t="s">
        <v>10448</v>
      </c>
      <c r="C910" s="22" t="s">
        <v>67</v>
      </c>
      <c r="D910" s="14"/>
      <c r="E910" s="14"/>
      <c r="F910" s="24">
        <v>224.71</v>
      </c>
      <c r="G910" s="10"/>
      <c r="H910" s="10"/>
    </row>
    <row r="911" spans="1:8" x14ac:dyDescent="0.25">
      <c r="A911" s="22">
        <v>105577</v>
      </c>
      <c r="B911" s="23" t="s">
        <v>10056</v>
      </c>
      <c r="C911" s="22" t="s">
        <v>67</v>
      </c>
      <c r="D911" s="14"/>
      <c r="E911" s="14"/>
      <c r="F911" s="24">
        <v>111.5</v>
      </c>
    </row>
    <row r="912" spans="1:8" x14ac:dyDescent="0.25">
      <c r="A912" s="22">
        <v>105578</v>
      </c>
      <c r="B912" s="23" t="s">
        <v>10057</v>
      </c>
      <c r="C912" s="22" t="s">
        <v>67</v>
      </c>
      <c r="D912" s="14"/>
      <c r="E912" s="14"/>
      <c r="F912" s="24">
        <v>100.58</v>
      </c>
      <c r="G912" s="10"/>
      <c r="H912" s="10"/>
    </row>
    <row r="913" spans="1:8" x14ac:dyDescent="0.25">
      <c r="A913" s="22">
        <v>105712</v>
      </c>
      <c r="B913" s="23" t="s">
        <v>10118</v>
      </c>
      <c r="C913" s="22" t="s">
        <v>67</v>
      </c>
      <c r="D913" s="14"/>
      <c r="E913" s="14"/>
      <c r="F913" s="24">
        <v>95.11</v>
      </c>
    </row>
    <row r="914" spans="1:8" x14ac:dyDescent="0.25">
      <c r="A914" s="22">
        <v>105637</v>
      </c>
      <c r="B914" s="23" t="s">
        <v>10449</v>
      </c>
      <c r="C914" s="22" t="s">
        <v>67</v>
      </c>
      <c r="D914" s="14"/>
      <c r="E914" s="14"/>
      <c r="F914" s="24">
        <v>132.66</v>
      </c>
      <c r="G914" s="10"/>
      <c r="H914" s="10"/>
    </row>
    <row r="915" spans="1:8" x14ac:dyDescent="0.25">
      <c r="A915" s="22">
        <v>105707</v>
      </c>
      <c r="B915" s="23" t="s">
        <v>10450</v>
      </c>
      <c r="C915" s="22" t="s">
        <v>67</v>
      </c>
      <c r="D915" s="14"/>
      <c r="E915" s="14"/>
      <c r="F915" s="24">
        <v>127.62</v>
      </c>
    </row>
    <row r="916" spans="1:8" x14ac:dyDescent="0.25">
      <c r="A916" s="22">
        <v>105709</v>
      </c>
      <c r="B916" s="23" t="s">
        <v>10451</v>
      </c>
      <c r="C916" s="22" t="s">
        <v>67</v>
      </c>
      <c r="D916" s="14"/>
      <c r="E916" s="14"/>
      <c r="F916" s="24">
        <v>125.09</v>
      </c>
      <c r="G916" s="10"/>
      <c r="H916" s="10"/>
    </row>
    <row r="917" spans="1:8" x14ac:dyDescent="0.25">
      <c r="A917" s="22">
        <v>105693</v>
      </c>
      <c r="B917" s="23" t="s">
        <v>10104</v>
      </c>
      <c r="C917" s="22" t="s">
        <v>67</v>
      </c>
      <c r="D917" s="14"/>
      <c r="E917" s="14"/>
      <c r="F917" s="24">
        <v>158.1</v>
      </c>
    </row>
    <row r="918" spans="1:8" x14ac:dyDescent="0.25">
      <c r="A918" s="22">
        <v>105696</v>
      </c>
      <c r="B918" s="23" t="s">
        <v>10107</v>
      </c>
      <c r="C918" s="22" t="s">
        <v>67</v>
      </c>
      <c r="D918" s="14"/>
      <c r="E918" s="14"/>
      <c r="F918" s="24">
        <v>147.18</v>
      </c>
      <c r="G918" s="10"/>
      <c r="H918" s="10"/>
    </row>
    <row r="919" spans="1:8" x14ac:dyDescent="0.25">
      <c r="A919" s="22">
        <v>105702</v>
      </c>
      <c r="B919" s="23" t="s">
        <v>10113</v>
      </c>
      <c r="C919" s="22" t="s">
        <v>67</v>
      </c>
      <c r="D919" s="14"/>
      <c r="E919" s="14"/>
      <c r="F919" s="24">
        <v>141.71</v>
      </c>
    </row>
    <row r="920" spans="1:8" x14ac:dyDescent="0.25">
      <c r="A920" s="22">
        <v>105675</v>
      </c>
      <c r="B920" s="23" t="s">
        <v>10452</v>
      </c>
      <c r="C920" s="22" t="s">
        <v>67</v>
      </c>
      <c r="D920" s="14"/>
      <c r="E920" s="14"/>
      <c r="F920" s="24">
        <v>166.86</v>
      </c>
      <c r="G920" s="10"/>
      <c r="H920" s="10"/>
    </row>
    <row r="921" spans="1:8" x14ac:dyDescent="0.25">
      <c r="A921" s="22">
        <v>105681</v>
      </c>
      <c r="B921" s="23" t="s">
        <v>10453</v>
      </c>
      <c r="C921" s="22" t="s">
        <v>67</v>
      </c>
      <c r="D921" s="14"/>
      <c r="E921" s="14"/>
      <c r="F921" s="24">
        <v>161.82</v>
      </c>
    </row>
    <row r="922" spans="1:8" x14ac:dyDescent="0.25">
      <c r="A922" s="22">
        <v>105687</v>
      </c>
      <c r="B922" s="23" t="s">
        <v>10454</v>
      </c>
      <c r="C922" s="22" t="s">
        <v>67</v>
      </c>
      <c r="D922" s="14"/>
      <c r="E922" s="14"/>
      <c r="F922" s="24">
        <v>159.29</v>
      </c>
      <c r="G922" s="10"/>
      <c r="H922" s="10"/>
    </row>
    <row r="923" spans="1:8" x14ac:dyDescent="0.25">
      <c r="A923" s="22">
        <v>105694</v>
      </c>
      <c r="B923" s="23" t="s">
        <v>10105</v>
      </c>
      <c r="C923" s="22" t="s">
        <v>67</v>
      </c>
      <c r="D923" s="14"/>
      <c r="E923" s="14"/>
      <c r="F923" s="24">
        <v>184.96</v>
      </c>
    </row>
    <row r="924" spans="1:8" x14ac:dyDescent="0.25">
      <c r="A924" s="22">
        <v>105697</v>
      </c>
      <c r="B924" s="23" t="s">
        <v>10108</v>
      </c>
      <c r="C924" s="22" t="s">
        <v>67</v>
      </c>
      <c r="D924" s="14"/>
      <c r="E924" s="14"/>
      <c r="F924" s="24">
        <v>174.04</v>
      </c>
      <c r="G924" s="10"/>
      <c r="H924" s="10"/>
    </row>
    <row r="925" spans="1:8" x14ac:dyDescent="0.25">
      <c r="A925" s="22">
        <v>105703</v>
      </c>
      <c r="B925" s="23" t="s">
        <v>10114</v>
      </c>
      <c r="C925" s="22" t="s">
        <v>67</v>
      </c>
      <c r="D925" s="14"/>
      <c r="E925" s="14"/>
      <c r="F925" s="24">
        <v>168.57</v>
      </c>
    </row>
    <row r="926" spans="1:8" x14ac:dyDescent="0.25">
      <c r="A926" s="22">
        <v>105676</v>
      </c>
      <c r="B926" s="23" t="s">
        <v>10455</v>
      </c>
      <c r="C926" s="22" t="s">
        <v>67</v>
      </c>
      <c r="D926" s="14"/>
      <c r="E926" s="14"/>
      <c r="F926" s="24">
        <v>192.09</v>
      </c>
      <c r="G926" s="10"/>
      <c r="H926" s="10"/>
    </row>
    <row r="927" spans="1:8" x14ac:dyDescent="0.25">
      <c r="A927" s="22">
        <v>105682</v>
      </c>
      <c r="B927" s="23" t="s">
        <v>10456</v>
      </c>
      <c r="C927" s="22" t="s">
        <v>67</v>
      </c>
      <c r="D927" s="14"/>
      <c r="E927" s="14"/>
      <c r="F927" s="24">
        <v>187.05</v>
      </c>
    </row>
    <row r="928" spans="1:8" x14ac:dyDescent="0.25">
      <c r="A928" s="22">
        <v>105688</v>
      </c>
      <c r="B928" s="23" t="s">
        <v>10457</v>
      </c>
      <c r="C928" s="22" t="s">
        <v>67</v>
      </c>
      <c r="D928" s="14"/>
      <c r="E928" s="14"/>
      <c r="F928" s="24">
        <v>184.52</v>
      </c>
      <c r="G928" s="10"/>
      <c r="H928" s="10"/>
    </row>
    <row r="929" spans="1:8" x14ac:dyDescent="0.25">
      <c r="A929" s="22">
        <v>105695</v>
      </c>
      <c r="B929" s="23" t="s">
        <v>10106</v>
      </c>
      <c r="C929" s="22" t="s">
        <v>67</v>
      </c>
      <c r="D929" s="14"/>
      <c r="E929" s="14"/>
      <c r="F929" s="24">
        <v>211.45</v>
      </c>
    </row>
    <row r="930" spans="1:8" x14ac:dyDescent="0.25">
      <c r="A930" s="22">
        <v>105698</v>
      </c>
      <c r="B930" s="23" t="s">
        <v>10109</v>
      </c>
      <c r="C930" s="22" t="s">
        <v>67</v>
      </c>
      <c r="D930" s="14"/>
      <c r="E930" s="14"/>
      <c r="F930" s="24">
        <v>200.53</v>
      </c>
      <c r="G930" s="10"/>
      <c r="H930" s="10"/>
    </row>
    <row r="931" spans="1:8" x14ac:dyDescent="0.25">
      <c r="A931" s="22">
        <v>105704</v>
      </c>
      <c r="B931" s="23" t="s">
        <v>10115</v>
      </c>
      <c r="C931" s="22" t="s">
        <v>67</v>
      </c>
      <c r="D931" s="14"/>
      <c r="E931" s="14"/>
      <c r="F931" s="24">
        <v>195.06</v>
      </c>
    </row>
    <row r="932" spans="1:8" x14ac:dyDescent="0.25">
      <c r="A932" s="22">
        <v>105677</v>
      </c>
      <c r="B932" s="23" t="s">
        <v>10458</v>
      </c>
      <c r="C932" s="22" t="s">
        <v>67</v>
      </c>
      <c r="D932" s="14"/>
      <c r="E932" s="14"/>
      <c r="F932" s="24">
        <v>217.32</v>
      </c>
      <c r="G932" s="10"/>
      <c r="H932" s="10"/>
    </row>
    <row r="933" spans="1:8" x14ac:dyDescent="0.25">
      <c r="A933" s="22">
        <v>105683</v>
      </c>
      <c r="B933" s="23" t="s">
        <v>10459</v>
      </c>
      <c r="C933" s="22" t="s">
        <v>67</v>
      </c>
      <c r="D933" s="14"/>
      <c r="E933" s="14"/>
      <c r="F933" s="24">
        <v>212.28</v>
      </c>
    </row>
    <row r="934" spans="1:8" x14ac:dyDescent="0.25">
      <c r="A934" s="22">
        <v>105689</v>
      </c>
      <c r="B934" s="23" t="s">
        <v>10460</v>
      </c>
      <c r="C934" s="22" t="s">
        <v>67</v>
      </c>
      <c r="D934" s="14"/>
      <c r="E934" s="14"/>
      <c r="F934" s="24">
        <v>209.75</v>
      </c>
      <c r="G934" s="10"/>
      <c r="H934" s="10"/>
    </row>
    <row r="935" spans="1:8" x14ac:dyDescent="0.25">
      <c r="A935" s="22">
        <v>105579</v>
      </c>
      <c r="B935" s="23" t="s">
        <v>10058</v>
      </c>
      <c r="C935" s="22" t="s">
        <v>67</v>
      </c>
      <c r="D935" s="14"/>
      <c r="E935" s="14"/>
      <c r="F935" s="24">
        <v>100.8</v>
      </c>
    </row>
    <row r="936" spans="1:8" x14ac:dyDescent="0.25">
      <c r="A936" s="22">
        <v>105580</v>
      </c>
      <c r="B936" s="23" t="s">
        <v>10059</v>
      </c>
      <c r="C936" s="22" t="s">
        <v>67</v>
      </c>
      <c r="D936" s="14"/>
      <c r="E936" s="14"/>
      <c r="F936" s="24">
        <v>89.88</v>
      </c>
      <c r="G936" s="10"/>
      <c r="H936" s="10"/>
    </row>
    <row r="937" spans="1:8" x14ac:dyDescent="0.25">
      <c r="A937" s="22">
        <v>105582</v>
      </c>
      <c r="B937" s="23" t="s">
        <v>10061</v>
      </c>
      <c r="C937" s="22" t="s">
        <v>67</v>
      </c>
      <c r="D937" s="14"/>
      <c r="E937" s="14"/>
      <c r="F937" s="24">
        <v>84.41</v>
      </c>
    </row>
    <row r="938" spans="1:8" x14ac:dyDescent="0.25">
      <c r="A938" s="22">
        <v>105638</v>
      </c>
      <c r="B938" s="23" t="s">
        <v>10461</v>
      </c>
      <c r="C938" s="22" t="s">
        <v>67</v>
      </c>
      <c r="D938" s="14"/>
      <c r="E938" s="14"/>
      <c r="F938" s="24">
        <v>116.4</v>
      </c>
      <c r="G938" s="10"/>
      <c r="H938" s="10"/>
    </row>
    <row r="939" spans="1:8" x14ac:dyDescent="0.25">
      <c r="A939" s="22">
        <v>105715</v>
      </c>
      <c r="B939" s="23" t="s">
        <v>10462</v>
      </c>
      <c r="C939" s="22" t="s">
        <v>67</v>
      </c>
      <c r="D939" s="14"/>
      <c r="E939" s="14"/>
      <c r="F939" s="24">
        <v>111.36</v>
      </c>
    </row>
    <row r="940" spans="1:8" x14ac:dyDescent="0.25">
      <c r="A940" s="22">
        <v>105717</v>
      </c>
      <c r="B940" s="23" t="s">
        <v>10463</v>
      </c>
      <c r="C940" s="22" t="s">
        <v>67</v>
      </c>
      <c r="D940" s="14"/>
      <c r="E940" s="14"/>
      <c r="F940" s="24">
        <v>108.83</v>
      </c>
      <c r="G940" s="10"/>
      <c r="H940" s="10"/>
    </row>
    <row r="941" spans="1:8" x14ac:dyDescent="0.25">
      <c r="A941" s="22">
        <v>105626</v>
      </c>
      <c r="B941" s="23" t="s">
        <v>10075</v>
      </c>
      <c r="C941" s="22" t="s">
        <v>67</v>
      </c>
      <c r="D941" s="14"/>
      <c r="E941" s="14"/>
      <c r="F941" s="24">
        <v>115.87</v>
      </c>
    </row>
    <row r="942" spans="1:8" x14ac:dyDescent="0.25">
      <c r="A942" s="22">
        <v>105629</v>
      </c>
      <c r="B942" s="23" t="s">
        <v>10078</v>
      </c>
      <c r="C942" s="22" t="s">
        <v>67</v>
      </c>
      <c r="D942" s="14"/>
      <c r="E942" s="14"/>
      <c r="F942" s="24">
        <v>107.11</v>
      </c>
      <c r="G942" s="10"/>
      <c r="H942" s="10"/>
    </row>
    <row r="943" spans="1:8" x14ac:dyDescent="0.25">
      <c r="A943" s="22">
        <v>105635</v>
      </c>
      <c r="B943" s="23" t="s">
        <v>10084</v>
      </c>
      <c r="C943" s="22" t="s">
        <v>67</v>
      </c>
      <c r="D943" s="14"/>
      <c r="E943" s="14"/>
      <c r="F943" s="24">
        <v>105.9</v>
      </c>
    </row>
    <row r="944" spans="1:8" x14ac:dyDescent="0.25">
      <c r="A944" s="22">
        <v>105605</v>
      </c>
      <c r="B944" s="23" t="s">
        <v>10464</v>
      </c>
      <c r="C944" s="22" t="s">
        <v>67</v>
      </c>
      <c r="D944" s="14"/>
      <c r="E944" s="14"/>
      <c r="F944" s="24">
        <v>105.59</v>
      </c>
      <c r="G944" s="10"/>
      <c r="H944" s="10"/>
    </row>
    <row r="945" spans="1:8" x14ac:dyDescent="0.25">
      <c r="A945" s="22">
        <v>105613</v>
      </c>
      <c r="B945" s="23" t="s">
        <v>10465</v>
      </c>
      <c r="C945" s="22" t="s">
        <v>67</v>
      </c>
      <c r="D945" s="14"/>
      <c r="E945" s="14"/>
      <c r="F945" s="24">
        <v>102.31</v>
      </c>
    </row>
    <row r="946" spans="1:8" x14ac:dyDescent="0.25">
      <c r="A946" s="22">
        <v>105621</v>
      </c>
      <c r="B946" s="23" t="s">
        <v>10466</v>
      </c>
      <c r="C946" s="22" t="s">
        <v>67</v>
      </c>
      <c r="D946" s="14"/>
      <c r="E946" s="14"/>
      <c r="F946" s="24">
        <v>99.97</v>
      </c>
      <c r="G946" s="10"/>
      <c r="H946" s="10"/>
    </row>
    <row r="947" spans="1:8" x14ac:dyDescent="0.25">
      <c r="A947" s="22">
        <v>105627</v>
      </c>
      <c r="B947" s="23" t="s">
        <v>10076</v>
      </c>
      <c r="C947" s="22" t="s">
        <v>67</v>
      </c>
      <c r="D947" s="14"/>
      <c r="E947" s="14"/>
      <c r="F947" s="24">
        <v>143.43</v>
      </c>
    </row>
    <row r="948" spans="1:8" x14ac:dyDescent="0.25">
      <c r="A948" s="22">
        <v>105630</v>
      </c>
      <c r="B948" s="23" t="s">
        <v>10079</v>
      </c>
      <c r="C948" s="22" t="s">
        <v>67</v>
      </c>
      <c r="D948" s="14"/>
      <c r="E948" s="14"/>
      <c r="F948" s="24">
        <v>134.66999999999999</v>
      </c>
      <c r="G948" s="10"/>
      <c r="H948" s="10"/>
    </row>
    <row r="949" spans="1:8" x14ac:dyDescent="0.25">
      <c r="A949" s="22">
        <v>105636</v>
      </c>
      <c r="B949" s="23" t="s">
        <v>10085</v>
      </c>
      <c r="C949" s="22" t="s">
        <v>67</v>
      </c>
      <c r="D949" s="14"/>
      <c r="E949" s="14"/>
      <c r="F949" s="24">
        <v>133.46</v>
      </c>
    </row>
    <row r="950" spans="1:8" x14ac:dyDescent="0.25">
      <c r="A950" s="22">
        <v>105606</v>
      </c>
      <c r="B950" s="23" t="s">
        <v>10467</v>
      </c>
      <c r="C950" s="22" t="s">
        <v>67</v>
      </c>
      <c r="D950" s="14"/>
      <c r="E950" s="14"/>
      <c r="F950" s="24">
        <v>132.44</v>
      </c>
      <c r="G950" s="10"/>
      <c r="H950" s="10"/>
    </row>
    <row r="951" spans="1:8" x14ac:dyDescent="0.25">
      <c r="A951" s="22">
        <v>105614</v>
      </c>
      <c r="B951" s="23" t="s">
        <v>10468</v>
      </c>
      <c r="C951" s="22" t="s">
        <v>67</v>
      </c>
      <c r="D951" s="14"/>
      <c r="E951" s="14"/>
      <c r="F951" s="24">
        <v>129.16</v>
      </c>
    </row>
    <row r="952" spans="1:8" x14ac:dyDescent="0.25">
      <c r="A952" s="22">
        <v>105622</v>
      </c>
      <c r="B952" s="23" t="s">
        <v>10469</v>
      </c>
      <c r="C952" s="22" t="s">
        <v>67</v>
      </c>
      <c r="D952" s="14"/>
      <c r="E952" s="14"/>
      <c r="F952" s="24">
        <v>126.82</v>
      </c>
      <c r="G952" s="10"/>
      <c r="H952" s="10"/>
    </row>
    <row r="953" spans="1:8" x14ac:dyDescent="0.25">
      <c r="A953" s="22">
        <v>105572</v>
      </c>
      <c r="B953" s="23" t="s">
        <v>10051</v>
      </c>
      <c r="C953" s="22" t="s">
        <v>67</v>
      </c>
      <c r="D953" s="14"/>
      <c r="E953" s="14"/>
      <c r="F953" s="24">
        <v>59.24</v>
      </c>
    </row>
    <row r="954" spans="1:8" x14ac:dyDescent="0.25">
      <c r="A954" s="22">
        <v>105574</v>
      </c>
      <c r="B954" s="23" t="s">
        <v>10053</v>
      </c>
      <c r="C954" s="22" t="s">
        <v>67</v>
      </c>
      <c r="D954" s="14"/>
      <c r="E954" s="14"/>
      <c r="F954" s="24">
        <v>50.48</v>
      </c>
      <c r="G954" s="10"/>
      <c r="H954" s="10"/>
    </row>
    <row r="955" spans="1:8" x14ac:dyDescent="0.25">
      <c r="A955" s="22">
        <v>105576</v>
      </c>
      <c r="B955" s="23" t="s">
        <v>10055</v>
      </c>
      <c r="C955" s="22" t="s">
        <v>67</v>
      </c>
      <c r="D955" s="14"/>
      <c r="E955" s="14"/>
      <c r="F955" s="24">
        <v>49.27</v>
      </c>
    </row>
    <row r="956" spans="1:8" x14ac:dyDescent="0.25">
      <c r="A956" s="22">
        <v>105603</v>
      </c>
      <c r="B956" s="23" t="s">
        <v>10470</v>
      </c>
      <c r="C956" s="22" t="s">
        <v>67</v>
      </c>
      <c r="D956" s="14"/>
      <c r="E956" s="14"/>
      <c r="F956" s="24">
        <v>51.87</v>
      </c>
      <c r="G956" s="10"/>
      <c r="H956" s="10"/>
    </row>
    <row r="957" spans="1:8" x14ac:dyDescent="0.25">
      <c r="A957" s="22">
        <v>105611</v>
      </c>
      <c r="B957" s="23" t="s">
        <v>10471</v>
      </c>
      <c r="C957" s="22" t="s">
        <v>67</v>
      </c>
      <c r="D957" s="14"/>
      <c r="E957" s="14"/>
      <c r="F957" s="24">
        <v>48.59</v>
      </c>
    </row>
    <row r="958" spans="1:8" x14ac:dyDescent="0.25">
      <c r="A958" s="22">
        <v>105619</v>
      </c>
      <c r="B958" s="23" t="s">
        <v>10472</v>
      </c>
      <c r="C958" s="22" t="s">
        <v>67</v>
      </c>
      <c r="D958" s="14"/>
      <c r="E958" s="14"/>
      <c r="F958" s="24">
        <v>46.25</v>
      </c>
      <c r="G958" s="10"/>
      <c r="H958" s="10"/>
    </row>
    <row r="959" spans="1:8" x14ac:dyDescent="0.25">
      <c r="A959" s="22">
        <v>105573</v>
      </c>
      <c r="B959" s="23" t="s">
        <v>10052</v>
      </c>
      <c r="C959" s="22" t="s">
        <v>67</v>
      </c>
      <c r="D959" s="14"/>
      <c r="E959" s="14"/>
      <c r="F959" s="24">
        <v>87.94</v>
      </c>
    </row>
    <row r="960" spans="1:8" x14ac:dyDescent="0.25">
      <c r="A960" s="22">
        <v>105628</v>
      </c>
      <c r="B960" s="23" t="s">
        <v>10077</v>
      </c>
      <c r="C960" s="22" t="s">
        <v>67</v>
      </c>
      <c r="D960" s="14"/>
      <c r="E960" s="14"/>
      <c r="F960" s="24">
        <v>79.180000000000007</v>
      </c>
      <c r="G960" s="10"/>
      <c r="H960" s="10"/>
    </row>
    <row r="961" spans="1:8" x14ac:dyDescent="0.25">
      <c r="A961" s="22">
        <v>105634</v>
      </c>
      <c r="B961" s="23" t="s">
        <v>10083</v>
      </c>
      <c r="C961" s="22" t="s">
        <v>67</v>
      </c>
      <c r="D961" s="14"/>
      <c r="E961" s="14"/>
      <c r="F961" s="24">
        <v>77.97</v>
      </c>
    </row>
    <row r="962" spans="1:8" x14ac:dyDescent="0.25">
      <c r="A962" s="22">
        <v>105604</v>
      </c>
      <c r="B962" s="23" t="s">
        <v>10473</v>
      </c>
      <c r="C962" s="22" t="s">
        <v>67</v>
      </c>
      <c r="D962" s="14"/>
      <c r="E962" s="14"/>
      <c r="F962" s="24">
        <v>78.73</v>
      </c>
      <c r="G962" s="10"/>
      <c r="H962" s="10"/>
    </row>
    <row r="963" spans="1:8" x14ac:dyDescent="0.25">
      <c r="A963" s="22">
        <v>105612</v>
      </c>
      <c r="B963" s="23" t="s">
        <v>10474</v>
      </c>
      <c r="C963" s="22" t="s">
        <v>67</v>
      </c>
      <c r="D963" s="14"/>
      <c r="E963" s="14"/>
      <c r="F963" s="24">
        <v>75.45</v>
      </c>
    </row>
    <row r="964" spans="1:8" x14ac:dyDescent="0.25">
      <c r="A964" s="22">
        <v>105620</v>
      </c>
      <c r="B964" s="23" t="s">
        <v>10475</v>
      </c>
      <c r="C964" s="22" t="s">
        <v>67</v>
      </c>
      <c r="D964" s="14"/>
      <c r="E964" s="14"/>
      <c r="F964" s="24">
        <v>73.11</v>
      </c>
      <c r="G964" s="10"/>
      <c r="H964" s="10"/>
    </row>
    <row r="965" spans="1:8" x14ac:dyDescent="0.25">
      <c r="A965" s="22">
        <v>105586</v>
      </c>
      <c r="B965" s="23" t="s">
        <v>10063</v>
      </c>
      <c r="C965" s="22" t="s">
        <v>67</v>
      </c>
      <c r="D965" s="14"/>
      <c r="E965" s="14"/>
      <c r="F965" s="24">
        <v>124.06</v>
      </c>
    </row>
    <row r="966" spans="1:8" x14ac:dyDescent="0.25">
      <c r="A966" s="22">
        <v>105587</v>
      </c>
      <c r="B966" s="23" t="s">
        <v>10064</v>
      </c>
      <c r="C966" s="22" t="s">
        <v>67</v>
      </c>
      <c r="D966" s="14"/>
      <c r="E966" s="14"/>
      <c r="F966" s="24">
        <v>108.97</v>
      </c>
      <c r="G966" s="10"/>
      <c r="H966" s="10"/>
    </row>
    <row r="967" spans="1:8" x14ac:dyDescent="0.25">
      <c r="A967" s="22">
        <v>105589</v>
      </c>
      <c r="B967" s="23" t="s">
        <v>10066</v>
      </c>
      <c r="C967" s="22" t="s">
        <v>67</v>
      </c>
      <c r="D967" s="14"/>
      <c r="E967" s="14"/>
      <c r="F967" s="24">
        <v>107.61</v>
      </c>
    </row>
    <row r="968" spans="1:8" x14ac:dyDescent="0.25">
      <c r="A968" s="22">
        <v>105584</v>
      </c>
      <c r="B968" s="23" t="s">
        <v>10476</v>
      </c>
      <c r="C968" s="22" t="s">
        <v>67</v>
      </c>
      <c r="D968" s="14"/>
      <c r="E968" s="14"/>
      <c r="F968" s="24">
        <v>141.94999999999999</v>
      </c>
      <c r="G968" s="10"/>
      <c r="H968" s="10"/>
    </row>
    <row r="969" spans="1:8" x14ac:dyDescent="0.25">
      <c r="A969" s="22">
        <v>105720</v>
      </c>
      <c r="B969" s="23" t="s">
        <v>10477</v>
      </c>
      <c r="C969" s="22" t="s">
        <v>67</v>
      </c>
      <c r="D969" s="14"/>
      <c r="E969" s="14"/>
      <c r="F969" s="24">
        <v>133.82</v>
      </c>
    </row>
    <row r="970" spans="1:8" x14ac:dyDescent="0.25">
      <c r="A970" s="22">
        <v>105722</v>
      </c>
      <c r="B970" s="23" t="s">
        <v>10478</v>
      </c>
      <c r="C970" s="22" t="s">
        <v>67</v>
      </c>
      <c r="D970" s="14"/>
      <c r="E970" s="14"/>
      <c r="F970" s="24">
        <v>134.33000000000001</v>
      </c>
      <c r="G970" s="10"/>
      <c r="H970" s="10"/>
    </row>
    <row r="971" spans="1:8" x14ac:dyDescent="0.25">
      <c r="A971" s="22">
        <v>105593</v>
      </c>
      <c r="B971" s="23" t="s">
        <v>10068</v>
      </c>
      <c r="C971" s="22" t="s">
        <v>67</v>
      </c>
      <c r="D971" s="14"/>
      <c r="E971" s="14"/>
      <c r="F971" s="24">
        <v>113.36</v>
      </c>
    </row>
    <row r="972" spans="1:8" x14ac:dyDescent="0.25">
      <c r="A972" s="22">
        <v>105594</v>
      </c>
      <c r="B972" s="23" t="s">
        <v>10069</v>
      </c>
      <c r="C972" s="22" t="s">
        <v>67</v>
      </c>
      <c r="D972" s="14"/>
      <c r="E972" s="14"/>
      <c r="F972" s="24">
        <v>98.27</v>
      </c>
      <c r="G972" s="10"/>
      <c r="H972" s="10"/>
    </row>
    <row r="973" spans="1:8" x14ac:dyDescent="0.25">
      <c r="A973" s="22">
        <v>105596</v>
      </c>
      <c r="B973" s="23" t="s">
        <v>10071</v>
      </c>
      <c r="C973" s="22" t="s">
        <v>67</v>
      </c>
      <c r="D973" s="14"/>
      <c r="E973" s="14"/>
      <c r="F973" s="24">
        <v>96.91</v>
      </c>
    </row>
    <row r="974" spans="1:8" x14ac:dyDescent="0.25">
      <c r="A974" s="22">
        <v>105591</v>
      </c>
      <c r="B974" s="23" t="s">
        <v>10479</v>
      </c>
      <c r="C974" s="22" t="s">
        <v>67</v>
      </c>
      <c r="D974" s="14"/>
      <c r="E974" s="14"/>
      <c r="F974" s="24">
        <v>125.69</v>
      </c>
      <c r="G974" s="10"/>
      <c r="H974" s="10"/>
    </row>
    <row r="975" spans="1:8" x14ac:dyDescent="0.25">
      <c r="A975" s="22">
        <v>105724</v>
      </c>
      <c r="B975" s="23" t="s">
        <v>10480</v>
      </c>
      <c r="C975" s="22" t="s">
        <v>67</v>
      </c>
      <c r="D975" s="14"/>
      <c r="E975" s="14"/>
      <c r="F975" s="24">
        <v>117.56</v>
      </c>
    </row>
    <row r="976" spans="1:8" x14ac:dyDescent="0.25">
      <c r="A976" s="22">
        <v>105726</v>
      </c>
      <c r="B976" s="23" t="s">
        <v>10481</v>
      </c>
      <c r="C976" s="22" t="s">
        <v>67</v>
      </c>
      <c r="D976" s="14"/>
      <c r="E976" s="14"/>
      <c r="F976" s="24">
        <v>118.07</v>
      </c>
      <c r="G976" s="10"/>
      <c r="H976" s="10"/>
    </row>
    <row r="977" spans="1:8" x14ac:dyDescent="0.25">
      <c r="A977" s="22">
        <v>105567</v>
      </c>
      <c r="B977" s="23" t="s">
        <v>10046</v>
      </c>
      <c r="C977" s="22" t="s">
        <v>67</v>
      </c>
      <c r="D977" s="14"/>
      <c r="E977" s="14"/>
      <c r="F977" s="24">
        <v>15.97</v>
      </c>
    </row>
    <row r="978" spans="1:8" x14ac:dyDescent="0.25">
      <c r="A978" s="22">
        <v>105568</v>
      </c>
      <c r="B978" s="23" t="s">
        <v>10047</v>
      </c>
      <c r="C978" s="22" t="s">
        <v>67</v>
      </c>
      <c r="D978" s="14"/>
      <c r="E978" s="14"/>
      <c r="F978" s="24">
        <v>12.69</v>
      </c>
      <c r="G978" s="10"/>
      <c r="H978" s="10"/>
    </row>
    <row r="979" spans="1:8" x14ac:dyDescent="0.25">
      <c r="A979" s="22">
        <v>105570</v>
      </c>
      <c r="B979" s="23" t="s">
        <v>10049</v>
      </c>
      <c r="C979" s="22" t="s">
        <v>67</v>
      </c>
      <c r="D979" s="14"/>
      <c r="E979" s="14"/>
      <c r="F979" s="24">
        <v>10.49</v>
      </c>
    </row>
    <row r="980" spans="1:8" x14ac:dyDescent="0.25">
      <c r="A980" s="22">
        <v>100575</v>
      </c>
      <c r="B980" s="23" t="s">
        <v>10042</v>
      </c>
      <c r="C980" s="22" t="s">
        <v>28</v>
      </c>
      <c r="D980" s="14"/>
      <c r="E980" s="14"/>
      <c r="F980" s="24">
        <v>0.63</v>
      </c>
      <c r="G980" s="10"/>
      <c r="H980" s="10"/>
    </row>
    <row r="981" spans="1:8" x14ac:dyDescent="0.25">
      <c r="A981" s="22">
        <v>100577</v>
      </c>
      <c r="B981" s="23" t="s">
        <v>10018</v>
      </c>
      <c r="C981" s="22" t="s">
        <v>28</v>
      </c>
      <c r="D981" s="14"/>
      <c r="E981" s="14"/>
      <c r="F981" s="24">
        <v>1.53</v>
      </c>
    </row>
    <row r="982" spans="1:8" x14ac:dyDescent="0.25">
      <c r="A982" s="22">
        <v>105598</v>
      </c>
      <c r="B982" s="23" t="s">
        <v>10020</v>
      </c>
      <c r="C982" s="22" t="s">
        <v>28</v>
      </c>
      <c r="D982" s="14"/>
      <c r="E982" s="14"/>
      <c r="F982" s="24">
        <v>2.06</v>
      </c>
      <c r="G982" s="10"/>
      <c r="H982" s="10"/>
    </row>
    <row r="983" spans="1:8" x14ac:dyDescent="0.25">
      <c r="A983" s="22">
        <v>100576</v>
      </c>
      <c r="B983" s="23" t="s">
        <v>10017</v>
      </c>
      <c r="C983" s="22" t="s">
        <v>28</v>
      </c>
      <c r="D983" s="14"/>
      <c r="E983" s="14"/>
      <c r="F983" s="24">
        <v>3.03</v>
      </c>
    </row>
    <row r="984" spans="1:8" x14ac:dyDescent="0.25">
      <c r="A984" s="22">
        <v>105597</v>
      </c>
      <c r="B984" s="23" t="s">
        <v>10019</v>
      </c>
      <c r="C984" s="22" t="s">
        <v>28</v>
      </c>
      <c r="D984" s="14"/>
      <c r="E984" s="14"/>
      <c r="F984" s="24">
        <v>4.17</v>
      </c>
      <c r="G984" s="10"/>
      <c r="H984" s="10"/>
    </row>
    <row r="985" spans="1:8" x14ac:dyDescent="0.25">
      <c r="A985" s="22">
        <v>102730</v>
      </c>
      <c r="B985" s="23" t="s">
        <v>4237</v>
      </c>
      <c r="C985" s="22" t="s">
        <v>251</v>
      </c>
      <c r="D985" s="14"/>
      <c r="E985" s="14"/>
      <c r="F985" s="24">
        <v>10.39</v>
      </c>
    </row>
    <row r="986" spans="1:8" x14ac:dyDescent="0.25">
      <c r="A986" s="22">
        <v>102731</v>
      </c>
      <c r="B986" s="23" t="s">
        <v>4238</v>
      </c>
      <c r="C986" s="22" t="s">
        <v>251</v>
      </c>
      <c r="D986" s="14"/>
      <c r="E986" s="14"/>
      <c r="F986" s="24">
        <v>8.6199999999999992</v>
      </c>
      <c r="G986" s="10"/>
      <c r="H986" s="10"/>
    </row>
    <row r="987" spans="1:8" x14ac:dyDescent="0.25">
      <c r="A987" s="22">
        <v>102732</v>
      </c>
      <c r="B987" s="23" t="s">
        <v>4239</v>
      </c>
      <c r="C987" s="22" t="s">
        <v>251</v>
      </c>
      <c r="D987" s="14"/>
      <c r="E987" s="14"/>
      <c r="F987" s="24">
        <v>7.89</v>
      </c>
    </row>
    <row r="988" spans="1:8" x14ac:dyDescent="0.25">
      <c r="A988" s="22">
        <v>102733</v>
      </c>
      <c r="B988" s="23" t="s">
        <v>4240</v>
      </c>
      <c r="C988" s="22" t="s">
        <v>251</v>
      </c>
      <c r="D988" s="14"/>
      <c r="E988" s="14"/>
      <c r="F988" s="24">
        <v>8.51</v>
      </c>
      <c r="G988" s="10"/>
      <c r="H988" s="10"/>
    </row>
    <row r="989" spans="1:8" x14ac:dyDescent="0.25">
      <c r="A989" s="22">
        <v>102728</v>
      </c>
      <c r="B989" s="23" t="s">
        <v>4235</v>
      </c>
      <c r="C989" s="22" t="s">
        <v>251</v>
      </c>
      <c r="D989" s="14"/>
      <c r="E989" s="14"/>
      <c r="F989" s="24">
        <v>13.44</v>
      </c>
    </row>
    <row r="990" spans="1:8" x14ac:dyDescent="0.25">
      <c r="A990" s="22">
        <v>102729</v>
      </c>
      <c r="B990" s="23" t="s">
        <v>4236</v>
      </c>
      <c r="C990" s="22" t="s">
        <v>251</v>
      </c>
      <c r="D990" s="14"/>
      <c r="E990" s="14"/>
      <c r="F990" s="24">
        <v>11.99</v>
      </c>
      <c r="G990" s="10"/>
      <c r="H990" s="10"/>
    </row>
    <row r="991" spans="1:8" x14ac:dyDescent="0.25">
      <c r="A991" s="22">
        <v>102734</v>
      </c>
      <c r="B991" s="23" t="s">
        <v>4241</v>
      </c>
      <c r="C991" s="22" t="s">
        <v>251</v>
      </c>
      <c r="D991" s="14"/>
      <c r="E991" s="14"/>
      <c r="F991" s="24">
        <v>12.26</v>
      </c>
    </row>
    <row r="992" spans="1:8" x14ac:dyDescent="0.25">
      <c r="A992" s="22">
        <v>102735</v>
      </c>
      <c r="B992" s="23" t="s">
        <v>4242</v>
      </c>
      <c r="C992" s="22" t="s">
        <v>251</v>
      </c>
      <c r="D992" s="14"/>
      <c r="E992" s="14"/>
      <c r="F992" s="24">
        <v>10.98</v>
      </c>
      <c r="G992" s="10"/>
      <c r="H992" s="10"/>
    </row>
    <row r="993" spans="1:8" x14ac:dyDescent="0.25">
      <c r="A993" s="22">
        <v>102765</v>
      </c>
      <c r="B993" s="23" t="s">
        <v>4272</v>
      </c>
      <c r="C993" s="22" t="s">
        <v>4</v>
      </c>
      <c r="D993" s="14"/>
      <c r="E993" s="14"/>
      <c r="F993" s="24">
        <v>15184.48</v>
      </c>
    </row>
    <row r="994" spans="1:8" x14ac:dyDescent="0.25">
      <c r="A994" s="22">
        <v>102795</v>
      </c>
      <c r="B994" s="23" t="s">
        <v>4302</v>
      </c>
      <c r="C994" s="22" t="s">
        <v>4</v>
      </c>
      <c r="D994" s="14"/>
      <c r="E994" s="14"/>
      <c r="F994" s="24">
        <v>31853.119999999999</v>
      </c>
      <c r="G994" s="10"/>
      <c r="H994" s="10"/>
    </row>
    <row r="995" spans="1:8" x14ac:dyDescent="0.25">
      <c r="A995" s="22">
        <v>102766</v>
      </c>
      <c r="B995" s="23" t="s">
        <v>4273</v>
      </c>
      <c r="C995" s="22" t="s">
        <v>4</v>
      </c>
      <c r="D995" s="14"/>
      <c r="E995" s="14"/>
      <c r="F995" s="24">
        <v>22637.75</v>
      </c>
    </row>
    <row r="996" spans="1:8" x14ac:dyDescent="0.25">
      <c r="A996" s="22">
        <v>102796</v>
      </c>
      <c r="B996" s="23" t="s">
        <v>4303</v>
      </c>
      <c r="C996" s="22" t="s">
        <v>4</v>
      </c>
      <c r="D996" s="14"/>
      <c r="E996" s="14"/>
      <c r="F996" s="24">
        <v>51105.56</v>
      </c>
      <c r="G996" s="10"/>
      <c r="H996" s="10"/>
    </row>
    <row r="997" spans="1:8" x14ac:dyDescent="0.25">
      <c r="A997" s="22">
        <v>102767</v>
      </c>
      <c r="B997" s="23" t="s">
        <v>4274</v>
      </c>
      <c r="C997" s="22" t="s">
        <v>4</v>
      </c>
      <c r="D997" s="14"/>
      <c r="E997" s="14"/>
      <c r="F997" s="24">
        <v>31469.22</v>
      </c>
    </row>
    <row r="998" spans="1:8" x14ac:dyDescent="0.25">
      <c r="A998" s="22">
        <v>102797</v>
      </c>
      <c r="B998" s="23" t="s">
        <v>4304</v>
      </c>
      <c r="C998" s="22" t="s">
        <v>4</v>
      </c>
      <c r="D998" s="14"/>
      <c r="E998" s="14"/>
      <c r="F998" s="24">
        <v>72362.7</v>
      </c>
      <c r="G998" s="10"/>
      <c r="H998" s="10"/>
    </row>
    <row r="999" spans="1:8" x14ac:dyDescent="0.25">
      <c r="A999" s="22">
        <v>102768</v>
      </c>
      <c r="B999" s="23" t="s">
        <v>4275</v>
      </c>
      <c r="C999" s="22" t="s">
        <v>4</v>
      </c>
      <c r="D999" s="14"/>
      <c r="E999" s="14"/>
      <c r="F999" s="24">
        <v>43546.92</v>
      </c>
    </row>
    <row r="1000" spans="1:8" x14ac:dyDescent="0.25">
      <c r="A1000" s="22">
        <v>102798</v>
      </c>
      <c r="B1000" s="23" t="s">
        <v>4305</v>
      </c>
      <c r="C1000" s="22" t="s">
        <v>4</v>
      </c>
      <c r="D1000" s="14"/>
      <c r="E1000" s="14"/>
      <c r="F1000" s="24">
        <v>88393.78</v>
      </c>
      <c r="G1000" s="10"/>
      <c r="H1000" s="10"/>
    </row>
    <row r="1001" spans="1:8" x14ac:dyDescent="0.25">
      <c r="A1001" s="22">
        <v>102744</v>
      </c>
      <c r="B1001" s="23" t="s">
        <v>4251</v>
      </c>
      <c r="C1001" s="22" t="s">
        <v>4</v>
      </c>
      <c r="D1001" s="14"/>
      <c r="E1001" s="14"/>
      <c r="F1001" s="24">
        <v>6288.12</v>
      </c>
    </row>
    <row r="1002" spans="1:8" x14ac:dyDescent="0.25">
      <c r="A1002" s="22">
        <v>102755</v>
      </c>
      <c r="B1002" s="23" t="s">
        <v>4262</v>
      </c>
      <c r="C1002" s="22" t="s">
        <v>4</v>
      </c>
      <c r="D1002" s="14"/>
      <c r="E1002" s="14"/>
      <c r="F1002" s="24">
        <v>9649.0499999999993</v>
      </c>
      <c r="G1002" s="10"/>
      <c r="H1002" s="10"/>
    </row>
    <row r="1003" spans="1:8" x14ac:dyDescent="0.25">
      <c r="A1003" s="22">
        <v>102782</v>
      </c>
      <c r="B1003" s="23" t="s">
        <v>4289</v>
      </c>
      <c r="C1003" s="22" t="s">
        <v>4</v>
      </c>
      <c r="D1003" s="14"/>
      <c r="E1003" s="14"/>
      <c r="F1003" s="24">
        <v>15551.46</v>
      </c>
    </row>
    <row r="1004" spans="1:8" x14ac:dyDescent="0.25">
      <c r="A1004" s="22">
        <v>102745</v>
      </c>
      <c r="B1004" s="23" t="s">
        <v>4252</v>
      </c>
      <c r="C1004" s="22" t="s">
        <v>4</v>
      </c>
      <c r="D1004" s="14"/>
      <c r="E1004" s="14"/>
      <c r="F1004" s="24">
        <v>8802.84</v>
      </c>
      <c r="G1004" s="10"/>
      <c r="H1004" s="10"/>
    </row>
    <row r="1005" spans="1:8" x14ac:dyDescent="0.25">
      <c r="A1005" s="22">
        <v>102756</v>
      </c>
      <c r="B1005" s="23" t="s">
        <v>4263</v>
      </c>
      <c r="C1005" s="22" t="s">
        <v>4</v>
      </c>
      <c r="D1005" s="14"/>
      <c r="E1005" s="14"/>
      <c r="F1005" s="24">
        <v>14260.64</v>
      </c>
    </row>
    <row r="1006" spans="1:8" x14ac:dyDescent="0.25">
      <c r="A1006" s="22">
        <v>102783</v>
      </c>
      <c r="B1006" s="23" t="s">
        <v>4290</v>
      </c>
      <c r="C1006" s="22" t="s">
        <v>4</v>
      </c>
      <c r="D1006" s="14"/>
      <c r="E1006" s="14"/>
      <c r="F1006" s="24">
        <v>20600.39</v>
      </c>
      <c r="G1006" s="10"/>
      <c r="H1006" s="10"/>
    </row>
    <row r="1007" spans="1:8" x14ac:dyDescent="0.25">
      <c r="A1007" s="22">
        <v>102746</v>
      </c>
      <c r="B1007" s="23" t="s">
        <v>4253</v>
      </c>
      <c r="C1007" s="22" t="s">
        <v>4</v>
      </c>
      <c r="D1007" s="14"/>
      <c r="E1007" s="14"/>
      <c r="F1007" s="24">
        <v>15198.76</v>
      </c>
    </row>
    <row r="1008" spans="1:8" x14ac:dyDescent="0.25">
      <c r="A1008" s="22">
        <v>102757</v>
      </c>
      <c r="B1008" s="23" t="s">
        <v>4264</v>
      </c>
      <c r="C1008" s="22" t="s">
        <v>4</v>
      </c>
      <c r="D1008" s="14"/>
      <c r="E1008" s="14"/>
      <c r="F1008" s="24">
        <v>26412.29</v>
      </c>
      <c r="G1008" s="10"/>
      <c r="H1008" s="10"/>
    </row>
    <row r="1009" spans="1:8" x14ac:dyDescent="0.25">
      <c r="A1009" s="22">
        <v>102784</v>
      </c>
      <c r="B1009" s="23" t="s">
        <v>4291</v>
      </c>
      <c r="C1009" s="22" t="s">
        <v>4</v>
      </c>
      <c r="D1009" s="14"/>
      <c r="E1009" s="14"/>
      <c r="F1009" s="24">
        <v>31448.55</v>
      </c>
    </row>
    <row r="1010" spans="1:8" x14ac:dyDescent="0.25">
      <c r="A1010" s="22">
        <v>102779</v>
      </c>
      <c r="B1010" s="23" t="s">
        <v>4286</v>
      </c>
      <c r="C1010" s="22" t="s">
        <v>4</v>
      </c>
      <c r="D1010" s="14"/>
      <c r="E1010" s="14"/>
      <c r="F1010" s="24">
        <v>8264.1200000000008</v>
      </c>
      <c r="G1010" s="10"/>
      <c r="H1010" s="10"/>
    </row>
    <row r="1011" spans="1:8" x14ac:dyDescent="0.25">
      <c r="A1011" s="22">
        <v>102780</v>
      </c>
      <c r="B1011" s="23" t="s">
        <v>4287</v>
      </c>
      <c r="C1011" s="22" t="s">
        <v>4</v>
      </c>
      <c r="D1011" s="14"/>
      <c r="E1011" s="14"/>
      <c r="F1011" s="24">
        <v>9513.0300000000007</v>
      </c>
    </row>
    <row r="1012" spans="1:8" x14ac:dyDescent="0.25">
      <c r="A1012" s="22">
        <v>102743</v>
      </c>
      <c r="B1012" s="23" t="s">
        <v>4250</v>
      </c>
      <c r="C1012" s="22" t="s">
        <v>4</v>
      </c>
      <c r="D1012" s="14"/>
      <c r="E1012" s="14"/>
      <c r="F1012" s="24">
        <v>4215.83</v>
      </c>
      <c r="G1012" s="10"/>
      <c r="H1012" s="10"/>
    </row>
    <row r="1013" spans="1:8" x14ac:dyDescent="0.25">
      <c r="A1013" s="22">
        <v>102781</v>
      </c>
      <c r="B1013" s="23" t="s">
        <v>4288</v>
      </c>
      <c r="C1013" s="22" t="s">
        <v>4</v>
      </c>
      <c r="D1013" s="14"/>
      <c r="E1013" s="14"/>
      <c r="F1013" s="24">
        <v>14057.06</v>
      </c>
    </row>
    <row r="1014" spans="1:8" x14ac:dyDescent="0.25">
      <c r="A1014" s="22">
        <v>102761</v>
      </c>
      <c r="B1014" s="23" t="s">
        <v>4268</v>
      </c>
      <c r="C1014" s="22" t="s">
        <v>4</v>
      </c>
      <c r="D1014" s="14"/>
      <c r="E1014" s="14"/>
      <c r="F1014" s="24">
        <v>12168.6</v>
      </c>
      <c r="G1014" s="10"/>
      <c r="H1014" s="10"/>
    </row>
    <row r="1015" spans="1:8" x14ac:dyDescent="0.25">
      <c r="A1015" s="22">
        <v>102791</v>
      </c>
      <c r="B1015" s="23" t="s">
        <v>4298</v>
      </c>
      <c r="C1015" s="22" t="s">
        <v>4</v>
      </c>
      <c r="D1015" s="14"/>
      <c r="E1015" s="14"/>
      <c r="F1015" s="24">
        <v>29821.79</v>
      </c>
    </row>
    <row r="1016" spans="1:8" x14ac:dyDescent="0.25">
      <c r="A1016" s="22">
        <v>102762</v>
      </c>
      <c r="B1016" s="23" t="s">
        <v>4269</v>
      </c>
      <c r="C1016" s="22" t="s">
        <v>4</v>
      </c>
      <c r="D1016" s="14"/>
      <c r="E1016" s="14"/>
      <c r="F1016" s="24">
        <v>18608.89</v>
      </c>
      <c r="G1016" s="10"/>
      <c r="H1016" s="10"/>
    </row>
    <row r="1017" spans="1:8" x14ac:dyDescent="0.25">
      <c r="A1017" s="22">
        <v>102792</v>
      </c>
      <c r="B1017" s="23" t="s">
        <v>4299</v>
      </c>
      <c r="C1017" s="22" t="s">
        <v>4</v>
      </c>
      <c r="D1017" s="14"/>
      <c r="E1017" s="14"/>
      <c r="F1017" s="24">
        <v>48291.62</v>
      </c>
    </row>
    <row r="1018" spans="1:8" x14ac:dyDescent="0.25">
      <c r="A1018" s="22">
        <v>102763</v>
      </c>
      <c r="B1018" s="23" t="s">
        <v>4270</v>
      </c>
      <c r="C1018" s="22" t="s">
        <v>4</v>
      </c>
      <c r="D1018" s="14"/>
      <c r="E1018" s="14"/>
      <c r="F1018" s="24">
        <v>25736.66</v>
      </c>
      <c r="G1018" s="10"/>
      <c r="H1018" s="10"/>
    </row>
    <row r="1019" spans="1:8" x14ac:dyDescent="0.25">
      <c r="A1019" s="22">
        <v>102793</v>
      </c>
      <c r="B1019" s="23" t="s">
        <v>4300</v>
      </c>
      <c r="C1019" s="22" t="s">
        <v>4</v>
      </c>
      <c r="D1019" s="14"/>
      <c r="E1019" s="14"/>
      <c r="F1019" s="24">
        <v>64733.760000000002</v>
      </c>
    </row>
    <row r="1020" spans="1:8" x14ac:dyDescent="0.25">
      <c r="A1020" s="22">
        <v>102764</v>
      </c>
      <c r="B1020" s="23" t="s">
        <v>4271</v>
      </c>
      <c r="C1020" s="22" t="s">
        <v>4</v>
      </c>
      <c r="D1020" s="14"/>
      <c r="E1020" s="14"/>
      <c r="F1020" s="24">
        <v>35948.67</v>
      </c>
      <c r="G1020" s="10"/>
      <c r="H1020" s="10"/>
    </row>
    <row r="1021" spans="1:8" x14ac:dyDescent="0.25">
      <c r="A1021" s="22">
        <v>102794</v>
      </c>
      <c r="B1021" s="23" t="s">
        <v>4301</v>
      </c>
      <c r="C1021" s="22" t="s">
        <v>4</v>
      </c>
      <c r="D1021" s="14"/>
      <c r="E1021" s="14"/>
      <c r="F1021" s="24">
        <v>92479.05</v>
      </c>
    </row>
    <row r="1022" spans="1:8" x14ac:dyDescent="0.25">
      <c r="A1022" s="22">
        <v>102740</v>
      </c>
      <c r="B1022" s="23" t="s">
        <v>4247</v>
      </c>
      <c r="C1022" s="22" t="s">
        <v>4</v>
      </c>
      <c r="D1022" s="14"/>
      <c r="E1022" s="14"/>
      <c r="F1022" s="24">
        <v>5187.24</v>
      </c>
      <c r="G1022" s="10"/>
      <c r="H1022" s="10"/>
    </row>
    <row r="1023" spans="1:8" x14ac:dyDescent="0.25">
      <c r="A1023" s="22">
        <v>102752</v>
      </c>
      <c r="B1023" s="23" t="s">
        <v>4259</v>
      </c>
      <c r="C1023" s="22" t="s">
        <v>4</v>
      </c>
      <c r="D1023" s="14"/>
      <c r="E1023" s="14"/>
      <c r="F1023" s="24">
        <v>6924.49</v>
      </c>
    </row>
    <row r="1024" spans="1:8" x14ac:dyDescent="0.25">
      <c r="A1024" s="22">
        <v>102776</v>
      </c>
      <c r="B1024" s="23" t="s">
        <v>4283</v>
      </c>
      <c r="C1024" s="22" t="s">
        <v>4</v>
      </c>
      <c r="D1024" s="14"/>
      <c r="E1024" s="14"/>
      <c r="F1024" s="24">
        <v>12303.26</v>
      </c>
      <c r="G1024" s="10"/>
      <c r="H1024" s="10"/>
    </row>
    <row r="1025" spans="1:8" x14ac:dyDescent="0.25">
      <c r="A1025" s="22">
        <v>102741</v>
      </c>
      <c r="B1025" s="23" t="s">
        <v>4248</v>
      </c>
      <c r="C1025" s="22" t="s">
        <v>4</v>
      </c>
      <c r="D1025" s="14"/>
      <c r="E1025" s="14"/>
      <c r="F1025" s="24">
        <v>7253.18</v>
      </c>
    </row>
    <row r="1026" spans="1:8" x14ac:dyDescent="0.25">
      <c r="A1026" s="22">
        <v>102753</v>
      </c>
      <c r="B1026" s="23" t="s">
        <v>4260</v>
      </c>
      <c r="C1026" s="22" t="s">
        <v>4</v>
      </c>
      <c r="D1026" s="14"/>
      <c r="E1026" s="14"/>
      <c r="F1026" s="24">
        <v>10202.040000000001</v>
      </c>
      <c r="G1026" s="10"/>
      <c r="H1026" s="10"/>
    </row>
    <row r="1027" spans="1:8" x14ac:dyDescent="0.25">
      <c r="A1027" s="22">
        <v>102777</v>
      </c>
      <c r="B1027" s="23" t="s">
        <v>4284</v>
      </c>
      <c r="C1027" s="22" t="s">
        <v>4</v>
      </c>
      <c r="D1027" s="14"/>
      <c r="E1027" s="14"/>
      <c r="F1027" s="24">
        <v>18601.09</v>
      </c>
    </row>
    <row r="1028" spans="1:8" x14ac:dyDescent="0.25">
      <c r="A1028" s="22">
        <v>102742</v>
      </c>
      <c r="B1028" s="23" t="s">
        <v>4249</v>
      </c>
      <c r="C1028" s="22" t="s">
        <v>4</v>
      </c>
      <c r="D1028" s="14"/>
      <c r="E1028" s="14"/>
      <c r="F1028" s="24">
        <v>12510.94</v>
      </c>
      <c r="G1028" s="10"/>
      <c r="H1028" s="10"/>
    </row>
    <row r="1029" spans="1:8" x14ac:dyDescent="0.25">
      <c r="A1029" s="22">
        <v>102754</v>
      </c>
      <c r="B1029" s="23" t="s">
        <v>4261</v>
      </c>
      <c r="C1029" s="22" t="s">
        <v>4</v>
      </c>
      <c r="D1029" s="14"/>
      <c r="E1029" s="14"/>
      <c r="F1029" s="24">
        <v>19308.95</v>
      </c>
    </row>
    <row r="1030" spans="1:8" x14ac:dyDescent="0.25">
      <c r="A1030" s="22">
        <v>102778</v>
      </c>
      <c r="B1030" s="23" t="s">
        <v>4285</v>
      </c>
      <c r="C1030" s="22" t="s">
        <v>4</v>
      </c>
      <c r="D1030" s="14"/>
      <c r="E1030" s="14"/>
      <c r="F1030" s="24">
        <v>27166.06</v>
      </c>
      <c r="G1030" s="10"/>
      <c r="H1030" s="10"/>
    </row>
    <row r="1031" spans="1:8" x14ac:dyDescent="0.25">
      <c r="A1031" s="22">
        <v>102737</v>
      </c>
      <c r="B1031" s="23" t="s">
        <v>4244</v>
      </c>
      <c r="C1031" s="22" t="s">
        <v>4</v>
      </c>
      <c r="D1031" s="14"/>
      <c r="E1031" s="14"/>
      <c r="F1031" s="24">
        <v>1025.57</v>
      </c>
    </row>
    <row r="1032" spans="1:8" x14ac:dyDescent="0.25">
      <c r="A1032" s="22">
        <v>102773</v>
      </c>
      <c r="B1032" s="23" t="s">
        <v>4280</v>
      </c>
      <c r="C1032" s="22" t="s">
        <v>4</v>
      </c>
      <c r="D1032" s="14"/>
      <c r="E1032" s="14"/>
      <c r="F1032" s="24">
        <v>8264.1200000000008</v>
      </c>
      <c r="G1032" s="10"/>
      <c r="H1032" s="10"/>
    </row>
    <row r="1033" spans="1:8" x14ac:dyDescent="0.25">
      <c r="A1033" s="22">
        <v>102738</v>
      </c>
      <c r="B1033" s="23" t="s">
        <v>4245</v>
      </c>
      <c r="C1033" s="22" t="s">
        <v>4</v>
      </c>
      <c r="D1033" s="14"/>
      <c r="E1033" s="14"/>
      <c r="F1033" s="24">
        <v>2084.23</v>
      </c>
    </row>
    <row r="1034" spans="1:8" x14ac:dyDescent="0.25">
      <c r="A1034" s="22">
        <v>102750</v>
      </c>
      <c r="B1034" s="23" t="s">
        <v>4257</v>
      </c>
      <c r="C1034" s="22" t="s">
        <v>4</v>
      </c>
      <c r="D1034" s="14"/>
      <c r="E1034" s="14"/>
      <c r="F1034" s="24">
        <v>2534.33</v>
      </c>
      <c r="G1034" s="10"/>
      <c r="H1034" s="10"/>
    </row>
    <row r="1035" spans="1:8" x14ac:dyDescent="0.25">
      <c r="A1035" s="22">
        <v>102774</v>
      </c>
      <c r="B1035" s="23" t="s">
        <v>4281</v>
      </c>
      <c r="C1035" s="22" t="s">
        <v>4</v>
      </c>
      <c r="D1035" s="14"/>
      <c r="E1035" s="14"/>
      <c r="F1035" s="24">
        <v>8264.1200000000008</v>
      </c>
    </row>
    <row r="1036" spans="1:8" x14ac:dyDescent="0.25">
      <c r="A1036" s="22">
        <v>102739</v>
      </c>
      <c r="B1036" s="23" t="s">
        <v>4246</v>
      </c>
      <c r="C1036" s="22" t="s">
        <v>4</v>
      </c>
      <c r="D1036" s="14"/>
      <c r="E1036" s="14"/>
      <c r="F1036" s="24">
        <v>3474.95</v>
      </c>
      <c r="G1036" s="10"/>
      <c r="H1036" s="10"/>
    </row>
    <row r="1037" spans="1:8" x14ac:dyDescent="0.25">
      <c r="A1037" s="22">
        <v>102751</v>
      </c>
      <c r="B1037" s="23" t="s">
        <v>4258</v>
      </c>
      <c r="C1037" s="22" t="s">
        <v>4</v>
      </c>
      <c r="D1037" s="14"/>
      <c r="E1037" s="14"/>
      <c r="F1037" s="24">
        <v>4370.2700000000004</v>
      </c>
    </row>
    <row r="1038" spans="1:8" x14ac:dyDescent="0.25">
      <c r="A1038" s="22">
        <v>102775</v>
      </c>
      <c r="B1038" s="23" t="s">
        <v>4282</v>
      </c>
      <c r="C1038" s="22" t="s">
        <v>4</v>
      </c>
      <c r="D1038" s="14"/>
      <c r="E1038" s="14"/>
      <c r="F1038" s="24">
        <v>12303.26</v>
      </c>
      <c r="G1038" s="10"/>
      <c r="H1038" s="10"/>
    </row>
    <row r="1039" spans="1:8" x14ac:dyDescent="0.25">
      <c r="A1039" s="22">
        <v>102769</v>
      </c>
      <c r="B1039" s="23" t="s">
        <v>4276</v>
      </c>
      <c r="C1039" s="22" t="s">
        <v>4</v>
      </c>
      <c r="D1039" s="14"/>
      <c r="E1039" s="14"/>
      <c r="F1039" s="24">
        <v>17547.52</v>
      </c>
    </row>
    <row r="1040" spans="1:8" x14ac:dyDescent="0.25">
      <c r="A1040" s="22">
        <v>102799</v>
      </c>
      <c r="B1040" s="23" t="s">
        <v>4306</v>
      </c>
      <c r="C1040" s="22" t="s">
        <v>4</v>
      </c>
      <c r="D1040" s="14"/>
      <c r="E1040" s="14"/>
      <c r="F1040" s="24">
        <v>32526.31</v>
      </c>
      <c r="G1040" s="10"/>
      <c r="H1040" s="10"/>
    </row>
    <row r="1041" spans="1:8" x14ac:dyDescent="0.25">
      <c r="A1041" s="22">
        <v>102770</v>
      </c>
      <c r="B1041" s="23" t="s">
        <v>4277</v>
      </c>
      <c r="C1041" s="22" t="s">
        <v>4</v>
      </c>
      <c r="D1041" s="14"/>
      <c r="E1041" s="14"/>
      <c r="F1041" s="24">
        <v>26708.92</v>
      </c>
    </row>
    <row r="1042" spans="1:8" x14ac:dyDescent="0.25">
      <c r="A1042" s="22">
        <v>102800</v>
      </c>
      <c r="B1042" s="23" t="s">
        <v>4307</v>
      </c>
      <c r="C1042" s="22" t="s">
        <v>4</v>
      </c>
      <c r="D1042" s="14"/>
      <c r="E1042" s="14"/>
      <c r="F1042" s="24">
        <v>56139.8</v>
      </c>
      <c r="G1042" s="10"/>
      <c r="H1042" s="10"/>
    </row>
    <row r="1043" spans="1:8" x14ac:dyDescent="0.25">
      <c r="A1043" s="22">
        <v>102771</v>
      </c>
      <c r="B1043" s="23" t="s">
        <v>4278</v>
      </c>
      <c r="C1043" s="22" t="s">
        <v>4</v>
      </c>
      <c r="D1043" s="14"/>
      <c r="E1043" s="14"/>
      <c r="F1043" s="24">
        <v>37113.85</v>
      </c>
    </row>
    <row r="1044" spans="1:8" x14ac:dyDescent="0.25">
      <c r="A1044" s="22">
        <v>102801</v>
      </c>
      <c r="B1044" s="23" t="s">
        <v>4308</v>
      </c>
      <c r="C1044" s="22" t="s">
        <v>4</v>
      </c>
      <c r="D1044" s="14"/>
      <c r="E1044" s="14"/>
      <c r="F1044" s="24">
        <v>78451.3</v>
      </c>
      <c r="G1044" s="10"/>
      <c r="H1044" s="10"/>
    </row>
    <row r="1045" spans="1:8" x14ac:dyDescent="0.25">
      <c r="A1045" s="22">
        <v>102772</v>
      </c>
      <c r="B1045" s="23" t="s">
        <v>4279</v>
      </c>
      <c r="C1045" s="22" t="s">
        <v>4</v>
      </c>
      <c r="D1045" s="14"/>
      <c r="E1045" s="14"/>
      <c r="F1045" s="24">
        <v>51623.519999999997</v>
      </c>
    </row>
    <row r="1046" spans="1:8" x14ac:dyDescent="0.25">
      <c r="A1046" s="22">
        <v>102802</v>
      </c>
      <c r="B1046" s="23" t="s">
        <v>4309</v>
      </c>
      <c r="C1046" s="22" t="s">
        <v>4</v>
      </c>
      <c r="D1046" s="14"/>
      <c r="E1046" s="14"/>
      <c r="F1046" s="24">
        <v>93983.07</v>
      </c>
      <c r="G1046" s="10"/>
      <c r="H1046" s="10"/>
    </row>
    <row r="1047" spans="1:8" x14ac:dyDescent="0.25">
      <c r="A1047" s="22">
        <v>102747</v>
      </c>
      <c r="B1047" s="23" t="s">
        <v>4254</v>
      </c>
      <c r="C1047" s="22" t="s">
        <v>4</v>
      </c>
      <c r="D1047" s="14"/>
      <c r="E1047" s="14"/>
      <c r="F1047" s="24">
        <v>7798.49</v>
      </c>
    </row>
    <row r="1048" spans="1:8" x14ac:dyDescent="0.25">
      <c r="A1048" s="22">
        <v>102758</v>
      </c>
      <c r="B1048" s="23" t="s">
        <v>4265</v>
      </c>
      <c r="C1048" s="22" t="s">
        <v>4</v>
      </c>
      <c r="D1048" s="14"/>
      <c r="E1048" s="14"/>
      <c r="F1048" s="24">
        <v>12386.59</v>
      </c>
      <c r="G1048" s="10"/>
      <c r="H1048" s="10"/>
    </row>
    <row r="1049" spans="1:8" x14ac:dyDescent="0.25">
      <c r="A1049" s="22">
        <v>102788</v>
      </c>
      <c r="B1049" s="23" t="s">
        <v>4295</v>
      </c>
      <c r="C1049" s="22" t="s">
        <v>4</v>
      </c>
      <c r="D1049" s="14"/>
      <c r="E1049" s="14"/>
      <c r="F1049" s="24">
        <v>16997.22</v>
      </c>
    </row>
    <row r="1050" spans="1:8" x14ac:dyDescent="0.25">
      <c r="A1050" s="22">
        <v>102748</v>
      </c>
      <c r="B1050" s="23" t="s">
        <v>4255</v>
      </c>
      <c r="C1050" s="22" t="s">
        <v>4</v>
      </c>
      <c r="D1050" s="14"/>
      <c r="E1050" s="14"/>
      <c r="F1050" s="24">
        <v>10871.64</v>
      </c>
      <c r="G1050" s="10"/>
      <c r="H1050" s="10"/>
    </row>
    <row r="1051" spans="1:8" x14ac:dyDescent="0.25">
      <c r="A1051" s="22">
        <v>102759</v>
      </c>
      <c r="B1051" s="23" t="s">
        <v>4266</v>
      </c>
      <c r="C1051" s="22" t="s">
        <v>4</v>
      </c>
      <c r="D1051" s="14"/>
      <c r="E1051" s="14"/>
      <c r="F1051" s="24">
        <v>18338.89</v>
      </c>
    </row>
    <row r="1052" spans="1:8" x14ac:dyDescent="0.25">
      <c r="A1052" s="22">
        <v>102789</v>
      </c>
      <c r="B1052" s="23" t="s">
        <v>4296</v>
      </c>
      <c r="C1052" s="22" t="s">
        <v>4</v>
      </c>
      <c r="D1052" s="14"/>
      <c r="E1052" s="14"/>
      <c r="F1052" s="24">
        <v>22307.86</v>
      </c>
      <c r="G1052" s="10"/>
      <c r="H1052" s="10"/>
    </row>
    <row r="1053" spans="1:8" x14ac:dyDescent="0.25">
      <c r="A1053" s="22">
        <v>102749</v>
      </c>
      <c r="B1053" s="23" t="s">
        <v>4256</v>
      </c>
      <c r="C1053" s="22" t="s">
        <v>4</v>
      </c>
      <c r="D1053" s="14"/>
      <c r="E1053" s="14"/>
      <c r="F1053" s="24">
        <v>18591.400000000001</v>
      </c>
    </row>
    <row r="1054" spans="1:8" x14ac:dyDescent="0.25">
      <c r="A1054" s="22">
        <v>102760</v>
      </c>
      <c r="B1054" s="23" t="s">
        <v>4267</v>
      </c>
      <c r="C1054" s="22" t="s">
        <v>4</v>
      </c>
      <c r="D1054" s="14"/>
      <c r="E1054" s="14"/>
      <c r="F1054" s="24">
        <v>33654.18</v>
      </c>
      <c r="G1054" s="10"/>
      <c r="H1054" s="10"/>
    </row>
    <row r="1055" spans="1:8" x14ac:dyDescent="0.25">
      <c r="A1055" s="22">
        <v>102790</v>
      </c>
      <c r="B1055" s="23" t="s">
        <v>4297</v>
      </c>
      <c r="C1055" s="22" t="s">
        <v>4</v>
      </c>
      <c r="D1055" s="14"/>
      <c r="E1055" s="14"/>
      <c r="F1055" s="24">
        <v>36541.660000000003</v>
      </c>
    </row>
    <row r="1056" spans="1:8" x14ac:dyDescent="0.25">
      <c r="A1056" s="22">
        <v>102785</v>
      </c>
      <c r="B1056" s="23" t="s">
        <v>4292</v>
      </c>
      <c r="C1056" s="22" t="s">
        <v>4</v>
      </c>
      <c r="D1056" s="14"/>
      <c r="E1056" s="14"/>
      <c r="F1056" s="24">
        <v>9513.0300000000007</v>
      </c>
      <c r="G1056" s="10"/>
      <c r="H1056" s="10"/>
    </row>
    <row r="1057" spans="1:8" x14ac:dyDescent="0.25">
      <c r="A1057" s="22">
        <v>102786</v>
      </c>
      <c r="B1057" s="23" t="s">
        <v>4293</v>
      </c>
      <c r="C1057" s="22" t="s">
        <v>4</v>
      </c>
      <c r="D1057" s="14"/>
      <c r="E1057" s="14"/>
      <c r="F1057" s="24">
        <v>10502.54</v>
      </c>
    </row>
    <row r="1058" spans="1:8" x14ac:dyDescent="0.25">
      <c r="A1058" s="22">
        <v>102787</v>
      </c>
      <c r="B1058" s="23" t="s">
        <v>4294</v>
      </c>
      <c r="C1058" s="22" t="s">
        <v>4</v>
      </c>
      <c r="D1058" s="14"/>
      <c r="E1058" s="14"/>
      <c r="F1058" s="24">
        <v>15551.46</v>
      </c>
      <c r="G1058" s="10"/>
      <c r="H1058" s="10"/>
    </row>
    <row r="1059" spans="1:8" x14ac:dyDescent="0.25">
      <c r="A1059" s="22">
        <v>102736</v>
      </c>
      <c r="B1059" s="23" t="s">
        <v>4243</v>
      </c>
      <c r="C1059" s="22" t="s">
        <v>67</v>
      </c>
      <c r="D1059" s="14"/>
      <c r="E1059" s="14"/>
      <c r="F1059" s="24">
        <v>572.30999999999995</v>
      </c>
    </row>
    <row r="1060" spans="1:8" x14ac:dyDescent="0.25">
      <c r="A1060" s="22">
        <v>102727</v>
      </c>
      <c r="B1060" s="23" t="s">
        <v>4234</v>
      </c>
      <c r="C1060" s="22" t="s">
        <v>28</v>
      </c>
      <c r="D1060" s="14"/>
      <c r="E1060" s="14"/>
      <c r="F1060" s="24">
        <v>101.85</v>
      </c>
      <c r="G1060" s="10"/>
      <c r="H1060" s="10"/>
    </row>
    <row r="1061" spans="1:8" x14ac:dyDescent="0.25">
      <c r="A1061" s="22">
        <v>102112</v>
      </c>
      <c r="B1061" s="23" t="s">
        <v>5328</v>
      </c>
      <c r="C1061" s="22" t="s">
        <v>4</v>
      </c>
      <c r="D1061" s="14"/>
      <c r="E1061" s="14"/>
      <c r="F1061" s="24">
        <v>189.68</v>
      </c>
    </row>
    <row r="1062" spans="1:8" x14ac:dyDescent="0.25">
      <c r="A1062" s="22">
        <v>102111</v>
      </c>
      <c r="B1062" s="23" t="s">
        <v>5327</v>
      </c>
      <c r="C1062" s="22" t="s">
        <v>4</v>
      </c>
      <c r="D1062" s="14"/>
      <c r="E1062" s="14"/>
      <c r="F1062" s="24">
        <v>1041.5899999999999</v>
      </c>
      <c r="G1062" s="10"/>
      <c r="H1062" s="10"/>
    </row>
    <row r="1063" spans="1:8" x14ac:dyDescent="0.25">
      <c r="A1063" s="22">
        <v>102114</v>
      </c>
      <c r="B1063" s="23" t="s">
        <v>5330</v>
      </c>
      <c r="C1063" s="22" t="s">
        <v>4</v>
      </c>
      <c r="D1063" s="14"/>
      <c r="E1063" s="14"/>
      <c r="F1063" s="24">
        <v>194.51</v>
      </c>
    </row>
    <row r="1064" spans="1:8" x14ac:dyDescent="0.25">
      <c r="A1064" s="22">
        <v>102113</v>
      </c>
      <c r="B1064" s="23" t="s">
        <v>5329</v>
      </c>
      <c r="C1064" s="22" t="s">
        <v>4</v>
      </c>
      <c r="D1064" s="14"/>
      <c r="E1064" s="14"/>
      <c r="F1064" s="24">
        <v>1630.55</v>
      </c>
      <c r="G1064" s="10"/>
      <c r="H1064" s="10"/>
    </row>
    <row r="1065" spans="1:8" x14ac:dyDescent="0.25">
      <c r="A1065" s="22">
        <v>102117</v>
      </c>
      <c r="B1065" s="23" t="s">
        <v>5333</v>
      </c>
      <c r="C1065" s="22" t="s">
        <v>4</v>
      </c>
      <c r="D1065" s="14"/>
      <c r="E1065" s="14"/>
      <c r="F1065" s="24">
        <v>200.35</v>
      </c>
    </row>
    <row r="1066" spans="1:8" x14ac:dyDescent="0.25">
      <c r="A1066" s="22">
        <v>102116</v>
      </c>
      <c r="B1066" s="23" t="s">
        <v>5332</v>
      </c>
      <c r="C1066" s="22" t="s">
        <v>4</v>
      </c>
      <c r="D1066" s="14"/>
      <c r="E1066" s="14"/>
      <c r="F1066" s="24">
        <v>1739.78</v>
      </c>
      <c r="G1066" s="10"/>
      <c r="H1066" s="10"/>
    </row>
    <row r="1067" spans="1:8" x14ac:dyDescent="0.25">
      <c r="A1067" s="22">
        <v>102132</v>
      </c>
      <c r="B1067" s="23" t="s">
        <v>10482</v>
      </c>
      <c r="C1067" s="22" t="s">
        <v>4</v>
      </c>
      <c r="D1067" s="14"/>
      <c r="E1067" s="14"/>
      <c r="F1067" s="24">
        <v>0</v>
      </c>
    </row>
    <row r="1068" spans="1:8" x14ac:dyDescent="0.25">
      <c r="A1068" s="22">
        <v>102115</v>
      </c>
      <c r="B1068" s="23" t="s">
        <v>5331</v>
      </c>
      <c r="C1068" s="22" t="s">
        <v>4</v>
      </c>
      <c r="D1068" s="14"/>
      <c r="E1068" s="14"/>
      <c r="F1068" s="24">
        <v>2827.67</v>
      </c>
      <c r="G1068" s="10"/>
      <c r="H1068" s="10"/>
    </row>
    <row r="1069" spans="1:8" x14ac:dyDescent="0.25">
      <c r="A1069" s="22">
        <v>102123</v>
      </c>
      <c r="B1069" s="23" t="s">
        <v>5338</v>
      </c>
      <c r="C1069" s="22" t="s">
        <v>4</v>
      </c>
      <c r="D1069" s="14"/>
      <c r="E1069" s="14"/>
      <c r="F1069" s="24">
        <v>273.02999999999997</v>
      </c>
    </row>
    <row r="1070" spans="1:8" x14ac:dyDescent="0.25">
      <c r="A1070" s="22">
        <v>102122</v>
      </c>
      <c r="B1070" s="23" t="s">
        <v>5337</v>
      </c>
      <c r="C1070" s="22" t="s">
        <v>4</v>
      </c>
      <c r="D1070" s="14"/>
      <c r="E1070" s="14"/>
      <c r="F1070" s="24">
        <v>7848.68</v>
      </c>
      <c r="G1070" s="10"/>
      <c r="H1070" s="10"/>
    </row>
    <row r="1071" spans="1:8" x14ac:dyDescent="0.25">
      <c r="A1071" s="22">
        <v>102119</v>
      </c>
      <c r="B1071" s="23" t="s">
        <v>5335</v>
      </c>
      <c r="C1071" s="22" t="s">
        <v>4</v>
      </c>
      <c r="D1071" s="14"/>
      <c r="E1071" s="14"/>
      <c r="F1071" s="24">
        <v>205.39</v>
      </c>
    </row>
    <row r="1072" spans="1:8" x14ac:dyDescent="0.25">
      <c r="A1072" s="22">
        <v>102118</v>
      </c>
      <c r="B1072" s="23" t="s">
        <v>5334</v>
      </c>
      <c r="C1072" s="22" t="s">
        <v>4</v>
      </c>
      <c r="D1072" s="14"/>
      <c r="E1072" s="14"/>
      <c r="F1072" s="24">
        <v>2353.38</v>
      </c>
      <c r="G1072" s="10"/>
      <c r="H1072" s="10"/>
    </row>
    <row r="1073" spans="1:8" x14ac:dyDescent="0.25">
      <c r="A1073" s="22">
        <v>102133</v>
      </c>
      <c r="B1073" s="23" t="s">
        <v>10483</v>
      </c>
      <c r="C1073" s="22" t="s">
        <v>4</v>
      </c>
      <c r="D1073" s="14"/>
      <c r="E1073" s="14"/>
      <c r="F1073" s="24">
        <v>0</v>
      </c>
    </row>
    <row r="1074" spans="1:8" x14ac:dyDescent="0.25">
      <c r="A1074" s="22">
        <v>102127</v>
      </c>
      <c r="B1074" s="23" t="s">
        <v>10484</v>
      </c>
      <c r="C1074" s="22" t="s">
        <v>4</v>
      </c>
      <c r="D1074" s="14"/>
      <c r="E1074" s="14"/>
      <c r="F1074" s="24">
        <v>738.96</v>
      </c>
      <c r="G1074" s="10"/>
      <c r="H1074" s="10"/>
    </row>
    <row r="1075" spans="1:8" x14ac:dyDescent="0.25">
      <c r="A1075" s="22">
        <v>102126</v>
      </c>
      <c r="B1075" s="23" t="s">
        <v>10485</v>
      </c>
      <c r="C1075" s="22" t="s">
        <v>4</v>
      </c>
      <c r="D1075" s="14"/>
      <c r="E1075" s="14"/>
      <c r="F1075" s="24">
        <v>10713.96</v>
      </c>
    </row>
    <row r="1076" spans="1:8" x14ac:dyDescent="0.25">
      <c r="A1076" s="22">
        <v>102137</v>
      </c>
      <c r="B1076" s="23" t="s">
        <v>5340</v>
      </c>
      <c r="C1076" s="22" t="s">
        <v>4</v>
      </c>
      <c r="D1076" s="14"/>
      <c r="E1076" s="14"/>
      <c r="F1076" s="24">
        <v>88.76</v>
      </c>
      <c r="G1076" s="10"/>
      <c r="H1076" s="10"/>
    </row>
    <row r="1077" spans="1:8" x14ac:dyDescent="0.25">
      <c r="A1077" s="22">
        <v>102136</v>
      </c>
      <c r="B1077" s="23" t="s">
        <v>5339</v>
      </c>
      <c r="C1077" s="22" t="s">
        <v>4</v>
      </c>
      <c r="D1077" s="14"/>
      <c r="E1077" s="14"/>
      <c r="F1077" s="24">
        <v>101.52</v>
      </c>
    </row>
    <row r="1078" spans="1:8" x14ac:dyDescent="0.25">
      <c r="A1078" s="22">
        <v>102121</v>
      </c>
      <c r="B1078" s="23" t="s">
        <v>5336</v>
      </c>
      <c r="C1078" s="22" t="s">
        <v>4</v>
      </c>
      <c r="D1078" s="14"/>
      <c r="E1078" s="14"/>
      <c r="F1078" s="24">
        <v>258.02</v>
      </c>
      <c r="G1078" s="10"/>
      <c r="H1078" s="10"/>
    </row>
    <row r="1079" spans="1:8" x14ac:dyDescent="0.25">
      <c r="A1079" s="22">
        <v>102120</v>
      </c>
      <c r="B1079" s="23" t="s">
        <v>10486</v>
      </c>
      <c r="C1079" s="22" t="s">
        <v>4</v>
      </c>
      <c r="D1079" s="14"/>
      <c r="E1079" s="14"/>
      <c r="F1079" s="24">
        <v>0</v>
      </c>
    </row>
    <row r="1080" spans="1:8" x14ac:dyDescent="0.25">
      <c r="A1080" s="22">
        <v>102138</v>
      </c>
      <c r="B1080" s="23" t="s">
        <v>5341</v>
      </c>
      <c r="C1080" s="22" t="s">
        <v>4</v>
      </c>
      <c r="D1080" s="14"/>
      <c r="E1080" s="14"/>
      <c r="F1080" s="24">
        <v>297.43</v>
      </c>
      <c r="G1080" s="10"/>
      <c r="H1080" s="10"/>
    </row>
    <row r="1081" spans="1:8" x14ac:dyDescent="0.25">
      <c r="A1081" s="22">
        <v>102334</v>
      </c>
      <c r="B1081" s="23" t="s">
        <v>10487</v>
      </c>
      <c r="C1081" s="22" t="s">
        <v>4</v>
      </c>
      <c r="D1081" s="14"/>
      <c r="E1081" s="14"/>
      <c r="F1081" s="24">
        <v>0</v>
      </c>
    </row>
    <row r="1082" spans="1:8" x14ac:dyDescent="0.25">
      <c r="A1082" s="22">
        <v>102129</v>
      </c>
      <c r="B1082" s="23" t="s">
        <v>10488</v>
      </c>
      <c r="C1082" s="22" t="s">
        <v>4</v>
      </c>
      <c r="D1082" s="14"/>
      <c r="E1082" s="14"/>
      <c r="F1082" s="24">
        <v>1103.22</v>
      </c>
      <c r="G1082" s="10"/>
      <c r="H1082" s="10"/>
    </row>
    <row r="1083" spans="1:8" x14ac:dyDescent="0.25">
      <c r="A1083" s="22">
        <v>102128</v>
      </c>
      <c r="B1083" s="23" t="s">
        <v>10489</v>
      </c>
      <c r="C1083" s="22" t="s">
        <v>4</v>
      </c>
      <c r="D1083" s="14"/>
      <c r="E1083" s="14"/>
      <c r="F1083" s="24">
        <v>0</v>
      </c>
    </row>
    <row r="1084" spans="1:8" x14ac:dyDescent="0.25">
      <c r="A1084" s="22">
        <v>102131</v>
      </c>
      <c r="B1084" s="23" t="s">
        <v>10490</v>
      </c>
      <c r="C1084" s="22" t="s">
        <v>4</v>
      </c>
      <c r="D1084" s="14"/>
      <c r="E1084" s="14"/>
      <c r="F1084" s="24">
        <v>1103.22</v>
      </c>
      <c r="G1084" s="10"/>
      <c r="H1084" s="10"/>
    </row>
    <row r="1085" spans="1:8" x14ac:dyDescent="0.25">
      <c r="A1085" s="22">
        <v>102130</v>
      </c>
      <c r="B1085" s="23" t="s">
        <v>10491</v>
      </c>
      <c r="C1085" s="22" t="s">
        <v>4</v>
      </c>
      <c r="D1085" s="14"/>
      <c r="E1085" s="14"/>
      <c r="F1085" s="24">
        <v>0</v>
      </c>
    </row>
    <row r="1086" spans="1:8" x14ac:dyDescent="0.25">
      <c r="A1086" s="22">
        <v>102134</v>
      </c>
      <c r="B1086" s="23" t="s">
        <v>10492</v>
      </c>
      <c r="C1086" s="22" t="s">
        <v>4</v>
      </c>
      <c r="D1086" s="14"/>
      <c r="E1086" s="14"/>
      <c r="F1086" s="24">
        <v>0</v>
      </c>
      <c r="G1086" s="10"/>
      <c r="H1086" s="10"/>
    </row>
    <row r="1087" spans="1:8" x14ac:dyDescent="0.25">
      <c r="A1087" s="22">
        <v>102135</v>
      </c>
      <c r="B1087" s="23" t="s">
        <v>10493</v>
      </c>
      <c r="C1087" s="22" t="s">
        <v>4</v>
      </c>
      <c r="D1087" s="14"/>
      <c r="E1087" s="14"/>
      <c r="F1087" s="24">
        <v>0</v>
      </c>
    </row>
    <row r="1088" spans="1:8" x14ac:dyDescent="0.25">
      <c r="A1088" s="22">
        <v>104941</v>
      </c>
      <c r="B1088" s="23" t="s">
        <v>10494</v>
      </c>
      <c r="C1088" s="22" t="s">
        <v>28</v>
      </c>
      <c r="D1088" s="14"/>
      <c r="E1088" s="14"/>
      <c r="F1088" s="24">
        <v>0</v>
      </c>
      <c r="G1088" s="10"/>
      <c r="H1088" s="10"/>
    </row>
    <row r="1089" spans="1:8" x14ac:dyDescent="0.25">
      <c r="A1089" s="22">
        <v>104942</v>
      </c>
      <c r="B1089" s="23" t="s">
        <v>10495</v>
      </c>
      <c r="C1089" s="22" t="s">
        <v>28</v>
      </c>
      <c r="D1089" s="14"/>
      <c r="E1089" s="14"/>
      <c r="F1089" s="24">
        <v>0</v>
      </c>
    </row>
    <row r="1090" spans="1:8" x14ac:dyDescent="0.25">
      <c r="A1090" s="22">
        <v>104940</v>
      </c>
      <c r="B1090" s="23" t="s">
        <v>10496</v>
      </c>
      <c r="C1090" s="22" t="s">
        <v>4</v>
      </c>
      <c r="D1090" s="14"/>
      <c r="E1090" s="14"/>
      <c r="F1090" s="24">
        <v>0</v>
      </c>
      <c r="G1090" s="10"/>
      <c r="H1090" s="10"/>
    </row>
    <row r="1091" spans="1:8" x14ac:dyDescent="0.25">
      <c r="A1091" s="22">
        <v>104943</v>
      </c>
      <c r="B1091" s="23" t="s">
        <v>10497</v>
      </c>
      <c r="C1091" s="22" t="s">
        <v>28</v>
      </c>
      <c r="D1091" s="14"/>
      <c r="E1091" s="14"/>
      <c r="F1091" s="24">
        <v>0</v>
      </c>
    </row>
    <row r="1092" spans="1:8" x14ac:dyDescent="0.25">
      <c r="A1092" s="22">
        <v>101801</v>
      </c>
      <c r="B1092" s="23" t="s">
        <v>4233</v>
      </c>
      <c r="C1092" s="22" t="s">
        <v>4</v>
      </c>
      <c r="D1092" s="14"/>
      <c r="E1092" s="14"/>
      <c r="F1092" s="24">
        <v>1088.24</v>
      </c>
      <c r="G1092" s="10"/>
      <c r="H1092" s="10"/>
    </row>
    <row r="1093" spans="1:8" x14ac:dyDescent="0.25">
      <c r="A1093" s="22">
        <v>101800</v>
      </c>
      <c r="B1093" s="23" t="s">
        <v>4232</v>
      </c>
      <c r="C1093" s="22" t="s">
        <v>4</v>
      </c>
      <c r="D1093" s="14"/>
      <c r="E1093" s="14"/>
      <c r="F1093" s="24">
        <v>1498.71</v>
      </c>
    </row>
    <row r="1094" spans="1:8" x14ac:dyDescent="0.25">
      <c r="A1094" s="22">
        <v>98108</v>
      </c>
      <c r="B1094" s="23" t="s">
        <v>5145</v>
      </c>
      <c r="C1094" s="22" t="s">
        <v>4</v>
      </c>
      <c r="D1094" s="14"/>
      <c r="E1094" s="14"/>
      <c r="F1094" s="24">
        <v>535.66999999999996</v>
      </c>
      <c r="G1094" s="10"/>
      <c r="H1094" s="10"/>
    </row>
    <row r="1095" spans="1:8" x14ac:dyDescent="0.25">
      <c r="A1095" s="22">
        <v>98105</v>
      </c>
      <c r="B1095" s="23" t="s">
        <v>5142</v>
      </c>
      <c r="C1095" s="22" t="s">
        <v>4</v>
      </c>
      <c r="D1095" s="14"/>
      <c r="E1095" s="14"/>
      <c r="F1095" s="24">
        <v>690.21</v>
      </c>
    </row>
    <row r="1096" spans="1:8" x14ac:dyDescent="0.25">
      <c r="A1096" s="22">
        <v>98109</v>
      </c>
      <c r="B1096" s="23" t="s">
        <v>5248</v>
      </c>
      <c r="C1096" s="22" t="s">
        <v>4</v>
      </c>
      <c r="D1096" s="14"/>
      <c r="E1096" s="14"/>
      <c r="F1096" s="24">
        <v>870</v>
      </c>
      <c r="G1096" s="10"/>
      <c r="H1096" s="10"/>
    </row>
    <row r="1097" spans="1:8" x14ac:dyDescent="0.25">
      <c r="A1097" s="22">
        <v>98106</v>
      </c>
      <c r="B1097" s="23" t="s">
        <v>5143</v>
      </c>
      <c r="C1097" s="22" t="s">
        <v>4</v>
      </c>
      <c r="D1097" s="14"/>
      <c r="E1097" s="14"/>
      <c r="F1097" s="24">
        <v>1137.74</v>
      </c>
    </row>
    <row r="1098" spans="1:8" x14ac:dyDescent="0.25">
      <c r="A1098" s="22">
        <v>98110</v>
      </c>
      <c r="B1098" s="23" t="s">
        <v>5249</v>
      </c>
      <c r="C1098" s="22" t="s">
        <v>4</v>
      </c>
      <c r="D1098" s="14"/>
      <c r="E1098" s="14"/>
      <c r="F1098" s="24">
        <v>381.38</v>
      </c>
      <c r="G1098" s="10"/>
      <c r="H1098" s="10"/>
    </row>
    <row r="1099" spans="1:8" x14ac:dyDescent="0.25">
      <c r="A1099" s="22">
        <v>98107</v>
      </c>
      <c r="B1099" s="23" t="s">
        <v>5144</v>
      </c>
      <c r="C1099" s="22" t="s">
        <v>4</v>
      </c>
      <c r="D1099" s="14"/>
      <c r="E1099" s="14"/>
      <c r="F1099" s="24">
        <v>299.83</v>
      </c>
    </row>
    <row r="1100" spans="1:8" x14ac:dyDescent="0.25">
      <c r="A1100" s="22">
        <v>98104</v>
      </c>
      <c r="B1100" s="23" t="s">
        <v>5141</v>
      </c>
      <c r="C1100" s="22" t="s">
        <v>4</v>
      </c>
      <c r="D1100" s="14"/>
      <c r="E1100" s="14"/>
      <c r="F1100" s="24">
        <v>395.54</v>
      </c>
      <c r="G1100" s="10"/>
      <c r="H1100" s="10"/>
    </row>
    <row r="1101" spans="1:8" x14ac:dyDescent="0.25">
      <c r="A1101" s="22">
        <v>98102</v>
      </c>
      <c r="B1101" s="23" t="s">
        <v>5140</v>
      </c>
      <c r="C1101" s="22" t="s">
        <v>4</v>
      </c>
      <c r="D1101" s="14"/>
      <c r="E1101" s="14"/>
      <c r="F1101" s="24">
        <v>229.08</v>
      </c>
    </row>
    <row r="1102" spans="1:8" x14ac:dyDescent="0.25">
      <c r="A1102" s="22">
        <v>98111</v>
      </c>
      <c r="B1102" s="23" t="s">
        <v>5250</v>
      </c>
      <c r="C1102" s="22" t="s">
        <v>4</v>
      </c>
      <c r="D1102" s="14"/>
      <c r="E1102" s="14"/>
      <c r="F1102" s="24">
        <v>52.89</v>
      </c>
      <c r="G1102" s="10"/>
      <c r="H1102" s="10"/>
    </row>
    <row r="1103" spans="1:8" x14ac:dyDescent="0.25">
      <c r="A1103" s="22">
        <v>97891</v>
      </c>
      <c r="B1103" s="23" t="s">
        <v>4770</v>
      </c>
      <c r="C1103" s="22" t="s">
        <v>4</v>
      </c>
      <c r="D1103" s="14"/>
      <c r="E1103" s="14"/>
      <c r="F1103" s="24">
        <v>222.77</v>
      </c>
    </row>
    <row r="1104" spans="1:8" x14ac:dyDescent="0.25">
      <c r="A1104" s="22">
        <v>97892</v>
      </c>
      <c r="B1104" s="23" t="s">
        <v>4771</v>
      </c>
      <c r="C1104" s="22" t="s">
        <v>4</v>
      </c>
      <c r="D1104" s="14"/>
      <c r="E1104" s="14"/>
      <c r="F1104" s="24">
        <v>415.67</v>
      </c>
      <c r="G1104" s="10"/>
      <c r="H1104" s="10"/>
    </row>
    <row r="1105" spans="1:8" x14ac:dyDescent="0.25">
      <c r="A1105" s="22">
        <v>97893</v>
      </c>
      <c r="B1105" s="23" t="s">
        <v>4772</v>
      </c>
      <c r="C1105" s="22" t="s">
        <v>4</v>
      </c>
      <c r="D1105" s="14"/>
      <c r="E1105" s="14"/>
      <c r="F1105" s="24">
        <v>573.69000000000005</v>
      </c>
    </row>
    <row r="1106" spans="1:8" x14ac:dyDescent="0.25">
      <c r="A1106" s="22">
        <v>97894</v>
      </c>
      <c r="B1106" s="23" t="s">
        <v>4773</v>
      </c>
      <c r="C1106" s="22" t="s">
        <v>4</v>
      </c>
      <c r="D1106" s="14"/>
      <c r="E1106" s="14"/>
      <c r="F1106" s="24">
        <v>623.20000000000005</v>
      </c>
      <c r="G1106" s="10"/>
      <c r="H1106" s="10"/>
    </row>
    <row r="1107" spans="1:8" x14ac:dyDescent="0.25">
      <c r="A1107" s="22">
        <v>97886</v>
      </c>
      <c r="B1107" s="23" t="s">
        <v>4765</v>
      </c>
      <c r="C1107" s="22" t="s">
        <v>4</v>
      </c>
      <c r="D1107" s="14"/>
      <c r="E1107" s="14"/>
      <c r="F1107" s="24">
        <v>179.3</v>
      </c>
    </row>
    <row r="1108" spans="1:8" x14ac:dyDescent="0.25">
      <c r="A1108" s="22">
        <v>97887</v>
      </c>
      <c r="B1108" s="23" t="s">
        <v>4766</v>
      </c>
      <c r="C1108" s="22" t="s">
        <v>4</v>
      </c>
      <c r="D1108" s="14"/>
      <c r="E1108" s="14"/>
      <c r="F1108" s="24">
        <v>282.55</v>
      </c>
      <c r="G1108" s="10"/>
      <c r="H1108" s="10"/>
    </row>
    <row r="1109" spans="1:8" x14ac:dyDescent="0.25">
      <c r="A1109" s="22">
        <v>97888</v>
      </c>
      <c r="B1109" s="23" t="s">
        <v>4767</v>
      </c>
      <c r="C1109" s="22" t="s">
        <v>4</v>
      </c>
      <c r="D1109" s="14"/>
      <c r="E1109" s="14"/>
      <c r="F1109" s="24">
        <v>542.05999999999995</v>
      </c>
    </row>
    <row r="1110" spans="1:8" x14ac:dyDescent="0.25">
      <c r="A1110" s="22">
        <v>97889</v>
      </c>
      <c r="B1110" s="23" t="s">
        <v>4768</v>
      </c>
      <c r="C1110" s="22" t="s">
        <v>4</v>
      </c>
      <c r="D1110" s="14"/>
      <c r="E1110" s="14"/>
      <c r="F1110" s="24">
        <v>734.88</v>
      </c>
      <c r="G1110" s="10"/>
      <c r="H1110" s="10"/>
    </row>
    <row r="1111" spans="1:8" x14ac:dyDescent="0.25">
      <c r="A1111" s="22">
        <v>97890</v>
      </c>
      <c r="B1111" s="23" t="s">
        <v>4769</v>
      </c>
      <c r="C1111" s="22" t="s">
        <v>4</v>
      </c>
      <c r="D1111" s="14"/>
      <c r="E1111" s="14"/>
      <c r="F1111" s="24">
        <v>818.51</v>
      </c>
    </row>
    <row r="1112" spans="1:8" x14ac:dyDescent="0.25">
      <c r="A1112" s="22">
        <v>97881</v>
      </c>
      <c r="B1112" s="23" t="s">
        <v>4760</v>
      </c>
      <c r="C1112" s="22" t="s">
        <v>4</v>
      </c>
      <c r="D1112" s="14"/>
      <c r="E1112" s="14"/>
      <c r="F1112" s="24">
        <v>167.74</v>
      </c>
      <c r="G1112" s="10"/>
      <c r="H1112" s="10"/>
    </row>
    <row r="1113" spans="1:8" x14ac:dyDescent="0.25">
      <c r="A1113" s="22">
        <v>97882</v>
      </c>
      <c r="B1113" s="23" t="s">
        <v>4761</v>
      </c>
      <c r="C1113" s="22" t="s">
        <v>4</v>
      </c>
      <c r="D1113" s="14"/>
      <c r="E1113" s="14"/>
      <c r="F1113" s="24">
        <v>267.39</v>
      </c>
    </row>
    <row r="1114" spans="1:8" x14ac:dyDescent="0.25">
      <c r="A1114" s="22">
        <v>97883</v>
      </c>
      <c r="B1114" s="23" t="s">
        <v>4762</v>
      </c>
      <c r="C1114" s="22" t="s">
        <v>4</v>
      </c>
      <c r="D1114" s="14"/>
      <c r="E1114" s="14"/>
      <c r="F1114" s="24">
        <v>515.51</v>
      </c>
      <c r="G1114" s="10"/>
      <c r="H1114" s="10"/>
    </row>
    <row r="1115" spans="1:8" x14ac:dyDescent="0.25">
      <c r="A1115" s="22">
        <v>97884</v>
      </c>
      <c r="B1115" s="23" t="s">
        <v>4763</v>
      </c>
      <c r="C1115" s="22" t="s">
        <v>4</v>
      </c>
      <c r="D1115" s="14"/>
      <c r="E1115" s="14"/>
      <c r="F1115" s="24">
        <v>1020.77</v>
      </c>
    </row>
    <row r="1116" spans="1:8" x14ac:dyDescent="0.25">
      <c r="A1116" s="22">
        <v>97885</v>
      </c>
      <c r="B1116" s="23" t="s">
        <v>4764</v>
      </c>
      <c r="C1116" s="22" t="s">
        <v>4</v>
      </c>
      <c r="D1116" s="14"/>
      <c r="E1116" s="14"/>
      <c r="F1116" s="24">
        <v>1575.74</v>
      </c>
      <c r="G1116" s="10"/>
      <c r="H1116" s="10"/>
    </row>
    <row r="1117" spans="1:8" x14ac:dyDescent="0.25">
      <c r="A1117" s="22">
        <v>99250</v>
      </c>
      <c r="B1117" s="23" t="s">
        <v>5146</v>
      </c>
      <c r="C1117" s="22" t="s">
        <v>4</v>
      </c>
      <c r="D1117" s="14"/>
      <c r="E1117" s="14"/>
      <c r="F1117" s="24">
        <v>195.97</v>
      </c>
    </row>
    <row r="1118" spans="1:8" x14ac:dyDescent="0.25">
      <c r="A1118" s="22">
        <v>97900</v>
      </c>
      <c r="B1118" s="23" t="s">
        <v>5131</v>
      </c>
      <c r="C1118" s="22" t="s">
        <v>4</v>
      </c>
      <c r="D1118" s="14"/>
      <c r="E1118" s="14"/>
      <c r="F1118" s="24">
        <v>200.41</v>
      </c>
      <c r="G1118" s="10"/>
      <c r="H1118" s="10"/>
    </row>
    <row r="1119" spans="1:8" x14ac:dyDescent="0.25">
      <c r="A1119" s="22">
        <v>99251</v>
      </c>
      <c r="B1119" s="23" t="s">
        <v>5147</v>
      </c>
      <c r="C1119" s="22" t="s">
        <v>4</v>
      </c>
      <c r="D1119" s="14"/>
      <c r="E1119" s="14"/>
      <c r="F1119" s="24">
        <v>306.85000000000002</v>
      </c>
    </row>
    <row r="1120" spans="1:8" x14ac:dyDescent="0.25">
      <c r="A1120" s="22">
        <v>97901</v>
      </c>
      <c r="B1120" s="23" t="s">
        <v>5132</v>
      </c>
      <c r="C1120" s="22" t="s">
        <v>4</v>
      </c>
      <c r="D1120" s="14"/>
      <c r="E1120" s="14"/>
      <c r="F1120" s="24">
        <v>314.47000000000003</v>
      </c>
      <c r="G1120" s="10"/>
      <c r="H1120" s="10"/>
    </row>
    <row r="1121" spans="1:8" x14ac:dyDescent="0.25">
      <c r="A1121" s="22">
        <v>99253</v>
      </c>
      <c r="B1121" s="23" t="s">
        <v>5148</v>
      </c>
      <c r="C1121" s="22" t="s">
        <v>4</v>
      </c>
      <c r="D1121" s="14"/>
      <c r="E1121" s="14"/>
      <c r="F1121" s="24">
        <v>589.61</v>
      </c>
    </row>
    <row r="1122" spans="1:8" x14ac:dyDescent="0.25">
      <c r="A1122" s="22">
        <v>97902</v>
      </c>
      <c r="B1122" s="23" t="s">
        <v>5133</v>
      </c>
      <c r="C1122" s="22" t="s">
        <v>4</v>
      </c>
      <c r="D1122" s="14"/>
      <c r="E1122" s="14"/>
      <c r="F1122" s="24">
        <v>606.71</v>
      </c>
      <c r="G1122" s="10"/>
      <c r="H1122" s="10"/>
    </row>
    <row r="1123" spans="1:8" x14ac:dyDescent="0.25">
      <c r="A1123" s="22">
        <v>99255</v>
      </c>
      <c r="B1123" s="23" t="s">
        <v>5149</v>
      </c>
      <c r="C1123" s="22" t="s">
        <v>4</v>
      </c>
      <c r="D1123" s="14"/>
      <c r="E1123" s="14"/>
      <c r="F1123" s="24">
        <v>819.98</v>
      </c>
    </row>
    <row r="1124" spans="1:8" x14ac:dyDescent="0.25">
      <c r="A1124" s="22">
        <v>97903</v>
      </c>
      <c r="B1124" s="23" t="s">
        <v>5134</v>
      </c>
      <c r="C1124" s="22" t="s">
        <v>4</v>
      </c>
      <c r="D1124" s="14"/>
      <c r="E1124" s="14"/>
      <c r="F1124" s="24">
        <v>843.43</v>
      </c>
      <c r="G1124" s="10"/>
      <c r="H1124" s="10"/>
    </row>
    <row r="1125" spans="1:8" x14ac:dyDescent="0.25">
      <c r="A1125" s="22">
        <v>99257</v>
      </c>
      <c r="B1125" s="23" t="s">
        <v>5150</v>
      </c>
      <c r="C1125" s="22" t="s">
        <v>4</v>
      </c>
      <c r="D1125" s="14"/>
      <c r="E1125" s="14"/>
      <c r="F1125" s="24">
        <v>947.91</v>
      </c>
    </row>
    <row r="1126" spans="1:8" x14ac:dyDescent="0.25">
      <c r="A1126" s="22">
        <v>97904</v>
      </c>
      <c r="B1126" s="23" t="s">
        <v>5135</v>
      </c>
      <c r="C1126" s="22" t="s">
        <v>4</v>
      </c>
      <c r="D1126" s="14"/>
      <c r="E1126" s="14"/>
      <c r="F1126" s="24">
        <v>978.24</v>
      </c>
      <c r="G1126" s="10"/>
      <c r="H1126" s="10"/>
    </row>
    <row r="1127" spans="1:8" x14ac:dyDescent="0.25">
      <c r="A1127" s="22">
        <v>99258</v>
      </c>
      <c r="B1127" s="23" t="s">
        <v>5151</v>
      </c>
      <c r="C1127" s="22" t="s">
        <v>4</v>
      </c>
      <c r="D1127" s="14"/>
      <c r="E1127" s="14"/>
      <c r="F1127" s="24">
        <v>256.89</v>
      </c>
    </row>
    <row r="1128" spans="1:8" x14ac:dyDescent="0.25">
      <c r="A1128" s="22">
        <v>97905</v>
      </c>
      <c r="B1128" s="23" t="s">
        <v>5136</v>
      </c>
      <c r="C1128" s="22" t="s">
        <v>4</v>
      </c>
      <c r="D1128" s="14"/>
      <c r="E1128" s="14"/>
      <c r="F1128" s="24">
        <v>261.73</v>
      </c>
      <c r="G1128" s="10"/>
      <c r="H1128" s="10"/>
    </row>
    <row r="1129" spans="1:8" x14ac:dyDescent="0.25">
      <c r="A1129" s="22">
        <v>99260</v>
      </c>
      <c r="B1129" s="23" t="s">
        <v>5152</v>
      </c>
      <c r="C1129" s="22" t="s">
        <v>4</v>
      </c>
      <c r="D1129" s="14"/>
      <c r="E1129" s="14"/>
      <c r="F1129" s="24">
        <v>472.3</v>
      </c>
    </row>
    <row r="1130" spans="1:8" x14ac:dyDescent="0.25">
      <c r="A1130" s="22">
        <v>97906</v>
      </c>
      <c r="B1130" s="23" t="s">
        <v>5137</v>
      </c>
      <c r="C1130" s="22" t="s">
        <v>4</v>
      </c>
      <c r="D1130" s="14"/>
      <c r="E1130" s="14"/>
      <c r="F1130" s="24">
        <v>483.07</v>
      </c>
      <c r="G1130" s="10"/>
      <c r="H1130" s="10"/>
    </row>
    <row r="1131" spans="1:8" x14ac:dyDescent="0.25">
      <c r="A1131" s="22">
        <v>99262</v>
      </c>
      <c r="B1131" s="23" t="s">
        <v>5153</v>
      </c>
      <c r="C1131" s="22" t="s">
        <v>4</v>
      </c>
      <c r="D1131" s="14"/>
      <c r="E1131" s="14"/>
      <c r="F1131" s="24">
        <v>670.26</v>
      </c>
    </row>
    <row r="1132" spans="1:8" x14ac:dyDescent="0.25">
      <c r="A1132" s="22">
        <v>97907</v>
      </c>
      <c r="B1132" s="23" t="s">
        <v>5138</v>
      </c>
      <c r="C1132" s="22" t="s">
        <v>4</v>
      </c>
      <c r="D1132" s="14"/>
      <c r="E1132" s="14"/>
      <c r="F1132" s="24">
        <v>685.63</v>
      </c>
      <c r="G1132" s="10"/>
      <c r="H1132" s="10"/>
    </row>
    <row r="1133" spans="1:8" x14ac:dyDescent="0.25">
      <c r="A1133" s="22">
        <v>99264</v>
      </c>
      <c r="B1133" s="23" t="s">
        <v>5154</v>
      </c>
      <c r="C1133" s="22" t="s">
        <v>4</v>
      </c>
      <c r="D1133" s="14"/>
      <c r="E1133" s="14"/>
      <c r="F1133" s="24">
        <v>770.76</v>
      </c>
    </row>
    <row r="1134" spans="1:8" x14ac:dyDescent="0.25">
      <c r="A1134" s="22">
        <v>97908</v>
      </c>
      <c r="B1134" s="23" t="s">
        <v>5139</v>
      </c>
      <c r="C1134" s="22" t="s">
        <v>4</v>
      </c>
      <c r="D1134" s="14"/>
      <c r="E1134" s="14"/>
      <c r="F1134" s="24">
        <v>791.53</v>
      </c>
      <c r="G1134" s="10"/>
      <c r="H1134" s="10"/>
    </row>
    <row r="1135" spans="1:8" x14ac:dyDescent="0.25">
      <c r="A1135" s="22">
        <v>97895</v>
      </c>
      <c r="B1135" s="23" t="s">
        <v>5127</v>
      </c>
      <c r="C1135" s="22" t="s">
        <v>4</v>
      </c>
      <c r="D1135" s="14"/>
      <c r="E1135" s="14"/>
      <c r="F1135" s="24">
        <v>242.25</v>
      </c>
    </row>
    <row r="1136" spans="1:8" x14ac:dyDescent="0.25">
      <c r="A1136" s="22">
        <v>97896</v>
      </c>
      <c r="B1136" s="23" t="s">
        <v>5128</v>
      </c>
      <c r="C1136" s="22" t="s">
        <v>4</v>
      </c>
      <c r="D1136" s="14"/>
      <c r="E1136" s="14"/>
      <c r="F1136" s="24">
        <v>448.78</v>
      </c>
      <c r="G1136" s="10"/>
      <c r="H1136" s="10"/>
    </row>
    <row r="1137" spans="1:8" x14ac:dyDescent="0.25">
      <c r="A1137" s="22">
        <v>97897</v>
      </c>
      <c r="B1137" s="23" t="s">
        <v>5129</v>
      </c>
      <c r="C1137" s="22" t="s">
        <v>4</v>
      </c>
      <c r="D1137" s="14"/>
      <c r="E1137" s="14"/>
      <c r="F1137" s="24">
        <v>580.34</v>
      </c>
    </row>
    <row r="1138" spans="1:8" x14ac:dyDescent="0.25">
      <c r="A1138" s="22">
        <v>97898</v>
      </c>
      <c r="B1138" s="23" t="s">
        <v>5130</v>
      </c>
      <c r="C1138" s="22" t="s">
        <v>4</v>
      </c>
      <c r="D1138" s="14"/>
      <c r="E1138" s="14"/>
      <c r="F1138" s="24">
        <v>1085.9100000000001</v>
      </c>
      <c r="G1138" s="10"/>
      <c r="H1138" s="10"/>
    </row>
    <row r="1139" spans="1:8" x14ac:dyDescent="0.25">
      <c r="A1139" s="22">
        <v>97899</v>
      </c>
      <c r="B1139" s="23" t="s">
        <v>10498</v>
      </c>
      <c r="C1139" s="22" t="s">
        <v>4</v>
      </c>
      <c r="D1139" s="14"/>
      <c r="E1139" s="14"/>
      <c r="F1139" s="24">
        <v>0</v>
      </c>
    </row>
    <row r="1140" spans="1:8" x14ac:dyDescent="0.25">
      <c r="A1140" s="22">
        <v>101795</v>
      </c>
      <c r="B1140" s="23" t="s">
        <v>4811</v>
      </c>
      <c r="C1140" s="22" t="s">
        <v>4</v>
      </c>
      <c r="D1140" s="14"/>
      <c r="E1140" s="14"/>
      <c r="F1140" s="24">
        <v>617.95000000000005</v>
      </c>
      <c r="G1140" s="10"/>
      <c r="H1140" s="10"/>
    </row>
    <row r="1141" spans="1:8" x14ac:dyDescent="0.25">
      <c r="A1141" s="22">
        <v>101796</v>
      </c>
      <c r="B1141" s="23" t="s">
        <v>10499</v>
      </c>
      <c r="C1141" s="22" t="s">
        <v>4</v>
      </c>
      <c r="D1141" s="14"/>
      <c r="E1141" s="14"/>
      <c r="F1141" s="24">
        <v>0</v>
      </c>
    </row>
    <row r="1142" spans="1:8" x14ac:dyDescent="0.25">
      <c r="A1142" s="22">
        <v>101797</v>
      </c>
      <c r="B1142" s="23" t="s">
        <v>10500</v>
      </c>
      <c r="C1142" s="22" t="s">
        <v>4</v>
      </c>
      <c r="D1142" s="14"/>
      <c r="E1142" s="14"/>
      <c r="F1142" s="24">
        <v>0</v>
      </c>
      <c r="G1142" s="10"/>
      <c r="H1142" s="10"/>
    </row>
    <row r="1143" spans="1:8" x14ac:dyDescent="0.25">
      <c r="A1143" s="22">
        <v>101802</v>
      </c>
      <c r="B1143" s="23" t="s">
        <v>5323</v>
      </c>
      <c r="C1143" s="22" t="s">
        <v>4</v>
      </c>
      <c r="D1143" s="14"/>
      <c r="E1143" s="14"/>
      <c r="F1143" s="24">
        <v>1798.53</v>
      </c>
    </row>
    <row r="1144" spans="1:8" x14ac:dyDescent="0.25">
      <c r="A1144" s="22">
        <v>101803</v>
      </c>
      <c r="B1144" s="23" t="s">
        <v>5324</v>
      </c>
      <c r="C1144" s="22" t="s">
        <v>4</v>
      </c>
      <c r="D1144" s="14"/>
      <c r="E1144" s="14"/>
      <c r="F1144" s="24">
        <v>1161.8</v>
      </c>
      <c r="G1144" s="10"/>
      <c r="H1144" s="10"/>
    </row>
    <row r="1145" spans="1:8" x14ac:dyDescent="0.25">
      <c r="A1145" s="22">
        <v>101804</v>
      </c>
      <c r="B1145" s="23" t="s">
        <v>5325</v>
      </c>
      <c r="C1145" s="22" t="s">
        <v>4</v>
      </c>
      <c r="D1145" s="14"/>
      <c r="E1145" s="14"/>
      <c r="F1145" s="24">
        <v>1444.43</v>
      </c>
    </row>
    <row r="1146" spans="1:8" x14ac:dyDescent="0.25">
      <c r="A1146" s="22">
        <v>101805</v>
      </c>
      <c r="B1146" s="23" t="s">
        <v>5326</v>
      </c>
      <c r="C1146" s="22" t="s">
        <v>4</v>
      </c>
      <c r="D1146" s="14"/>
      <c r="E1146" s="14"/>
      <c r="F1146" s="24">
        <v>1834.85</v>
      </c>
      <c r="G1146" s="10"/>
      <c r="H1146" s="10"/>
    </row>
    <row r="1147" spans="1:8" x14ac:dyDescent="0.25">
      <c r="A1147" s="22">
        <v>98115</v>
      </c>
      <c r="B1147" s="23" t="s">
        <v>6819</v>
      </c>
      <c r="C1147" s="22" t="s">
        <v>4</v>
      </c>
      <c r="D1147" s="14"/>
      <c r="E1147" s="14"/>
      <c r="F1147" s="24">
        <v>106.1</v>
      </c>
    </row>
    <row r="1148" spans="1:8" x14ac:dyDescent="0.25">
      <c r="A1148" s="22">
        <v>98114</v>
      </c>
      <c r="B1148" s="23" t="s">
        <v>5252</v>
      </c>
      <c r="C1148" s="22" t="s">
        <v>4</v>
      </c>
      <c r="D1148" s="14"/>
      <c r="E1148" s="14"/>
      <c r="F1148" s="24">
        <v>633.26</v>
      </c>
      <c r="G1148" s="10"/>
      <c r="H1148" s="10"/>
    </row>
    <row r="1149" spans="1:8" x14ac:dyDescent="0.25">
      <c r="A1149" s="22">
        <v>98112</v>
      </c>
      <c r="B1149" s="23" t="s">
        <v>5251</v>
      </c>
      <c r="C1149" s="22" t="s">
        <v>4</v>
      </c>
      <c r="D1149" s="14"/>
      <c r="E1149" s="14"/>
      <c r="F1149" s="24">
        <v>105.89</v>
      </c>
    </row>
    <row r="1150" spans="1:8" x14ac:dyDescent="0.25">
      <c r="A1150" s="22">
        <v>100128</v>
      </c>
      <c r="B1150" s="23" t="s">
        <v>7757</v>
      </c>
      <c r="C1150" s="22" t="s">
        <v>4</v>
      </c>
      <c r="D1150" s="14"/>
      <c r="E1150" s="14"/>
      <c r="F1150" s="24">
        <v>1700.53</v>
      </c>
      <c r="G1150" s="10"/>
      <c r="H1150" s="10"/>
    </row>
    <row r="1151" spans="1:8" x14ac:dyDescent="0.25">
      <c r="A1151" s="22">
        <v>102623</v>
      </c>
      <c r="B1151" s="23" t="s">
        <v>5185</v>
      </c>
      <c r="C1151" s="22" t="s">
        <v>4</v>
      </c>
      <c r="D1151" s="14"/>
      <c r="E1151" s="14"/>
      <c r="F1151" s="24">
        <v>889.26</v>
      </c>
    </row>
    <row r="1152" spans="1:8" x14ac:dyDescent="0.25">
      <c r="A1152" s="22">
        <v>102607</v>
      </c>
      <c r="B1152" s="23" t="s">
        <v>5175</v>
      </c>
      <c r="C1152" s="22" t="s">
        <v>4</v>
      </c>
      <c r="D1152" s="14"/>
      <c r="E1152" s="14"/>
      <c r="F1152" s="24">
        <v>454.53</v>
      </c>
      <c r="G1152" s="10"/>
      <c r="H1152" s="10"/>
    </row>
    <row r="1153" spans="1:8" x14ac:dyDescent="0.25">
      <c r="A1153" s="22">
        <v>102608</v>
      </c>
      <c r="B1153" s="23" t="s">
        <v>5176</v>
      </c>
      <c r="C1153" s="22" t="s">
        <v>4</v>
      </c>
      <c r="D1153" s="14"/>
      <c r="E1153" s="14"/>
      <c r="F1153" s="24">
        <v>1039.28</v>
      </c>
    </row>
    <row r="1154" spans="1:8" x14ac:dyDescent="0.25">
      <c r="A1154" s="22">
        <v>102609</v>
      </c>
      <c r="B1154" s="23" t="s">
        <v>5177</v>
      </c>
      <c r="C1154" s="22" t="s">
        <v>4</v>
      </c>
      <c r="D1154" s="14"/>
      <c r="E1154" s="14"/>
      <c r="F1154" s="24">
        <v>1181.6400000000001</v>
      </c>
      <c r="G1154" s="10"/>
      <c r="H1154" s="10"/>
    </row>
    <row r="1155" spans="1:8" x14ac:dyDescent="0.25">
      <c r="A1155" s="22">
        <v>102610</v>
      </c>
      <c r="B1155" s="23" t="s">
        <v>8119</v>
      </c>
      <c r="C1155" s="22" t="s">
        <v>4</v>
      </c>
      <c r="D1155" s="14"/>
      <c r="E1155" s="14"/>
      <c r="F1155" s="24">
        <v>2028.65</v>
      </c>
    </row>
    <row r="1156" spans="1:8" x14ac:dyDescent="0.25">
      <c r="A1156" s="22">
        <v>102622</v>
      </c>
      <c r="B1156" s="23" t="s">
        <v>5184</v>
      </c>
      <c r="C1156" s="22" t="s">
        <v>4</v>
      </c>
      <c r="D1156" s="14"/>
      <c r="E1156" s="14"/>
      <c r="F1156" s="24">
        <v>653.83000000000004</v>
      </c>
      <c r="G1156" s="10"/>
      <c r="H1156" s="10"/>
    </row>
    <row r="1157" spans="1:8" x14ac:dyDescent="0.25">
      <c r="A1157" s="22">
        <v>102605</v>
      </c>
      <c r="B1157" s="23" t="s">
        <v>5173</v>
      </c>
      <c r="C1157" s="22" t="s">
        <v>4</v>
      </c>
      <c r="D1157" s="14"/>
      <c r="E1157" s="14"/>
      <c r="F1157" s="24">
        <v>275.8</v>
      </c>
    </row>
    <row r="1158" spans="1:8" x14ac:dyDescent="0.25">
      <c r="A1158" s="22">
        <v>102606</v>
      </c>
      <c r="B1158" s="23" t="s">
        <v>5174</v>
      </c>
      <c r="C1158" s="22" t="s">
        <v>4</v>
      </c>
      <c r="D1158" s="14"/>
      <c r="E1158" s="14"/>
      <c r="F1158" s="24">
        <v>424.41</v>
      </c>
      <c r="G1158" s="10"/>
      <c r="H1158" s="10"/>
    </row>
    <row r="1159" spans="1:8" x14ac:dyDescent="0.25">
      <c r="A1159" s="22">
        <v>102613</v>
      </c>
      <c r="B1159" s="23" t="s">
        <v>5179</v>
      </c>
      <c r="C1159" s="22" t="s">
        <v>4</v>
      </c>
      <c r="D1159" s="14"/>
      <c r="E1159" s="14"/>
      <c r="F1159" s="24">
        <v>636.13</v>
      </c>
    </row>
    <row r="1160" spans="1:8" x14ac:dyDescent="0.25">
      <c r="A1160" s="22">
        <v>102619</v>
      </c>
      <c r="B1160" s="23" t="s">
        <v>5183</v>
      </c>
      <c r="C1160" s="22" t="s">
        <v>4</v>
      </c>
      <c r="D1160" s="14"/>
      <c r="E1160" s="14"/>
      <c r="F1160" s="24">
        <v>5442.25</v>
      </c>
      <c r="G1160" s="10"/>
      <c r="H1160" s="10"/>
    </row>
    <row r="1161" spans="1:8" x14ac:dyDescent="0.25">
      <c r="A1161" s="22">
        <v>102614</v>
      </c>
      <c r="B1161" s="23" t="s">
        <v>5180</v>
      </c>
      <c r="C1161" s="22" t="s">
        <v>4</v>
      </c>
      <c r="D1161" s="14"/>
      <c r="E1161" s="14"/>
      <c r="F1161" s="24">
        <v>977.44</v>
      </c>
    </row>
    <row r="1162" spans="1:8" x14ac:dyDescent="0.25">
      <c r="A1162" s="22">
        <v>102620</v>
      </c>
      <c r="B1162" s="23" t="s">
        <v>8123</v>
      </c>
      <c r="C1162" s="22" t="s">
        <v>4</v>
      </c>
      <c r="D1162" s="14"/>
      <c r="E1162" s="14"/>
      <c r="F1162" s="24">
        <v>7886.6</v>
      </c>
      <c r="G1162" s="10"/>
      <c r="H1162" s="10"/>
    </row>
    <row r="1163" spans="1:8" x14ac:dyDescent="0.25">
      <c r="A1163" s="22">
        <v>102615</v>
      </c>
      <c r="B1163" s="23" t="s">
        <v>5181</v>
      </c>
      <c r="C1163" s="22" t="s">
        <v>4</v>
      </c>
      <c r="D1163" s="14"/>
      <c r="E1163" s="14"/>
      <c r="F1163" s="24">
        <v>1226.68</v>
      </c>
    </row>
    <row r="1164" spans="1:8" x14ac:dyDescent="0.25">
      <c r="A1164" s="22">
        <v>102621</v>
      </c>
      <c r="B1164" s="23" t="s">
        <v>8124</v>
      </c>
      <c r="C1164" s="22" t="s">
        <v>4</v>
      </c>
      <c r="D1164" s="14"/>
      <c r="E1164" s="14"/>
      <c r="F1164" s="24">
        <v>12098.84</v>
      </c>
      <c r="G1164" s="10"/>
      <c r="H1164" s="10"/>
    </row>
    <row r="1165" spans="1:8" x14ac:dyDescent="0.25">
      <c r="A1165" s="22">
        <v>102616</v>
      </c>
      <c r="B1165" s="23" t="s">
        <v>8121</v>
      </c>
      <c r="C1165" s="22" t="s">
        <v>4</v>
      </c>
      <c r="D1165" s="14"/>
      <c r="E1165" s="14"/>
      <c r="F1165" s="24">
        <v>1815.15</v>
      </c>
    </row>
    <row r="1166" spans="1:8" x14ac:dyDescent="0.25">
      <c r="A1166" s="22">
        <v>102611</v>
      </c>
      <c r="B1166" s="23" t="s">
        <v>5178</v>
      </c>
      <c r="C1166" s="22" t="s">
        <v>4</v>
      </c>
      <c r="D1166" s="14"/>
      <c r="E1166" s="14"/>
      <c r="F1166" s="24">
        <v>457.17</v>
      </c>
      <c r="G1166" s="10"/>
      <c r="H1166" s="10"/>
    </row>
    <row r="1167" spans="1:8" x14ac:dyDescent="0.25">
      <c r="A1167" s="22">
        <v>102617</v>
      </c>
      <c r="B1167" s="23" t="s">
        <v>5182</v>
      </c>
      <c r="C1167" s="22" t="s">
        <v>4</v>
      </c>
      <c r="D1167" s="14"/>
      <c r="E1167" s="14"/>
      <c r="F1167" s="24">
        <v>3386.64</v>
      </c>
    </row>
    <row r="1168" spans="1:8" x14ac:dyDescent="0.25">
      <c r="A1168" s="22">
        <v>102618</v>
      </c>
      <c r="B1168" s="23" t="s">
        <v>8122</v>
      </c>
      <c r="C1168" s="22" t="s">
        <v>4</v>
      </c>
      <c r="D1168" s="14"/>
      <c r="E1168" s="14"/>
      <c r="F1168" s="24">
        <v>4065.33</v>
      </c>
      <c r="G1168" s="10"/>
      <c r="H1168" s="10"/>
    </row>
    <row r="1169" spans="1:8" x14ac:dyDescent="0.25">
      <c r="A1169" s="22">
        <v>102612</v>
      </c>
      <c r="B1169" s="23" t="s">
        <v>8120</v>
      </c>
      <c r="C1169" s="22" t="s">
        <v>4</v>
      </c>
      <c r="D1169" s="14"/>
      <c r="E1169" s="14"/>
      <c r="F1169" s="24">
        <v>655.69</v>
      </c>
    </row>
    <row r="1170" spans="1:8" x14ac:dyDescent="0.25">
      <c r="A1170" s="22">
        <v>102603</v>
      </c>
      <c r="B1170" s="23" t="s">
        <v>5171</v>
      </c>
      <c r="C1170" s="22" t="s">
        <v>4</v>
      </c>
      <c r="D1170" s="14"/>
      <c r="E1170" s="14"/>
      <c r="F1170" s="24">
        <v>13.62</v>
      </c>
      <c r="G1170" s="10"/>
      <c r="H1170" s="10"/>
    </row>
    <row r="1171" spans="1:8" x14ac:dyDescent="0.25">
      <c r="A1171" s="22">
        <v>102587</v>
      </c>
      <c r="B1171" s="23" t="s">
        <v>5155</v>
      </c>
      <c r="C1171" s="22" t="s">
        <v>4</v>
      </c>
      <c r="D1171" s="14"/>
      <c r="E1171" s="14"/>
      <c r="F1171" s="24">
        <v>4.67</v>
      </c>
    </row>
    <row r="1172" spans="1:8" x14ac:dyDescent="0.25">
      <c r="A1172" s="22">
        <v>102589</v>
      </c>
      <c r="B1172" s="23" t="s">
        <v>5157</v>
      </c>
      <c r="C1172" s="22" t="s">
        <v>4</v>
      </c>
      <c r="D1172" s="14"/>
      <c r="E1172" s="14"/>
      <c r="F1172" s="24">
        <v>5.19</v>
      </c>
      <c r="G1172" s="10"/>
      <c r="H1172" s="10"/>
    </row>
    <row r="1173" spans="1:8" x14ac:dyDescent="0.25">
      <c r="A1173" s="22">
        <v>102591</v>
      </c>
      <c r="B1173" s="23" t="s">
        <v>5159</v>
      </c>
      <c r="C1173" s="22" t="s">
        <v>4</v>
      </c>
      <c r="D1173" s="14"/>
      <c r="E1173" s="14"/>
      <c r="F1173" s="24">
        <v>5.72</v>
      </c>
    </row>
    <row r="1174" spans="1:8" x14ac:dyDescent="0.25">
      <c r="A1174" s="22">
        <v>102593</v>
      </c>
      <c r="B1174" s="23" t="s">
        <v>5161</v>
      </c>
      <c r="C1174" s="22" t="s">
        <v>4</v>
      </c>
      <c r="D1174" s="14"/>
      <c r="E1174" s="14"/>
      <c r="F1174" s="24">
        <v>6.46</v>
      </c>
      <c r="G1174" s="10"/>
      <c r="H1174" s="10"/>
    </row>
    <row r="1175" spans="1:8" x14ac:dyDescent="0.25">
      <c r="A1175" s="22">
        <v>102595</v>
      </c>
      <c r="B1175" s="23" t="s">
        <v>5163</v>
      </c>
      <c r="C1175" s="22" t="s">
        <v>4</v>
      </c>
      <c r="D1175" s="14"/>
      <c r="E1175" s="14"/>
      <c r="F1175" s="24">
        <v>7.3</v>
      </c>
    </row>
    <row r="1176" spans="1:8" x14ac:dyDescent="0.25">
      <c r="A1176" s="22">
        <v>102597</v>
      </c>
      <c r="B1176" s="23" t="s">
        <v>5165</v>
      </c>
      <c r="C1176" s="22" t="s">
        <v>4</v>
      </c>
      <c r="D1176" s="14"/>
      <c r="E1176" s="14"/>
      <c r="F1176" s="24">
        <v>8.35</v>
      </c>
      <c r="G1176" s="10"/>
      <c r="H1176" s="10"/>
    </row>
    <row r="1177" spans="1:8" x14ac:dyDescent="0.25">
      <c r="A1177" s="22">
        <v>102599</v>
      </c>
      <c r="B1177" s="23" t="s">
        <v>5167</v>
      </c>
      <c r="C1177" s="22" t="s">
        <v>4</v>
      </c>
      <c r="D1177" s="14"/>
      <c r="E1177" s="14"/>
      <c r="F1177" s="24">
        <v>9.4</v>
      </c>
    </row>
    <row r="1178" spans="1:8" x14ac:dyDescent="0.25">
      <c r="A1178" s="22">
        <v>102601</v>
      </c>
      <c r="B1178" s="23" t="s">
        <v>5169</v>
      </c>
      <c r="C1178" s="22" t="s">
        <v>4</v>
      </c>
      <c r="D1178" s="14"/>
      <c r="E1178" s="14"/>
      <c r="F1178" s="24">
        <v>10.99</v>
      </c>
      <c r="G1178" s="10"/>
      <c r="H1178" s="10"/>
    </row>
    <row r="1179" spans="1:8" x14ac:dyDescent="0.25">
      <c r="A1179" s="22">
        <v>102604</v>
      </c>
      <c r="B1179" s="23" t="s">
        <v>5172</v>
      </c>
      <c r="C1179" s="22" t="s">
        <v>4</v>
      </c>
      <c r="D1179" s="14"/>
      <c r="E1179" s="14"/>
      <c r="F1179" s="24">
        <v>15.7</v>
      </c>
    </row>
    <row r="1180" spans="1:8" x14ac:dyDescent="0.25">
      <c r="A1180" s="22">
        <v>102588</v>
      </c>
      <c r="B1180" s="23" t="s">
        <v>5156</v>
      </c>
      <c r="C1180" s="22" t="s">
        <v>4</v>
      </c>
      <c r="D1180" s="14"/>
      <c r="E1180" s="14"/>
      <c r="F1180" s="24">
        <v>6.75</v>
      </c>
      <c r="G1180" s="10"/>
      <c r="H1180" s="10"/>
    </row>
    <row r="1181" spans="1:8" x14ac:dyDescent="0.25">
      <c r="A1181" s="22">
        <v>102590</v>
      </c>
      <c r="B1181" s="23" t="s">
        <v>5158</v>
      </c>
      <c r="C1181" s="22" t="s">
        <v>4</v>
      </c>
      <c r="D1181" s="14"/>
      <c r="E1181" s="14"/>
      <c r="F1181" s="24">
        <v>7.28</v>
      </c>
    </row>
    <row r="1182" spans="1:8" x14ac:dyDescent="0.25">
      <c r="A1182" s="22">
        <v>102592</v>
      </c>
      <c r="B1182" s="23" t="s">
        <v>5160</v>
      </c>
      <c r="C1182" s="22" t="s">
        <v>4</v>
      </c>
      <c r="D1182" s="14"/>
      <c r="E1182" s="14"/>
      <c r="F1182" s="24">
        <v>7.8</v>
      </c>
      <c r="G1182" s="10"/>
      <c r="H1182" s="10"/>
    </row>
    <row r="1183" spans="1:8" x14ac:dyDescent="0.25">
      <c r="A1183" s="22">
        <v>102594</v>
      </c>
      <c r="B1183" s="23" t="s">
        <v>5162</v>
      </c>
      <c r="C1183" s="22" t="s">
        <v>4</v>
      </c>
      <c r="D1183" s="14"/>
      <c r="E1183" s="14"/>
      <c r="F1183" s="24">
        <v>8.5500000000000007</v>
      </c>
    </row>
    <row r="1184" spans="1:8" x14ac:dyDescent="0.25">
      <c r="A1184" s="22">
        <v>102596</v>
      </c>
      <c r="B1184" s="23" t="s">
        <v>5164</v>
      </c>
      <c r="C1184" s="22" t="s">
        <v>4</v>
      </c>
      <c r="D1184" s="14"/>
      <c r="E1184" s="14"/>
      <c r="F1184" s="24">
        <v>9.39</v>
      </c>
      <c r="G1184" s="10"/>
      <c r="H1184" s="10"/>
    </row>
    <row r="1185" spans="1:8" x14ac:dyDescent="0.25">
      <c r="A1185" s="22">
        <v>102598</v>
      </c>
      <c r="B1185" s="23" t="s">
        <v>5166</v>
      </c>
      <c r="C1185" s="22" t="s">
        <v>4</v>
      </c>
      <c r="D1185" s="14"/>
      <c r="E1185" s="14"/>
      <c r="F1185" s="24">
        <v>10.44</v>
      </c>
    </row>
    <row r="1186" spans="1:8" x14ac:dyDescent="0.25">
      <c r="A1186" s="22">
        <v>102600</v>
      </c>
      <c r="B1186" s="23" t="s">
        <v>5168</v>
      </c>
      <c r="C1186" s="22" t="s">
        <v>4</v>
      </c>
      <c r="D1186" s="14"/>
      <c r="E1186" s="14"/>
      <c r="F1186" s="24">
        <v>11.5</v>
      </c>
      <c r="G1186" s="10"/>
      <c r="H1186" s="10"/>
    </row>
    <row r="1187" spans="1:8" x14ac:dyDescent="0.25">
      <c r="A1187" s="22">
        <v>102602</v>
      </c>
      <c r="B1187" s="23" t="s">
        <v>5170</v>
      </c>
      <c r="C1187" s="22" t="s">
        <v>4</v>
      </c>
      <c r="D1187" s="14"/>
      <c r="E1187" s="14"/>
      <c r="F1187" s="24">
        <v>13.08</v>
      </c>
    </row>
    <row r="1188" spans="1:8" x14ac:dyDescent="0.25">
      <c r="A1188" s="22">
        <v>103005</v>
      </c>
      <c r="B1188" s="23" t="s">
        <v>12927</v>
      </c>
      <c r="C1188" s="22" t="s">
        <v>4</v>
      </c>
      <c r="D1188" s="14"/>
      <c r="E1188" s="14"/>
      <c r="F1188" s="24">
        <v>626.6</v>
      </c>
      <c r="G1188" s="10"/>
      <c r="H1188" s="10"/>
    </row>
    <row r="1189" spans="1:8" x14ac:dyDescent="0.25">
      <c r="A1189" s="22">
        <v>103006</v>
      </c>
      <c r="B1189" s="23" t="s">
        <v>12928</v>
      </c>
      <c r="C1189" s="22" t="s">
        <v>4</v>
      </c>
      <c r="D1189" s="14"/>
      <c r="E1189" s="14"/>
      <c r="F1189" s="24">
        <v>795.59</v>
      </c>
    </row>
    <row r="1190" spans="1:8" x14ac:dyDescent="0.25">
      <c r="A1190" s="22">
        <v>103007</v>
      </c>
      <c r="B1190" s="23" t="s">
        <v>12929</v>
      </c>
      <c r="C1190" s="22" t="s">
        <v>4</v>
      </c>
      <c r="D1190" s="14"/>
      <c r="E1190" s="14"/>
      <c r="F1190" s="24">
        <v>1052.99</v>
      </c>
      <c r="G1190" s="10"/>
      <c r="H1190" s="10"/>
    </row>
    <row r="1191" spans="1:8" x14ac:dyDescent="0.25">
      <c r="A1191" s="22">
        <v>103004</v>
      </c>
      <c r="B1191" s="23" t="s">
        <v>12930</v>
      </c>
      <c r="C1191" s="22" t="s">
        <v>55</v>
      </c>
      <c r="D1191" s="14"/>
      <c r="E1191" s="14"/>
      <c r="F1191" s="24">
        <v>0</v>
      </c>
    </row>
    <row r="1192" spans="1:8" x14ac:dyDescent="0.25">
      <c r="A1192" s="22">
        <v>102989</v>
      </c>
      <c r="B1192" s="23" t="s">
        <v>12931</v>
      </c>
      <c r="C1192" s="22" t="s">
        <v>55</v>
      </c>
      <c r="D1192" s="14"/>
      <c r="E1192" s="14"/>
      <c r="F1192" s="24">
        <v>44.16</v>
      </c>
      <c r="G1192" s="10"/>
      <c r="H1192" s="10"/>
    </row>
    <row r="1193" spans="1:8" x14ac:dyDescent="0.25">
      <c r="A1193" s="22">
        <v>102990</v>
      </c>
      <c r="B1193" s="23" t="s">
        <v>12932</v>
      </c>
      <c r="C1193" s="22" t="s">
        <v>55</v>
      </c>
      <c r="D1193" s="14"/>
      <c r="E1193" s="14"/>
      <c r="F1193" s="24">
        <v>55.52</v>
      </c>
    </row>
    <row r="1194" spans="1:8" x14ac:dyDescent="0.25">
      <c r="A1194" s="22">
        <v>102991</v>
      </c>
      <c r="B1194" s="23" t="s">
        <v>12933</v>
      </c>
      <c r="C1194" s="22" t="s">
        <v>55</v>
      </c>
      <c r="D1194" s="14"/>
      <c r="E1194" s="14"/>
      <c r="F1194" s="24">
        <v>73.06</v>
      </c>
      <c r="G1194" s="10"/>
      <c r="H1194" s="10"/>
    </row>
    <row r="1195" spans="1:8" x14ac:dyDescent="0.25">
      <c r="A1195" s="22">
        <v>102992</v>
      </c>
      <c r="B1195" s="23" t="s">
        <v>12934</v>
      </c>
      <c r="C1195" s="22" t="s">
        <v>55</v>
      </c>
      <c r="D1195" s="14"/>
      <c r="E1195" s="14"/>
      <c r="F1195" s="24">
        <v>107.37</v>
      </c>
    </row>
    <row r="1196" spans="1:8" x14ac:dyDescent="0.25">
      <c r="A1196" s="22">
        <v>102993</v>
      </c>
      <c r="B1196" s="23" t="s">
        <v>12935</v>
      </c>
      <c r="C1196" s="22" t="s">
        <v>55</v>
      </c>
      <c r="D1196" s="14"/>
      <c r="E1196" s="14"/>
      <c r="F1196" s="24">
        <v>139.66</v>
      </c>
      <c r="G1196" s="10"/>
      <c r="H1196" s="10"/>
    </row>
    <row r="1197" spans="1:8" x14ac:dyDescent="0.25">
      <c r="A1197" s="22">
        <v>102994</v>
      </c>
      <c r="B1197" s="23" t="s">
        <v>12936</v>
      </c>
      <c r="C1197" s="22" t="s">
        <v>55</v>
      </c>
      <c r="D1197" s="14"/>
      <c r="E1197" s="14"/>
      <c r="F1197" s="24">
        <v>260.88</v>
      </c>
    </row>
    <row r="1198" spans="1:8" x14ac:dyDescent="0.25">
      <c r="A1198" s="22">
        <v>106017</v>
      </c>
      <c r="B1198" s="23" t="s">
        <v>12937</v>
      </c>
      <c r="C1198" s="22" t="s">
        <v>4</v>
      </c>
      <c r="D1198" s="14"/>
      <c r="E1198" s="14"/>
      <c r="F1198" s="24">
        <v>0</v>
      </c>
      <c r="G1198" s="10"/>
      <c r="H1198" s="10"/>
    </row>
    <row r="1199" spans="1:8" x14ac:dyDescent="0.25">
      <c r="A1199" s="22">
        <v>105944</v>
      </c>
      <c r="B1199" s="23" t="s">
        <v>12938</v>
      </c>
      <c r="C1199" s="22" t="s">
        <v>67</v>
      </c>
      <c r="D1199" s="14"/>
      <c r="E1199" s="14"/>
      <c r="F1199" s="24">
        <v>760.52</v>
      </c>
    </row>
    <row r="1200" spans="1:8" x14ac:dyDescent="0.25">
      <c r="A1200" s="22">
        <v>106004</v>
      </c>
      <c r="B1200" s="23" t="s">
        <v>12939</v>
      </c>
      <c r="C1200" s="22" t="s">
        <v>55</v>
      </c>
      <c r="D1200" s="14"/>
      <c r="E1200" s="14"/>
      <c r="F1200" s="24">
        <v>179.06</v>
      </c>
      <c r="G1200" s="10"/>
      <c r="H1200" s="10"/>
    </row>
    <row r="1201" spans="1:8" x14ac:dyDescent="0.25">
      <c r="A1201" s="22">
        <v>106005</v>
      </c>
      <c r="B1201" s="23" t="s">
        <v>12940</v>
      </c>
      <c r="C1201" s="22" t="s">
        <v>55</v>
      </c>
      <c r="D1201" s="14"/>
      <c r="E1201" s="14"/>
      <c r="F1201" s="24">
        <v>211.82</v>
      </c>
    </row>
    <row r="1202" spans="1:8" x14ac:dyDescent="0.25">
      <c r="A1202" s="22">
        <v>106006</v>
      </c>
      <c r="B1202" s="23" t="s">
        <v>12941</v>
      </c>
      <c r="C1202" s="22" t="s">
        <v>55</v>
      </c>
      <c r="D1202" s="14"/>
      <c r="E1202" s="14"/>
      <c r="F1202" s="24">
        <v>252.23</v>
      </c>
      <c r="G1202" s="10"/>
      <c r="H1202" s="10"/>
    </row>
    <row r="1203" spans="1:8" x14ac:dyDescent="0.25">
      <c r="A1203" s="22">
        <v>106007</v>
      </c>
      <c r="B1203" s="23" t="s">
        <v>12942</v>
      </c>
      <c r="C1203" s="22" t="s">
        <v>55</v>
      </c>
      <c r="D1203" s="14"/>
      <c r="E1203" s="14"/>
      <c r="F1203" s="24">
        <v>287.52999999999997</v>
      </c>
    </row>
    <row r="1204" spans="1:8" x14ac:dyDescent="0.25">
      <c r="A1204" s="22">
        <v>106008</v>
      </c>
      <c r="B1204" s="23" t="s">
        <v>12943</v>
      </c>
      <c r="C1204" s="22" t="s">
        <v>55</v>
      </c>
      <c r="D1204" s="14"/>
      <c r="E1204" s="14"/>
      <c r="F1204" s="24">
        <v>322.85000000000002</v>
      </c>
      <c r="G1204" s="10"/>
      <c r="H1204" s="10"/>
    </row>
    <row r="1205" spans="1:8" x14ac:dyDescent="0.25">
      <c r="A1205" s="22">
        <v>106009</v>
      </c>
      <c r="B1205" s="23" t="s">
        <v>12944</v>
      </c>
      <c r="C1205" s="22" t="s">
        <v>55</v>
      </c>
      <c r="D1205" s="14"/>
      <c r="E1205" s="14"/>
      <c r="F1205" s="24">
        <v>398.54</v>
      </c>
    </row>
    <row r="1206" spans="1:8" x14ac:dyDescent="0.25">
      <c r="A1206" s="22">
        <v>106010</v>
      </c>
      <c r="B1206" s="23" t="s">
        <v>12945</v>
      </c>
      <c r="C1206" s="22" t="s">
        <v>55</v>
      </c>
      <c r="D1206" s="14"/>
      <c r="E1206" s="14"/>
      <c r="F1206" s="24">
        <v>466.62</v>
      </c>
      <c r="G1206" s="10"/>
      <c r="H1206" s="10"/>
    </row>
    <row r="1207" spans="1:8" x14ac:dyDescent="0.25">
      <c r="A1207" s="22">
        <v>106011</v>
      </c>
      <c r="B1207" s="23" t="s">
        <v>12946</v>
      </c>
      <c r="C1207" s="22" t="s">
        <v>55</v>
      </c>
      <c r="D1207" s="14"/>
      <c r="E1207" s="14"/>
      <c r="F1207" s="24">
        <v>810.58</v>
      </c>
    </row>
    <row r="1208" spans="1:8" x14ac:dyDescent="0.25">
      <c r="A1208" s="22">
        <v>106013</v>
      </c>
      <c r="B1208" s="23" t="s">
        <v>12947</v>
      </c>
      <c r="C1208" s="22" t="s">
        <v>55</v>
      </c>
      <c r="D1208" s="14"/>
      <c r="E1208" s="14"/>
      <c r="F1208" s="24">
        <v>1014.76</v>
      </c>
      <c r="G1208" s="10"/>
      <c r="H1208" s="10"/>
    </row>
    <row r="1209" spans="1:8" x14ac:dyDescent="0.25">
      <c r="A1209" s="22">
        <v>106012</v>
      </c>
      <c r="B1209" s="23" t="s">
        <v>12948</v>
      </c>
      <c r="C1209" s="22" t="s">
        <v>55</v>
      </c>
      <c r="D1209" s="14"/>
      <c r="E1209" s="14"/>
      <c r="F1209" s="24">
        <v>892.22</v>
      </c>
    </row>
    <row r="1210" spans="1:8" x14ac:dyDescent="0.25">
      <c r="A1210" s="22">
        <v>106014</v>
      </c>
      <c r="B1210" s="23" t="s">
        <v>12949</v>
      </c>
      <c r="C1210" s="22" t="s">
        <v>55</v>
      </c>
      <c r="D1210" s="14"/>
      <c r="E1210" s="14"/>
      <c r="F1210" s="24">
        <v>1139.1600000000001</v>
      </c>
      <c r="G1210" s="10"/>
      <c r="H1210" s="10"/>
    </row>
    <row r="1211" spans="1:8" x14ac:dyDescent="0.25">
      <c r="A1211" s="22">
        <v>106015</v>
      </c>
      <c r="B1211" s="23" t="s">
        <v>12950</v>
      </c>
      <c r="C1211" s="22" t="s">
        <v>55</v>
      </c>
      <c r="D1211" s="14"/>
      <c r="E1211" s="14"/>
      <c r="F1211" s="24">
        <v>1365.99</v>
      </c>
    </row>
    <row r="1212" spans="1:8" x14ac:dyDescent="0.25">
      <c r="A1212" s="22">
        <v>106016</v>
      </c>
      <c r="B1212" s="23" t="s">
        <v>12951</v>
      </c>
      <c r="C1212" s="22" t="s">
        <v>55</v>
      </c>
      <c r="D1212" s="14"/>
      <c r="E1212" s="14"/>
      <c r="F1212" s="24">
        <v>1606.15</v>
      </c>
      <c r="G1212" s="10"/>
      <c r="H1212" s="10"/>
    </row>
    <row r="1213" spans="1:8" x14ac:dyDescent="0.25">
      <c r="A1213" s="22">
        <v>106003</v>
      </c>
      <c r="B1213" s="23" t="s">
        <v>13327</v>
      </c>
      <c r="C1213" s="22" t="s">
        <v>55</v>
      </c>
      <c r="D1213" s="14"/>
      <c r="E1213" s="14"/>
      <c r="F1213" s="24">
        <v>164.6</v>
      </c>
    </row>
    <row r="1214" spans="1:8" x14ac:dyDescent="0.25">
      <c r="A1214" s="22">
        <v>105997</v>
      </c>
      <c r="B1214" s="23" t="s">
        <v>13328</v>
      </c>
      <c r="C1214" s="22" t="s">
        <v>55</v>
      </c>
      <c r="D1214" s="14"/>
      <c r="E1214" s="14"/>
      <c r="F1214" s="24">
        <v>90.1</v>
      </c>
      <c r="G1214" s="10"/>
      <c r="H1214" s="10"/>
    </row>
    <row r="1215" spans="1:8" x14ac:dyDescent="0.25">
      <c r="A1215" s="22">
        <v>105998</v>
      </c>
      <c r="B1215" s="23" t="s">
        <v>13329</v>
      </c>
      <c r="C1215" s="22" t="s">
        <v>55</v>
      </c>
      <c r="D1215" s="14"/>
      <c r="E1215" s="14"/>
      <c r="F1215" s="24">
        <v>99.84</v>
      </c>
    </row>
    <row r="1216" spans="1:8" x14ac:dyDescent="0.25">
      <c r="A1216" s="22">
        <v>105999</v>
      </c>
      <c r="B1216" s="23" t="s">
        <v>13330</v>
      </c>
      <c r="C1216" s="22" t="s">
        <v>55</v>
      </c>
      <c r="D1216" s="14"/>
      <c r="E1216" s="14"/>
      <c r="F1216" s="24">
        <v>113.6</v>
      </c>
      <c r="G1216" s="10"/>
      <c r="H1216" s="10"/>
    </row>
    <row r="1217" spans="1:8" x14ac:dyDescent="0.25">
      <c r="A1217" s="22">
        <v>106000</v>
      </c>
      <c r="B1217" s="23" t="s">
        <v>13331</v>
      </c>
      <c r="C1217" s="22" t="s">
        <v>55</v>
      </c>
      <c r="D1217" s="14"/>
      <c r="E1217" s="14"/>
      <c r="F1217" s="24">
        <v>127.34</v>
      </c>
    </row>
    <row r="1218" spans="1:8" x14ac:dyDescent="0.25">
      <c r="A1218" s="22">
        <v>106001</v>
      </c>
      <c r="B1218" s="23" t="s">
        <v>13332</v>
      </c>
      <c r="C1218" s="22" t="s">
        <v>55</v>
      </c>
      <c r="D1218" s="14"/>
      <c r="E1218" s="14"/>
      <c r="F1218" s="24">
        <v>137.09</v>
      </c>
      <c r="G1218" s="10"/>
      <c r="H1218" s="10"/>
    </row>
    <row r="1219" spans="1:8" x14ac:dyDescent="0.25">
      <c r="A1219" s="22">
        <v>106002</v>
      </c>
      <c r="B1219" s="23" t="s">
        <v>13333</v>
      </c>
      <c r="C1219" s="22" t="s">
        <v>55</v>
      </c>
      <c r="D1219" s="14"/>
      <c r="E1219" s="14"/>
      <c r="F1219" s="24">
        <v>150.83000000000001</v>
      </c>
    </row>
    <row r="1220" spans="1:8" x14ac:dyDescent="0.25">
      <c r="A1220" s="22">
        <v>105992</v>
      </c>
      <c r="B1220" s="23" t="s">
        <v>13334</v>
      </c>
      <c r="C1220" s="22" t="s">
        <v>55</v>
      </c>
      <c r="D1220" s="14"/>
      <c r="E1220" s="14"/>
      <c r="F1220" s="24">
        <v>98.92</v>
      </c>
      <c r="G1220" s="10"/>
      <c r="H1220" s="10"/>
    </row>
    <row r="1221" spans="1:8" x14ac:dyDescent="0.25">
      <c r="A1221" s="22">
        <v>105993</v>
      </c>
      <c r="B1221" s="23" t="s">
        <v>13335</v>
      </c>
      <c r="C1221" s="22" t="s">
        <v>55</v>
      </c>
      <c r="D1221" s="14"/>
      <c r="E1221" s="14"/>
      <c r="F1221" s="24">
        <v>118.69</v>
      </c>
    </row>
    <row r="1222" spans="1:8" x14ac:dyDescent="0.25">
      <c r="A1222" s="22">
        <v>105994</v>
      </c>
      <c r="B1222" s="23" t="s">
        <v>13336</v>
      </c>
      <c r="C1222" s="22" t="s">
        <v>55</v>
      </c>
      <c r="D1222" s="14"/>
      <c r="E1222" s="14"/>
      <c r="F1222" s="24">
        <v>145.44</v>
      </c>
      <c r="G1222" s="10"/>
      <c r="H1222" s="10"/>
    </row>
    <row r="1223" spans="1:8" x14ac:dyDescent="0.25">
      <c r="A1223" s="22">
        <v>105995</v>
      </c>
      <c r="B1223" s="23" t="s">
        <v>13337</v>
      </c>
      <c r="C1223" s="22" t="s">
        <v>55</v>
      </c>
      <c r="D1223" s="14"/>
      <c r="E1223" s="14"/>
      <c r="F1223" s="24">
        <v>172.29</v>
      </c>
    </row>
    <row r="1224" spans="1:8" x14ac:dyDescent="0.25">
      <c r="A1224" s="22">
        <v>105996</v>
      </c>
      <c r="B1224" s="23" t="s">
        <v>13338</v>
      </c>
      <c r="C1224" s="22" t="s">
        <v>55</v>
      </c>
      <c r="D1224" s="14"/>
      <c r="E1224" s="14"/>
      <c r="F1224" s="24">
        <v>186.26</v>
      </c>
      <c r="G1224" s="10"/>
      <c r="H1224" s="10"/>
    </row>
    <row r="1225" spans="1:8" x14ac:dyDescent="0.25">
      <c r="A1225" s="22">
        <v>105988</v>
      </c>
      <c r="B1225" s="23" t="s">
        <v>13339</v>
      </c>
      <c r="C1225" s="22" t="s">
        <v>55</v>
      </c>
      <c r="D1225" s="14"/>
      <c r="E1225" s="14"/>
      <c r="F1225" s="24">
        <v>65.150000000000006</v>
      </c>
    </row>
    <row r="1226" spans="1:8" x14ac:dyDescent="0.25">
      <c r="A1226" s="22">
        <v>105989</v>
      </c>
      <c r="B1226" s="23" t="s">
        <v>13340</v>
      </c>
      <c r="C1226" s="22" t="s">
        <v>55</v>
      </c>
      <c r="D1226" s="14"/>
      <c r="E1226" s="14"/>
      <c r="F1226" s="24">
        <v>72.150000000000006</v>
      </c>
      <c r="G1226" s="10"/>
      <c r="H1226" s="10"/>
    </row>
    <row r="1227" spans="1:8" x14ac:dyDescent="0.25">
      <c r="A1227" s="22">
        <v>105990</v>
      </c>
      <c r="B1227" s="23" t="s">
        <v>13341</v>
      </c>
      <c r="C1227" s="22" t="s">
        <v>55</v>
      </c>
      <c r="D1227" s="14"/>
      <c r="E1227" s="14"/>
      <c r="F1227" s="24">
        <v>82.04</v>
      </c>
    </row>
    <row r="1228" spans="1:8" x14ac:dyDescent="0.25">
      <c r="A1228" s="22">
        <v>105991</v>
      </c>
      <c r="B1228" s="23" t="s">
        <v>13342</v>
      </c>
      <c r="C1228" s="22" t="s">
        <v>55</v>
      </c>
      <c r="D1228" s="14"/>
      <c r="E1228" s="14"/>
      <c r="F1228" s="24">
        <v>91.91</v>
      </c>
      <c r="G1228" s="10"/>
      <c r="H1228" s="10"/>
    </row>
    <row r="1229" spans="1:8" x14ac:dyDescent="0.25">
      <c r="A1229" s="22">
        <v>105987</v>
      </c>
      <c r="B1229" s="23" t="s">
        <v>13343</v>
      </c>
      <c r="C1229" s="22" t="s">
        <v>55</v>
      </c>
      <c r="D1229" s="14"/>
      <c r="E1229" s="14"/>
      <c r="F1229" s="24">
        <v>112.89</v>
      </c>
    </row>
    <row r="1230" spans="1:8" x14ac:dyDescent="0.25">
      <c r="A1230" s="22">
        <v>105986</v>
      </c>
      <c r="B1230" s="23" t="s">
        <v>13344</v>
      </c>
      <c r="C1230" s="22" t="s">
        <v>55</v>
      </c>
      <c r="D1230" s="14"/>
      <c r="E1230" s="14"/>
      <c r="F1230" s="24">
        <v>140.88</v>
      </c>
      <c r="G1230" s="10"/>
      <c r="H1230" s="10"/>
    </row>
    <row r="1231" spans="1:8" x14ac:dyDescent="0.25">
      <c r="A1231" s="22">
        <v>106019</v>
      </c>
      <c r="B1231" s="23" t="s">
        <v>12952</v>
      </c>
      <c r="C1231" s="22" t="s">
        <v>4</v>
      </c>
      <c r="D1231" s="14"/>
      <c r="E1231" s="14"/>
      <c r="F1231" s="24">
        <v>0</v>
      </c>
    </row>
    <row r="1232" spans="1:8" x14ac:dyDescent="0.25">
      <c r="A1232" s="22">
        <v>103001</v>
      </c>
      <c r="B1232" s="23" t="s">
        <v>12953</v>
      </c>
      <c r="C1232" s="22" t="s">
        <v>4</v>
      </c>
      <c r="D1232" s="14"/>
      <c r="E1232" s="14"/>
      <c r="F1232" s="24">
        <v>207.04</v>
      </c>
      <c r="G1232" s="10"/>
      <c r="H1232" s="10"/>
    </row>
    <row r="1233" spans="1:8" x14ac:dyDescent="0.25">
      <c r="A1233" s="22">
        <v>103002</v>
      </c>
      <c r="B1233" s="23" t="s">
        <v>12954</v>
      </c>
      <c r="C1233" s="22" t="s">
        <v>4</v>
      </c>
      <c r="D1233" s="14"/>
      <c r="E1233" s="14"/>
      <c r="F1233" s="24">
        <v>258.89999999999998</v>
      </c>
    </row>
    <row r="1234" spans="1:8" x14ac:dyDescent="0.25">
      <c r="A1234" s="22">
        <v>103003</v>
      </c>
      <c r="B1234" s="23" t="s">
        <v>12955</v>
      </c>
      <c r="C1234" s="22" t="s">
        <v>4</v>
      </c>
      <c r="D1234" s="14"/>
      <c r="E1234" s="14"/>
      <c r="F1234" s="24">
        <v>362.62</v>
      </c>
      <c r="G1234" s="10"/>
      <c r="H1234" s="10"/>
    </row>
    <row r="1235" spans="1:8" x14ac:dyDescent="0.25">
      <c r="A1235" s="22">
        <v>106018</v>
      </c>
      <c r="B1235" s="23" t="s">
        <v>12956</v>
      </c>
      <c r="C1235" s="22" t="s">
        <v>4</v>
      </c>
      <c r="D1235" s="14"/>
      <c r="E1235" s="14"/>
      <c r="F1235" s="24">
        <v>0</v>
      </c>
    </row>
    <row r="1236" spans="1:8" x14ac:dyDescent="0.25">
      <c r="A1236" s="22">
        <v>105945</v>
      </c>
      <c r="B1236" s="23" t="s">
        <v>12957</v>
      </c>
      <c r="C1236" s="22" t="s">
        <v>28</v>
      </c>
      <c r="D1236" s="14"/>
      <c r="E1236" s="14"/>
      <c r="F1236" s="24">
        <v>9.08</v>
      </c>
      <c r="G1236" s="10"/>
      <c r="H1236" s="10"/>
    </row>
    <row r="1237" spans="1:8" x14ac:dyDescent="0.25">
      <c r="A1237" s="22">
        <v>98522</v>
      </c>
      <c r="B1237" s="23" t="s">
        <v>6035</v>
      </c>
      <c r="C1237" s="22" t="s">
        <v>55</v>
      </c>
      <c r="D1237" s="14"/>
      <c r="E1237" s="14"/>
      <c r="F1237" s="24">
        <v>174.53</v>
      </c>
    </row>
    <row r="1238" spans="1:8" x14ac:dyDescent="0.25">
      <c r="A1238" s="22">
        <v>98523</v>
      </c>
      <c r="B1238" s="23" t="s">
        <v>10501</v>
      </c>
      <c r="C1238" s="22" t="s">
        <v>55</v>
      </c>
      <c r="D1238" s="14"/>
      <c r="E1238" s="14"/>
      <c r="F1238" s="24">
        <v>0</v>
      </c>
      <c r="G1238" s="10"/>
      <c r="H1238" s="10"/>
    </row>
    <row r="1239" spans="1:8" x14ac:dyDescent="0.25">
      <c r="A1239" s="22">
        <v>102364</v>
      </c>
      <c r="B1239" s="23" t="s">
        <v>9211</v>
      </c>
      <c r="C1239" s="22" t="s">
        <v>28</v>
      </c>
      <c r="D1239" s="14"/>
      <c r="E1239" s="14"/>
      <c r="F1239" s="24">
        <v>207.81</v>
      </c>
    </row>
    <row r="1240" spans="1:8" x14ac:dyDescent="0.25">
      <c r="A1240" s="22">
        <v>102363</v>
      </c>
      <c r="B1240" s="23" t="s">
        <v>9210</v>
      </c>
      <c r="C1240" s="22" t="s">
        <v>28</v>
      </c>
      <c r="D1240" s="14"/>
      <c r="E1240" s="14"/>
      <c r="F1240" s="24">
        <v>186.12</v>
      </c>
      <c r="G1240" s="10"/>
      <c r="H1240" s="10"/>
    </row>
    <row r="1241" spans="1:8" x14ac:dyDescent="0.25">
      <c r="A1241" s="22">
        <v>102362</v>
      </c>
      <c r="B1241" s="23" t="s">
        <v>9209</v>
      </c>
      <c r="C1241" s="22" t="s">
        <v>28</v>
      </c>
      <c r="D1241" s="14"/>
      <c r="E1241" s="14"/>
      <c r="F1241" s="24">
        <v>174.41</v>
      </c>
    </row>
    <row r="1242" spans="1:8" x14ac:dyDescent="0.25">
      <c r="A1242" s="22">
        <v>101196</v>
      </c>
      <c r="B1242" s="23" t="s">
        <v>10502</v>
      </c>
      <c r="C1242" s="22" t="s">
        <v>55</v>
      </c>
      <c r="D1242" s="14"/>
      <c r="E1242" s="14"/>
      <c r="F1242" s="24">
        <v>0</v>
      </c>
      <c r="G1242" s="10"/>
      <c r="H1242" s="10"/>
    </row>
    <row r="1243" spans="1:8" x14ac:dyDescent="0.25">
      <c r="A1243" s="22">
        <v>101195</v>
      </c>
      <c r="B1243" s="23" t="s">
        <v>10503</v>
      </c>
      <c r="C1243" s="22" t="s">
        <v>55</v>
      </c>
      <c r="D1243" s="14"/>
      <c r="E1243" s="14"/>
      <c r="F1243" s="24">
        <v>0</v>
      </c>
    </row>
    <row r="1244" spans="1:8" x14ac:dyDescent="0.25">
      <c r="A1244" s="22">
        <v>101193</v>
      </c>
      <c r="B1244" s="23" t="s">
        <v>6024</v>
      </c>
      <c r="C1244" s="22" t="s">
        <v>55</v>
      </c>
      <c r="D1244" s="14"/>
      <c r="E1244" s="14"/>
      <c r="F1244" s="24">
        <v>63.21</v>
      </c>
      <c r="G1244" s="10"/>
      <c r="H1244" s="10"/>
    </row>
    <row r="1245" spans="1:8" x14ac:dyDescent="0.25">
      <c r="A1245" s="22">
        <v>101192</v>
      </c>
      <c r="B1245" s="23" t="s">
        <v>6023</v>
      </c>
      <c r="C1245" s="22" t="s">
        <v>55</v>
      </c>
      <c r="D1245" s="14"/>
      <c r="E1245" s="14"/>
      <c r="F1245" s="24">
        <v>69.47</v>
      </c>
    </row>
    <row r="1246" spans="1:8" x14ac:dyDescent="0.25">
      <c r="A1246" s="22">
        <v>101194</v>
      </c>
      <c r="B1246" s="23" t="s">
        <v>6025</v>
      </c>
      <c r="C1246" s="22" t="s">
        <v>55</v>
      </c>
      <c r="D1246" s="14"/>
      <c r="E1246" s="14"/>
      <c r="F1246" s="24">
        <v>63.54</v>
      </c>
      <c r="G1246" s="10"/>
      <c r="H1246" s="10"/>
    </row>
    <row r="1247" spans="1:8" x14ac:dyDescent="0.25">
      <c r="A1247" s="22">
        <v>101190</v>
      </c>
      <c r="B1247" s="23" t="s">
        <v>6021</v>
      </c>
      <c r="C1247" s="22" t="s">
        <v>55</v>
      </c>
      <c r="D1247" s="14"/>
      <c r="E1247" s="14"/>
      <c r="F1247" s="24">
        <v>68.14</v>
      </c>
    </row>
    <row r="1248" spans="1:8" x14ac:dyDescent="0.25">
      <c r="A1248" s="22">
        <v>101189</v>
      </c>
      <c r="B1248" s="23" t="s">
        <v>6020</v>
      </c>
      <c r="C1248" s="22" t="s">
        <v>55</v>
      </c>
      <c r="D1248" s="14"/>
      <c r="E1248" s="14"/>
      <c r="F1248" s="24">
        <v>68.81</v>
      </c>
      <c r="G1248" s="10"/>
      <c r="H1248" s="10"/>
    </row>
    <row r="1249" spans="1:8" x14ac:dyDescent="0.25">
      <c r="A1249" s="22">
        <v>101191</v>
      </c>
      <c r="B1249" s="23" t="s">
        <v>6022</v>
      </c>
      <c r="C1249" s="22" t="s">
        <v>55</v>
      </c>
      <c r="D1249" s="14"/>
      <c r="E1249" s="14"/>
      <c r="F1249" s="24">
        <v>68.47</v>
      </c>
    </row>
    <row r="1250" spans="1:8" x14ac:dyDescent="0.25">
      <c r="A1250" s="22">
        <v>101198</v>
      </c>
      <c r="B1250" s="23" t="s">
        <v>6027</v>
      </c>
      <c r="C1250" s="22" t="s">
        <v>55</v>
      </c>
      <c r="D1250" s="14"/>
      <c r="E1250" s="14"/>
      <c r="F1250" s="24">
        <v>96.51</v>
      </c>
      <c r="G1250" s="10"/>
      <c r="H1250" s="10"/>
    </row>
    <row r="1251" spans="1:8" x14ac:dyDescent="0.25">
      <c r="A1251" s="22">
        <v>101197</v>
      </c>
      <c r="B1251" s="23" t="s">
        <v>6026</v>
      </c>
      <c r="C1251" s="22" t="s">
        <v>55</v>
      </c>
      <c r="D1251" s="14"/>
      <c r="E1251" s="14"/>
      <c r="F1251" s="24">
        <v>127.94</v>
      </c>
    </row>
    <row r="1252" spans="1:8" x14ac:dyDescent="0.25">
      <c r="A1252" s="22">
        <v>101199</v>
      </c>
      <c r="B1252" s="23" t="s">
        <v>6028</v>
      </c>
      <c r="C1252" s="22" t="s">
        <v>55</v>
      </c>
      <c r="D1252" s="14"/>
      <c r="E1252" s="14"/>
      <c r="F1252" s="24">
        <v>97.33</v>
      </c>
      <c r="G1252" s="10"/>
      <c r="H1252" s="10"/>
    </row>
    <row r="1253" spans="1:8" x14ac:dyDescent="0.25">
      <c r="A1253" s="22">
        <v>101203</v>
      </c>
      <c r="B1253" s="23" t="s">
        <v>6032</v>
      </c>
      <c r="C1253" s="22" t="s">
        <v>55</v>
      </c>
      <c r="D1253" s="14"/>
      <c r="E1253" s="14"/>
      <c r="F1253" s="24">
        <v>48.47</v>
      </c>
    </row>
    <row r="1254" spans="1:8" x14ac:dyDescent="0.25">
      <c r="A1254" s="22">
        <v>101202</v>
      </c>
      <c r="B1254" s="23" t="s">
        <v>6031</v>
      </c>
      <c r="C1254" s="22" t="s">
        <v>55</v>
      </c>
      <c r="D1254" s="14"/>
      <c r="E1254" s="14"/>
      <c r="F1254" s="24">
        <v>49.3</v>
      </c>
      <c r="G1254" s="10"/>
      <c r="H1254" s="10"/>
    </row>
    <row r="1255" spans="1:8" x14ac:dyDescent="0.25">
      <c r="A1255" s="22">
        <v>101204</v>
      </c>
      <c r="B1255" s="23" t="s">
        <v>6033</v>
      </c>
      <c r="C1255" s="22" t="s">
        <v>55</v>
      </c>
      <c r="D1255" s="14"/>
      <c r="E1255" s="14"/>
      <c r="F1255" s="24">
        <v>48.8</v>
      </c>
    </row>
    <row r="1256" spans="1:8" x14ac:dyDescent="0.25">
      <c r="A1256" s="22">
        <v>101200</v>
      </c>
      <c r="B1256" s="23" t="s">
        <v>6029</v>
      </c>
      <c r="C1256" s="22" t="s">
        <v>55</v>
      </c>
      <c r="D1256" s="14"/>
      <c r="E1256" s="14"/>
      <c r="F1256" s="24">
        <v>68.19</v>
      </c>
      <c r="G1256" s="10"/>
      <c r="H1256" s="10"/>
    </row>
    <row r="1257" spans="1:8" x14ac:dyDescent="0.25">
      <c r="A1257" s="22">
        <v>101201</v>
      </c>
      <c r="B1257" s="23" t="s">
        <v>6030</v>
      </c>
      <c r="C1257" s="22" t="s">
        <v>55</v>
      </c>
      <c r="D1257" s="14"/>
      <c r="E1257" s="14"/>
      <c r="F1257" s="24">
        <v>82.83</v>
      </c>
    </row>
    <row r="1258" spans="1:8" x14ac:dyDescent="0.25">
      <c r="A1258" s="22">
        <v>101205</v>
      </c>
      <c r="B1258" s="23" t="s">
        <v>6034</v>
      </c>
      <c r="C1258" s="22" t="s">
        <v>55</v>
      </c>
      <c r="D1258" s="14"/>
      <c r="E1258" s="14"/>
      <c r="F1258" s="24">
        <v>49.3</v>
      </c>
      <c r="G1258" s="10"/>
      <c r="H1258" s="10"/>
    </row>
    <row r="1259" spans="1:8" x14ac:dyDescent="0.25">
      <c r="A1259" s="22">
        <v>101188</v>
      </c>
      <c r="B1259" s="23" t="s">
        <v>6019</v>
      </c>
      <c r="C1259" s="22" t="s">
        <v>55</v>
      </c>
      <c r="D1259" s="14"/>
      <c r="E1259" s="14"/>
      <c r="F1259" s="24">
        <v>7.14</v>
      </c>
    </row>
    <row r="1260" spans="1:8" x14ac:dyDescent="0.25">
      <c r="A1260" s="22">
        <v>87905</v>
      </c>
      <c r="B1260" s="23" t="s">
        <v>10504</v>
      </c>
      <c r="C1260" s="22" t="s">
        <v>28</v>
      </c>
      <c r="D1260" s="14"/>
      <c r="E1260" s="14"/>
      <c r="F1260" s="24">
        <v>9.09</v>
      </c>
      <c r="G1260" s="10"/>
      <c r="H1260" s="10"/>
    </row>
    <row r="1261" spans="1:8" x14ac:dyDescent="0.25">
      <c r="A1261" s="22">
        <v>87904</v>
      </c>
      <c r="B1261" s="23" t="s">
        <v>10505</v>
      </c>
      <c r="C1261" s="22" t="s">
        <v>28</v>
      </c>
      <c r="D1261" s="14"/>
      <c r="E1261" s="14"/>
      <c r="F1261" s="24">
        <v>9.73</v>
      </c>
    </row>
    <row r="1262" spans="1:8" x14ac:dyDescent="0.25">
      <c r="A1262" s="22">
        <v>87908</v>
      </c>
      <c r="B1262" s="23" t="s">
        <v>10506</v>
      </c>
      <c r="C1262" s="22" t="s">
        <v>28</v>
      </c>
      <c r="D1262" s="14"/>
      <c r="E1262" s="14"/>
      <c r="F1262" s="24">
        <v>6.74</v>
      </c>
      <c r="G1262" s="10"/>
      <c r="H1262" s="10"/>
    </row>
    <row r="1263" spans="1:8" x14ac:dyDescent="0.25">
      <c r="A1263" s="22">
        <v>87907</v>
      </c>
      <c r="B1263" s="23" t="s">
        <v>10507</v>
      </c>
      <c r="C1263" s="22" t="s">
        <v>28</v>
      </c>
      <c r="D1263" s="14"/>
      <c r="E1263" s="14"/>
      <c r="F1263" s="24">
        <v>7.38</v>
      </c>
    </row>
    <row r="1264" spans="1:8" x14ac:dyDescent="0.25">
      <c r="A1264" s="22">
        <v>87903</v>
      </c>
      <c r="B1264" s="23" t="s">
        <v>10508</v>
      </c>
      <c r="C1264" s="22" t="s">
        <v>28</v>
      </c>
      <c r="D1264" s="14"/>
      <c r="E1264" s="14"/>
      <c r="F1264" s="24">
        <v>12.57</v>
      </c>
      <c r="G1264" s="10"/>
      <c r="H1264" s="10"/>
    </row>
    <row r="1265" spans="1:8" x14ac:dyDescent="0.25">
      <c r="A1265" s="22">
        <v>87902</v>
      </c>
      <c r="B1265" s="23" t="s">
        <v>10509</v>
      </c>
      <c r="C1265" s="22" t="s">
        <v>28</v>
      </c>
      <c r="D1265" s="14"/>
      <c r="E1265" s="14"/>
      <c r="F1265" s="24">
        <v>13.07</v>
      </c>
    </row>
    <row r="1266" spans="1:8" x14ac:dyDescent="0.25">
      <c r="A1266" s="22">
        <v>87900</v>
      </c>
      <c r="B1266" s="23" t="s">
        <v>10510</v>
      </c>
      <c r="C1266" s="22" t="s">
        <v>28</v>
      </c>
      <c r="D1266" s="14"/>
      <c r="E1266" s="14"/>
      <c r="F1266" s="24">
        <v>9.19</v>
      </c>
      <c r="G1266" s="10"/>
      <c r="H1266" s="10"/>
    </row>
    <row r="1267" spans="1:8" x14ac:dyDescent="0.25">
      <c r="A1267" s="22">
        <v>87899</v>
      </c>
      <c r="B1267" s="23" t="s">
        <v>10511</v>
      </c>
      <c r="C1267" s="22" t="s">
        <v>28</v>
      </c>
      <c r="D1267" s="14"/>
      <c r="E1267" s="14"/>
      <c r="F1267" s="24">
        <v>9.41</v>
      </c>
    </row>
    <row r="1268" spans="1:8" x14ac:dyDescent="0.25">
      <c r="A1268" s="22">
        <v>87894</v>
      </c>
      <c r="B1268" s="23" t="s">
        <v>10512</v>
      </c>
      <c r="C1268" s="22" t="s">
        <v>28</v>
      </c>
      <c r="D1268" s="14"/>
      <c r="E1268" s="14"/>
      <c r="F1268" s="24">
        <v>7.7</v>
      </c>
      <c r="G1268" s="10"/>
      <c r="H1268" s="10"/>
    </row>
    <row r="1269" spans="1:8" x14ac:dyDescent="0.25">
      <c r="A1269" s="22">
        <v>87893</v>
      </c>
      <c r="B1269" s="23" t="s">
        <v>10513</v>
      </c>
      <c r="C1269" s="22" t="s">
        <v>28</v>
      </c>
      <c r="D1269" s="14"/>
      <c r="E1269" s="14"/>
      <c r="F1269" s="24">
        <v>8.34</v>
      </c>
    </row>
    <row r="1270" spans="1:8" x14ac:dyDescent="0.25">
      <c r="A1270" s="22">
        <v>87897</v>
      </c>
      <c r="B1270" s="23" t="s">
        <v>10514</v>
      </c>
      <c r="C1270" s="22" t="s">
        <v>28</v>
      </c>
      <c r="D1270" s="14"/>
      <c r="E1270" s="14"/>
      <c r="F1270" s="24">
        <v>5.46</v>
      </c>
      <c r="G1270" s="10"/>
      <c r="H1270" s="10"/>
    </row>
    <row r="1271" spans="1:8" x14ac:dyDescent="0.25">
      <c r="A1271" s="22">
        <v>87896</v>
      </c>
      <c r="B1271" s="23" t="s">
        <v>7805</v>
      </c>
      <c r="C1271" s="22" t="s">
        <v>28</v>
      </c>
      <c r="D1271" s="14"/>
      <c r="E1271" s="14"/>
      <c r="F1271" s="24">
        <v>6.1</v>
      </c>
    </row>
    <row r="1272" spans="1:8" x14ac:dyDescent="0.25">
      <c r="A1272" s="22">
        <v>87892</v>
      </c>
      <c r="B1272" s="23" t="s">
        <v>10515</v>
      </c>
      <c r="C1272" s="22" t="s">
        <v>28</v>
      </c>
      <c r="D1272" s="14"/>
      <c r="E1272" s="14"/>
      <c r="F1272" s="24">
        <v>11.7</v>
      </c>
      <c r="G1272" s="10"/>
      <c r="H1272" s="10"/>
    </row>
    <row r="1273" spans="1:8" x14ac:dyDescent="0.25">
      <c r="A1273" s="22">
        <v>87891</v>
      </c>
      <c r="B1273" s="23" t="s">
        <v>7804</v>
      </c>
      <c r="C1273" s="22" t="s">
        <v>28</v>
      </c>
      <c r="D1273" s="14"/>
      <c r="E1273" s="14"/>
      <c r="F1273" s="24">
        <v>12.2</v>
      </c>
    </row>
    <row r="1274" spans="1:8" x14ac:dyDescent="0.25">
      <c r="A1274" s="22">
        <v>87889</v>
      </c>
      <c r="B1274" s="23" t="s">
        <v>10516</v>
      </c>
      <c r="C1274" s="22" t="s">
        <v>28</v>
      </c>
      <c r="D1274" s="14"/>
      <c r="E1274" s="14"/>
      <c r="F1274" s="24">
        <v>8.32</v>
      </c>
      <c r="G1274" s="10"/>
      <c r="H1274" s="10"/>
    </row>
    <row r="1275" spans="1:8" x14ac:dyDescent="0.25">
      <c r="A1275" s="22">
        <v>87888</v>
      </c>
      <c r="B1275" s="23" t="s">
        <v>10517</v>
      </c>
      <c r="C1275" s="22" t="s">
        <v>28</v>
      </c>
      <c r="D1275" s="14"/>
      <c r="E1275" s="14"/>
      <c r="F1275" s="24">
        <v>8.5399999999999991</v>
      </c>
    </row>
    <row r="1276" spans="1:8" x14ac:dyDescent="0.25">
      <c r="A1276" s="22">
        <v>104411</v>
      </c>
      <c r="B1276" s="23" t="s">
        <v>10518</v>
      </c>
      <c r="C1276" s="22" t="s">
        <v>28</v>
      </c>
      <c r="D1276" s="14"/>
      <c r="E1276" s="14"/>
      <c r="F1276" s="24">
        <v>5.51</v>
      </c>
      <c r="G1276" s="10"/>
      <c r="H1276" s="10"/>
    </row>
    <row r="1277" spans="1:8" x14ac:dyDescent="0.25">
      <c r="A1277" s="22">
        <v>104410</v>
      </c>
      <c r="B1277" s="23" t="s">
        <v>10519</v>
      </c>
      <c r="C1277" s="22" t="s">
        <v>28</v>
      </c>
      <c r="D1277" s="14"/>
      <c r="E1277" s="14"/>
      <c r="F1277" s="24">
        <v>5.51</v>
      </c>
    </row>
    <row r="1278" spans="1:8" x14ac:dyDescent="0.25">
      <c r="A1278" s="22">
        <v>87879</v>
      </c>
      <c r="B1278" s="23" t="s">
        <v>10520</v>
      </c>
      <c r="C1278" s="22" t="s">
        <v>28</v>
      </c>
      <c r="D1278" s="14"/>
      <c r="E1278" s="14"/>
      <c r="F1278" s="24">
        <v>4.7699999999999996</v>
      </c>
      <c r="G1278" s="10"/>
      <c r="H1278" s="10"/>
    </row>
    <row r="1279" spans="1:8" x14ac:dyDescent="0.25">
      <c r="A1279" s="22">
        <v>87878</v>
      </c>
      <c r="B1279" s="23" t="s">
        <v>10521</v>
      </c>
      <c r="C1279" s="22" t="s">
        <v>28</v>
      </c>
      <c r="D1279" s="14"/>
      <c r="E1279" s="14"/>
      <c r="F1279" s="24">
        <v>5.41</v>
      </c>
    </row>
    <row r="1280" spans="1:8" x14ac:dyDescent="0.25">
      <c r="A1280" s="22">
        <v>87885</v>
      </c>
      <c r="B1280" s="23" t="s">
        <v>7801</v>
      </c>
      <c r="C1280" s="22" t="s">
        <v>28</v>
      </c>
      <c r="D1280" s="14"/>
      <c r="E1280" s="14"/>
      <c r="F1280" s="24">
        <v>9.7200000000000006</v>
      </c>
      <c r="G1280" s="10"/>
      <c r="H1280" s="10"/>
    </row>
    <row r="1281" spans="1:8" x14ac:dyDescent="0.25">
      <c r="A1281" s="22">
        <v>87884</v>
      </c>
      <c r="B1281" s="23" t="s">
        <v>7800</v>
      </c>
      <c r="C1281" s="22" t="s">
        <v>28</v>
      </c>
      <c r="D1281" s="14"/>
      <c r="E1281" s="14"/>
      <c r="F1281" s="24">
        <v>10.220000000000001</v>
      </c>
    </row>
    <row r="1282" spans="1:8" x14ac:dyDescent="0.25">
      <c r="A1282" s="22">
        <v>87882</v>
      </c>
      <c r="B1282" s="23" t="s">
        <v>7799</v>
      </c>
      <c r="C1282" s="22" t="s">
        <v>28</v>
      </c>
      <c r="D1282" s="14"/>
      <c r="E1282" s="14"/>
      <c r="F1282" s="24">
        <v>6.34</v>
      </c>
      <c r="G1282" s="10"/>
      <c r="H1282" s="10"/>
    </row>
    <row r="1283" spans="1:8" x14ac:dyDescent="0.25">
      <c r="A1283" s="22">
        <v>87881</v>
      </c>
      <c r="B1283" s="23" t="s">
        <v>7798</v>
      </c>
      <c r="C1283" s="22" t="s">
        <v>28</v>
      </c>
      <c r="D1283" s="14"/>
      <c r="E1283" s="14"/>
      <c r="F1283" s="24">
        <v>6.56</v>
      </c>
    </row>
    <row r="1284" spans="1:8" x14ac:dyDescent="0.25">
      <c r="A1284" s="22">
        <v>87887</v>
      </c>
      <c r="B1284" s="23" t="s">
        <v>7803</v>
      </c>
      <c r="C1284" s="22" t="s">
        <v>28</v>
      </c>
      <c r="D1284" s="14"/>
      <c r="E1284" s="14"/>
      <c r="F1284" s="24">
        <v>17.13</v>
      </c>
      <c r="G1284" s="10"/>
      <c r="H1284" s="10"/>
    </row>
    <row r="1285" spans="1:8" x14ac:dyDescent="0.25">
      <c r="A1285" s="22">
        <v>87886</v>
      </c>
      <c r="B1285" s="23" t="s">
        <v>7802</v>
      </c>
      <c r="C1285" s="22" t="s">
        <v>28</v>
      </c>
      <c r="D1285" s="14"/>
      <c r="E1285" s="14"/>
      <c r="F1285" s="24">
        <v>18.2</v>
      </c>
    </row>
    <row r="1286" spans="1:8" x14ac:dyDescent="0.25">
      <c r="A1286" s="22">
        <v>87911</v>
      </c>
      <c r="B1286" s="23" t="s">
        <v>7807</v>
      </c>
      <c r="C1286" s="22" t="s">
        <v>28</v>
      </c>
      <c r="D1286" s="14"/>
      <c r="E1286" s="14"/>
      <c r="F1286" s="24">
        <v>23.72</v>
      </c>
      <c r="G1286" s="10"/>
      <c r="H1286" s="10"/>
    </row>
    <row r="1287" spans="1:8" x14ac:dyDescent="0.25">
      <c r="A1287" s="22">
        <v>87910</v>
      </c>
      <c r="B1287" s="23" t="s">
        <v>7806</v>
      </c>
      <c r="C1287" s="22" t="s">
        <v>28</v>
      </c>
      <c r="D1287" s="14"/>
      <c r="E1287" s="14"/>
      <c r="F1287" s="24">
        <v>24.79</v>
      </c>
    </row>
    <row r="1288" spans="1:8" x14ac:dyDescent="0.25">
      <c r="A1288" s="22">
        <v>103686</v>
      </c>
      <c r="B1288" s="23" t="s">
        <v>8165</v>
      </c>
      <c r="C1288" s="22" t="s">
        <v>67</v>
      </c>
      <c r="D1288" s="14"/>
      <c r="E1288" s="14"/>
      <c r="F1288" s="24">
        <v>660.15</v>
      </c>
      <c r="G1288" s="10"/>
      <c r="H1288" s="10"/>
    </row>
    <row r="1289" spans="1:8" x14ac:dyDescent="0.25">
      <c r="A1289" s="22">
        <v>103685</v>
      </c>
      <c r="B1289" s="23" t="s">
        <v>8164</v>
      </c>
      <c r="C1289" s="22" t="s">
        <v>67</v>
      </c>
      <c r="D1289" s="14"/>
      <c r="E1289" s="14"/>
      <c r="F1289" s="24">
        <v>589.12</v>
      </c>
    </row>
    <row r="1290" spans="1:8" x14ac:dyDescent="0.25">
      <c r="A1290" s="22">
        <v>103669</v>
      </c>
      <c r="B1290" s="23" t="s">
        <v>10522</v>
      </c>
      <c r="C1290" s="22" t="s">
        <v>67</v>
      </c>
      <c r="D1290" s="14"/>
      <c r="E1290" s="14"/>
      <c r="F1290" s="24">
        <v>936.05</v>
      </c>
      <c r="G1290" s="10"/>
      <c r="H1290" s="10"/>
    </row>
    <row r="1291" spans="1:8" x14ac:dyDescent="0.25">
      <c r="A1291" s="22">
        <v>103672</v>
      </c>
      <c r="B1291" s="23" t="s">
        <v>8160</v>
      </c>
      <c r="C1291" s="22" t="s">
        <v>67</v>
      </c>
      <c r="D1291" s="14"/>
      <c r="E1291" s="14"/>
      <c r="F1291" s="24">
        <v>584.11</v>
      </c>
    </row>
    <row r="1292" spans="1:8" x14ac:dyDescent="0.25">
      <c r="A1292" s="22">
        <v>103671</v>
      </c>
      <c r="B1292" s="23" t="s">
        <v>6530</v>
      </c>
      <c r="C1292" s="22" t="s">
        <v>67</v>
      </c>
      <c r="D1292" s="14"/>
      <c r="E1292" s="14"/>
      <c r="F1292" s="24">
        <v>623.86</v>
      </c>
      <c r="G1292" s="10"/>
      <c r="H1292" s="10"/>
    </row>
    <row r="1293" spans="1:8" x14ac:dyDescent="0.25">
      <c r="A1293" s="22">
        <v>103688</v>
      </c>
      <c r="B1293" s="23" t="s">
        <v>6539</v>
      </c>
      <c r="C1293" s="22" t="s">
        <v>67</v>
      </c>
      <c r="D1293" s="14"/>
      <c r="E1293" s="14"/>
      <c r="F1293" s="24">
        <v>786.61</v>
      </c>
    </row>
    <row r="1294" spans="1:8" x14ac:dyDescent="0.25">
      <c r="A1294" s="22">
        <v>103687</v>
      </c>
      <c r="B1294" s="23" t="s">
        <v>6538</v>
      </c>
      <c r="C1294" s="22" t="s">
        <v>67</v>
      </c>
      <c r="D1294" s="14"/>
      <c r="E1294" s="14"/>
      <c r="F1294" s="24">
        <v>1093.06</v>
      </c>
      <c r="G1294" s="10"/>
      <c r="H1294" s="10"/>
    </row>
    <row r="1295" spans="1:8" x14ac:dyDescent="0.25">
      <c r="A1295" s="22">
        <v>103684</v>
      </c>
      <c r="B1295" s="23" t="s">
        <v>8163</v>
      </c>
      <c r="C1295" s="22" t="s">
        <v>67</v>
      </c>
      <c r="D1295" s="14"/>
      <c r="E1295" s="14"/>
      <c r="F1295" s="24">
        <v>604.91</v>
      </c>
    </row>
    <row r="1296" spans="1:8" x14ac:dyDescent="0.25">
      <c r="A1296" s="22">
        <v>103681</v>
      </c>
      <c r="B1296" s="23" t="s">
        <v>6535</v>
      </c>
      <c r="C1296" s="22" t="s">
        <v>67</v>
      </c>
      <c r="D1296" s="14"/>
      <c r="E1296" s="14"/>
      <c r="F1296" s="24">
        <v>654.76</v>
      </c>
      <c r="G1296" s="10"/>
      <c r="H1296" s="10"/>
    </row>
    <row r="1297" spans="1:8" x14ac:dyDescent="0.25">
      <c r="A1297" s="22">
        <v>103679</v>
      </c>
      <c r="B1297" s="23" t="s">
        <v>6533</v>
      </c>
      <c r="C1297" s="22" t="s">
        <v>67</v>
      </c>
      <c r="D1297" s="14"/>
      <c r="E1297" s="14"/>
      <c r="F1297" s="24">
        <v>742.47</v>
      </c>
    </row>
    <row r="1298" spans="1:8" x14ac:dyDescent="0.25">
      <c r="A1298" s="22">
        <v>103677</v>
      </c>
      <c r="B1298" s="23" t="s">
        <v>10523</v>
      </c>
      <c r="C1298" s="22" t="s">
        <v>67</v>
      </c>
      <c r="D1298" s="14"/>
      <c r="E1298" s="14"/>
      <c r="F1298" s="24">
        <v>795.5</v>
      </c>
      <c r="G1298" s="10"/>
      <c r="H1298" s="10"/>
    </row>
    <row r="1299" spans="1:8" x14ac:dyDescent="0.25">
      <c r="A1299" s="22">
        <v>103675</v>
      </c>
      <c r="B1299" s="23" t="s">
        <v>8162</v>
      </c>
      <c r="C1299" s="22" t="s">
        <v>67</v>
      </c>
      <c r="D1299" s="14"/>
      <c r="E1299" s="14"/>
      <c r="F1299" s="24">
        <v>583.48</v>
      </c>
    </row>
    <row r="1300" spans="1:8" x14ac:dyDescent="0.25">
      <c r="A1300" s="22">
        <v>103680</v>
      </c>
      <c r="B1300" s="23" t="s">
        <v>6534</v>
      </c>
      <c r="C1300" s="22" t="s">
        <v>67</v>
      </c>
      <c r="D1300" s="14"/>
      <c r="E1300" s="14"/>
      <c r="F1300" s="24">
        <v>795.19</v>
      </c>
      <c r="G1300" s="10"/>
      <c r="H1300" s="10"/>
    </row>
    <row r="1301" spans="1:8" x14ac:dyDescent="0.25">
      <c r="A1301" s="22">
        <v>103678</v>
      </c>
      <c r="B1301" s="23" t="s">
        <v>10524</v>
      </c>
      <c r="C1301" s="22" t="s">
        <v>67</v>
      </c>
      <c r="D1301" s="14"/>
      <c r="E1301" s="14"/>
      <c r="F1301" s="24">
        <v>891.34</v>
      </c>
    </row>
    <row r="1302" spans="1:8" x14ac:dyDescent="0.25">
      <c r="A1302" s="22">
        <v>103676</v>
      </c>
      <c r="B1302" s="23" t="s">
        <v>6532</v>
      </c>
      <c r="C1302" s="22" t="s">
        <v>67</v>
      </c>
      <c r="D1302" s="14"/>
      <c r="E1302" s="14"/>
      <c r="F1302" s="24">
        <v>1011.04</v>
      </c>
      <c r="G1302" s="10"/>
      <c r="H1302" s="10"/>
    </row>
    <row r="1303" spans="1:8" x14ac:dyDescent="0.25">
      <c r="A1303" s="22">
        <v>103674</v>
      </c>
      <c r="B1303" s="23" t="s">
        <v>8161</v>
      </c>
      <c r="C1303" s="22" t="s">
        <v>67</v>
      </c>
      <c r="D1303" s="14"/>
      <c r="E1303" s="14"/>
      <c r="F1303" s="24">
        <v>608.01</v>
      </c>
    </row>
    <row r="1304" spans="1:8" x14ac:dyDescent="0.25">
      <c r="A1304" s="22">
        <v>103683</v>
      </c>
      <c r="B1304" s="23" t="s">
        <v>6537</v>
      </c>
      <c r="C1304" s="22" t="s">
        <v>67</v>
      </c>
      <c r="D1304" s="14"/>
      <c r="E1304" s="14"/>
      <c r="F1304" s="24">
        <v>1323.1</v>
      </c>
      <c r="G1304" s="10"/>
      <c r="H1304" s="10"/>
    </row>
    <row r="1305" spans="1:8" x14ac:dyDescent="0.25">
      <c r="A1305" s="22">
        <v>103682</v>
      </c>
      <c r="B1305" s="23" t="s">
        <v>6536</v>
      </c>
      <c r="C1305" s="22" t="s">
        <v>67</v>
      </c>
      <c r="D1305" s="14"/>
      <c r="E1305" s="14"/>
      <c r="F1305" s="24">
        <v>960.05</v>
      </c>
    </row>
    <row r="1306" spans="1:8" x14ac:dyDescent="0.25">
      <c r="A1306" s="22">
        <v>103670</v>
      </c>
      <c r="B1306" s="23" t="s">
        <v>6529</v>
      </c>
      <c r="C1306" s="22" t="s">
        <v>67</v>
      </c>
      <c r="D1306" s="14"/>
      <c r="E1306" s="14"/>
      <c r="F1306" s="24">
        <v>372.6</v>
      </c>
      <c r="G1306" s="10"/>
      <c r="H1306" s="10"/>
    </row>
    <row r="1307" spans="1:8" x14ac:dyDescent="0.25">
      <c r="A1307" s="22">
        <v>103673</v>
      </c>
      <c r="B1307" s="23" t="s">
        <v>6531</v>
      </c>
      <c r="C1307" s="22" t="s">
        <v>67</v>
      </c>
      <c r="D1307" s="14"/>
      <c r="E1307" s="14"/>
      <c r="F1307" s="24">
        <v>53.1</v>
      </c>
    </row>
    <row r="1308" spans="1:8" x14ac:dyDescent="0.25">
      <c r="A1308" s="22">
        <v>91084</v>
      </c>
      <c r="B1308" s="23" t="s">
        <v>13345</v>
      </c>
      <c r="C1308" s="22" t="s">
        <v>28</v>
      </c>
      <c r="D1308" s="14"/>
      <c r="E1308" s="14"/>
      <c r="F1308" s="24">
        <v>243.63</v>
      </c>
      <c r="G1308" s="10"/>
      <c r="H1308" s="10"/>
    </row>
    <row r="1309" spans="1:8" x14ac:dyDescent="0.25">
      <c r="A1309" s="22">
        <v>91080</v>
      </c>
      <c r="B1309" s="23" t="s">
        <v>13346</v>
      </c>
      <c r="C1309" s="22" t="s">
        <v>28</v>
      </c>
      <c r="D1309" s="14"/>
      <c r="E1309" s="14"/>
      <c r="F1309" s="24">
        <v>191.89</v>
      </c>
    </row>
    <row r="1310" spans="1:8" x14ac:dyDescent="0.25">
      <c r="A1310" s="22">
        <v>91101</v>
      </c>
      <c r="B1310" s="23" t="s">
        <v>13347</v>
      </c>
      <c r="C1310" s="22" t="s">
        <v>28</v>
      </c>
      <c r="D1310" s="14"/>
      <c r="E1310" s="14"/>
      <c r="F1310" s="24">
        <v>226.24</v>
      </c>
      <c r="G1310" s="10"/>
      <c r="H1310" s="10"/>
    </row>
    <row r="1311" spans="1:8" x14ac:dyDescent="0.25">
      <c r="A1311" s="22">
        <v>91097</v>
      </c>
      <c r="B1311" s="23" t="s">
        <v>13348</v>
      </c>
      <c r="C1311" s="22" t="s">
        <v>28</v>
      </c>
      <c r="D1311" s="14"/>
      <c r="E1311" s="14"/>
      <c r="F1311" s="24">
        <v>185.32</v>
      </c>
    </row>
    <row r="1312" spans="1:8" x14ac:dyDescent="0.25">
      <c r="A1312" s="22">
        <v>91082</v>
      </c>
      <c r="B1312" s="23" t="s">
        <v>13349</v>
      </c>
      <c r="C1312" s="22" t="s">
        <v>28</v>
      </c>
      <c r="D1312" s="14"/>
      <c r="E1312" s="14"/>
      <c r="F1312" s="24">
        <v>217.67</v>
      </c>
      <c r="G1312" s="10"/>
      <c r="H1312" s="10"/>
    </row>
    <row r="1313" spans="1:8" x14ac:dyDescent="0.25">
      <c r="A1313" s="22">
        <v>91078</v>
      </c>
      <c r="B1313" s="23" t="s">
        <v>13350</v>
      </c>
      <c r="C1313" s="22" t="s">
        <v>28</v>
      </c>
      <c r="D1313" s="14"/>
      <c r="E1313" s="14"/>
      <c r="F1313" s="24">
        <v>179.58</v>
      </c>
    </row>
    <row r="1314" spans="1:8" x14ac:dyDescent="0.25">
      <c r="A1314" s="22">
        <v>91099</v>
      </c>
      <c r="B1314" s="23" t="s">
        <v>13351</v>
      </c>
      <c r="C1314" s="22" t="s">
        <v>28</v>
      </c>
      <c r="D1314" s="14"/>
      <c r="E1314" s="14"/>
      <c r="F1314" s="24">
        <v>205.6</v>
      </c>
      <c r="G1314" s="10"/>
      <c r="H1314" s="10"/>
    </row>
    <row r="1315" spans="1:8" x14ac:dyDescent="0.25">
      <c r="A1315" s="22">
        <v>91095</v>
      </c>
      <c r="B1315" s="23" t="s">
        <v>13352</v>
      </c>
      <c r="C1315" s="22" t="s">
        <v>28</v>
      </c>
      <c r="D1315" s="14"/>
      <c r="E1315" s="14"/>
      <c r="F1315" s="24">
        <v>174.48</v>
      </c>
    </row>
    <row r="1316" spans="1:8" x14ac:dyDescent="0.25">
      <c r="A1316" s="22">
        <v>91076</v>
      </c>
      <c r="B1316" s="23" t="s">
        <v>13353</v>
      </c>
      <c r="C1316" s="22" t="s">
        <v>28</v>
      </c>
      <c r="D1316" s="14"/>
      <c r="E1316" s="14"/>
      <c r="F1316" s="24">
        <v>322.51</v>
      </c>
      <c r="G1316" s="10"/>
      <c r="H1316" s="10"/>
    </row>
    <row r="1317" spans="1:8" x14ac:dyDescent="0.25">
      <c r="A1317" s="22">
        <v>91072</v>
      </c>
      <c r="B1317" s="23" t="s">
        <v>13354</v>
      </c>
      <c r="C1317" s="22" t="s">
        <v>28</v>
      </c>
      <c r="D1317" s="14"/>
      <c r="E1317" s="14"/>
      <c r="F1317" s="24">
        <v>281.60000000000002</v>
      </c>
    </row>
    <row r="1318" spans="1:8" x14ac:dyDescent="0.25">
      <c r="A1318" s="22">
        <v>91093</v>
      </c>
      <c r="B1318" s="23" t="s">
        <v>13355</v>
      </c>
      <c r="C1318" s="22" t="s">
        <v>28</v>
      </c>
      <c r="D1318" s="14"/>
      <c r="E1318" s="14"/>
      <c r="F1318" s="24">
        <v>334.3</v>
      </c>
      <c r="G1318" s="10"/>
      <c r="H1318" s="10"/>
    </row>
    <row r="1319" spans="1:8" x14ac:dyDescent="0.25">
      <c r="A1319" s="22">
        <v>91089</v>
      </c>
      <c r="B1319" s="23" t="s">
        <v>13356</v>
      </c>
      <c r="C1319" s="22" t="s">
        <v>28</v>
      </c>
      <c r="D1319" s="14"/>
      <c r="E1319" s="14"/>
      <c r="F1319" s="24">
        <v>300.83999999999997</v>
      </c>
    </row>
    <row r="1320" spans="1:8" x14ac:dyDescent="0.25">
      <c r="A1320" s="22">
        <v>91074</v>
      </c>
      <c r="B1320" s="23" t="s">
        <v>13357</v>
      </c>
      <c r="C1320" s="22" t="s">
        <v>28</v>
      </c>
      <c r="D1320" s="14"/>
      <c r="E1320" s="14"/>
      <c r="F1320" s="24">
        <v>207.3</v>
      </c>
      <c r="G1320" s="10"/>
      <c r="H1320" s="10"/>
    </row>
    <row r="1321" spans="1:8" x14ac:dyDescent="0.25">
      <c r="A1321" s="22">
        <v>91070</v>
      </c>
      <c r="B1321" s="23" t="s">
        <v>13358</v>
      </c>
      <c r="C1321" s="22" t="s">
        <v>28</v>
      </c>
      <c r="D1321" s="14"/>
      <c r="E1321" s="14"/>
      <c r="F1321" s="24">
        <v>176.46</v>
      </c>
    </row>
    <row r="1322" spans="1:8" x14ac:dyDescent="0.25">
      <c r="A1322" s="22">
        <v>91091</v>
      </c>
      <c r="B1322" s="23" t="s">
        <v>13359</v>
      </c>
      <c r="C1322" s="22" t="s">
        <v>28</v>
      </c>
      <c r="D1322" s="14"/>
      <c r="E1322" s="14"/>
      <c r="F1322" s="24">
        <v>219.82</v>
      </c>
      <c r="G1322" s="10"/>
      <c r="H1322" s="10"/>
    </row>
    <row r="1323" spans="1:8" x14ac:dyDescent="0.25">
      <c r="A1323" s="22">
        <v>91087</v>
      </c>
      <c r="B1323" s="23" t="s">
        <v>13360</v>
      </c>
      <c r="C1323" s="22" t="s">
        <v>28</v>
      </c>
      <c r="D1323" s="14"/>
      <c r="E1323" s="14"/>
      <c r="F1323" s="24">
        <v>194.1</v>
      </c>
    </row>
    <row r="1324" spans="1:8" x14ac:dyDescent="0.25">
      <c r="A1324" s="22">
        <v>91083</v>
      </c>
      <c r="B1324" s="23" t="s">
        <v>13361</v>
      </c>
      <c r="C1324" s="22" t="s">
        <v>28</v>
      </c>
      <c r="D1324" s="14"/>
      <c r="E1324" s="14"/>
      <c r="F1324" s="24">
        <v>301.45</v>
      </c>
      <c r="G1324" s="10"/>
      <c r="H1324" s="10"/>
    </row>
    <row r="1325" spans="1:8" x14ac:dyDescent="0.25">
      <c r="A1325" s="22">
        <v>91079</v>
      </c>
      <c r="B1325" s="23" t="s">
        <v>13362</v>
      </c>
      <c r="C1325" s="22" t="s">
        <v>28</v>
      </c>
      <c r="D1325" s="14"/>
      <c r="E1325" s="14"/>
      <c r="F1325" s="24">
        <v>179.95</v>
      </c>
    </row>
    <row r="1326" spans="1:8" x14ac:dyDescent="0.25">
      <c r="A1326" s="22">
        <v>91100</v>
      </c>
      <c r="B1326" s="23" t="s">
        <v>13363</v>
      </c>
      <c r="C1326" s="22" t="s">
        <v>28</v>
      </c>
      <c r="D1326" s="14"/>
      <c r="E1326" s="14"/>
      <c r="F1326" s="24">
        <v>250.44</v>
      </c>
      <c r="G1326" s="10"/>
      <c r="H1326" s="10"/>
    </row>
    <row r="1327" spans="1:8" x14ac:dyDescent="0.25">
      <c r="A1327" s="22">
        <v>91096</v>
      </c>
      <c r="B1327" s="23" t="s">
        <v>13364</v>
      </c>
      <c r="C1327" s="22" t="s">
        <v>28</v>
      </c>
      <c r="D1327" s="14"/>
      <c r="E1327" s="14"/>
      <c r="F1327" s="24">
        <v>170.08</v>
      </c>
    </row>
    <row r="1328" spans="1:8" x14ac:dyDescent="0.25">
      <c r="A1328" s="22">
        <v>91081</v>
      </c>
      <c r="B1328" s="23" t="s">
        <v>13365</v>
      </c>
      <c r="C1328" s="22" t="s">
        <v>28</v>
      </c>
      <c r="D1328" s="14"/>
      <c r="E1328" s="14"/>
      <c r="F1328" s="24">
        <v>238.41</v>
      </c>
      <c r="G1328" s="10"/>
      <c r="H1328" s="10"/>
    </row>
    <row r="1329" spans="1:8" x14ac:dyDescent="0.25">
      <c r="A1329" s="22">
        <v>91077</v>
      </c>
      <c r="B1329" s="23" t="s">
        <v>13366</v>
      </c>
      <c r="C1329" s="22" t="s">
        <v>28</v>
      </c>
      <c r="D1329" s="14"/>
      <c r="E1329" s="14"/>
      <c r="F1329" s="24">
        <v>164.29</v>
      </c>
    </row>
    <row r="1330" spans="1:8" x14ac:dyDescent="0.25">
      <c r="A1330" s="22">
        <v>91098</v>
      </c>
      <c r="B1330" s="23" t="s">
        <v>13367</v>
      </c>
      <c r="C1330" s="22" t="s">
        <v>28</v>
      </c>
      <c r="D1330" s="14"/>
      <c r="E1330" s="14"/>
      <c r="F1330" s="24">
        <v>210.12</v>
      </c>
      <c r="G1330" s="10"/>
      <c r="H1330" s="10"/>
    </row>
    <row r="1331" spans="1:8" x14ac:dyDescent="0.25">
      <c r="A1331" s="22">
        <v>91094</v>
      </c>
      <c r="B1331" s="23" t="s">
        <v>13368</v>
      </c>
      <c r="C1331" s="22" t="s">
        <v>28</v>
      </c>
      <c r="D1331" s="14"/>
      <c r="E1331" s="14"/>
      <c r="F1331" s="24">
        <v>157.07</v>
      </c>
    </row>
    <row r="1332" spans="1:8" x14ac:dyDescent="0.25">
      <c r="A1332" s="22">
        <v>91075</v>
      </c>
      <c r="B1332" s="23" t="s">
        <v>13369</v>
      </c>
      <c r="C1332" s="22" t="s">
        <v>28</v>
      </c>
      <c r="D1332" s="14"/>
      <c r="E1332" s="14"/>
      <c r="F1332" s="24">
        <v>353.55</v>
      </c>
      <c r="G1332" s="10"/>
      <c r="H1332" s="10"/>
    </row>
    <row r="1333" spans="1:8" x14ac:dyDescent="0.25">
      <c r="A1333" s="22">
        <v>91071</v>
      </c>
      <c r="B1333" s="23" t="s">
        <v>13370</v>
      </c>
      <c r="C1333" s="22" t="s">
        <v>28</v>
      </c>
      <c r="D1333" s="14"/>
      <c r="E1333" s="14"/>
      <c r="F1333" s="24">
        <v>274.52</v>
      </c>
    </row>
    <row r="1334" spans="1:8" x14ac:dyDescent="0.25">
      <c r="A1334" s="22">
        <v>91092</v>
      </c>
      <c r="B1334" s="23" t="s">
        <v>13371</v>
      </c>
      <c r="C1334" s="22" t="s">
        <v>28</v>
      </c>
      <c r="D1334" s="14"/>
      <c r="E1334" s="14"/>
      <c r="F1334" s="24">
        <v>348.27</v>
      </c>
      <c r="G1334" s="10"/>
      <c r="H1334" s="10"/>
    </row>
    <row r="1335" spans="1:8" x14ac:dyDescent="0.25">
      <c r="A1335" s="22">
        <v>91088</v>
      </c>
      <c r="B1335" s="23" t="s">
        <v>13372</v>
      </c>
      <c r="C1335" s="22" t="s">
        <v>28</v>
      </c>
      <c r="D1335" s="14"/>
      <c r="E1335" s="14"/>
      <c r="F1335" s="24">
        <v>291.61</v>
      </c>
    </row>
    <row r="1336" spans="1:8" x14ac:dyDescent="0.25">
      <c r="A1336" s="22">
        <v>91073</v>
      </c>
      <c r="B1336" s="23" t="s">
        <v>13373</v>
      </c>
      <c r="C1336" s="22" t="s">
        <v>28</v>
      </c>
      <c r="D1336" s="14"/>
      <c r="E1336" s="14"/>
      <c r="F1336" s="24">
        <v>219.6</v>
      </c>
      <c r="G1336" s="10"/>
      <c r="H1336" s="10"/>
    </row>
    <row r="1337" spans="1:8" x14ac:dyDescent="0.25">
      <c r="A1337" s="22">
        <v>91069</v>
      </c>
      <c r="B1337" s="23" t="s">
        <v>13374</v>
      </c>
      <c r="C1337" s="22" t="s">
        <v>28</v>
      </c>
      <c r="D1337" s="14"/>
      <c r="E1337" s="14"/>
      <c r="F1337" s="24">
        <v>167.35</v>
      </c>
    </row>
    <row r="1338" spans="1:8" x14ac:dyDescent="0.25">
      <c r="A1338" s="22">
        <v>91090</v>
      </c>
      <c r="B1338" s="23" t="s">
        <v>13375</v>
      </c>
      <c r="C1338" s="22" t="s">
        <v>28</v>
      </c>
      <c r="D1338" s="14"/>
      <c r="E1338" s="14"/>
      <c r="F1338" s="24">
        <v>223.03</v>
      </c>
      <c r="G1338" s="10"/>
      <c r="H1338" s="10"/>
    </row>
    <row r="1339" spans="1:8" x14ac:dyDescent="0.25">
      <c r="A1339" s="22">
        <v>91086</v>
      </c>
      <c r="B1339" s="23" t="s">
        <v>13376</v>
      </c>
      <c r="C1339" s="22" t="s">
        <v>28</v>
      </c>
      <c r="D1339" s="14"/>
      <c r="E1339" s="14"/>
      <c r="F1339" s="24">
        <v>183.61</v>
      </c>
    </row>
    <row r="1340" spans="1:8" x14ac:dyDescent="0.25">
      <c r="A1340" s="22">
        <v>105522</v>
      </c>
      <c r="B1340" s="23" t="s">
        <v>10525</v>
      </c>
      <c r="C1340" s="22" t="s">
        <v>28</v>
      </c>
      <c r="D1340" s="14"/>
      <c r="E1340" s="14"/>
      <c r="F1340" s="24">
        <v>0</v>
      </c>
      <c r="G1340" s="10"/>
      <c r="H1340" s="10"/>
    </row>
    <row r="1341" spans="1:8" x14ac:dyDescent="0.25">
      <c r="A1341" s="22">
        <v>104281</v>
      </c>
      <c r="B1341" s="23" t="s">
        <v>10526</v>
      </c>
      <c r="C1341" s="22" t="s">
        <v>4</v>
      </c>
      <c r="D1341" s="14"/>
      <c r="E1341" s="14"/>
      <c r="F1341" s="24">
        <v>0</v>
      </c>
    </row>
    <row r="1342" spans="1:8" x14ac:dyDescent="0.25">
      <c r="A1342" s="22">
        <v>104287</v>
      </c>
      <c r="B1342" s="23" t="s">
        <v>10527</v>
      </c>
      <c r="C1342" s="22" t="s">
        <v>4</v>
      </c>
      <c r="D1342" s="14"/>
      <c r="E1342" s="14"/>
      <c r="F1342" s="24">
        <v>0</v>
      </c>
      <c r="G1342" s="10"/>
      <c r="H1342" s="10"/>
    </row>
    <row r="1343" spans="1:8" x14ac:dyDescent="0.25">
      <c r="A1343" s="22">
        <v>104286</v>
      </c>
      <c r="B1343" s="23" t="s">
        <v>10528</v>
      </c>
      <c r="C1343" s="22" t="s">
        <v>4</v>
      </c>
      <c r="D1343" s="14"/>
      <c r="E1343" s="14"/>
      <c r="F1343" s="24">
        <v>0</v>
      </c>
    </row>
    <row r="1344" spans="1:8" x14ac:dyDescent="0.25">
      <c r="A1344" s="22">
        <v>104292</v>
      </c>
      <c r="B1344" s="23" t="s">
        <v>10529</v>
      </c>
      <c r="C1344" s="22" t="s">
        <v>4</v>
      </c>
      <c r="D1344" s="14"/>
      <c r="E1344" s="14"/>
      <c r="F1344" s="24">
        <v>0</v>
      </c>
      <c r="G1344" s="10"/>
      <c r="H1344" s="10"/>
    </row>
    <row r="1345" spans="1:8" x14ac:dyDescent="0.25">
      <c r="A1345" s="22">
        <v>104282</v>
      </c>
      <c r="B1345" s="23" t="s">
        <v>10530</v>
      </c>
      <c r="C1345" s="22" t="s">
        <v>4</v>
      </c>
      <c r="D1345" s="14"/>
      <c r="E1345" s="14"/>
      <c r="F1345" s="24">
        <v>0</v>
      </c>
    </row>
    <row r="1346" spans="1:8" x14ac:dyDescent="0.25">
      <c r="A1346" s="22">
        <v>104288</v>
      </c>
      <c r="B1346" s="23" t="s">
        <v>10531</v>
      </c>
      <c r="C1346" s="22" t="s">
        <v>4</v>
      </c>
      <c r="D1346" s="14"/>
      <c r="E1346" s="14"/>
      <c r="F1346" s="24">
        <v>0</v>
      </c>
      <c r="G1346" s="10"/>
      <c r="H1346" s="10"/>
    </row>
    <row r="1347" spans="1:8" x14ac:dyDescent="0.25">
      <c r="A1347" s="22">
        <v>104283</v>
      </c>
      <c r="B1347" s="23" t="s">
        <v>10532</v>
      </c>
      <c r="C1347" s="22" t="s">
        <v>4</v>
      </c>
      <c r="D1347" s="14"/>
      <c r="E1347" s="14"/>
      <c r="F1347" s="24">
        <v>0</v>
      </c>
    </row>
    <row r="1348" spans="1:8" x14ac:dyDescent="0.25">
      <c r="A1348" s="22">
        <v>104289</v>
      </c>
      <c r="B1348" s="23" t="s">
        <v>10533</v>
      </c>
      <c r="C1348" s="22" t="s">
        <v>4</v>
      </c>
      <c r="D1348" s="14"/>
      <c r="E1348" s="14"/>
      <c r="F1348" s="24">
        <v>0</v>
      </c>
      <c r="G1348" s="10"/>
      <c r="H1348" s="10"/>
    </row>
    <row r="1349" spans="1:8" x14ac:dyDescent="0.25">
      <c r="A1349" s="22">
        <v>104284</v>
      </c>
      <c r="B1349" s="23" t="s">
        <v>10534</v>
      </c>
      <c r="C1349" s="22" t="s">
        <v>4</v>
      </c>
      <c r="D1349" s="14"/>
      <c r="E1349" s="14"/>
      <c r="F1349" s="24">
        <v>0</v>
      </c>
    </row>
    <row r="1350" spans="1:8" x14ac:dyDescent="0.25">
      <c r="A1350" s="22">
        <v>104290</v>
      </c>
      <c r="B1350" s="23" t="s">
        <v>10535</v>
      </c>
      <c r="C1350" s="22" t="s">
        <v>4</v>
      </c>
      <c r="D1350" s="14"/>
      <c r="E1350" s="14"/>
      <c r="F1350" s="24">
        <v>0</v>
      </c>
      <c r="G1350" s="10"/>
      <c r="H1350" s="10"/>
    </row>
    <row r="1351" spans="1:8" x14ac:dyDescent="0.25">
      <c r="A1351" s="22">
        <v>104285</v>
      </c>
      <c r="B1351" s="23" t="s">
        <v>10536</v>
      </c>
      <c r="C1351" s="22" t="s">
        <v>4</v>
      </c>
      <c r="D1351" s="14"/>
      <c r="E1351" s="14"/>
      <c r="F1351" s="24">
        <v>0</v>
      </c>
    </row>
    <row r="1352" spans="1:8" x14ac:dyDescent="0.25">
      <c r="A1352" s="22">
        <v>104291</v>
      </c>
      <c r="B1352" s="23" t="s">
        <v>10537</v>
      </c>
      <c r="C1352" s="22" t="s">
        <v>4</v>
      </c>
      <c r="D1352" s="14"/>
      <c r="E1352" s="14"/>
      <c r="F1352" s="24">
        <v>0</v>
      </c>
      <c r="G1352" s="10"/>
      <c r="H1352" s="10"/>
    </row>
    <row r="1353" spans="1:8" x14ac:dyDescent="0.25">
      <c r="A1353" s="22">
        <v>104267</v>
      </c>
      <c r="B1353" s="23" t="s">
        <v>10538</v>
      </c>
      <c r="C1353" s="22" t="s">
        <v>4</v>
      </c>
      <c r="D1353" s="14"/>
      <c r="E1353" s="14"/>
      <c r="F1353" s="24">
        <v>0</v>
      </c>
    </row>
    <row r="1354" spans="1:8" x14ac:dyDescent="0.25">
      <c r="A1354" s="22">
        <v>104268</v>
      </c>
      <c r="B1354" s="23" t="s">
        <v>10539</v>
      </c>
      <c r="C1354" s="22" t="s">
        <v>4</v>
      </c>
      <c r="D1354" s="14"/>
      <c r="E1354" s="14"/>
      <c r="F1354" s="24">
        <v>0</v>
      </c>
      <c r="G1354" s="10"/>
      <c r="H1354" s="10"/>
    </row>
    <row r="1355" spans="1:8" x14ac:dyDescent="0.25">
      <c r="A1355" s="22">
        <v>104269</v>
      </c>
      <c r="B1355" s="23" t="s">
        <v>10540</v>
      </c>
      <c r="C1355" s="22" t="s">
        <v>4</v>
      </c>
      <c r="D1355" s="14"/>
      <c r="E1355" s="14"/>
      <c r="F1355" s="24">
        <v>0</v>
      </c>
    </row>
    <row r="1356" spans="1:8" x14ac:dyDescent="0.25">
      <c r="A1356" s="22">
        <v>104270</v>
      </c>
      <c r="B1356" s="23" t="s">
        <v>10541</v>
      </c>
      <c r="C1356" s="22" t="s">
        <v>4</v>
      </c>
      <c r="D1356" s="14"/>
      <c r="E1356" s="14"/>
      <c r="F1356" s="24">
        <v>0</v>
      </c>
      <c r="G1356" s="10"/>
      <c r="H1356" s="10"/>
    </row>
    <row r="1357" spans="1:8" x14ac:dyDescent="0.25">
      <c r="A1357" s="22">
        <v>104276</v>
      </c>
      <c r="B1357" s="23" t="s">
        <v>10542</v>
      </c>
      <c r="C1357" s="22" t="s">
        <v>4</v>
      </c>
      <c r="D1357" s="14"/>
      <c r="E1357" s="14"/>
      <c r="F1357" s="24">
        <v>0</v>
      </c>
    </row>
    <row r="1358" spans="1:8" x14ac:dyDescent="0.25">
      <c r="A1358" s="22">
        <v>104280</v>
      </c>
      <c r="B1358" s="23" t="s">
        <v>10543</v>
      </c>
      <c r="C1358" s="22" t="s">
        <v>4</v>
      </c>
      <c r="D1358" s="14"/>
      <c r="E1358" s="14"/>
      <c r="F1358" s="24">
        <v>0</v>
      </c>
      <c r="G1358" s="10"/>
      <c r="H1358" s="10"/>
    </row>
    <row r="1359" spans="1:8" x14ac:dyDescent="0.25">
      <c r="A1359" s="22">
        <v>104271</v>
      </c>
      <c r="B1359" s="23" t="s">
        <v>10544</v>
      </c>
      <c r="C1359" s="22" t="s">
        <v>4</v>
      </c>
      <c r="D1359" s="14"/>
      <c r="E1359" s="14"/>
      <c r="F1359" s="24">
        <v>0</v>
      </c>
    </row>
    <row r="1360" spans="1:8" x14ac:dyDescent="0.25">
      <c r="A1360" s="22">
        <v>104272</v>
      </c>
      <c r="B1360" s="23" t="s">
        <v>10545</v>
      </c>
      <c r="C1360" s="22" t="s">
        <v>4</v>
      </c>
      <c r="D1360" s="14"/>
      <c r="E1360" s="14"/>
      <c r="F1360" s="24">
        <v>0</v>
      </c>
      <c r="G1360" s="10"/>
      <c r="H1360" s="10"/>
    </row>
    <row r="1361" spans="1:8" x14ac:dyDescent="0.25">
      <c r="A1361" s="22">
        <v>104273</v>
      </c>
      <c r="B1361" s="23" t="s">
        <v>10546</v>
      </c>
      <c r="C1361" s="22" t="s">
        <v>4</v>
      </c>
      <c r="D1361" s="14"/>
      <c r="E1361" s="14"/>
      <c r="F1361" s="24">
        <v>0</v>
      </c>
    </row>
    <row r="1362" spans="1:8" x14ac:dyDescent="0.25">
      <c r="A1362" s="22">
        <v>104277</v>
      </c>
      <c r="B1362" s="23" t="s">
        <v>10547</v>
      </c>
      <c r="C1362" s="22" t="s">
        <v>4</v>
      </c>
      <c r="D1362" s="14"/>
      <c r="E1362" s="14"/>
      <c r="F1362" s="24">
        <v>0</v>
      </c>
      <c r="G1362" s="10"/>
      <c r="H1362" s="10"/>
    </row>
    <row r="1363" spans="1:8" x14ac:dyDescent="0.25">
      <c r="A1363" s="22">
        <v>104274</v>
      </c>
      <c r="B1363" s="23" t="s">
        <v>10548</v>
      </c>
      <c r="C1363" s="22" t="s">
        <v>4</v>
      </c>
      <c r="D1363" s="14"/>
      <c r="E1363" s="14"/>
      <c r="F1363" s="24">
        <v>0</v>
      </c>
    </row>
    <row r="1364" spans="1:8" x14ac:dyDescent="0.25">
      <c r="A1364" s="22">
        <v>104278</v>
      </c>
      <c r="B1364" s="23" t="s">
        <v>10549</v>
      </c>
      <c r="C1364" s="22" t="s">
        <v>4</v>
      </c>
      <c r="D1364" s="14"/>
      <c r="E1364" s="14"/>
      <c r="F1364" s="24">
        <v>0</v>
      </c>
      <c r="G1364" s="10"/>
      <c r="H1364" s="10"/>
    </row>
    <row r="1365" spans="1:8" x14ac:dyDescent="0.25">
      <c r="A1365" s="22">
        <v>104275</v>
      </c>
      <c r="B1365" s="23" t="s">
        <v>10550</v>
      </c>
      <c r="C1365" s="22" t="s">
        <v>4</v>
      </c>
      <c r="D1365" s="14"/>
      <c r="E1365" s="14"/>
      <c r="F1365" s="24">
        <v>0</v>
      </c>
    </row>
    <row r="1366" spans="1:8" x14ac:dyDescent="0.25">
      <c r="A1366" s="22">
        <v>104279</v>
      </c>
      <c r="B1366" s="23" t="s">
        <v>10551</v>
      </c>
      <c r="C1366" s="22" t="s">
        <v>4</v>
      </c>
      <c r="D1366" s="14"/>
      <c r="E1366" s="14"/>
      <c r="F1366" s="24">
        <v>0</v>
      </c>
      <c r="G1366" s="10"/>
      <c r="H1366" s="10"/>
    </row>
    <row r="1367" spans="1:8" x14ac:dyDescent="0.25">
      <c r="A1367" s="22">
        <v>104265</v>
      </c>
      <c r="B1367" s="23" t="s">
        <v>10552</v>
      </c>
      <c r="C1367" s="22" t="s">
        <v>4</v>
      </c>
      <c r="D1367" s="14"/>
      <c r="E1367" s="14"/>
      <c r="F1367" s="24">
        <v>0</v>
      </c>
    </row>
    <row r="1368" spans="1:8" x14ac:dyDescent="0.25">
      <c r="A1368" s="22">
        <v>104266</v>
      </c>
      <c r="B1368" s="23" t="s">
        <v>10553</v>
      </c>
      <c r="C1368" s="22" t="s">
        <v>4</v>
      </c>
      <c r="D1368" s="14"/>
      <c r="E1368" s="14"/>
      <c r="F1368" s="24">
        <v>0</v>
      </c>
      <c r="G1368" s="10"/>
      <c r="H1368" s="10"/>
    </row>
    <row r="1369" spans="1:8" x14ac:dyDescent="0.25">
      <c r="A1369" s="22">
        <v>104305</v>
      </c>
      <c r="B1369" s="23" t="s">
        <v>10554</v>
      </c>
      <c r="C1369" s="22" t="s">
        <v>55</v>
      </c>
      <c r="D1369" s="14"/>
      <c r="E1369" s="14"/>
      <c r="F1369" s="24">
        <v>0</v>
      </c>
    </row>
    <row r="1370" spans="1:8" x14ac:dyDescent="0.25">
      <c r="A1370" s="22">
        <v>104306</v>
      </c>
      <c r="B1370" s="23" t="s">
        <v>10555</v>
      </c>
      <c r="C1370" s="22" t="s">
        <v>55</v>
      </c>
      <c r="D1370" s="14"/>
      <c r="E1370" s="14"/>
      <c r="F1370" s="24">
        <v>0</v>
      </c>
      <c r="G1370" s="10"/>
      <c r="H1370" s="10"/>
    </row>
    <row r="1371" spans="1:8" x14ac:dyDescent="0.25">
      <c r="A1371" s="22">
        <v>104307</v>
      </c>
      <c r="B1371" s="23" t="s">
        <v>10556</v>
      </c>
      <c r="C1371" s="22" t="s">
        <v>55</v>
      </c>
      <c r="D1371" s="14"/>
      <c r="E1371" s="14"/>
      <c r="F1371" s="24">
        <v>0</v>
      </c>
    </row>
    <row r="1372" spans="1:8" x14ac:dyDescent="0.25">
      <c r="A1372" s="22">
        <v>104308</v>
      </c>
      <c r="B1372" s="23" t="s">
        <v>10557</v>
      </c>
      <c r="C1372" s="22" t="s">
        <v>55</v>
      </c>
      <c r="D1372" s="14"/>
      <c r="E1372" s="14"/>
      <c r="F1372" s="24">
        <v>0</v>
      </c>
      <c r="G1372" s="10"/>
      <c r="H1372" s="10"/>
    </row>
    <row r="1373" spans="1:8" x14ac:dyDescent="0.25">
      <c r="A1373" s="22">
        <v>104309</v>
      </c>
      <c r="B1373" s="23" t="s">
        <v>10558</v>
      </c>
      <c r="C1373" s="22" t="s">
        <v>55</v>
      </c>
      <c r="D1373" s="14"/>
      <c r="E1373" s="14"/>
      <c r="F1373" s="24">
        <v>0</v>
      </c>
    </row>
    <row r="1374" spans="1:8" x14ac:dyDescent="0.25">
      <c r="A1374" s="22">
        <v>104310</v>
      </c>
      <c r="B1374" s="23" t="s">
        <v>10559</v>
      </c>
      <c r="C1374" s="22" t="s">
        <v>55</v>
      </c>
      <c r="D1374" s="14"/>
      <c r="E1374" s="14"/>
      <c r="F1374" s="24">
        <v>0</v>
      </c>
      <c r="G1374" s="10"/>
      <c r="H1374" s="10"/>
    </row>
    <row r="1375" spans="1:8" x14ac:dyDescent="0.25">
      <c r="A1375" s="22">
        <v>104311</v>
      </c>
      <c r="B1375" s="23" t="s">
        <v>10560</v>
      </c>
      <c r="C1375" s="22" t="s">
        <v>55</v>
      </c>
      <c r="D1375" s="14"/>
      <c r="E1375" s="14"/>
      <c r="F1375" s="24">
        <v>0</v>
      </c>
    </row>
    <row r="1376" spans="1:8" x14ac:dyDescent="0.25">
      <c r="A1376" s="22">
        <v>104301</v>
      </c>
      <c r="B1376" s="23" t="s">
        <v>10561</v>
      </c>
      <c r="C1376" s="22" t="s">
        <v>251</v>
      </c>
      <c r="D1376" s="14"/>
      <c r="E1376" s="14"/>
      <c r="F1376" s="24">
        <v>0</v>
      </c>
      <c r="G1376" s="10"/>
      <c r="H1376" s="10"/>
    </row>
    <row r="1377" spans="1:8" x14ac:dyDescent="0.25">
      <c r="A1377" s="22">
        <v>104302</v>
      </c>
      <c r="B1377" s="23" t="s">
        <v>10562</v>
      </c>
      <c r="C1377" s="22" t="s">
        <v>251</v>
      </c>
      <c r="D1377" s="14"/>
      <c r="E1377" s="14"/>
      <c r="F1377" s="24">
        <v>0</v>
      </c>
    </row>
    <row r="1378" spans="1:8" x14ac:dyDescent="0.25">
      <c r="A1378" s="22">
        <v>104303</v>
      </c>
      <c r="B1378" s="23" t="s">
        <v>10563</v>
      </c>
      <c r="C1378" s="22" t="s">
        <v>251</v>
      </c>
      <c r="D1378" s="14"/>
      <c r="E1378" s="14"/>
      <c r="F1378" s="24">
        <v>0</v>
      </c>
      <c r="G1378" s="10"/>
      <c r="H1378" s="10"/>
    </row>
    <row r="1379" spans="1:8" x14ac:dyDescent="0.25">
      <c r="A1379" s="22">
        <v>104304</v>
      </c>
      <c r="B1379" s="23" t="s">
        <v>10564</v>
      </c>
      <c r="C1379" s="22" t="s">
        <v>251</v>
      </c>
      <c r="D1379" s="14"/>
      <c r="E1379" s="14"/>
      <c r="F1379" s="24">
        <v>0</v>
      </c>
    </row>
    <row r="1380" spans="1:8" x14ac:dyDescent="0.25">
      <c r="A1380" s="22">
        <v>104293</v>
      </c>
      <c r="B1380" s="23" t="s">
        <v>10565</v>
      </c>
      <c r="C1380" s="22" t="s">
        <v>251</v>
      </c>
      <c r="D1380" s="14"/>
      <c r="E1380" s="14"/>
      <c r="F1380" s="24">
        <v>0</v>
      </c>
      <c r="G1380" s="10"/>
      <c r="H1380" s="10"/>
    </row>
    <row r="1381" spans="1:8" x14ac:dyDescent="0.25">
      <c r="A1381" s="22">
        <v>104297</v>
      </c>
      <c r="B1381" s="23" t="s">
        <v>10566</v>
      </c>
      <c r="C1381" s="22" t="s">
        <v>251</v>
      </c>
      <c r="D1381" s="14"/>
      <c r="E1381" s="14"/>
      <c r="F1381" s="24">
        <v>0</v>
      </c>
    </row>
    <row r="1382" spans="1:8" x14ac:dyDescent="0.25">
      <c r="A1382" s="22">
        <v>104295</v>
      </c>
      <c r="B1382" s="23" t="s">
        <v>10567</v>
      </c>
      <c r="C1382" s="22" t="s">
        <v>251</v>
      </c>
      <c r="D1382" s="14"/>
      <c r="E1382" s="14"/>
      <c r="F1382" s="24">
        <v>0</v>
      </c>
      <c r="G1382" s="10"/>
      <c r="H1382" s="10"/>
    </row>
    <row r="1383" spans="1:8" x14ac:dyDescent="0.25">
      <c r="A1383" s="22">
        <v>104299</v>
      </c>
      <c r="B1383" s="23" t="s">
        <v>10568</v>
      </c>
      <c r="C1383" s="22" t="s">
        <v>251</v>
      </c>
      <c r="D1383" s="14"/>
      <c r="E1383" s="14"/>
      <c r="F1383" s="24">
        <v>0</v>
      </c>
    </row>
    <row r="1384" spans="1:8" x14ac:dyDescent="0.25">
      <c r="A1384" s="22">
        <v>104294</v>
      </c>
      <c r="B1384" s="23" t="s">
        <v>10569</v>
      </c>
      <c r="C1384" s="22" t="s">
        <v>251</v>
      </c>
      <c r="D1384" s="14"/>
      <c r="E1384" s="14"/>
      <c r="F1384" s="24">
        <v>0</v>
      </c>
      <c r="G1384" s="10"/>
      <c r="H1384" s="10"/>
    </row>
    <row r="1385" spans="1:8" x14ac:dyDescent="0.25">
      <c r="A1385" s="22">
        <v>104298</v>
      </c>
      <c r="B1385" s="23" t="s">
        <v>10570</v>
      </c>
      <c r="C1385" s="22" t="s">
        <v>251</v>
      </c>
      <c r="D1385" s="14"/>
      <c r="E1385" s="14"/>
      <c r="F1385" s="24">
        <v>0</v>
      </c>
    </row>
    <row r="1386" spans="1:8" x14ac:dyDescent="0.25">
      <c r="A1386" s="22">
        <v>104296</v>
      </c>
      <c r="B1386" s="23" t="s">
        <v>10571</v>
      </c>
      <c r="C1386" s="22" t="s">
        <v>251</v>
      </c>
      <c r="D1386" s="14"/>
      <c r="E1386" s="14"/>
      <c r="F1386" s="24">
        <v>0</v>
      </c>
      <c r="G1386" s="10"/>
      <c r="H1386" s="10"/>
    </row>
    <row r="1387" spans="1:8" x14ac:dyDescent="0.25">
      <c r="A1387" s="22">
        <v>104300</v>
      </c>
      <c r="B1387" s="23" t="s">
        <v>10572</v>
      </c>
      <c r="C1387" s="22" t="s">
        <v>251</v>
      </c>
      <c r="D1387" s="14"/>
      <c r="E1387" s="14"/>
      <c r="F1387" s="24">
        <v>0</v>
      </c>
    </row>
    <row r="1388" spans="1:8" x14ac:dyDescent="0.25">
      <c r="A1388" s="22">
        <v>90944</v>
      </c>
      <c r="B1388" s="23" t="s">
        <v>5628</v>
      </c>
      <c r="C1388" s="22" t="s">
        <v>28</v>
      </c>
      <c r="D1388" s="14"/>
      <c r="E1388" s="14"/>
      <c r="F1388" s="24">
        <v>199.9</v>
      </c>
      <c r="G1388" s="10"/>
      <c r="H1388" s="10"/>
    </row>
    <row r="1389" spans="1:8" x14ac:dyDescent="0.25">
      <c r="A1389" s="22">
        <v>90934</v>
      </c>
      <c r="B1389" s="23" t="s">
        <v>5624</v>
      </c>
      <c r="C1389" s="22" t="s">
        <v>28</v>
      </c>
      <c r="D1389" s="14"/>
      <c r="E1389" s="14"/>
      <c r="F1389" s="24">
        <v>185.22</v>
      </c>
    </row>
    <row r="1390" spans="1:8" x14ac:dyDescent="0.25">
      <c r="A1390" s="22">
        <v>90954</v>
      </c>
      <c r="B1390" s="23" t="s">
        <v>5632</v>
      </c>
      <c r="C1390" s="22" t="s">
        <v>28</v>
      </c>
      <c r="D1390" s="14"/>
      <c r="E1390" s="14"/>
      <c r="F1390" s="24">
        <v>226.82</v>
      </c>
      <c r="G1390" s="10"/>
      <c r="H1390" s="10"/>
    </row>
    <row r="1391" spans="1:8" x14ac:dyDescent="0.25">
      <c r="A1391" s="22">
        <v>90933</v>
      </c>
      <c r="B1391" s="23" t="s">
        <v>5623</v>
      </c>
      <c r="C1391" s="22" t="s">
        <v>28</v>
      </c>
      <c r="D1391" s="14"/>
      <c r="E1391" s="14"/>
      <c r="F1391" s="24">
        <v>168.15</v>
      </c>
    </row>
    <row r="1392" spans="1:8" x14ac:dyDescent="0.25">
      <c r="A1392" s="22">
        <v>90943</v>
      </c>
      <c r="B1392" s="23" t="s">
        <v>5627</v>
      </c>
      <c r="C1392" s="22" t="s">
        <v>28</v>
      </c>
      <c r="D1392" s="14"/>
      <c r="E1392" s="14"/>
      <c r="F1392" s="24">
        <v>181.32</v>
      </c>
      <c r="G1392" s="10"/>
      <c r="H1392" s="10"/>
    </row>
    <row r="1393" spans="1:8" x14ac:dyDescent="0.25">
      <c r="A1393" s="22">
        <v>90953</v>
      </c>
      <c r="B1393" s="23" t="s">
        <v>5631</v>
      </c>
      <c r="C1393" s="22" t="s">
        <v>28</v>
      </c>
      <c r="D1393" s="14"/>
      <c r="E1393" s="14"/>
      <c r="F1393" s="24">
        <v>205.45</v>
      </c>
    </row>
    <row r="1394" spans="1:8" x14ac:dyDescent="0.25">
      <c r="A1394" s="22">
        <v>90932</v>
      </c>
      <c r="B1394" s="23" t="s">
        <v>5622</v>
      </c>
      <c r="C1394" s="22" t="s">
        <v>28</v>
      </c>
      <c r="D1394" s="14"/>
      <c r="E1394" s="14"/>
      <c r="F1394" s="24">
        <v>89.12</v>
      </c>
      <c r="G1394" s="10"/>
      <c r="H1394" s="10"/>
    </row>
    <row r="1395" spans="1:8" x14ac:dyDescent="0.25">
      <c r="A1395" s="22">
        <v>90942</v>
      </c>
      <c r="B1395" s="23" t="s">
        <v>5626</v>
      </c>
      <c r="C1395" s="22" t="s">
        <v>28</v>
      </c>
      <c r="D1395" s="14"/>
      <c r="E1395" s="14"/>
      <c r="F1395" s="24">
        <v>95.26</v>
      </c>
    </row>
    <row r="1396" spans="1:8" x14ac:dyDescent="0.25">
      <c r="A1396" s="22">
        <v>90952</v>
      </c>
      <c r="B1396" s="23" t="s">
        <v>5630</v>
      </c>
      <c r="C1396" s="22" t="s">
        <v>28</v>
      </c>
      <c r="D1396" s="14"/>
      <c r="E1396" s="14"/>
      <c r="F1396" s="24">
        <v>106.49</v>
      </c>
      <c r="G1396" s="10"/>
      <c r="H1396" s="10"/>
    </row>
    <row r="1397" spans="1:8" x14ac:dyDescent="0.25">
      <c r="A1397" s="22">
        <v>90930</v>
      </c>
      <c r="B1397" s="23" t="s">
        <v>5621</v>
      </c>
      <c r="C1397" s="22" t="s">
        <v>28</v>
      </c>
      <c r="D1397" s="14"/>
      <c r="E1397" s="14"/>
      <c r="F1397" s="24">
        <v>79.680000000000007</v>
      </c>
    </row>
    <row r="1398" spans="1:8" x14ac:dyDescent="0.25">
      <c r="A1398" s="22">
        <v>90940</v>
      </c>
      <c r="B1398" s="23" t="s">
        <v>5625</v>
      </c>
      <c r="C1398" s="22" t="s">
        <v>28</v>
      </c>
      <c r="D1398" s="14"/>
      <c r="E1398" s="14"/>
      <c r="F1398" s="24">
        <v>84.98</v>
      </c>
      <c r="G1398" s="10"/>
      <c r="H1398" s="10"/>
    </row>
    <row r="1399" spans="1:8" x14ac:dyDescent="0.25">
      <c r="A1399" s="22">
        <v>90950</v>
      </c>
      <c r="B1399" s="23" t="s">
        <v>5629</v>
      </c>
      <c r="C1399" s="22" t="s">
        <v>28</v>
      </c>
      <c r="D1399" s="14"/>
      <c r="E1399" s="14"/>
      <c r="F1399" s="24">
        <v>94.68</v>
      </c>
    </row>
    <row r="1400" spans="1:8" x14ac:dyDescent="0.25">
      <c r="A1400" s="22">
        <v>88476</v>
      </c>
      <c r="B1400" s="23" t="s">
        <v>5618</v>
      </c>
      <c r="C1400" s="22" t="s">
        <v>28</v>
      </c>
      <c r="D1400" s="14"/>
      <c r="E1400" s="14"/>
      <c r="F1400" s="24">
        <v>20.100000000000001</v>
      </c>
      <c r="G1400" s="10"/>
      <c r="H1400" s="10"/>
    </row>
    <row r="1401" spans="1:8" x14ac:dyDescent="0.25">
      <c r="A1401" s="22">
        <v>88477</v>
      </c>
      <c r="B1401" s="23" t="s">
        <v>5619</v>
      </c>
      <c r="C1401" s="22" t="s">
        <v>28</v>
      </c>
      <c r="D1401" s="14"/>
      <c r="E1401" s="14"/>
      <c r="F1401" s="24">
        <v>27.98</v>
      </c>
    </row>
    <row r="1402" spans="1:8" x14ac:dyDescent="0.25">
      <c r="A1402" s="22">
        <v>88478</v>
      </c>
      <c r="B1402" s="23" t="s">
        <v>5620</v>
      </c>
      <c r="C1402" s="22" t="s">
        <v>28</v>
      </c>
      <c r="D1402" s="14"/>
      <c r="E1402" s="14"/>
      <c r="F1402" s="24">
        <v>34.49</v>
      </c>
      <c r="G1402" s="10"/>
      <c r="H1402" s="10"/>
    </row>
    <row r="1403" spans="1:8" x14ac:dyDescent="0.25">
      <c r="A1403" s="22">
        <v>88470</v>
      </c>
      <c r="B1403" s="23" t="s">
        <v>5615</v>
      </c>
      <c r="C1403" s="22" t="s">
        <v>28</v>
      </c>
      <c r="D1403" s="14"/>
      <c r="E1403" s="14"/>
      <c r="F1403" s="24">
        <v>24.17</v>
      </c>
    </row>
    <row r="1404" spans="1:8" x14ac:dyDescent="0.25">
      <c r="A1404" s="22">
        <v>88471</v>
      </c>
      <c r="B1404" s="23" t="s">
        <v>5616</v>
      </c>
      <c r="C1404" s="22" t="s">
        <v>28</v>
      </c>
      <c r="D1404" s="14"/>
      <c r="E1404" s="14"/>
      <c r="F1404" s="24">
        <v>30.4</v>
      </c>
      <c r="G1404" s="10"/>
      <c r="H1404" s="10"/>
    </row>
    <row r="1405" spans="1:8" x14ac:dyDescent="0.25">
      <c r="A1405" s="22">
        <v>88472</v>
      </c>
      <c r="B1405" s="23" t="s">
        <v>5617</v>
      </c>
      <c r="C1405" s="22" t="s">
        <v>28</v>
      </c>
      <c r="D1405" s="14"/>
      <c r="E1405" s="14"/>
      <c r="F1405" s="24">
        <v>35.33</v>
      </c>
    </row>
    <row r="1406" spans="1:8" x14ac:dyDescent="0.25">
      <c r="A1406" s="22">
        <v>87759</v>
      </c>
      <c r="B1406" s="23" t="s">
        <v>5610</v>
      </c>
      <c r="C1406" s="22" t="s">
        <v>28</v>
      </c>
      <c r="D1406" s="14"/>
      <c r="E1406" s="14"/>
      <c r="F1406" s="24">
        <v>127.25</v>
      </c>
      <c r="G1406" s="10"/>
      <c r="H1406" s="10"/>
    </row>
    <row r="1407" spans="1:8" x14ac:dyDescent="0.25">
      <c r="A1407" s="22">
        <v>87769</v>
      </c>
      <c r="B1407" s="23" t="s">
        <v>5614</v>
      </c>
      <c r="C1407" s="22" t="s">
        <v>28</v>
      </c>
      <c r="D1407" s="14"/>
      <c r="E1407" s="14"/>
      <c r="F1407" s="24">
        <v>151.34</v>
      </c>
    </row>
    <row r="1408" spans="1:8" x14ac:dyDescent="0.25">
      <c r="A1408" s="22">
        <v>87739</v>
      </c>
      <c r="B1408" s="23" t="s">
        <v>5602</v>
      </c>
      <c r="C1408" s="22" t="s">
        <v>28</v>
      </c>
      <c r="D1408" s="14"/>
      <c r="E1408" s="14"/>
      <c r="F1408" s="24">
        <v>99.61</v>
      </c>
      <c r="G1408" s="10"/>
      <c r="H1408" s="10"/>
    </row>
    <row r="1409" spans="1:8" x14ac:dyDescent="0.25">
      <c r="A1409" s="22">
        <v>87749</v>
      </c>
      <c r="B1409" s="23" t="s">
        <v>5606</v>
      </c>
      <c r="C1409" s="22" t="s">
        <v>28</v>
      </c>
      <c r="D1409" s="14"/>
      <c r="E1409" s="14"/>
      <c r="F1409" s="24">
        <v>128.94999999999999</v>
      </c>
    </row>
    <row r="1410" spans="1:8" x14ac:dyDescent="0.25">
      <c r="A1410" s="22">
        <v>87624</v>
      </c>
      <c r="B1410" s="23" t="s">
        <v>8696</v>
      </c>
      <c r="C1410" s="22" t="s">
        <v>28</v>
      </c>
      <c r="D1410" s="14"/>
      <c r="E1410" s="14"/>
      <c r="F1410" s="24">
        <v>84.79</v>
      </c>
      <c r="G1410" s="10"/>
      <c r="H1410" s="10"/>
    </row>
    <row r="1411" spans="1:8" x14ac:dyDescent="0.25">
      <c r="A1411" s="22">
        <v>87634</v>
      </c>
      <c r="B1411" s="23" t="s">
        <v>5582</v>
      </c>
      <c r="C1411" s="22" t="s">
        <v>28</v>
      </c>
      <c r="D1411" s="14"/>
      <c r="E1411" s="14"/>
      <c r="F1411" s="24">
        <v>114.12</v>
      </c>
    </row>
    <row r="1412" spans="1:8" x14ac:dyDescent="0.25">
      <c r="A1412" s="22">
        <v>87644</v>
      </c>
      <c r="B1412" s="23" t="s">
        <v>5586</v>
      </c>
      <c r="C1412" s="22" t="s">
        <v>28</v>
      </c>
      <c r="D1412" s="14"/>
      <c r="E1412" s="14"/>
      <c r="F1412" s="24">
        <v>138.13999999999999</v>
      </c>
      <c r="G1412" s="10"/>
      <c r="H1412" s="10"/>
    </row>
    <row r="1413" spans="1:8" x14ac:dyDescent="0.25">
      <c r="A1413" s="22">
        <v>87684</v>
      </c>
      <c r="B1413" s="23" t="s">
        <v>5590</v>
      </c>
      <c r="C1413" s="22" t="s">
        <v>28</v>
      </c>
      <c r="D1413" s="14"/>
      <c r="E1413" s="14"/>
      <c r="F1413" s="24">
        <v>133.71</v>
      </c>
    </row>
    <row r="1414" spans="1:8" x14ac:dyDescent="0.25">
      <c r="A1414" s="22">
        <v>87694</v>
      </c>
      <c r="B1414" s="23" t="s">
        <v>5594</v>
      </c>
      <c r="C1414" s="22" t="s">
        <v>28</v>
      </c>
      <c r="D1414" s="14"/>
      <c r="E1414" s="14"/>
      <c r="F1414" s="24">
        <v>153.16999999999999</v>
      </c>
      <c r="G1414" s="10"/>
      <c r="H1414" s="10"/>
    </row>
    <row r="1415" spans="1:8" x14ac:dyDescent="0.25">
      <c r="A1415" s="22">
        <v>87704</v>
      </c>
      <c r="B1415" s="23" t="s">
        <v>5598</v>
      </c>
      <c r="C1415" s="22" t="s">
        <v>28</v>
      </c>
      <c r="D1415" s="14"/>
      <c r="E1415" s="14"/>
      <c r="F1415" s="24">
        <v>166.26</v>
      </c>
    </row>
    <row r="1416" spans="1:8" x14ac:dyDescent="0.25">
      <c r="A1416" s="22">
        <v>87758</v>
      </c>
      <c r="B1416" s="23" t="s">
        <v>5609</v>
      </c>
      <c r="C1416" s="22" t="s">
        <v>28</v>
      </c>
      <c r="D1416" s="14"/>
      <c r="E1416" s="14"/>
      <c r="F1416" s="24">
        <v>115.13</v>
      </c>
      <c r="G1416" s="10"/>
      <c r="H1416" s="10"/>
    </row>
    <row r="1417" spans="1:8" x14ac:dyDescent="0.25">
      <c r="A1417" s="22">
        <v>87768</v>
      </c>
      <c r="B1417" s="23" t="s">
        <v>5613</v>
      </c>
      <c r="C1417" s="22" t="s">
        <v>28</v>
      </c>
      <c r="D1417" s="14"/>
      <c r="E1417" s="14"/>
      <c r="F1417" s="24">
        <v>136.44</v>
      </c>
    </row>
    <row r="1418" spans="1:8" x14ac:dyDescent="0.25">
      <c r="A1418" s="22">
        <v>87738</v>
      </c>
      <c r="B1418" s="23" t="s">
        <v>5601</v>
      </c>
      <c r="C1418" s="22" t="s">
        <v>28</v>
      </c>
      <c r="D1418" s="14"/>
      <c r="E1418" s="14"/>
      <c r="F1418" s="24">
        <v>90.9</v>
      </c>
      <c r="G1418" s="10"/>
      <c r="H1418" s="10"/>
    </row>
    <row r="1419" spans="1:8" x14ac:dyDescent="0.25">
      <c r="A1419" s="22">
        <v>87748</v>
      </c>
      <c r="B1419" s="23" t="s">
        <v>5605</v>
      </c>
      <c r="C1419" s="22" t="s">
        <v>28</v>
      </c>
      <c r="D1419" s="14"/>
      <c r="E1419" s="14"/>
      <c r="F1419" s="24">
        <v>116.83</v>
      </c>
    </row>
    <row r="1420" spans="1:8" x14ac:dyDescent="0.25">
      <c r="A1420" s="22">
        <v>87623</v>
      </c>
      <c r="B1420" s="23" t="s">
        <v>5578</v>
      </c>
      <c r="C1420" s="22" t="s">
        <v>28</v>
      </c>
      <c r="D1420" s="14"/>
      <c r="E1420" s="14"/>
      <c r="F1420" s="24">
        <v>76.08</v>
      </c>
      <c r="G1420" s="10"/>
      <c r="H1420" s="10"/>
    </row>
    <row r="1421" spans="1:8" x14ac:dyDescent="0.25">
      <c r="A1421" s="22">
        <v>87633</v>
      </c>
      <c r="B1421" s="23" t="s">
        <v>5581</v>
      </c>
      <c r="C1421" s="22" t="s">
        <v>28</v>
      </c>
      <c r="D1421" s="14"/>
      <c r="E1421" s="14"/>
      <c r="F1421" s="24">
        <v>102</v>
      </c>
    </row>
    <row r="1422" spans="1:8" x14ac:dyDescent="0.25">
      <c r="A1422" s="22">
        <v>87643</v>
      </c>
      <c r="B1422" s="23" t="s">
        <v>5585</v>
      </c>
      <c r="C1422" s="22" t="s">
        <v>28</v>
      </c>
      <c r="D1422" s="14"/>
      <c r="E1422" s="14"/>
      <c r="F1422" s="24">
        <v>123.24</v>
      </c>
      <c r="G1422" s="10"/>
      <c r="H1422" s="10"/>
    </row>
    <row r="1423" spans="1:8" x14ac:dyDescent="0.25">
      <c r="A1423" s="22">
        <v>87683</v>
      </c>
      <c r="B1423" s="23" t="s">
        <v>5589</v>
      </c>
      <c r="C1423" s="22" t="s">
        <v>28</v>
      </c>
      <c r="D1423" s="14"/>
      <c r="E1423" s="14"/>
      <c r="F1423" s="24">
        <v>118.81</v>
      </c>
    </row>
    <row r="1424" spans="1:8" x14ac:dyDescent="0.25">
      <c r="A1424" s="22">
        <v>87703</v>
      </c>
      <c r="B1424" s="23" t="s">
        <v>5597</v>
      </c>
      <c r="C1424" s="22" t="s">
        <v>28</v>
      </c>
      <c r="D1424" s="14"/>
      <c r="E1424" s="14"/>
      <c r="F1424" s="24">
        <v>147.68</v>
      </c>
      <c r="G1424" s="10"/>
      <c r="H1424" s="10"/>
    </row>
    <row r="1425" spans="1:8" x14ac:dyDescent="0.25">
      <c r="A1425" s="22">
        <v>87693</v>
      </c>
      <c r="B1425" s="23" t="s">
        <v>5593</v>
      </c>
      <c r="C1425" s="22" t="s">
        <v>28</v>
      </c>
      <c r="D1425" s="14"/>
      <c r="E1425" s="14"/>
      <c r="F1425" s="24">
        <v>136.1</v>
      </c>
    </row>
    <row r="1426" spans="1:8" x14ac:dyDescent="0.25">
      <c r="A1426" s="22">
        <v>87757</v>
      </c>
      <c r="B1426" s="23" t="s">
        <v>5608</v>
      </c>
      <c r="C1426" s="22" t="s">
        <v>28</v>
      </c>
      <c r="D1426" s="14"/>
      <c r="E1426" s="14"/>
      <c r="F1426" s="24">
        <v>59.02</v>
      </c>
      <c r="G1426" s="10"/>
      <c r="H1426" s="10"/>
    </row>
    <row r="1427" spans="1:8" x14ac:dyDescent="0.25">
      <c r="A1427" s="22">
        <v>87767</v>
      </c>
      <c r="B1427" s="23" t="s">
        <v>5612</v>
      </c>
      <c r="C1427" s="22" t="s">
        <v>28</v>
      </c>
      <c r="D1427" s="14"/>
      <c r="E1427" s="14"/>
      <c r="F1427" s="24">
        <v>67.430000000000007</v>
      </c>
    </row>
    <row r="1428" spans="1:8" x14ac:dyDescent="0.25">
      <c r="A1428" s="22">
        <v>87737</v>
      </c>
      <c r="B1428" s="23" t="s">
        <v>5600</v>
      </c>
      <c r="C1428" s="22" t="s">
        <v>28</v>
      </c>
      <c r="D1428" s="14"/>
      <c r="E1428" s="14"/>
      <c r="F1428" s="24">
        <v>50.53</v>
      </c>
      <c r="G1428" s="10"/>
      <c r="H1428" s="10"/>
    </row>
    <row r="1429" spans="1:8" x14ac:dyDescent="0.25">
      <c r="A1429" s="22">
        <v>87747</v>
      </c>
      <c r="B1429" s="23" t="s">
        <v>5604</v>
      </c>
      <c r="C1429" s="22" t="s">
        <v>28</v>
      </c>
      <c r="D1429" s="14"/>
      <c r="E1429" s="14"/>
      <c r="F1429" s="24">
        <v>60.72</v>
      </c>
    </row>
    <row r="1430" spans="1:8" x14ac:dyDescent="0.25">
      <c r="A1430" s="22">
        <v>87622</v>
      </c>
      <c r="B1430" s="23" t="s">
        <v>5577</v>
      </c>
      <c r="C1430" s="22" t="s">
        <v>28</v>
      </c>
      <c r="D1430" s="14"/>
      <c r="E1430" s="14"/>
      <c r="F1430" s="24">
        <v>35.71</v>
      </c>
      <c r="G1430" s="10"/>
      <c r="H1430" s="10"/>
    </row>
    <row r="1431" spans="1:8" x14ac:dyDescent="0.25">
      <c r="A1431" s="22">
        <v>87632</v>
      </c>
      <c r="B1431" s="23" t="s">
        <v>5580</v>
      </c>
      <c r="C1431" s="22" t="s">
        <v>28</v>
      </c>
      <c r="D1431" s="14"/>
      <c r="E1431" s="14"/>
      <c r="F1431" s="24">
        <v>45.89</v>
      </c>
    </row>
    <row r="1432" spans="1:8" x14ac:dyDescent="0.25">
      <c r="A1432" s="22">
        <v>87642</v>
      </c>
      <c r="B1432" s="23" t="s">
        <v>5584</v>
      </c>
      <c r="C1432" s="22" t="s">
        <v>28</v>
      </c>
      <c r="D1432" s="14"/>
      <c r="E1432" s="14"/>
      <c r="F1432" s="24">
        <v>54.23</v>
      </c>
      <c r="G1432" s="10"/>
      <c r="H1432" s="10"/>
    </row>
    <row r="1433" spans="1:8" x14ac:dyDescent="0.25">
      <c r="A1433" s="22">
        <v>87682</v>
      </c>
      <c r="B1433" s="23" t="s">
        <v>5588</v>
      </c>
      <c r="C1433" s="22" t="s">
        <v>28</v>
      </c>
      <c r="D1433" s="14"/>
      <c r="E1433" s="14"/>
      <c r="F1433" s="24">
        <v>49.8</v>
      </c>
    </row>
    <row r="1434" spans="1:8" x14ac:dyDescent="0.25">
      <c r="A1434" s="22">
        <v>87692</v>
      </c>
      <c r="B1434" s="23" t="s">
        <v>5592</v>
      </c>
      <c r="C1434" s="22" t="s">
        <v>28</v>
      </c>
      <c r="D1434" s="14"/>
      <c r="E1434" s="14"/>
      <c r="F1434" s="24">
        <v>57.07</v>
      </c>
      <c r="G1434" s="10"/>
      <c r="H1434" s="10"/>
    </row>
    <row r="1435" spans="1:8" x14ac:dyDescent="0.25">
      <c r="A1435" s="22">
        <v>87702</v>
      </c>
      <c r="B1435" s="23" t="s">
        <v>5596</v>
      </c>
      <c r="C1435" s="22" t="s">
        <v>28</v>
      </c>
      <c r="D1435" s="14"/>
      <c r="E1435" s="14"/>
      <c r="F1435" s="24">
        <v>61.62</v>
      </c>
    </row>
    <row r="1436" spans="1:8" x14ac:dyDescent="0.25">
      <c r="A1436" s="22">
        <v>87755</v>
      </c>
      <c r="B1436" s="23" t="s">
        <v>5607</v>
      </c>
      <c r="C1436" s="22" t="s">
        <v>28</v>
      </c>
      <c r="D1436" s="14"/>
      <c r="E1436" s="14"/>
      <c r="F1436" s="24">
        <v>52.32</v>
      </c>
      <c r="G1436" s="10"/>
      <c r="H1436" s="10"/>
    </row>
    <row r="1437" spans="1:8" x14ac:dyDescent="0.25">
      <c r="A1437" s="22">
        <v>87765</v>
      </c>
      <c r="B1437" s="23" t="s">
        <v>5611</v>
      </c>
      <c r="C1437" s="22" t="s">
        <v>28</v>
      </c>
      <c r="D1437" s="14"/>
      <c r="E1437" s="14"/>
      <c r="F1437" s="24">
        <v>59.2</v>
      </c>
    </row>
    <row r="1438" spans="1:8" x14ac:dyDescent="0.25">
      <c r="A1438" s="22">
        <v>87735</v>
      </c>
      <c r="B1438" s="23" t="s">
        <v>5599</v>
      </c>
      <c r="C1438" s="22" t="s">
        <v>28</v>
      </c>
      <c r="D1438" s="14"/>
      <c r="E1438" s="14"/>
      <c r="F1438" s="24">
        <v>45.72</v>
      </c>
      <c r="G1438" s="10"/>
      <c r="H1438" s="10"/>
    </row>
    <row r="1439" spans="1:8" x14ac:dyDescent="0.25">
      <c r="A1439" s="22">
        <v>87745</v>
      </c>
      <c r="B1439" s="23" t="s">
        <v>5603</v>
      </c>
      <c r="C1439" s="22" t="s">
        <v>28</v>
      </c>
      <c r="D1439" s="14"/>
      <c r="E1439" s="14"/>
      <c r="F1439" s="24">
        <v>54.02</v>
      </c>
    </row>
    <row r="1440" spans="1:8" x14ac:dyDescent="0.25">
      <c r="A1440" s="22">
        <v>87620</v>
      </c>
      <c r="B1440" s="23" t="s">
        <v>5576</v>
      </c>
      <c r="C1440" s="22" t="s">
        <v>28</v>
      </c>
      <c r="D1440" s="14"/>
      <c r="E1440" s="14"/>
      <c r="F1440" s="24">
        <v>30.9</v>
      </c>
      <c r="G1440" s="10"/>
      <c r="H1440" s="10"/>
    </row>
    <row r="1441" spans="1:8" x14ac:dyDescent="0.25">
      <c r="A1441" s="22">
        <v>87630</v>
      </c>
      <c r="B1441" s="23" t="s">
        <v>5579</v>
      </c>
      <c r="C1441" s="22" t="s">
        <v>28</v>
      </c>
      <c r="D1441" s="14"/>
      <c r="E1441" s="14"/>
      <c r="F1441" s="24">
        <v>39.19</v>
      </c>
    </row>
    <row r="1442" spans="1:8" x14ac:dyDescent="0.25">
      <c r="A1442" s="22">
        <v>87640</v>
      </c>
      <c r="B1442" s="23" t="s">
        <v>5583</v>
      </c>
      <c r="C1442" s="22" t="s">
        <v>28</v>
      </c>
      <c r="D1442" s="14"/>
      <c r="E1442" s="14"/>
      <c r="F1442" s="24">
        <v>46</v>
      </c>
      <c r="G1442" s="10"/>
      <c r="H1442" s="10"/>
    </row>
    <row r="1443" spans="1:8" x14ac:dyDescent="0.25">
      <c r="A1443" s="22">
        <v>87680</v>
      </c>
      <c r="B1443" s="23" t="s">
        <v>5587</v>
      </c>
      <c r="C1443" s="22" t="s">
        <v>28</v>
      </c>
      <c r="D1443" s="14"/>
      <c r="E1443" s="14"/>
      <c r="F1443" s="24">
        <v>41.57</v>
      </c>
    </row>
    <row r="1444" spans="1:8" x14ac:dyDescent="0.25">
      <c r="A1444" s="22">
        <v>87690</v>
      </c>
      <c r="B1444" s="23" t="s">
        <v>5591</v>
      </c>
      <c r="C1444" s="22" t="s">
        <v>28</v>
      </c>
      <c r="D1444" s="14"/>
      <c r="E1444" s="14"/>
      <c r="F1444" s="24">
        <v>47.63</v>
      </c>
      <c r="G1444" s="10"/>
      <c r="H1444" s="10"/>
    </row>
    <row r="1445" spans="1:8" x14ac:dyDescent="0.25">
      <c r="A1445" s="22">
        <v>87700</v>
      </c>
      <c r="B1445" s="23" t="s">
        <v>5595</v>
      </c>
      <c r="C1445" s="22" t="s">
        <v>28</v>
      </c>
      <c r="D1445" s="14"/>
      <c r="E1445" s="14"/>
      <c r="F1445" s="24">
        <v>51.34</v>
      </c>
    </row>
    <row r="1446" spans="1:8" x14ac:dyDescent="0.25">
      <c r="A1446" s="22">
        <v>102803</v>
      </c>
      <c r="B1446" s="23" t="s">
        <v>5633</v>
      </c>
      <c r="C1446" s="22" t="s">
        <v>28</v>
      </c>
      <c r="D1446" s="14"/>
      <c r="E1446" s="14"/>
      <c r="F1446" s="24">
        <v>2.76</v>
      </c>
      <c r="G1446" s="10"/>
      <c r="H1446" s="10"/>
    </row>
    <row r="1447" spans="1:8" x14ac:dyDescent="0.25">
      <c r="A1447" s="22">
        <v>92717</v>
      </c>
      <c r="B1447" s="23" t="s">
        <v>8276</v>
      </c>
      <c r="C1447" s="22" t="s">
        <v>3430</v>
      </c>
      <c r="D1447" s="14"/>
      <c r="E1447" s="14"/>
      <c r="F1447" s="24">
        <v>0.28000000000000003</v>
      </c>
    </row>
    <row r="1448" spans="1:8" x14ac:dyDescent="0.25">
      <c r="A1448" s="22">
        <v>92716</v>
      </c>
      <c r="B1448" s="23" t="s">
        <v>8254</v>
      </c>
      <c r="C1448" s="22" t="s">
        <v>3320</v>
      </c>
      <c r="D1448" s="14"/>
      <c r="E1448" s="14"/>
      <c r="F1448" s="24">
        <v>109.57</v>
      </c>
      <c r="G1448" s="10"/>
      <c r="H1448" s="10"/>
    </row>
    <row r="1449" spans="1:8" x14ac:dyDescent="0.25">
      <c r="A1449" s="22">
        <v>103668</v>
      </c>
      <c r="B1449" s="23" t="s">
        <v>10573</v>
      </c>
      <c r="C1449" s="22" t="s">
        <v>3430</v>
      </c>
      <c r="D1449" s="14"/>
      <c r="E1449" s="14"/>
      <c r="F1449" s="24">
        <v>0</v>
      </c>
    </row>
    <row r="1450" spans="1:8" x14ac:dyDescent="0.25">
      <c r="A1450" s="22">
        <v>103667</v>
      </c>
      <c r="B1450" s="23" t="s">
        <v>10574</v>
      </c>
      <c r="C1450" s="22" t="s">
        <v>3320</v>
      </c>
      <c r="D1450" s="14"/>
      <c r="E1450" s="14"/>
      <c r="F1450" s="24">
        <v>0</v>
      </c>
      <c r="G1450" s="10"/>
      <c r="H1450" s="10"/>
    </row>
    <row r="1451" spans="1:8" x14ac:dyDescent="0.25">
      <c r="A1451" s="22">
        <v>89218</v>
      </c>
      <c r="B1451" s="23" t="s">
        <v>3473</v>
      </c>
      <c r="C1451" s="22" t="s">
        <v>3430</v>
      </c>
      <c r="D1451" s="14"/>
      <c r="E1451" s="14"/>
      <c r="F1451" s="24">
        <v>110.58</v>
      </c>
    </row>
    <row r="1452" spans="1:8" x14ac:dyDescent="0.25">
      <c r="A1452" s="22">
        <v>89843</v>
      </c>
      <c r="B1452" s="23" t="s">
        <v>3371</v>
      </c>
      <c r="C1452" s="22" t="s">
        <v>3320</v>
      </c>
      <c r="D1452" s="14"/>
      <c r="E1452" s="14"/>
      <c r="F1452" s="24">
        <v>232.26</v>
      </c>
      <c r="G1452" s="10"/>
      <c r="H1452" s="10"/>
    </row>
    <row r="1453" spans="1:8" x14ac:dyDescent="0.25">
      <c r="A1453" s="22">
        <v>87446</v>
      </c>
      <c r="B1453" s="23" t="s">
        <v>8263</v>
      </c>
      <c r="C1453" s="22" t="s">
        <v>3430</v>
      </c>
      <c r="D1453" s="14"/>
      <c r="E1453" s="14"/>
      <c r="F1453" s="24">
        <v>0.54</v>
      </c>
    </row>
    <row r="1454" spans="1:8" x14ac:dyDescent="0.25">
      <c r="A1454" s="22">
        <v>87445</v>
      </c>
      <c r="B1454" s="23" t="s">
        <v>8241</v>
      </c>
      <c r="C1454" s="22" t="s">
        <v>3320</v>
      </c>
      <c r="D1454" s="14"/>
      <c r="E1454" s="14"/>
      <c r="F1454" s="24">
        <v>5.31</v>
      </c>
      <c r="G1454" s="10"/>
      <c r="H1454" s="10"/>
    </row>
    <row r="1455" spans="1:8" x14ac:dyDescent="0.25">
      <c r="A1455" s="22">
        <v>93234</v>
      </c>
      <c r="B1455" s="23" t="s">
        <v>3511</v>
      </c>
      <c r="C1455" s="22" t="s">
        <v>3430</v>
      </c>
      <c r="D1455" s="14"/>
      <c r="E1455" s="14"/>
      <c r="F1455" s="24">
        <v>0.49</v>
      </c>
    </row>
    <row r="1456" spans="1:8" x14ac:dyDescent="0.25">
      <c r="A1456" s="22">
        <v>93233</v>
      </c>
      <c r="B1456" s="23" t="s">
        <v>3403</v>
      </c>
      <c r="C1456" s="22" t="s">
        <v>3320</v>
      </c>
      <c r="D1456" s="14"/>
      <c r="E1456" s="14"/>
      <c r="F1456" s="24">
        <v>5.64</v>
      </c>
      <c r="G1456" s="10"/>
      <c r="H1456" s="10"/>
    </row>
    <row r="1457" spans="1:8" x14ac:dyDescent="0.25">
      <c r="A1457" s="22">
        <v>102953</v>
      </c>
      <c r="B1457" s="23" t="s">
        <v>10575</v>
      </c>
      <c r="C1457" s="22" t="s">
        <v>3430</v>
      </c>
      <c r="D1457" s="14"/>
      <c r="E1457" s="14"/>
      <c r="F1457" s="24">
        <v>0</v>
      </c>
    </row>
    <row r="1458" spans="1:8" x14ac:dyDescent="0.25">
      <c r="A1458" s="22">
        <v>102952</v>
      </c>
      <c r="B1458" s="23" t="s">
        <v>10576</v>
      </c>
      <c r="C1458" s="22" t="s">
        <v>3320</v>
      </c>
      <c r="D1458" s="14"/>
      <c r="E1458" s="14"/>
      <c r="F1458" s="24">
        <v>0</v>
      </c>
      <c r="G1458" s="10"/>
      <c r="H1458" s="10"/>
    </row>
    <row r="1459" spans="1:8" x14ac:dyDescent="0.25">
      <c r="A1459" s="22">
        <v>88831</v>
      </c>
      <c r="B1459" s="23" t="s">
        <v>8267</v>
      </c>
      <c r="C1459" s="22" t="s">
        <v>3430</v>
      </c>
      <c r="D1459" s="14"/>
      <c r="E1459" s="14"/>
      <c r="F1459" s="24">
        <v>0.39</v>
      </c>
    </row>
    <row r="1460" spans="1:8" x14ac:dyDescent="0.25">
      <c r="A1460" s="22">
        <v>88830</v>
      </c>
      <c r="B1460" s="23" t="s">
        <v>8245</v>
      </c>
      <c r="C1460" s="22" t="s">
        <v>3320</v>
      </c>
      <c r="D1460" s="14"/>
      <c r="E1460" s="14"/>
      <c r="F1460" s="24">
        <v>1.82</v>
      </c>
      <c r="G1460" s="10"/>
      <c r="H1460" s="10"/>
    </row>
    <row r="1461" spans="1:8" x14ac:dyDescent="0.25">
      <c r="A1461" s="22">
        <v>89226</v>
      </c>
      <c r="B1461" s="23" t="s">
        <v>8269</v>
      </c>
      <c r="C1461" s="22" t="s">
        <v>3430</v>
      </c>
      <c r="D1461" s="14"/>
      <c r="E1461" s="14"/>
      <c r="F1461" s="24">
        <v>1.61</v>
      </c>
    </row>
    <row r="1462" spans="1:8" x14ac:dyDescent="0.25">
      <c r="A1462" s="22">
        <v>89225</v>
      </c>
      <c r="B1462" s="23" t="s">
        <v>8247</v>
      </c>
      <c r="C1462" s="22" t="s">
        <v>3320</v>
      </c>
      <c r="D1462" s="14"/>
      <c r="E1462" s="14"/>
      <c r="F1462" s="24">
        <v>5.22</v>
      </c>
      <c r="G1462" s="10"/>
      <c r="H1462" s="10"/>
    </row>
    <row r="1463" spans="1:8" x14ac:dyDescent="0.25">
      <c r="A1463" s="22">
        <v>89279</v>
      </c>
      <c r="B1463" s="23" t="s">
        <v>8270</v>
      </c>
      <c r="C1463" s="22" t="s">
        <v>3430</v>
      </c>
      <c r="D1463" s="14"/>
      <c r="E1463" s="14"/>
      <c r="F1463" s="24">
        <v>1.97</v>
      </c>
    </row>
    <row r="1464" spans="1:8" x14ac:dyDescent="0.25">
      <c r="A1464" s="22">
        <v>89278</v>
      </c>
      <c r="B1464" s="23" t="s">
        <v>8248</v>
      </c>
      <c r="C1464" s="22" t="s">
        <v>3320</v>
      </c>
      <c r="D1464" s="14"/>
      <c r="E1464" s="14"/>
      <c r="F1464" s="24">
        <v>12.42</v>
      </c>
      <c r="G1464" s="10"/>
      <c r="H1464" s="10"/>
    </row>
    <row r="1465" spans="1:8" x14ac:dyDescent="0.25">
      <c r="A1465" s="22">
        <v>90651</v>
      </c>
      <c r="B1465" s="23" t="s">
        <v>3486</v>
      </c>
      <c r="C1465" s="22" t="s">
        <v>3430</v>
      </c>
      <c r="D1465" s="14"/>
      <c r="E1465" s="14"/>
      <c r="F1465" s="24">
        <v>0.98</v>
      </c>
    </row>
    <row r="1466" spans="1:8" x14ac:dyDescent="0.25">
      <c r="A1466" s="22">
        <v>90650</v>
      </c>
      <c r="B1466" s="23" t="s">
        <v>3379</v>
      </c>
      <c r="C1466" s="22" t="s">
        <v>3320</v>
      </c>
      <c r="D1466" s="14"/>
      <c r="E1466" s="14"/>
      <c r="F1466" s="24">
        <v>10.32</v>
      </c>
      <c r="G1466" s="10"/>
      <c r="H1466" s="10"/>
    </row>
    <row r="1467" spans="1:8" x14ac:dyDescent="0.25">
      <c r="A1467" s="22">
        <v>106101</v>
      </c>
      <c r="B1467" s="23" t="s">
        <v>13125</v>
      </c>
      <c r="C1467" s="22" t="s">
        <v>3430</v>
      </c>
      <c r="D1467" s="14"/>
      <c r="E1467" s="14"/>
      <c r="F1467" s="24">
        <v>0</v>
      </c>
    </row>
    <row r="1468" spans="1:8" x14ac:dyDescent="0.25">
      <c r="A1468" s="22">
        <v>106100</v>
      </c>
      <c r="B1468" s="23" t="s">
        <v>13126</v>
      </c>
      <c r="C1468" s="22" t="s">
        <v>3320</v>
      </c>
      <c r="D1468" s="14"/>
      <c r="E1468" s="14"/>
      <c r="F1468" s="24">
        <v>0</v>
      </c>
      <c r="G1468" s="10"/>
      <c r="H1468" s="10"/>
    </row>
    <row r="1469" spans="1:8" x14ac:dyDescent="0.25">
      <c r="A1469" s="22">
        <v>90657</v>
      </c>
      <c r="B1469" s="23" t="s">
        <v>3487</v>
      </c>
      <c r="C1469" s="22" t="s">
        <v>3430</v>
      </c>
      <c r="D1469" s="14"/>
      <c r="E1469" s="14"/>
      <c r="F1469" s="24">
        <v>4.8600000000000003</v>
      </c>
    </row>
    <row r="1470" spans="1:8" x14ac:dyDescent="0.25">
      <c r="A1470" s="22">
        <v>90656</v>
      </c>
      <c r="B1470" s="23" t="s">
        <v>3380</v>
      </c>
      <c r="C1470" s="22" t="s">
        <v>3320</v>
      </c>
      <c r="D1470" s="14"/>
      <c r="E1470" s="14"/>
      <c r="F1470" s="24">
        <v>14.75</v>
      </c>
      <c r="G1470" s="10"/>
      <c r="H1470" s="10"/>
    </row>
    <row r="1471" spans="1:8" x14ac:dyDescent="0.25">
      <c r="A1471" s="22">
        <v>90663</v>
      </c>
      <c r="B1471" s="23" t="s">
        <v>3488</v>
      </c>
      <c r="C1471" s="22" t="s">
        <v>3430</v>
      </c>
      <c r="D1471" s="14"/>
      <c r="E1471" s="14"/>
      <c r="F1471" s="24">
        <v>5.2</v>
      </c>
    </row>
    <row r="1472" spans="1:8" x14ac:dyDescent="0.25">
      <c r="A1472" s="22">
        <v>90662</v>
      </c>
      <c r="B1472" s="23" t="s">
        <v>3381</v>
      </c>
      <c r="C1472" s="22" t="s">
        <v>3320</v>
      </c>
      <c r="D1472" s="14"/>
      <c r="E1472" s="14"/>
      <c r="F1472" s="24">
        <v>15.39</v>
      </c>
      <c r="G1472" s="10"/>
      <c r="H1472" s="10"/>
    </row>
    <row r="1473" spans="1:8" x14ac:dyDescent="0.25">
      <c r="A1473" s="22">
        <v>89022</v>
      </c>
      <c r="B1473" s="23" t="s">
        <v>8886</v>
      </c>
      <c r="C1473" s="22" t="s">
        <v>3430</v>
      </c>
      <c r="D1473" s="14"/>
      <c r="E1473" s="14"/>
      <c r="F1473" s="24">
        <v>0.49</v>
      </c>
    </row>
    <row r="1474" spans="1:8" x14ac:dyDescent="0.25">
      <c r="A1474" s="22">
        <v>89021</v>
      </c>
      <c r="B1474" s="23" t="s">
        <v>8883</v>
      </c>
      <c r="C1474" s="22" t="s">
        <v>3320</v>
      </c>
      <c r="D1474" s="14"/>
      <c r="E1474" s="14"/>
      <c r="F1474" s="24">
        <v>2.59</v>
      </c>
      <c r="G1474" s="10"/>
      <c r="H1474" s="10"/>
    </row>
    <row r="1475" spans="1:8" x14ac:dyDescent="0.25">
      <c r="A1475" s="22">
        <v>90644</v>
      </c>
      <c r="B1475" s="23" t="s">
        <v>3485</v>
      </c>
      <c r="C1475" s="22" t="s">
        <v>3430</v>
      </c>
      <c r="D1475" s="14"/>
      <c r="E1475" s="14"/>
      <c r="F1475" s="24">
        <v>7.46</v>
      </c>
    </row>
    <row r="1476" spans="1:8" x14ac:dyDescent="0.25">
      <c r="A1476" s="22">
        <v>90643</v>
      </c>
      <c r="B1476" s="23" t="s">
        <v>3378</v>
      </c>
      <c r="C1476" s="22" t="s">
        <v>3320</v>
      </c>
      <c r="D1476" s="14"/>
      <c r="E1476" s="14"/>
      <c r="F1476" s="24">
        <v>26.77</v>
      </c>
      <c r="G1476" s="10"/>
      <c r="H1476" s="10"/>
    </row>
    <row r="1477" spans="1:8" x14ac:dyDescent="0.25">
      <c r="A1477" s="22">
        <v>102811</v>
      </c>
      <c r="B1477" s="23" t="s">
        <v>10577</v>
      </c>
      <c r="C1477" s="22" t="s">
        <v>3430</v>
      </c>
      <c r="D1477" s="14"/>
      <c r="E1477" s="14"/>
      <c r="F1477" s="24">
        <v>0</v>
      </c>
    </row>
    <row r="1478" spans="1:8" x14ac:dyDescent="0.25">
      <c r="A1478" s="22">
        <v>102810</v>
      </c>
      <c r="B1478" s="23" t="s">
        <v>10578</v>
      </c>
      <c r="C1478" s="22" t="s">
        <v>3320</v>
      </c>
      <c r="D1478" s="14"/>
      <c r="E1478" s="14"/>
      <c r="F1478" s="24">
        <v>0</v>
      </c>
      <c r="G1478" s="10"/>
      <c r="H1478" s="10"/>
    </row>
    <row r="1479" spans="1:8" x14ac:dyDescent="0.25">
      <c r="A1479" s="22">
        <v>92146</v>
      </c>
      <c r="B1479" s="23" t="s">
        <v>3507</v>
      </c>
      <c r="C1479" s="22" t="s">
        <v>3430</v>
      </c>
      <c r="D1479" s="14"/>
      <c r="E1479" s="14"/>
      <c r="F1479" s="24">
        <v>36.69</v>
      </c>
    </row>
    <row r="1480" spans="1:8" x14ac:dyDescent="0.25">
      <c r="A1480" s="22">
        <v>92145</v>
      </c>
      <c r="B1480" s="23" t="s">
        <v>3399</v>
      </c>
      <c r="C1480" s="22" t="s">
        <v>3320</v>
      </c>
      <c r="D1480" s="14"/>
      <c r="E1480" s="14"/>
      <c r="F1480" s="24">
        <v>83.41</v>
      </c>
      <c r="G1480" s="10"/>
      <c r="H1480" s="10"/>
    </row>
    <row r="1481" spans="1:8" x14ac:dyDescent="0.25">
      <c r="A1481" s="22">
        <v>92139</v>
      </c>
      <c r="B1481" s="23" t="s">
        <v>3506</v>
      </c>
      <c r="C1481" s="22" t="s">
        <v>3430</v>
      </c>
      <c r="D1481" s="14"/>
      <c r="E1481" s="14"/>
      <c r="F1481" s="24">
        <v>49.08</v>
      </c>
    </row>
    <row r="1482" spans="1:8" x14ac:dyDescent="0.25">
      <c r="A1482" s="22">
        <v>92138</v>
      </c>
      <c r="B1482" s="23" t="s">
        <v>3398</v>
      </c>
      <c r="C1482" s="22" t="s">
        <v>3320</v>
      </c>
      <c r="D1482" s="14"/>
      <c r="E1482" s="14"/>
      <c r="F1482" s="24">
        <v>101.71</v>
      </c>
      <c r="G1482" s="10"/>
      <c r="H1482" s="10"/>
    </row>
    <row r="1483" spans="1:8" x14ac:dyDescent="0.25">
      <c r="A1483" s="22">
        <v>91387</v>
      </c>
      <c r="B1483" s="23" t="s">
        <v>3499</v>
      </c>
      <c r="C1483" s="22" t="s">
        <v>3430</v>
      </c>
      <c r="D1483" s="14"/>
      <c r="E1483" s="14"/>
      <c r="F1483" s="24">
        <v>80.38</v>
      </c>
    </row>
    <row r="1484" spans="1:8" x14ac:dyDescent="0.25">
      <c r="A1484" s="22">
        <v>91386</v>
      </c>
      <c r="B1484" s="23" t="s">
        <v>3392</v>
      </c>
      <c r="C1484" s="22" t="s">
        <v>3320</v>
      </c>
      <c r="D1484" s="14"/>
      <c r="E1484" s="14"/>
      <c r="F1484" s="24">
        <v>276.69</v>
      </c>
      <c r="G1484" s="10"/>
      <c r="H1484" s="10"/>
    </row>
    <row r="1485" spans="1:8" x14ac:dyDescent="0.25">
      <c r="A1485" s="22">
        <v>96036</v>
      </c>
      <c r="B1485" s="23" t="s">
        <v>3531</v>
      </c>
      <c r="C1485" s="22" t="s">
        <v>3430</v>
      </c>
      <c r="D1485" s="14"/>
      <c r="E1485" s="14"/>
      <c r="F1485" s="24">
        <v>90.45</v>
      </c>
    </row>
    <row r="1486" spans="1:8" x14ac:dyDescent="0.25">
      <c r="A1486" s="22">
        <v>96035</v>
      </c>
      <c r="B1486" s="23" t="s">
        <v>3423</v>
      </c>
      <c r="C1486" s="22" t="s">
        <v>3320</v>
      </c>
      <c r="D1486" s="14"/>
      <c r="E1486" s="14"/>
      <c r="F1486" s="24">
        <v>293.29000000000002</v>
      </c>
      <c r="G1486" s="10"/>
      <c r="H1486" s="10"/>
    </row>
    <row r="1487" spans="1:8" x14ac:dyDescent="0.25">
      <c r="A1487" s="22">
        <v>89877</v>
      </c>
      <c r="B1487" s="23" t="s">
        <v>3479</v>
      </c>
      <c r="C1487" s="22" t="s">
        <v>3430</v>
      </c>
      <c r="D1487" s="14"/>
      <c r="E1487" s="14"/>
      <c r="F1487" s="24">
        <v>93.64</v>
      </c>
    </row>
    <row r="1488" spans="1:8" x14ac:dyDescent="0.25">
      <c r="A1488" s="22">
        <v>89876</v>
      </c>
      <c r="B1488" s="23" t="s">
        <v>3372</v>
      </c>
      <c r="C1488" s="22" t="s">
        <v>3320</v>
      </c>
      <c r="D1488" s="14"/>
      <c r="E1488" s="14"/>
      <c r="F1488" s="24">
        <v>338.82</v>
      </c>
      <c r="G1488" s="10"/>
      <c r="H1488" s="10"/>
    </row>
    <row r="1489" spans="1:8" x14ac:dyDescent="0.25">
      <c r="A1489" s="22">
        <v>89884</v>
      </c>
      <c r="B1489" s="23" t="s">
        <v>3480</v>
      </c>
      <c r="C1489" s="22" t="s">
        <v>3430</v>
      </c>
      <c r="D1489" s="14"/>
      <c r="E1489" s="14"/>
      <c r="F1489" s="24">
        <v>97.49</v>
      </c>
    </row>
    <row r="1490" spans="1:8" x14ac:dyDescent="0.25">
      <c r="A1490" s="22">
        <v>89883</v>
      </c>
      <c r="B1490" s="23" t="s">
        <v>3373</v>
      </c>
      <c r="C1490" s="22" t="s">
        <v>3320</v>
      </c>
      <c r="D1490" s="14"/>
      <c r="E1490" s="14"/>
      <c r="F1490" s="24">
        <v>374.16</v>
      </c>
      <c r="G1490" s="10"/>
      <c r="H1490" s="10"/>
    </row>
    <row r="1491" spans="1:8" x14ac:dyDescent="0.25">
      <c r="A1491" s="22">
        <v>67827</v>
      </c>
      <c r="B1491" s="23" t="s">
        <v>3464</v>
      </c>
      <c r="C1491" s="22" t="s">
        <v>3430</v>
      </c>
      <c r="D1491" s="14"/>
      <c r="E1491" s="14"/>
      <c r="F1491" s="24">
        <v>70.69</v>
      </c>
    </row>
    <row r="1492" spans="1:8" x14ac:dyDescent="0.25">
      <c r="A1492" s="22">
        <v>67826</v>
      </c>
      <c r="B1492" s="23" t="s">
        <v>3354</v>
      </c>
      <c r="C1492" s="22" t="s">
        <v>3320</v>
      </c>
      <c r="D1492" s="14"/>
      <c r="E1492" s="14"/>
      <c r="F1492" s="24">
        <v>194.83</v>
      </c>
      <c r="G1492" s="10"/>
      <c r="H1492" s="10"/>
    </row>
    <row r="1493" spans="1:8" x14ac:dyDescent="0.25">
      <c r="A1493" s="22">
        <v>5961</v>
      </c>
      <c r="B1493" s="23" t="s">
        <v>3459</v>
      </c>
      <c r="C1493" s="22" t="s">
        <v>3430</v>
      </c>
      <c r="D1493" s="14"/>
      <c r="E1493" s="14"/>
      <c r="F1493" s="24">
        <v>69.459999999999994</v>
      </c>
    </row>
    <row r="1494" spans="1:8" x14ac:dyDescent="0.25">
      <c r="A1494" s="22">
        <v>5811</v>
      </c>
      <c r="B1494" s="23" t="s">
        <v>3326</v>
      </c>
      <c r="C1494" s="22" t="s">
        <v>3320</v>
      </c>
      <c r="D1494" s="14"/>
      <c r="E1494" s="14"/>
      <c r="F1494" s="24">
        <v>212.19</v>
      </c>
      <c r="G1494" s="10"/>
      <c r="H1494" s="10"/>
    </row>
    <row r="1495" spans="1:8" x14ac:dyDescent="0.25">
      <c r="A1495" s="22">
        <v>92243</v>
      </c>
      <c r="B1495" s="23" t="s">
        <v>3508</v>
      </c>
      <c r="C1495" s="22" t="s">
        <v>3430</v>
      </c>
      <c r="D1495" s="14"/>
      <c r="E1495" s="14"/>
      <c r="F1495" s="24">
        <v>86.02</v>
      </c>
    </row>
    <row r="1496" spans="1:8" x14ac:dyDescent="0.25">
      <c r="A1496" s="22">
        <v>92242</v>
      </c>
      <c r="B1496" s="23" t="s">
        <v>3400</v>
      </c>
      <c r="C1496" s="22" t="s">
        <v>3320</v>
      </c>
      <c r="D1496" s="14"/>
      <c r="E1496" s="14"/>
      <c r="F1496" s="24">
        <v>417.18</v>
      </c>
      <c r="G1496" s="10"/>
      <c r="H1496" s="10"/>
    </row>
    <row r="1497" spans="1:8" x14ac:dyDescent="0.25">
      <c r="A1497" s="22">
        <v>91646</v>
      </c>
      <c r="B1497" s="23" t="s">
        <v>3503</v>
      </c>
      <c r="C1497" s="22" t="s">
        <v>3430</v>
      </c>
      <c r="D1497" s="14"/>
      <c r="E1497" s="14"/>
      <c r="F1497" s="24">
        <v>103.14</v>
      </c>
    </row>
    <row r="1498" spans="1:8" x14ac:dyDescent="0.25">
      <c r="A1498" s="22">
        <v>91645</v>
      </c>
      <c r="B1498" s="23" t="s">
        <v>3395</v>
      </c>
      <c r="C1498" s="22" t="s">
        <v>3320</v>
      </c>
      <c r="D1498" s="14"/>
      <c r="E1498" s="14"/>
      <c r="F1498" s="24">
        <v>479.49</v>
      </c>
      <c r="G1498" s="10"/>
      <c r="H1498" s="10"/>
    </row>
    <row r="1499" spans="1:8" x14ac:dyDescent="0.25">
      <c r="A1499" s="22">
        <v>92107</v>
      </c>
      <c r="B1499" s="23" t="s">
        <v>8273</v>
      </c>
      <c r="C1499" s="22" t="s">
        <v>3430</v>
      </c>
      <c r="D1499" s="14"/>
      <c r="E1499" s="14"/>
      <c r="F1499" s="24">
        <v>98.96</v>
      </c>
    </row>
    <row r="1500" spans="1:8" x14ac:dyDescent="0.25">
      <c r="A1500" s="22">
        <v>92106</v>
      </c>
      <c r="B1500" s="23" t="s">
        <v>8251</v>
      </c>
      <c r="C1500" s="22" t="s">
        <v>3320</v>
      </c>
      <c r="D1500" s="14"/>
      <c r="E1500" s="14"/>
      <c r="F1500" s="24">
        <v>364.54</v>
      </c>
      <c r="G1500" s="10"/>
      <c r="H1500" s="10"/>
    </row>
    <row r="1501" spans="1:8" x14ac:dyDescent="0.25">
      <c r="A1501" s="22">
        <v>5903</v>
      </c>
      <c r="B1501" s="23" t="s">
        <v>3450</v>
      </c>
      <c r="C1501" s="22" t="s">
        <v>3430</v>
      </c>
      <c r="D1501" s="14"/>
      <c r="E1501" s="14"/>
      <c r="F1501" s="24">
        <v>79.31</v>
      </c>
    </row>
    <row r="1502" spans="1:8" x14ac:dyDescent="0.25">
      <c r="A1502" s="22">
        <v>5901</v>
      </c>
      <c r="B1502" s="23" t="s">
        <v>3342</v>
      </c>
      <c r="C1502" s="22" t="s">
        <v>3320</v>
      </c>
      <c r="D1502" s="14"/>
      <c r="E1502" s="14"/>
      <c r="F1502" s="24">
        <v>325.77999999999997</v>
      </c>
      <c r="G1502" s="10"/>
      <c r="H1502" s="10"/>
    </row>
    <row r="1503" spans="1:8" x14ac:dyDescent="0.25">
      <c r="A1503" s="22">
        <v>6260</v>
      </c>
      <c r="B1503" s="23" t="s">
        <v>3460</v>
      </c>
      <c r="C1503" s="22" t="s">
        <v>3430</v>
      </c>
      <c r="D1503" s="14"/>
      <c r="E1503" s="14"/>
      <c r="F1503" s="24">
        <v>66.510000000000005</v>
      </c>
    </row>
    <row r="1504" spans="1:8" x14ac:dyDescent="0.25">
      <c r="A1504" s="22">
        <v>6259</v>
      </c>
      <c r="B1504" s="23" t="s">
        <v>3350</v>
      </c>
      <c r="C1504" s="22" t="s">
        <v>3320</v>
      </c>
      <c r="D1504" s="14"/>
      <c r="E1504" s="14"/>
      <c r="F1504" s="24">
        <v>263.45</v>
      </c>
      <c r="G1504" s="10"/>
      <c r="H1504" s="10"/>
    </row>
    <row r="1505" spans="1:8" x14ac:dyDescent="0.25">
      <c r="A1505" s="22">
        <v>104705</v>
      </c>
      <c r="B1505" s="23" t="s">
        <v>10579</v>
      </c>
      <c r="C1505" s="22" t="s">
        <v>3430</v>
      </c>
      <c r="D1505" s="14"/>
      <c r="E1505" s="14"/>
      <c r="F1505" s="24">
        <v>0</v>
      </c>
    </row>
    <row r="1506" spans="1:8" x14ac:dyDescent="0.25">
      <c r="A1506" s="22">
        <v>104704</v>
      </c>
      <c r="B1506" s="23" t="s">
        <v>10580</v>
      </c>
      <c r="C1506" s="22" t="s">
        <v>3320</v>
      </c>
      <c r="D1506" s="14"/>
      <c r="E1506" s="14"/>
      <c r="F1506" s="24">
        <v>0</v>
      </c>
      <c r="G1506" s="10"/>
      <c r="H1506" s="10"/>
    </row>
    <row r="1507" spans="1:8" x14ac:dyDescent="0.25">
      <c r="A1507" s="22">
        <v>91395</v>
      </c>
      <c r="B1507" s="23" t="s">
        <v>3500</v>
      </c>
      <c r="C1507" s="22" t="s">
        <v>3430</v>
      </c>
      <c r="D1507" s="14"/>
      <c r="E1507" s="14"/>
      <c r="F1507" s="24">
        <v>64.3</v>
      </c>
    </row>
    <row r="1508" spans="1:8" x14ac:dyDescent="0.25">
      <c r="A1508" s="22">
        <v>73467</v>
      </c>
      <c r="B1508" s="23" t="s">
        <v>3357</v>
      </c>
      <c r="C1508" s="22" t="s">
        <v>3320</v>
      </c>
      <c r="D1508" s="14"/>
      <c r="E1508" s="14"/>
      <c r="F1508" s="24">
        <v>256.08</v>
      </c>
      <c r="G1508" s="10"/>
      <c r="H1508" s="10"/>
    </row>
    <row r="1509" spans="1:8" x14ac:dyDescent="0.25">
      <c r="A1509" s="22">
        <v>5826</v>
      </c>
      <c r="B1509" s="23" t="s">
        <v>3435</v>
      </c>
      <c r="C1509" s="22" t="s">
        <v>3430</v>
      </c>
      <c r="D1509" s="14"/>
      <c r="E1509" s="14"/>
      <c r="F1509" s="24">
        <v>67.22</v>
      </c>
    </row>
    <row r="1510" spans="1:8" x14ac:dyDescent="0.25">
      <c r="A1510" s="22">
        <v>5824</v>
      </c>
      <c r="B1510" s="23" t="s">
        <v>3328</v>
      </c>
      <c r="C1510" s="22" t="s">
        <v>3320</v>
      </c>
      <c r="D1510" s="14"/>
      <c r="E1510" s="14"/>
      <c r="F1510" s="24">
        <v>223.77</v>
      </c>
      <c r="G1510" s="10"/>
      <c r="H1510" s="10"/>
    </row>
    <row r="1511" spans="1:8" x14ac:dyDescent="0.25">
      <c r="A1511" s="22">
        <v>5892</v>
      </c>
      <c r="B1511" s="23" t="s">
        <v>3448</v>
      </c>
      <c r="C1511" s="22" t="s">
        <v>3430</v>
      </c>
      <c r="D1511" s="14"/>
      <c r="E1511" s="14"/>
      <c r="F1511" s="24">
        <v>62.05</v>
      </c>
    </row>
    <row r="1512" spans="1:8" x14ac:dyDescent="0.25">
      <c r="A1512" s="22">
        <v>5890</v>
      </c>
      <c r="B1512" s="23" t="s">
        <v>3340</v>
      </c>
      <c r="C1512" s="22" t="s">
        <v>3320</v>
      </c>
      <c r="D1512" s="14"/>
      <c r="E1512" s="14"/>
      <c r="F1512" s="24">
        <v>210.63</v>
      </c>
      <c r="G1512" s="10"/>
      <c r="H1512" s="10"/>
    </row>
    <row r="1513" spans="1:8" x14ac:dyDescent="0.25">
      <c r="A1513" s="22">
        <v>5896</v>
      </c>
      <c r="B1513" s="23" t="s">
        <v>3449</v>
      </c>
      <c r="C1513" s="22" t="s">
        <v>3430</v>
      </c>
      <c r="D1513" s="14"/>
      <c r="E1513" s="14"/>
      <c r="F1513" s="24">
        <v>64.81</v>
      </c>
    </row>
    <row r="1514" spans="1:8" x14ac:dyDescent="0.25">
      <c r="A1514" s="22">
        <v>5894</v>
      </c>
      <c r="B1514" s="23" t="s">
        <v>3341</v>
      </c>
      <c r="C1514" s="22" t="s">
        <v>3320</v>
      </c>
      <c r="D1514" s="14"/>
      <c r="E1514" s="14"/>
      <c r="F1514" s="24">
        <v>219.14</v>
      </c>
      <c r="G1514" s="10"/>
      <c r="H1514" s="10"/>
    </row>
    <row r="1515" spans="1:8" x14ac:dyDescent="0.25">
      <c r="A1515" s="22">
        <v>91032</v>
      </c>
      <c r="B1515" s="23" t="s">
        <v>3496</v>
      </c>
      <c r="C1515" s="22" t="s">
        <v>3430</v>
      </c>
      <c r="D1515" s="14"/>
      <c r="E1515" s="14"/>
      <c r="F1515" s="24">
        <v>73.099999999999994</v>
      </c>
    </row>
    <row r="1516" spans="1:8" x14ac:dyDescent="0.25">
      <c r="A1516" s="22">
        <v>91031</v>
      </c>
      <c r="B1516" s="23" t="s">
        <v>3389</v>
      </c>
      <c r="C1516" s="22" t="s">
        <v>3320</v>
      </c>
      <c r="D1516" s="14"/>
      <c r="E1516" s="14"/>
      <c r="F1516" s="24">
        <v>267.19</v>
      </c>
      <c r="G1516" s="10"/>
      <c r="H1516" s="10"/>
    </row>
    <row r="1517" spans="1:8" x14ac:dyDescent="0.25">
      <c r="A1517" s="22">
        <v>102817</v>
      </c>
      <c r="B1517" s="23" t="s">
        <v>10581</v>
      </c>
      <c r="C1517" s="22" t="s">
        <v>3430</v>
      </c>
      <c r="D1517" s="14"/>
      <c r="E1517" s="14"/>
      <c r="F1517" s="24">
        <v>0</v>
      </c>
    </row>
    <row r="1518" spans="1:8" x14ac:dyDescent="0.25">
      <c r="A1518" s="22">
        <v>102816</v>
      </c>
      <c r="B1518" s="23" t="s">
        <v>10582</v>
      </c>
      <c r="C1518" s="22" t="s">
        <v>3320</v>
      </c>
      <c r="D1518" s="14"/>
      <c r="E1518" s="14"/>
      <c r="F1518" s="24">
        <v>0</v>
      </c>
      <c r="G1518" s="10"/>
      <c r="H1518" s="10"/>
    </row>
    <row r="1519" spans="1:8" x14ac:dyDescent="0.25">
      <c r="A1519" s="22">
        <v>91534</v>
      </c>
      <c r="B1519" s="23" t="s">
        <v>3501</v>
      </c>
      <c r="C1519" s="22" t="s">
        <v>3430</v>
      </c>
      <c r="D1519" s="14"/>
      <c r="E1519" s="14"/>
      <c r="F1519" s="24">
        <v>36.71</v>
      </c>
    </row>
    <row r="1520" spans="1:8" x14ac:dyDescent="0.25">
      <c r="A1520" s="22">
        <v>91533</v>
      </c>
      <c r="B1520" s="23" t="s">
        <v>3393</v>
      </c>
      <c r="C1520" s="22" t="s">
        <v>3320</v>
      </c>
      <c r="D1520" s="14"/>
      <c r="E1520" s="14"/>
      <c r="F1520" s="24">
        <v>44.09</v>
      </c>
      <c r="G1520" s="10"/>
      <c r="H1520" s="10"/>
    </row>
    <row r="1521" spans="1:8" x14ac:dyDescent="0.25">
      <c r="A1521" s="22">
        <v>95265</v>
      </c>
      <c r="B1521" s="23" t="s">
        <v>3523</v>
      </c>
      <c r="C1521" s="22" t="s">
        <v>3430</v>
      </c>
      <c r="D1521" s="14"/>
      <c r="E1521" s="14"/>
      <c r="F1521" s="24">
        <v>0.94</v>
      </c>
    </row>
    <row r="1522" spans="1:8" x14ac:dyDescent="0.25">
      <c r="A1522" s="22">
        <v>95264</v>
      </c>
      <c r="B1522" s="23" t="s">
        <v>3415</v>
      </c>
      <c r="C1522" s="22" t="s">
        <v>3320</v>
      </c>
      <c r="D1522" s="14"/>
      <c r="E1522" s="14"/>
      <c r="F1522" s="24">
        <v>6.58</v>
      </c>
      <c r="G1522" s="10"/>
      <c r="H1522" s="10"/>
    </row>
    <row r="1523" spans="1:8" x14ac:dyDescent="0.25">
      <c r="A1523" s="22">
        <v>90973</v>
      </c>
      <c r="B1523" s="23" t="s">
        <v>3493</v>
      </c>
      <c r="C1523" s="22" t="s">
        <v>3430</v>
      </c>
      <c r="D1523" s="14"/>
      <c r="E1523" s="14"/>
      <c r="F1523" s="24">
        <v>8.93</v>
      </c>
    </row>
    <row r="1524" spans="1:8" x14ac:dyDescent="0.25">
      <c r="A1524" s="22">
        <v>90972</v>
      </c>
      <c r="B1524" s="23" t="s">
        <v>3386</v>
      </c>
      <c r="C1524" s="22" t="s">
        <v>3320</v>
      </c>
      <c r="D1524" s="14"/>
      <c r="E1524" s="14"/>
      <c r="F1524" s="24">
        <v>78.92</v>
      </c>
      <c r="G1524" s="10"/>
      <c r="H1524" s="10"/>
    </row>
    <row r="1525" spans="1:8" x14ac:dyDescent="0.25">
      <c r="A1525" s="22">
        <v>91001</v>
      </c>
      <c r="B1525" s="23" t="s">
        <v>3495</v>
      </c>
      <c r="C1525" s="22" t="s">
        <v>3430</v>
      </c>
      <c r="D1525" s="14"/>
      <c r="E1525" s="14"/>
      <c r="F1525" s="24">
        <v>10.59</v>
      </c>
    </row>
    <row r="1526" spans="1:8" x14ac:dyDescent="0.25">
      <c r="A1526" s="22">
        <v>90999</v>
      </c>
      <c r="B1526" s="23" t="s">
        <v>3388</v>
      </c>
      <c r="C1526" s="22" t="s">
        <v>3320</v>
      </c>
      <c r="D1526" s="14"/>
      <c r="E1526" s="14"/>
      <c r="F1526" s="24">
        <v>104.15</v>
      </c>
      <c r="G1526" s="10"/>
      <c r="H1526" s="10"/>
    </row>
    <row r="1527" spans="1:8" x14ac:dyDescent="0.25">
      <c r="A1527" s="22">
        <v>5954</v>
      </c>
      <c r="B1527" s="23" t="s">
        <v>3458</v>
      </c>
      <c r="C1527" s="22" t="s">
        <v>3430</v>
      </c>
      <c r="D1527" s="14"/>
      <c r="E1527" s="14"/>
      <c r="F1527" s="24">
        <v>6.67</v>
      </c>
    </row>
    <row r="1528" spans="1:8" x14ac:dyDescent="0.25">
      <c r="A1528" s="22">
        <v>5953</v>
      </c>
      <c r="B1528" s="23" t="s">
        <v>3349</v>
      </c>
      <c r="C1528" s="22" t="s">
        <v>3320</v>
      </c>
      <c r="D1528" s="14"/>
      <c r="E1528" s="14"/>
      <c r="F1528" s="24">
        <v>60.84</v>
      </c>
      <c r="G1528" s="10"/>
      <c r="H1528" s="10"/>
    </row>
    <row r="1529" spans="1:8" x14ac:dyDescent="0.25">
      <c r="A1529" s="22">
        <v>90982</v>
      </c>
      <c r="B1529" s="23" t="s">
        <v>3494</v>
      </c>
      <c r="C1529" s="22" t="s">
        <v>3430</v>
      </c>
      <c r="D1529" s="14"/>
      <c r="E1529" s="14"/>
      <c r="F1529" s="24">
        <v>22.69</v>
      </c>
    </row>
    <row r="1530" spans="1:8" x14ac:dyDescent="0.25">
      <c r="A1530" s="22">
        <v>90979</v>
      </c>
      <c r="B1530" s="23" t="s">
        <v>3387</v>
      </c>
      <c r="C1530" s="22" t="s">
        <v>3320</v>
      </c>
      <c r="D1530" s="14"/>
      <c r="E1530" s="14"/>
      <c r="F1530" s="24">
        <v>203.81</v>
      </c>
      <c r="G1530" s="10"/>
      <c r="H1530" s="10"/>
    </row>
    <row r="1531" spans="1:8" x14ac:dyDescent="0.25">
      <c r="A1531" s="22">
        <v>90965</v>
      </c>
      <c r="B1531" s="23" t="s">
        <v>3492</v>
      </c>
      <c r="C1531" s="22" t="s">
        <v>3430</v>
      </c>
      <c r="D1531" s="14"/>
      <c r="E1531" s="14"/>
      <c r="F1531" s="24">
        <v>8.9</v>
      </c>
    </row>
    <row r="1532" spans="1:8" x14ac:dyDescent="0.25">
      <c r="A1532" s="22">
        <v>90964</v>
      </c>
      <c r="B1532" s="23" t="s">
        <v>3385</v>
      </c>
      <c r="C1532" s="22" t="s">
        <v>3320</v>
      </c>
      <c r="D1532" s="14"/>
      <c r="E1532" s="14"/>
      <c r="F1532" s="24">
        <v>32.79</v>
      </c>
      <c r="G1532" s="10"/>
      <c r="H1532" s="10"/>
    </row>
    <row r="1533" spans="1:8" x14ac:dyDescent="0.25">
      <c r="A1533" s="22">
        <v>102970</v>
      </c>
      <c r="B1533" s="23" t="s">
        <v>10583</v>
      </c>
      <c r="C1533" s="22" t="s">
        <v>3430</v>
      </c>
      <c r="D1533" s="14"/>
      <c r="E1533" s="14"/>
      <c r="F1533" s="24">
        <v>0</v>
      </c>
    </row>
    <row r="1534" spans="1:8" x14ac:dyDescent="0.25">
      <c r="A1534" s="22">
        <v>102971</v>
      </c>
      <c r="B1534" s="23" t="s">
        <v>10584</v>
      </c>
      <c r="C1534" s="22" t="s">
        <v>3320</v>
      </c>
      <c r="D1534" s="14"/>
      <c r="E1534" s="14"/>
      <c r="F1534" s="24">
        <v>0</v>
      </c>
      <c r="G1534" s="10"/>
      <c r="H1534" s="10"/>
    </row>
    <row r="1535" spans="1:8" x14ac:dyDescent="0.25">
      <c r="A1535" s="22">
        <v>102822</v>
      </c>
      <c r="B1535" s="23" t="s">
        <v>10585</v>
      </c>
      <c r="C1535" s="22" t="s">
        <v>3430</v>
      </c>
      <c r="D1535" s="14"/>
      <c r="E1535" s="14"/>
      <c r="F1535" s="24">
        <v>0</v>
      </c>
    </row>
    <row r="1536" spans="1:8" x14ac:dyDescent="0.25">
      <c r="A1536" s="22">
        <v>102821</v>
      </c>
      <c r="B1536" s="23" t="s">
        <v>10586</v>
      </c>
      <c r="C1536" s="22" t="s">
        <v>3320</v>
      </c>
      <c r="D1536" s="14"/>
      <c r="E1536" s="14"/>
      <c r="F1536" s="24">
        <v>0</v>
      </c>
      <c r="G1536" s="10"/>
      <c r="H1536" s="10"/>
    </row>
    <row r="1537" spans="1:8" x14ac:dyDescent="0.25">
      <c r="A1537" s="22">
        <v>102828</v>
      </c>
      <c r="B1537" s="23" t="s">
        <v>10587</v>
      </c>
      <c r="C1537" s="22" t="s">
        <v>3430</v>
      </c>
      <c r="D1537" s="14"/>
      <c r="E1537" s="14"/>
      <c r="F1537" s="24">
        <v>0</v>
      </c>
    </row>
    <row r="1538" spans="1:8" x14ac:dyDescent="0.25">
      <c r="A1538" s="22">
        <v>102827</v>
      </c>
      <c r="B1538" s="23" t="s">
        <v>10588</v>
      </c>
      <c r="C1538" s="22" t="s">
        <v>3320</v>
      </c>
      <c r="D1538" s="14"/>
      <c r="E1538" s="14"/>
      <c r="F1538" s="24">
        <v>0</v>
      </c>
      <c r="G1538" s="10"/>
      <c r="H1538" s="10"/>
    </row>
    <row r="1539" spans="1:8" x14ac:dyDescent="0.25">
      <c r="A1539" s="22">
        <v>103939</v>
      </c>
      <c r="B1539" s="23" t="s">
        <v>10589</v>
      </c>
      <c r="C1539" s="22" t="s">
        <v>3430</v>
      </c>
      <c r="D1539" s="14"/>
      <c r="E1539" s="14"/>
      <c r="F1539" s="24">
        <v>0</v>
      </c>
    </row>
    <row r="1540" spans="1:8" x14ac:dyDescent="0.25">
      <c r="A1540" s="22">
        <v>103938</v>
      </c>
      <c r="B1540" s="23" t="s">
        <v>10590</v>
      </c>
      <c r="C1540" s="22" t="s">
        <v>3320</v>
      </c>
      <c r="D1540" s="14"/>
      <c r="E1540" s="14"/>
      <c r="F1540" s="24">
        <v>0</v>
      </c>
      <c r="G1540" s="10"/>
      <c r="H1540" s="10"/>
    </row>
    <row r="1541" spans="1:8" x14ac:dyDescent="0.25">
      <c r="A1541" s="22">
        <v>103945</v>
      </c>
      <c r="B1541" s="23" t="s">
        <v>10591</v>
      </c>
      <c r="C1541" s="22" t="s">
        <v>3430</v>
      </c>
      <c r="D1541" s="14"/>
      <c r="E1541" s="14"/>
      <c r="F1541" s="24">
        <v>0</v>
      </c>
    </row>
    <row r="1542" spans="1:8" x14ac:dyDescent="0.25">
      <c r="A1542" s="22">
        <v>103944</v>
      </c>
      <c r="B1542" s="23" t="s">
        <v>10592</v>
      </c>
      <c r="C1542" s="22" t="s">
        <v>3320</v>
      </c>
      <c r="D1542" s="14"/>
      <c r="E1542" s="14"/>
      <c r="F1542" s="24">
        <v>0</v>
      </c>
      <c r="G1542" s="10"/>
      <c r="H1542" s="10"/>
    </row>
    <row r="1543" spans="1:8" x14ac:dyDescent="0.25">
      <c r="A1543" s="22">
        <v>91285</v>
      </c>
      <c r="B1543" s="23" t="s">
        <v>3498</v>
      </c>
      <c r="C1543" s="22" t="s">
        <v>3430</v>
      </c>
      <c r="D1543" s="14"/>
      <c r="E1543" s="14"/>
      <c r="F1543" s="24">
        <v>0.49</v>
      </c>
    </row>
    <row r="1544" spans="1:8" x14ac:dyDescent="0.25">
      <c r="A1544" s="22">
        <v>91283</v>
      </c>
      <c r="B1544" s="23" t="s">
        <v>3391</v>
      </c>
      <c r="C1544" s="22" t="s">
        <v>3320</v>
      </c>
      <c r="D1544" s="14"/>
      <c r="E1544" s="14"/>
      <c r="F1544" s="24">
        <v>9.77</v>
      </c>
      <c r="G1544" s="10"/>
      <c r="H1544" s="10"/>
    </row>
    <row r="1545" spans="1:8" x14ac:dyDescent="0.25">
      <c r="A1545" s="22">
        <v>95283</v>
      </c>
      <c r="B1545" s="23" t="s">
        <v>8282</v>
      </c>
      <c r="C1545" s="22" t="s">
        <v>3430</v>
      </c>
      <c r="D1545" s="14"/>
      <c r="E1545" s="14"/>
      <c r="F1545" s="24">
        <v>0.87</v>
      </c>
    </row>
    <row r="1546" spans="1:8" x14ac:dyDescent="0.25">
      <c r="A1546" s="22">
        <v>95282</v>
      </c>
      <c r="B1546" s="23" t="s">
        <v>8260</v>
      </c>
      <c r="C1546" s="22" t="s">
        <v>3320</v>
      </c>
      <c r="D1546" s="14"/>
      <c r="E1546" s="14"/>
      <c r="F1546" s="24">
        <v>10.28</v>
      </c>
      <c r="G1546" s="10"/>
      <c r="H1546" s="10"/>
    </row>
    <row r="1547" spans="1:8" x14ac:dyDescent="0.25">
      <c r="A1547" s="22">
        <v>95128</v>
      </c>
      <c r="B1547" s="23" t="s">
        <v>3520</v>
      </c>
      <c r="C1547" s="22" t="s">
        <v>3430</v>
      </c>
      <c r="D1547" s="14"/>
      <c r="E1547" s="14"/>
      <c r="F1547" s="24">
        <v>63.86</v>
      </c>
    </row>
    <row r="1548" spans="1:8" x14ac:dyDescent="0.25">
      <c r="A1548" s="22">
        <v>95127</v>
      </c>
      <c r="B1548" s="23" t="s">
        <v>3411</v>
      </c>
      <c r="C1548" s="22" t="s">
        <v>3320</v>
      </c>
      <c r="D1548" s="14"/>
      <c r="E1548" s="14"/>
      <c r="F1548" s="24">
        <v>236.17</v>
      </c>
      <c r="G1548" s="10"/>
      <c r="H1548" s="10"/>
    </row>
    <row r="1549" spans="1:8" x14ac:dyDescent="0.25">
      <c r="A1549" s="22">
        <v>92044</v>
      </c>
      <c r="B1549" s="23" t="s">
        <v>3505</v>
      </c>
      <c r="C1549" s="22" t="s">
        <v>3430</v>
      </c>
      <c r="D1549" s="14"/>
      <c r="E1549" s="14"/>
      <c r="F1549" s="24">
        <v>9.4499999999999993</v>
      </c>
    </row>
    <row r="1550" spans="1:8" x14ac:dyDescent="0.25">
      <c r="A1550" s="22">
        <v>92043</v>
      </c>
      <c r="B1550" s="23" t="s">
        <v>3397</v>
      </c>
      <c r="C1550" s="22" t="s">
        <v>3320</v>
      </c>
      <c r="D1550" s="14"/>
      <c r="E1550" s="14"/>
      <c r="F1550" s="24">
        <v>15.98</v>
      </c>
      <c r="G1550" s="10"/>
      <c r="H1550" s="10"/>
    </row>
    <row r="1551" spans="1:8" x14ac:dyDescent="0.25">
      <c r="A1551" s="22">
        <v>102834</v>
      </c>
      <c r="B1551" s="23" t="s">
        <v>10593</v>
      </c>
      <c r="C1551" s="22" t="s">
        <v>3430</v>
      </c>
      <c r="D1551" s="14"/>
      <c r="E1551" s="14"/>
      <c r="F1551" s="24">
        <v>0</v>
      </c>
    </row>
    <row r="1552" spans="1:8" x14ac:dyDescent="0.25">
      <c r="A1552" s="22">
        <v>102833</v>
      </c>
      <c r="B1552" s="23" t="s">
        <v>10594</v>
      </c>
      <c r="C1552" s="22" t="s">
        <v>3320</v>
      </c>
      <c r="D1552" s="14"/>
      <c r="E1552" s="14"/>
      <c r="F1552" s="24">
        <v>0</v>
      </c>
      <c r="G1552" s="10"/>
      <c r="H1552" s="10"/>
    </row>
    <row r="1553" spans="1:8" x14ac:dyDescent="0.25">
      <c r="A1553" s="22">
        <v>92119</v>
      </c>
      <c r="B1553" s="23" t="s">
        <v>8275</v>
      </c>
      <c r="C1553" s="22" t="s">
        <v>3430</v>
      </c>
      <c r="D1553" s="14"/>
      <c r="E1553" s="14"/>
      <c r="F1553" s="24">
        <v>0.28000000000000003</v>
      </c>
    </row>
    <row r="1554" spans="1:8" x14ac:dyDescent="0.25">
      <c r="A1554" s="22">
        <v>92118</v>
      </c>
      <c r="B1554" s="23" t="s">
        <v>8253</v>
      </c>
      <c r="C1554" s="22" t="s">
        <v>3320</v>
      </c>
      <c r="D1554" s="14"/>
      <c r="E1554" s="14"/>
      <c r="F1554" s="24">
        <v>0.44</v>
      </c>
      <c r="G1554" s="10"/>
      <c r="H1554" s="10"/>
    </row>
    <row r="1555" spans="1:8" x14ac:dyDescent="0.25">
      <c r="A1555" s="22">
        <v>102917</v>
      </c>
      <c r="B1555" s="23" t="s">
        <v>10595</v>
      </c>
      <c r="C1555" s="22" t="s">
        <v>3430</v>
      </c>
      <c r="D1555" s="14"/>
      <c r="E1555" s="14"/>
      <c r="F1555" s="24">
        <v>0</v>
      </c>
    </row>
    <row r="1556" spans="1:8" x14ac:dyDescent="0.25">
      <c r="A1556" s="22">
        <v>102916</v>
      </c>
      <c r="B1556" s="23" t="s">
        <v>10596</v>
      </c>
      <c r="C1556" s="22" t="s">
        <v>3320</v>
      </c>
      <c r="D1556" s="14"/>
      <c r="E1556" s="14"/>
      <c r="F1556" s="24">
        <v>0</v>
      </c>
      <c r="G1556" s="10"/>
      <c r="H1556" s="10"/>
    </row>
    <row r="1557" spans="1:8" x14ac:dyDescent="0.25">
      <c r="A1557" s="22">
        <v>95721</v>
      </c>
      <c r="B1557" s="23" t="s">
        <v>3526</v>
      </c>
      <c r="C1557" s="22" t="s">
        <v>3430</v>
      </c>
      <c r="D1557" s="14"/>
      <c r="E1557" s="14"/>
      <c r="F1557" s="24">
        <v>126.23</v>
      </c>
    </row>
    <row r="1558" spans="1:8" x14ac:dyDescent="0.25">
      <c r="A1558" s="22">
        <v>95720</v>
      </c>
      <c r="B1558" s="23" t="s">
        <v>3418</v>
      </c>
      <c r="C1558" s="22" t="s">
        <v>3320</v>
      </c>
      <c r="D1558" s="14"/>
      <c r="E1558" s="14"/>
      <c r="F1558" s="24">
        <v>299.95999999999998</v>
      </c>
      <c r="G1558" s="10"/>
      <c r="H1558" s="10"/>
    </row>
    <row r="1559" spans="1:8" x14ac:dyDescent="0.25">
      <c r="A1559" s="22">
        <v>104717</v>
      </c>
      <c r="B1559" s="23" t="s">
        <v>10180</v>
      </c>
      <c r="C1559" s="22" t="s">
        <v>3430</v>
      </c>
      <c r="D1559" s="14"/>
      <c r="E1559" s="14"/>
      <c r="F1559" s="24">
        <v>121.19</v>
      </c>
    </row>
    <row r="1560" spans="1:8" x14ac:dyDescent="0.25">
      <c r="A1560" s="22">
        <v>104716</v>
      </c>
      <c r="B1560" s="23" t="s">
        <v>10597</v>
      </c>
      <c r="C1560" s="22" t="s">
        <v>3320</v>
      </c>
      <c r="D1560" s="14"/>
      <c r="E1560" s="14"/>
      <c r="F1560" s="24">
        <v>289.93</v>
      </c>
      <c r="G1560" s="10"/>
      <c r="H1560" s="10"/>
    </row>
    <row r="1561" spans="1:8" x14ac:dyDescent="0.25">
      <c r="A1561" s="22">
        <v>102899</v>
      </c>
      <c r="B1561" s="23" t="s">
        <v>10598</v>
      </c>
      <c r="C1561" s="22" t="s">
        <v>3430</v>
      </c>
      <c r="D1561" s="14"/>
      <c r="E1561" s="14"/>
      <c r="F1561" s="24">
        <v>0</v>
      </c>
    </row>
    <row r="1562" spans="1:8" x14ac:dyDescent="0.25">
      <c r="A1562" s="22">
        <v>102898</v>
      </c>
      <c r="B1562" s="23" t="s">
        <v>10599</v>
      </c>
      <c r="C1562" s="22" t="s">
        <v>3320</v>
      </c>
      <c r="D1562" s="14"/>
      <c r="E1562" s="14"/>
      <c r="F1562" s="24">
        <v>0</v>
      </c>
      <c r="G1562" s="10"/>
      <c r="H1562" s="10"/>
    </row>
    <row r="1563" spans="1:8" x14ac:dyDescent="0.25">
      <c r="A1563" s="22">
        <v>5632</v>
      </c>
      <c r="B1563" s="23" t="s">
        <v>3429</v>
      </c>
      <c r="C1563" s="22" t="s">
        <v>3430</v>
      </c>
      <c r="D1563" s="14"/>
      <c r="E1563" s="14"/>
      <c r="F1563" s="24">
        <v>102.92</v>
      </c>
    </row>
    <row r="1564" spans="1:8" x14ac:dyDescent="0.25">
      <c r="A1564" s="22">
        <v>5631</v>
      </c>
      <c r="B1564" s="23" t="s">
        <v>3319</v>
      </c>
      <c r="C1564" s="22" t="s">
        <v>3320</v>
      </c>
      <c r="D1564" s="14"/>
      <c r="E1564" s="14"/>
      <c r="F1564" s="24">
        <v>227.87</v>
      </c>
      <c r="G1564" s="10"/>
      <c r="H1564" s="10"/>
    </row>
    <row r="1565" spans="1:8" x14ac:dyDescent="0.25">
      <c r="A1565" s="22">
        <v>88908</v>
      </c>
      <c r="B1565" s="23" t="s">
        <v>3470</v>
      </c>
      <c r="C1565" s="22" t="s">
        <v>3430</v>
      </c>
      <c r="D1565" s="14"/>
      <c r="E1565" s="14"/>
      <c r="F1565" s="24">
        <v>110.89</v>
      </c>
    </row>
    <row r="1566" spans="1:8" x14ac:dyDescent="0.25">
      <c r="A1566" s="22">
        <v>88907</v>
      </c>
      <c r="B1566" s="23" t="s">
        <v>3363</v>
      </c>
      <c r="C1566" s="22" t="s">
        <v>3320</v>
      </c>
      <c r="D1566" s="14"/>
      <c r="E1566" s="14"/>
      <c r="F1566" s="24">
        <v>269.45</v>
      </c>
      <c r="G1566" s="10"/>
      <c r="H1566" s="10"/>
    </row>
    <row r="1567" spans="1:8" x14ac:dyDescent="0.25">
      <c r="A1567" s="22">
        <v>5911</v>
      </c>
      <c r="B1567" s="23" t="s">
        <v>3451</v>
      </c>
      <c r="C1567" s="22" t="s">
        <v>3430</v>
      </c>
      <c r="D1567" s="14"/>
      <c r="E1567" s="14"/>
      <c r="F1567" s="24">
        <v>34.56</v>
      </c>
    </row>
    <row r="1568" spans="1:8" x14ac:dyDescent="0.25">
      <c r="A1568" s="22">
        <v>5909</v>
      </c>
      <c r="B1568" s="23" t="s">
        <v>3343</v>
      </c>
      <c r="C1568" s="22" t="s">
        <v>3320</v>
      </c>
      <c r="D1568" s="14"/>
      <c r="E1568" s="14"/>
      <c r="F1568" s="24">
        <v>43.07</v>
      </c>
      <c r="G1568" s="10"/>
      <c r="H1568" s="10"/>
    </row>
    <row r="1569" spans="1:8" x14ac:dyDescent="0.25">
      <c r="A1569" s="22">
        <v>91486</v>
      </c>
      <c r="B1569" s="23" t="s">
        <v>10600</v>
      </c>
      <c r="C1569" s="22" t="s">
        <v>3430</v>
      </c>
      <c r="D1569" s="14"/>
      <c r="E1569" s="14"/>
      <c r="F1569" s="24">
        <v>76.22</v>
      </c>
    </row>
    <row r="1570" spans="1:8" x14ac:dyDescent="0.25">
      <c r="A1570" s="22">
        <v>83362</v>
      </c>
      <c r="B1570" s="23" t="s">
        <v>10601</v>
      </c>
      <c r="C1570" s="22" t="s">
        <v>3320</v>
      </c>
      <c r="D1570" s="14"/>
      <c r="E1570" s="14"/>
      <c r="F1570" s="24">
        <v>277.8</v>
      </c>
      <c r="G1570" s="10"/>
      <c r="H1570" s="10"/>
    </row>
    <row r="1571" spans="1:8" x14ac:dyDescent="0.25">
      <c r="A1571" s="22">
        <v>102839</v>
      </c>
      <c r="B1571" s="23" t="s">
        <v>10602</v>
      </c>
      <c r="C1571" s="22" t="s">
        <v>3430</v>
      </c>
      <c r="D1571" s="14"/>
      <c r="E1571" s="14"/>
      <c r="F1571" s="24">
        <v>0</v>
      </c>
    </row>
    <row r="1572" spans="1:8" x14ac:dyDescent="0.25">
      <c r="A1572" s="22">
        <v>102838</v>
      </c>
      <c r="B1572" s="23" t="s">
        <v>10603</v>
      </c>
      <c r="C1572" s="22" t="s">
        <v>3320</v>
      </c>
      <c r="D1572" s="14"/>
      <c r="E1572" s="14"/>
      <c r="F1572" s="24">
        <v>0</v>
      </c>
      <c r="G1572" s="10"/>
      <c r="H1572" s="10"/>
    </row>
    <row r="1573" spans="1:8" x14ac:dyDescent="0.25">
      <c r="A1573" s="22">
        <v>89235</v>
      </c>
      <c r="B1573" s="23" t="s">
        <v>3474</v>
      </c>
      <c r="C1573" s="22" t="s">
        <v>3430</v>
      </c>
      <c r="D1573" s="14"/>
      <c r="E1573" s="14"/>
      <c r="F1573" s="24">
        <v>175.55</v>
      </c>
    </row>
    <row r="1574" spans="1:8" x14ac:dyDescent="0.25">
      <c r="A1574" s="22">
        <v>89234</v>
      </c>
      <c r="B1574" s="23" t="s">
        <v>3366</v>
      </c>
      <c r="C1574" s="22" t="s">
        <v>3320</v>
      </c>
      <c r="D1574" s="14"/>
      <c r="E1574" s="14"/>
      <c r="F1574" s="24">
        <v>538.13</v>
      </c>
      <c r="G1574" s="10"/>
      <c r="H1574" s="10"/>
    </row>
    <row r="1575" spans="1:8" x14ac:dyDescent="0.25">
      <c r="A1575" s="22">
        <v>89243</v>
      </c>
      <c r="B1575" s="23" t="s">
        <v>3475</v>
      </c>
      <c r="C1575" s="22" t="s">
        <v>3430</v>
      </c>
      <c r="D1575" s="14"/>
      <c r="E1575" s="14"/>
      <c r="F1575" s="24">
        <v>365.25</v>
      </c>
    </row>
    <row r="1576" spans="1:8" x14ac:dyDescent="0.25">
      <c r="A1576" s="22">
        <v>89242</v>
      </c>
      <c r="B1576" s="23" t="s">
        <v>3367</v>
      </c>
      <c r="C1576" s="22" t="s">
        <v>3320</v>
      </c>
      <c r="D1576" s="14"/>
      <c r="E1576" s="14"/>
      <c r="F1576" s="24">
        <v>1264.28</v>
      </c>
      <c r="G1576" s="10"/>
      <c r="H1576" s="10"/>
    </row>
    <row r="1577" spans="1:8" x14ac:dyDescent="0.25">
      <c r="A1577" s="22">
        <v>102935</v>
      </c>
      <c r="B1577" s="23" t="s">
        <v>10604</v>
      </c>
      <c r="C1577" s="22" t="s">
        <v>3430</v>
      </c>
      <c r="D1577" s="14"/>
      <c r="E1577" s="14"/>
      <c r="F1577" s="24">
        <v>0</v>
      </c>
    </row>
    <row r="1578" spans="1:8" x14ac:dyDescent="0.25">
      <c r="A1578" s="22">
        <v>102934</v>
      </c>
      <c r="B1578" s="23" t="s">
        <v>10605</v>
      </c>
      <c r="C1578" s="22" t="s">
        <v>3320</v>
      </c>
      <c r="D1578" s="14"/>
      <c r="E1578" s="14"/>
      <c r="F1578" s="24">
        <v>0</v>
      </c>
      <c r="G1578" s="10"/>
      <c r="H1578" s="10"/>
    </row>
    <row r="1579" spans="1:8" x14ac:dyDescent="0.25">
      <c r="A1579" s="22">
        <v>93416</v>
      </c>
      <c r="B1579" s="23" t="s">
        <v>3516</v>
      </c>
      <c r="C1579" s="22" t="s">
        <v>3430</v>
      </c>
      <c r="D1579" s="14"/>
      <c r="E1579" s="14"/>
      <c r="F1579" s="24">
        <v>0.5</v>
      </c>
    </row>
    <row r="1580" spans="1:8" x14ac:dyDescent="0.25">
      <c r="A1580" s="22">
        <v>93415</v>
      </c>
      <c r="B1580" s="23" t="s">
        <v>3407</v>
      </c>
      <c r="C1580" s="22" t="s">
        <v>3320</v>
      </c>
      <c r="D1580" s="14"/>
      <c r="E1580" s="14"/>
      <c r="F1580" s="24">
        <v>11.84</v>
      </c>
      <c r="G1580" s="10"/>
      <c r="H1580" s="10"/>
    </row>
    <row r="1581" spans="1:8" x14ac:dyDescent="0.25">
      <c r="A1581" s="22">
        <v>5689</v>
      </c>
      <c r="B1581" s="23" t="s">
        <v>3324</v>
      </c>
      <c r="C1581" s="22" t="s">
        <v>3320</v>
      </c>
      <c r="D1581" s="14"/>
      <c r="E1581" s="14"/>
      <c r="F1581" s="24">
        <v>6.32</v>
      </c>
    </row>
    <row r="1582" spans="1:8" x14ac:dyDescent="0.25">
      <c r="A1582" s="22">
        <v>5690</v>
      </c>
      <c r="B1582" s="23" t="s">
        <v>8885</v>
      </c>
      <c r="C1582" s="22" t="s">
        <v>3430</v>
      </c>
      <c r="D1582" s="14"/>
      <c r="E1582" s="14"/>
      <c r="F1582" s="24">
        <v>4.09</v>
      </c>
      <c r="G1582" s="10"/>
      <c r="H1582" s="10"/>
    </row>
    <row r="1583" spans="1:8" x14ac:dyDescent="0.25">
      <c r="A1583" s="22">
        <v>5923</v>
      </c>
      <c r="B1583" s="23" t="s">
        <v>3452</v>
      </c>
      <c r="C1583" s="22" t="s">
        <v>3430</v>
      </c>
      <c r="D1583" s="14"/>
      <c r="E1583" s="14"/>
      <c r="F1583" s="24">
        <v>3.21</v>
      </c>
    </row>
    <row r="1584" spans="1:8" x14ac:dyDescent="0.25">
      <c r="A1584" s="22">
        <v>5921</v>
      </c>
      <c r="B1584" s="23" t="s">
        <v>3344</v>
      </c>
      <c r="C1584" s="22" t="s">
        <v>3320</v>
      </c>
      <c r="D1584" s="14"/>
      <c r="E1584" s="14"/>
      <c r="F1584" s="24">
        <v>4.96</v>
      </c>
      <c r="G1584" s="10"/>
      <c r="H1584" s="10"/>
    </row>
    <row r="1585" spans="1:8" x14ac:dyDescent="0.25">
      <c r="A1585" s="22">
        <v>95212</v>
      </c>
      <c r="B1585" s="23" t="s">
        <v>8258</v>
      </c>
      <c r="C1585" s="22" t="s">
        <v>3320</v>
      </c>
      <c r="D1585" s="14"/>
      <c r="E1585" s="14"/>
      <c r="F1585" s="24">
        <v>165.69</v>
      </c>
    </row>
    <row r="1586" spans="1:8" x14ac:dyDescent="0.25">
      <c r="A1586" s="22">
        <v>95213</v>
      </c>
      <c r="B1586" s="23" t="s">
        <v>8280</v>
      </c>
      <c r="C1586" s="22" t="s">
        <v>3430</v>
      </c>
      <c r="D1586" s="14"/>
      <c r="E1586" s="14"/>
      <c r="F1586" s="24">
        <v>98.82</v>
      </c>
      <c r="G1586" s="10"/>
      <c r="H1586" s="10"/>
    </row>
    <row r="1587" spans="1:8" x14ac:dyDescent="0.25">
      <c r="A1587" s="22">
        <v>93272</v>
      </c>
      <c r="B1587" s="23" t="s">
        <v>8255</v>
      </c>
      <c r="C1587" s="22" t="s">
        <v>3320</v>
      </c>
      <c r="D1587" s="14"/>
      <c r="E1587" s="14"/>
      <c r="F1587" s="24">
        <v>103.4</v>
      </c>
    </row>
    <row r="1588" spans="1:8" x14ac:dyDescent="0.25">
      <c r="A1588" s="22">
        <v>93274</v>
      </c>
      <c r="B1588" s="23" t="s">
        <v>8277</v>
      </c>
      <c r="C1588" s="22" t="s">
        <v>3430</v>
      </c>
      <c r="D1588" s="14"/>
      <c r="E1588" s="14"/>
      <c r="F1588" s="24">
        <v>69.349999999999994</v>
      </c>
      <c r="G1588" s="10"/>
      <c r="H1588" s="10"/>
    </row>
    <row r="1589" spans="1:8" x14ac:dyDescent="0.25">
      <c r="A1589" s="22">
        <v>83766</v>
      </c>
      <c r="B1589" s="23" t="s">
        <v>3466</v>
      </c>
      <c r="C1589" s="22" t="s">
        <v>3430</v>
      </c>
      <c r="D1589" s="14"/>
      <c r="E1589" s="14"/>
      <c r="F1589" s="24">
        <v>50.38</v>
      </c>
    </row>
    <row r="1590" spans="1:8" x14ac:dyDescent="0.25">
      <c r="A1590" s="22">
        <v>83765</v>
      </c>
      <c r="B1590" s="23" t="s">
        <v>3359</v>
      </c>
      <c r="C1590" s="22" t="s">
        <v>3320</v>
      </c>
      <c r="D1590" s="14"/>
      <c r="E1590" s="14"/>
      <c r="F1590" s="24">
        <v>110.32</v>
      </c>
      <c r="G1590" s="10"/>
      <c r="H1590" s="10"/>
    </row>
    <row r="1591" spans="1:8" x14ac:dyDescent="0.25">
      <c r="A1591" s="22">
        <v>95873</v>
      </c>
      <c r="B1591" s="23" t="s">
        <v>3527</v>
      </c>
      <c r="C1591" s="22" t="s">
        <v>3430</v>
      </c>
      <c r="D1591" s="14"/>
      <c r="E1591" s="14"/>
      <c r="F1591" s="24">
        <v>15</v>
      </c>
    </row>
    <row r="1592" spans="1:8" x14ac:dyDescent="0.25">
      <c r="A1592" s="22">
        <v>95872</v>
      </c>
      <c r="B1592" s="23" t="s">
        <v>3419</v>
      </c>
      <c r="C1592" s="22" t="s">
        <v>3320</v>
      </c>
      <c r="D1592" s="14"/>
      <c r="E1592" s="14"/>
      <c r="F1592" s="24">
        <v>300.56</v>
      </c>
      <c r="G1592" s="10"/>
      <c r="H1592" s="10"/>
    </row>
    <row r="1593" spans="1:8" x14ac:dyDescent="0.25">
      <c r="A1593" s="22">
        <v>104689</v>
      </c>
      <c r="B1593" s="23" t="s">
        <v>10606</v>
      </c>
      <c r="C1593" s="22" t="s">
        <v>3430</v>
      </c>
      <c r="D1593" s="14"/>
      <c r="E1593" s="14"/>
      <c r="F1593" s="24">
        <v>0</v>
      </c>
    </row>
    <row r="1594" spans="1:8" x14ac:dyDescent="0.25">
      <c r="A1594" s="22">
        <v>104688</v>
      </c>
      <c r="B1594" s="23" t="s">
        <v>10607</v>
      </c>
      <c r="C1594" s="22" t="s">
        <v>3320</v>
      </c>
      <c r="D1594" s="14"/>
      <c r="E1594" s="14"/>
      <c r="F1594" s="24">
        <v>0</v>
      </c>
      <c r="G1594" s="10"/>
      <c r="H1594" s="10"/>
    </row>
    <row r="1595" spans="1:8" x14ac:dyDescent="0.25">
      <c r="A1595" s="22">
        <v>73395</v>
      </c>
      <c r="B1595" s="23" t="s">
        <v>3465</v>
      </c>
      <c r="C1595" s="22" t="s">
        <v>3430</v>
      </c>
      <c r="D1595" s="14"/>
      <c r="E1595" s="14"/>
      <c r="F1595" s="24">
        <v>10.53</v>
      </c>
    </row>
    <row r="1596" spans="1:8" x14ac:dyDescent="0.25">
      <c r="A1596" s="22">
        <v>73417</v>
      </c>
      <c r="B1596" s="23" t="s">
        <v>3355</v>
      </c>
      <c r="C1596" s="22" t="s">
        <v>3320</v>
      </c>
      <c r="D1596" s="14"/>
      <c r="E1596" s="14"/>
      <c r="F1596" s="24">
        <v>194.55</v>
      </c>
      <c r="G1596" s="10"/>
      <c r="H1596" s="10"/>
    </row>
    <row r="1597" spans="1:8" x14ac:dyDescent="0.25">
      <c r="A1597" s="22">
        <v>93428</v>
      </c>
      <c r="B1597" s="23" t="s">
        <v>3518</v>
      </c>
      <c r="C1597" s="22" t="s">
        <v>3430</v>
      </c>
      <c r="D1597" s="14"/>
      <c r="E1597" s="14"/>
      <c r="F1597" s="24">
        <v>9.3800000000000008</v>
      </c>
    </row>
    <row r="1598" spans="1:8" x14ac:dyDescent="0.25">
      <c r="A1598" s="22">
        <v>93427</v>
      </c>
      <c r="B1598" s="23" t="s">
        <v>3409</v>
      </c>
      <c r="C1598" s="22" t="s">
        <v>3320</v>
      </c>
      <c r="D1598" s="14"/>
      <c r="E1598" s="14"/>
      <c r="F1598" s="24">
        <v>177.38</v>
      </c>
      <c r="G1598" s="10"/>
      <c r="H1598" s="10"/>
    </row>
    <row r="1599" spans="1:8" x14ac:dyDescent="0.25">
      <c r="A1599" s="22">
        <v>93422</v>
      </c>
      <c r="B1599" s="23" t="s">
        <v>3517</v>
      </c>
      <c r="C1599" s="22" t="s">
        <v>3430</v>
      </c>
      <c r="D1599" s="14"/>
      <c r="E1599" s="14"/>
      <c r="F1599" s="24">
        <v>6.62</v>
      </c>
    </row>
    <row r="1600" spans="1:8" x14ac:dyDescent="0.25">
      <c r="A1600" s="22">
        <v>93421</v>
      </c>
      <c r="B1600" s="23" t="s">
        <v>3408</v>
      </c>
      <c r="C1600" s="22" t="s">
        <v>3320</v>
      </c>
      <c r="D1600" s="14"/>
      <c r="E1600" s="14"/>
      <c r="F1600" s="24">
        <v>78.69</v>
      </c>
      <c r="G1600" s="10"/>
      <c r="H1600" s="10"/>
    </row>
    <row r="1601" spans="1:8" x14ac:dyDescent="0.25">
      <c r="A1601" s="22">
        <v>93282</v>
      </c>
      <c r="B1601" s="23" t="s">
        <v>3513</v>
      </c>
      <c r="C1601" s="22" t="s">
        <v>3430</v>
      </c>
      <c r="D1601" s="14"/>
      <c r="E1601" s="14"/>
      <c r="F1601" s="24">
        <v>32.19</v>
      </c>
    </row>
    <row r="1602" spans="1:8" x14ac:dyDescent="0.25">
      <c r="A1602" s="22">
        <v>93281</v>
      </c>
      <c r="B1602" s="23" t="s">
        <v>3404</v>
      </c>
      <c r="C1602" s="22" t="s">
        <v>3320</v>
      </c>
      <c r="D1602" s="14"/>
      <c r="E1602" s="14"/>
      <c r="F1602" s="24">
        <v>33.11</v>
      </c>
      <c r="G1602" s="10"/>
      <c r="H1602" s="10"/>
    </row>
    <row r="1603" spans="1:8" x14ac:dyDescent="0.25">
      <c r="A1603" s="22">
        <v>104914</v>
      </c>
      <c r="B1603" s="23" t="s">
        <v>10608</v>
      </c>
      <c r="C1603" s="22" t="s">
        <v>3430</v>
      </c>
      <c r="D1603" s="14"/>
      <c r="E1603" s="14"/>
      <c r="F1603" s="24">
        <v>0</v>
      </c>
    </row>
    <row r="1604" spans="1:8" x14ac:dyDescent="0.25">
      <c r="A1604" s="22">
        <v>104913</v>
      </c>
      <c r="B1604" s="23" t="s">
        <v>10609</v>
      </c>
      <c r="C1604" s="22" t="s">
        <v>3320</v>
      </c>
      <c r="D1604" s="14"/>
      <c r="E1604" s="14"/>
      <c r="F1604" s="24">
        <v>0</v>
      </c>
      <c r="G1604" s="10"/>
      <c r="H1604" s="10"/>
    </row>
    <row r="1605" spans="1:8" x14ac:dyDescent="0.25">
      <c r="A1605" s="22">
        <v>102845</v>
      </c>
      <c r="B1605" s="23" t="s">
        <v>10610</v>
      </c>
      <c r="C1605" s="22" t="s">
        <v>3430</v>
      </c>
      <c r="D1605" s="14"/>
      <c r="E1605" s="14"/>
      <c r="F1605" s="24">
        <v>0</v>
      </c>
    </row>
    <row r="1606" spans="1:8" x14ac:dyDescent="0.25">
      <c r="A1606" s="22">
        <v>102844</v>
      </c>
      <c r="B1606" s="23" t="s">
        <v>10611</v>
      </c>
      <c r="C1606" s="22" t="s">
        <v>3320</v>
      </c>
      <c r="D1606" s="14"/>
      <c r="E1606" s="14"/>
      <c r="F1606" s="24">
        <v>0</v>
      </c>
      <c r="G1606" s="10"/>
      <c r="H1606" s="10"/>
    </row>
    <row r="1607" spans="1:8" x14ac:dyDescent="0.25">
      <c r="A1607" s="22">
        <v>89273</v>
      </c>
      <c r="B1607" s="23" t="s">
        <v>3478</v>
      </c>
      <c r="C1607" s="22" t="s">
        <v>3430</v>
      </c>
      <c r="D1607" s="14"/>
      <c r="E1607" s="14"/>
      <c r="F1607" s="24">
        <v>110.14</v>
      </c>
    </row>
    <row r="1608" spans="1:8" x14ac:dyDescent="0.25">
      <c r="A1608" s="22">
        <v>89272</v>
      </c>
      <c r="B1608" s="23" t="s">
        <v>3370</v>
      </c>
      <c r="C1608" s="22" t="s">
        <v>3320</v>
      </c>
      <c r="D1608" s="14"/>
      <c r="E1608" s="14"/>
      <c r="F1608" s="24">
        <v>222.72</v>
      </c>
      <c r="G1608" s="10"/>
      <c r="H1608" s="10"/>
    </row>
    <row r="1609" spans="1:8" x14ac:dyDescent="0.25">
      <c r="A1609" s="22">
        <v>93288</v>
      </c>
      <c r="B1609" s="23" t="s">
        <v>3514</v>
      </c>
      <c r="C1609" s="22" t="s">
        <v>3430</v>
      </c>
      <c r="D1609" s="14"/>
      <c r="E1609" s="14"/>
      <c r="F1609" s="24">
        <v>181.64</v>
      </c>
    </row>
    <row r="1610" spans="1:8" x14ac:dyDescent="0.25">
      <c r="A1610" s="22">
        <v>93287</v>
      </c>
      <c r="B1610" s="23" t="s">
        <v>3405</v>
      </c>
      <c r="C1610" s="22" t="s">
        <v>3320</v>
      </c>
      <c r="D1610" s="14"/>
      <c r="E1610" s="14"/>
      <c r="F1610" s="24">
        <v>353.12</v>
      </c>
      <c r="G1610" s="10"/>
      <c r="H1610" s="10"/>
    </row>
    <row r="1611" spans="1:8" x14ac:dyDescent="0.25">
      <c r="A1611" s="22">
        <v>104711</v>
      </c>
      <c r="B1611" s="23" t="s">
        <v>10612</v>
      </c>
      <c r="C1611" s="22" t="s">
        <v>3430</v>
      </c>
      <c r="D1611" s="14"/>
      <c r="E1611" s="14"/>
      <c r="F1611" s="24">
        <v>0</v>
      </c>
    </row>
    <row r="1612" spans="1:8" x14ac:dyDescent="0.25">
      <c r="A1612" s="22">
        <v>104710</v>
      </c>
      <c r="B1612" s="23" t="s">
        <v>10613</v>
      </c>
      <c r="C1612" s="22" t="s">
        <v>3320</v>
      </c>
      <c r="D1612" s="14"/>
      <c r="E1612" s="14"/>
      <c r="F1612" s="24">
        <v>0</v>
      </c>
      <c r="G1612" s="10"/>
      <c r="H1612" s="10"/>
    </row>
    <row r="1613" spans="1:8" x14ac:dyDescent="0.25">
      <c r="A1613" s="22">
        <v>104908</v>
      </c>
      <c r="B1613" s="23" t="s">
        <v>10614</v>
      </c>
      <c r="C1613" s="22" t="s">
        <v>3430</v>
      </c>
      <c r="D1613" s="14"/>
      <c r="E1613" s="14"/>
      <c r="F1613" s="24">
        <v>0</v>
      </c>
    </row>
    <row r="1614" spans="1:8" x14ac:dyDescent="0.25">
      <c r="A1614" s="22">
        <v>104907</v>
      </c>
      <c r="B1614" s="23" t="s">
        <v>10615</v>
      </c>
      <c r="C1614" s="22" t="s">
        <v>3320</v>
      </c>
      <c r="D1614" s="14"/>
      <c r="E1614" s="14"/>
      <c r="F1614" s="24">
        <v>0</v>
      </c>
      <c r="G1614" s="10"/>
      <c r="H1614" s="10"/>
    </row>
    <row r="1615" spans="1:8" x14ac:dyDescent="0.25">
      <c r="A1615" s="22">
        <v>102851</v>
      </c>
      <c r="B1615" s="23" t="s">
        <v>10616</v>
      </c>
      <c r="C1615" s="22" t="s">
        <v>3430</v>
      </c>
      <c r="D1615" s="14"/>
      <c r="E1615" s="14"/>
      <c r="F1615" s="24">
        <v>0</v>
      </c>
    </row>
    <row r="1616" spans="1:8" x14ac:dyDescent="0.25">
      <c r="A1616" s="22">
        <v>102850</v>
      </c>
      <c r="B1616" s="23" t="s">
        <v>10617</v>
      </c>
      <c r="C1616" s="22" t="s">
        <v>3320</v>
      </c>
      <c r="D1616" s="14"/>
      <c r="E1616" s="14"/>
      <c r="F1616" s="24">
        <v>0</v>
      </c>
      <c r="G1616" s="10"/>
      <c r="H1616" s="10"/>
    </row>
    <row r="1617" spans="1:8" x14ac:dyDescent="0.25">
      <c r="A1617" s="22">
        <v>102857</v>
      </c>
      <c r="B1617" s="23" t="s">
        <v>10618</v>
      </c>
      <c r="C1617" s="22" t="s">
        <v>3430</v>
      </c>
      <c r="D1617" s="14"/>
      <c r="E1617" s="14"/>
      <c r="F1617" s="24">
        <v>0</v>
      </c>
    </row>
    <row r="1618" spans="1:8" x14ac:dyDescent="0.25">
      <c r="A1618" s="22">
        <v>102856</v>
      </c>
      <c r="B1618" s="23" t="s">
        <v>10619</v>
      </c>
      <c r="C1618" s="22" t="s">
        <v>3320</v>
      </c>
      <c r="D1618" s="14"/>
      <c r="E1618" s="14"/>
      <c r="F1618" s="24">
        <v>0</v>
      </c>
      <c r="G1618" s="10"/>
      <c r="H1618" s="10"/>
    </row>
    <row r="1619" spans="1:8" x14ac:dyDescent="0.25">
      <c r="A1619" s="22">
        <v>93403</v>
      </c>
      <c r="B1619" s="23" t="s">
        <v>3515</v>
      </c>
      <c r="C1619" s="22" t="s">
        <v>3430</v>
      </c>
      <c r="D1619" s="14"/>
      <c r="E1619" s="14"/>
      <c r="F1619" s="24">
        <v>75.98</v>
      </c>
    </row>
    <row r="1620" spans="1:8" x14ac:dyDescent="0.25">
      <c r="A1620" s="22">
        <v>93402</v>
      </c>
      <c r="B1620" s="23" t="s">
        <v>3406</v>
      </c>
      <c r="C1620" s="22" t="s">
        <v>3320</v>
      </c>
      <c r="D1620" s="14"/>
      <c r="E1620" s="14"/>
      <c r="F1620" s="24">
        <v>279.39</v>
      </c>
      <c r="G1620" s="10"/>
      <c r="H1620" s="10"/>
    </row>
    <row r="1621" spans="1:8" x14ac:dyDescent="0.25">
      <c r="A1621" s="22">
        <v>5930</v>
      </c>
      <c r="B1621" s="23" t="s">
        <v>3453</v>
      </c>
      <c r="C1621" s="22" t="s">
        <v>3430</v>
      </c>
      <c r="D1621" s="14"/>
      <c r="E1621" s="14"/>
      <c r="F1621" s="24">
        <v>79.11</v>
      </c>
    </row>
    <row r="1622" spans="1:8" x14ac:dyDescent="0.25">
      <c r="A1622" s="22">
        <v>5928</v>
      </c>
      <c r="B1622" s="23" t="s">
        <v>3345</v>
      </c>
      <c r="C1622" s="22" t="s">
        <v>3320</v>
      </c>
      <c r="D1622" s="14"/>
      <c r="E1622" s="14"/>
      <c r="F1622" s="24">
        <v>285.38</v>
      </c>
      <c r="G1622" s="10"/>
      <c r="H1622" s="10"/>
    </row>
    <row r="1623" spans="1:8" x14ac:dyDescent="0.25">
      <c r="A1623" s="22">
        <v>105845</v>
      </c>
      <c r="B1623" s="23" t="s">
        <v>10620</v>
      </c>
      <c r="C1623" s="22" t="s">
        <v>3430</v>
      </c>
      <c r="D1623" s="14"/>
      <c r="E1623" s="14"/>
      <c r="F1623" s="24">
        <v>0</v>
      </c>
    </row>
    <row r="1624" spans="1:8" x14ac:dyDescent="0.25">
      <c r="A1624" s="22">
        <v>105844</v>
      </c>
      <c r="B1624" s="23" t="s">
        <v>10621</v>
      </c>
      <c r="C1624" s="22" t="s">
        <v>3320</v>
      </c>
      <c r="D1624" s="14"/>
      <c r="E1624" s="14"/>
      <c r="F1624" s="24">
        <v>0</v>
      </c>
      <c r="G1624" s="10"/>
      <c r="H1624" s="10"/>
    </row>
    <row r="1625" spans="1:8" x14ac:dyDescent="0.25">
      <c r="A1625" s="22">
        <v>91635</v>
      </c>
      <c r="B1625" s="23" t="s">
        <v>3502</v>
      </c>
      <c r="C1625" s="22" t="s">
        <v>3430</v>
      </c>
      <c r="D1625" s="14"/>
      <c r="E1625" s="14"/>
      <c r="F1625" s="24">
        <v>70.58</v>
      </c>
    </row>
    <row r="1626" spans="1:8" x14ac:dyDescent="0.25">
      <c r="A1626" s="22">
        <v>91634</v>
      </c>
      <c r="B1626" s="23" t="s">
        <v>3394</v>
      </c>
      <c r="C1626" s="22" t="s">
        <v>3320</v>
      </c>
      <c r="D1626" s="14"/>
      <c r="E1626" s="14"/>
      <c r="F1626" s="24">
        <v>243.06</v>
      </c>
      <c r="G1626" s="10"/>
      <c r="H1626" s="10"/>
    </row>
    <row r="1627" spans="1:8" x14ac:dyDescent="0.25">
      <c r="A1627" s="22">
        <v>105985</v>
      </c>
      <c r="B1627" s="23" t="s">
        <v>12958</v>
      </c>
      <c r="C1627" s="22" t="s">
        <v>3430</v>
      </c>
      <c r="D1627" s="14"/>
      <c r="E1627" s="14"/>
      <c r="F1627" s="24">
        <v>102.48</v>
      </c>
    </row>
    <row r="1628" spans="1:8" x14ac:dyDescent="0.25">
      <c r="A1628" s="22">
        <v>105984</v>
      </c>
      <c r="B1628" s="23" t="s">
        <v>12959</v>
      </c>
      <c r="C1628" s="22" t="s">
        <v>3320</v>
      </c>
      <c r="D1628" s="14"/>
      <c r="E1628" s="14"/>
      <c r="F1628" s="24">
        <v>331.44</v>
      </c>
      <c r="G1628" s="10"/>
      <c r="H1628" s="10"/>
    </row>
    <row r="1629" spans="1:8" x14ac:dyDescent="0.25">
      <c r="A1629" s="22">
        <v>98765</v>
      </c>
      <c r="B1629" s="23" t="s">
        <v>13002</v>
      </c>
      <c r="C1629" s="22" t="s">
        <v>3430</v>
      </c>
      <c r="D1629" s="14"/>
      <c r="E1629" s="14"/>
      <c r="F1629" s="24">
        <v>7.0000000000000007E-2</v>
      </c>
    </row>
    <row r="1630" spans="1:8" x14ac:dyDescent="0.25">
      <c r="A1630" s="22">
        <v>98764</v>
      </c>
      <c r="B1630" s="23" t="s">
        <v>13003</v>
      </c>
      <c r="C1630" s="22" t="s">
        <v>3320</v>
      </c>
      <c r="D1630" s="14"/>
      <c r="E1630" s="14"/>
      <c r="F1630" s="24">
        <v>5.32</v>
      </c>
      <c r="G1630" s="10"/>
      <c r="H1630" s="10"/>
    </row>
    <row r="1631" spans="1:8" x14ac:dyDescent="0.25">
      <c r="A1631" s="22">
        <v>99834</v>
      </c>
      <c r="B1631" s="23" t="s">
        <v>8283</v>
      </c>
      <c r="C1631" s="22" t="s">
        <v>3430</v>
      </c>
      <c r="D1631" s="14"/>
      <c r="E1631" s="14"/>
      <c r="F1631" s="24">
        <v>0.19</v>
      </c>
    </row>
    <row r="1632" spans="1:8" x14ac:dyDescent="0.25">
      <c r="A1632" s="22">
        <v>99833</v>
      </c>
      <c r="B1632" s="23" t="s">
        <v>8261</v>
      </c>
      <c r="C1632" s="22" t="s">
        <v>3320</v>
      </c>
      <c r="D1632" s="14"/>
      <c r="E1632" s="14"/>
      <c r="F1632" s="24">
        <v>4.1399999999999997</v>
      </c>
      <c r="G1632" s="10"/>
      <c r="H1632" s="10"/>
    </row>
    <row r="1633" spans="1:8" x14ac:dyDescent="0.25">
      <c r="A1633" s="22">
        <v>104521</v>
      </c>
      <c r="B1633" s="23" t="s">
        <v>10622</v>
      </c>
      <c r="C1633" s="22" t="s">
        <v>3430</v>
      </c>
      <c r="D1633" s="14"/>
      <c r="E1633" s="14"/>
      <c r="F1633" s="24">
        <v>0</v>
      </c>
    </row>
    <row r="1634" spans="1:8" x14ac:dyDescent="0.25">
      <c r="A1634" s="22">
        <v>104520</v>
      </c>
      <c r="B1634" s="23" t="s">
        <v>10623</v>
      </c>
      <c r="C1634" s="22" t="s">
        <v>3320</v>
      </c>
      <c r="D1634" s="14"/>
      <c r="E1634" s="14"/>
      <c r="F1634" s="24">
        <v>0</v>
      </c>
      <c r="G1634" s="10"/>
      <c r="H1634" s="10"/>
    </row>
    <row r="1635" spans="1:8" x14ac:dyDescent="0.25">
      <c r="A1635" s="22">
        <v>90687</v>
      </c>
      <c r="B1635" s="23" t="s">
        <v>8272</v>
      </c>
      <c r="C1635" s="22" t="s">
        <v>3430</v>
      </c>
      <c r="D1635" s="14"/>
      <c r="E1635" s="14"/>
      <c r="F1635" s="24">
        <v>81.599999999999994</v>
      </c>
    </row>
    <row r="1636" spans="1:8" x14ac:dyDescent="0.25">
      <c r="A1636" s="22">
        <v>90686</v>
      </c>
      <c r="B1636" s="23" t="s">
        <v>8250</v>
      </c>
      <c r="C1636" s="22" t="s">
        <v>3320</v>
      </c>
      <c r="D1636" s="14"/>
      <c r="E1636" s="14"/>
      <c r="F1636" s="24">
        <v>181.7</v>
      </c>
      <c r="G1636" s="10"/>
      <c r="H1636" s="10"/>
    </row>
    <row r="1637" spans="1:8" x14ac:dyDescent="0.25">
      <c r="A1637" s="22">
        <v>5952</v>
      </c>
      <c r="B1637" s="23" t="s">
        <v>3457</v>
      </c>
      <c r="C1637" s="22" t="s">
        <v>3430</v>
      </c>
      <c r="D1637" s="14"/>
      <c r="E1637" s="14"/>
      <c r="F1637" s="24">
        <v>32.17</v>
      </c>
    </row>
    <row r="1638" spans="1:8" x14ac:dyDescent="0.25">
      <c r="A1638" s="22">
        <v>5795</v>
      </c>
      <c r="B1638" s="23" t="s">
        <v>3325</v>
      </c>
      <c r="C1638" s="22" t="s">
        <v>3320</v>
      </c>
      <c r="D1638" s="14"/>
      <c r="E1638" s="14"/>
      <c r="F1638" s="24">
        <v>32.67</v>
      </c>
      <c r="G1638" s="10"/>
      <c r="H1638" s="10"/>
    </row>
    <row r="1639" spans="1:8" x14ac:dyDescent="0.25">
      <c r="A1639" s="22">
        <v>104657</v>
      </c>
      <c r="B1639" s="23" t="s">
        <v>10624</v>
      </c>
      <c r="C1639" s="22" t="s">
        <v>3430</v>
      </c>
      <c r="D1639" s="14"/>
      <c r="E1639" s="14"/>
      <c r="F1639" s="24">
        <v>0</v>
      </c>
    </row>
    <row r="1640" spans="1:8" x14ac:dyDescent="0.25">
      <c r="A1640" s="22">
        <v>104656</v>
      </c>
      <c r="B1640" s="23" t="s">
        <v>10625</v>
      </c>
      <c r="C1640" s="22" t="s">
        <v>3320</v>
      </c>
      <c r="D1640" s="14"/>
      <c r="E1640" s="14"/>
      <c r="F1640" s="24">
        <v>0</v>
      </c>
      <c r="G1640" s="10"/>
      <c r="H1640" s="10"/>
    </row>
    <row r="1641" spans="1:8" x14ac:dyDescent="0.25">
      <c r="A1641" s="22">
        <v>102274</v>
      </c>
      <c r="B1641" s="23" t="s">
        <v>10626</v>
      </c>
      <c r="C1641" s="22" t="s">
        <v>3430</v>
      </c>
      <c r="D1641" s="14"/>
      <c r="E1641" s="14"/>
      <c r="F1641" s="24">
        <v>32.520000000000003</v>
      </c>
    </row>
    <row r="1642" spans="1:8" x14ac:dyDescent="0.25">
      <c r="A1642" s="22">
        <v>102275</v>
      </c>
      <c r="B1642" s="23" t="s">
        <v>3428</v>
      </c>
      <c r="C1642" s="22" t="s">
        <v>3320</v>
      </c>
      <c r="D1642" s="14"/>
      <c r="E1642" s="14"/>
      <c r="F1642" s="24">
        <v>34.85</v>
      </c>
      <c r="G1642" s="10"/>
      <c r="H1642" s="10"/>
    </row>
    <row r="1643" spans="1:8" x14ac:dyDescent="0.25">
      <c r="A1643" s="22">
        <v>95259</v>
      </c>
      <c r="B1643" s="23" t="s">
        <v>3522</v>
      </c>
      <c r="C1643" s="22" t="s">
        <v>3430</v>
      </c>
      <c r="D1643" s="14"/>
      <c r="E1643" s="14"/>
      <c r="F1643" s="24">
        <v>32.69</v>
      </c>
    </row>
    <row r="1644" spans="1:8" x14ac:dyDescent="0.25">
      <c r="A1644" s="22">
        <v>95258</v>
      </c>
      <c r="B1644" s="23" t="s">
        <v>3414</v>
      </c>
      <c r="C1644" s="22" t="s">
        <v>3320</v>
      </c>
      <c r="D1644" s="14"/>
      <c r="E1644" s="14"/>
      <c r="F1644" s="24">
        <v>33.72</v>
      </c>
      <c r="G1644" s="10"/>
      <c r="H1644" s="10"/>
    </row>
    <row r="1645" spans="1:8" x14ac:dyDescent="0.25">
      <c r="A1645" s="22">
        <v>105917</v>
      </c>
      <c r="B1645" s="23" t="s">
        <v>10627</v>
      </c>
      <c r="C1645" s="22" t="s">
        <v>3430</v>
      </c>
      <c r="D1645" s="14"/>
      <c r="E1645" s="14"/>
      <c r="F1645" s="24">
        <v>32.54</v>
      </c>
    </row>
    <row r="1646" spans="1:8" x14ac:dyDescent="0.25">
      <c r="A1646" s="22">
        <v>105916</v>
      </c>
      <c r="B1646" s="23" t="s">
        <v>10628</v>
      </c>
      <c r="C1646" s="22" t="s">
        <v>3320</v>
      </c>
      <c r="D1646" s="14"/>
      <c r="E1646" s="14"/>
      <c r="F1646" s="24">
        <v>33.409999999999997</v>
      </c>
      <c r="G1646" s="10"/>
      <c r="H1646" s="10"/>
    </row>
    <row r="1647" spans="1:8" x14ac:dyDescent="0.25">
      <c r="A1647" s="22">
        <v>103794</v>
      </c>
      <c r="B1647" s="23" t="s">
        <v>10629</v>
      </c>
      <c r="C1647" s="22" t="s">
        <v>3430</v>
      </c>
      <c r="D1647" s="14"/>
      <c r="E1647" s="14"/>
      <c r="F1647" s="24">
        <v>0</v>
      </c>
    </row>
    <row r="1648" spans="1:8" x14ac:dyDescent="0.25">
      <c r="A1648" s="22">
        <v>103793</v>
      </c>
      <c r="B1648" s="23" t="s">
        <v>10630</v>
      </c>
      <c r="C1648" s="22" t="s">
        <v>3320</v>
      </c>
      <c r="D1648" s="14"/>
      <c r="E1648" s="14"/>
      <c r="F1648" s="24">
        <v>0</v>
      </c>
      <c r="G1648" s="10"/>
      <c r="H1648" s="10"/>
    </row>
    <row r="1649" spans="1:8" x14ac:dyDescent="0.25">
      <c r="A1649" s="22">
        <v>96156</v>
      </c>
      <c r="B1649" s="23" t="s">
        <v>3533</v>
      </c>
      <c r="C1649" s="22" t="s">
        <v>3430</v>
      </c>
      <c r="D1649" s="14"/>
      <c r="E1649" s="14"/>
      <c r="F1649" s="24">
        <v>72.75</v>
      </c>
    </row>
    <row r="1650" spans="1:8" x14ac:dyDescent="0.25">
      <c r="A1650" s="22">
        <v>96158</v>
      </c>
      <c r="B1650" s="23" t="s">
        <v>3425</v>
      </c>
      <c r="C1650" s="22" t="s">
        <v>3320</v>
      </c>
      <c r="D1650" s="14"/>
      <c r="E1650" s="14"/>
      <c r="F1650" s="24">
        <v>153.61000000000001</v>
      </c>
      <c r="G1650" s="10"/>
      <c r="H1650" s="10"/>
    </row>
    <row r="1651" spans="1:8" x14ac:dyDescent="0.25">
      <c r="A1651" s="22">
        <v>90693</v>
      </c>
      <c r="B1651" s="23" t="s">
        <v>3491</v>
      </c>
      <c r="C1651" s="22" t="s">
        <v>3430</v>
      </c>
      <c r="D1651" s="14"/>
      <c r="E1651" s="14"/>
      <c r="F1651" s="24">
        <v>68.06</v>
      </c>
    </row>
    <row r="1652" spans="1:8" x14ac:dyDescent="0.25">
      <c r="A1652" s="22">
        <v>90692</v>
      </c>
      <c r="B1652" s="23" t="s">
        <v>3384</v>
      </c>
      <c r="C1652" s="22" t="s">
        <v>3320</v>
      </c>
      <c r="D1652" s="14"/>
      <c r="E1652" s="14"/>
      <c r="F1652" s="24">
        <v>144.28</v>
      </c>
      <c r="G1652" s="10"/>
      <c r="H1652" s="10"/>
    </row>
    <row r="1653" spans="1:8" x14ac:dyDescent="0.25">
      <c r="A1653" s="22">
        <v>96246</v>
      </c>
      <c r="B1653" s="23" t="s">
        <v>10151</v>
      </c>
      <c r="C1653" s="22" t="s">
        <v>3430</v>
      </c>
      <c r="D1653" s="14"/>
      <c r="E1653" s="14"/>
      <c r="F1653" s="24">
        <v>81.02</v>
      </c>
    </row>
    <row r="1654" spans="1:8" x14ac:dyDescent="0.25">
      <c r="A1654" s="22">
        <v>96245</v>
      </c>
      <c r="B1654" s="23" t="s">
        <v>10149</v>
      </c>
      <c r="C1654" s="22" t="s">
        <v>3320</v>
      </c>
      <c r="D1654" s="14"/>
      <c r="E1654" s="14"/>
      <c r="F1654" s="24">
        <v>136.84</v>
      </c>
      <c r="G1654" s="10"/>
      <c r="H1654" s="10"/>
    </row>
    <row r="1655" spans="1:8" x14ac:dyDescent="0.25">
      <c r="A1655" s="22">
        <v>88404</v>
      </c>
      <c r="B1655" s="23" t="s">
        <v>8266</v>
      </c>
      <c r="C1655" s="22" t="s">
        <v>3430</v>
      </c>
      <c r="D1655" s="14"/>
      <c r="E1655" s="14"/>
      <c r="F1655" s="24">
        <v>0.99</v>
      </c>
    </row>
    <row r="1656" spans="1:8" x14ac:dyDescent="0.25">
      <c r="A1656" s="22">
        <v>88399</v>
      </c>
      <c r="B1656" s="23" t="s">
        <v>8244</v>
      </c>
      <c r="C1656" s="22" t="s">
        <v>3320</v>
      </c>
      <c r="D1656" s="14"/>
      <c r="E1656" s="14"/>
      <c r="F1656" s="24">
        <v>3.5</v>
      </c>
      <c r="G1656" s="10"/>
      <c r="H1656" s="10"/>
    </row>
    <row r="1657" spans="1:8" x14ac:dyDescent="0.25">
      <c r="A1657" s="22">
        <v>88392</v>
      </c>
      <c r="B1657" s="23" t="s">
        <v>8264</v>
      </c>
      <c r="C1657" s="22" t="s">
        <v>3430</v>
      </c>
      <c r="D1657" s="14"/>
      <c r="E1657" s="14"/>
      <c r="F1657" s="24">
        <v>1.04</v>
      </c>
    </row>
    <row r="1658" spans="1:8" x14ac:dyDescent="0.25">
      <c r="A1658" s="22">
        <v>88386</v>
      </c>
      <c r="B1658" s="23" t="s">
        <v>8242</v>
      </c>
      <c r="C1658" s="22" t="s">
        <v>3320</v>
      </c>
      <c r="D1658" s="14"/>
      <c r="E1658" s="14"/>
      <c r="F1658" s="24">
        <v>4.6900000000000004</v>
      </c>
      <c r="G1658" s="10"/>
      <c r="H1658" s="10"/>
    </row>
    <row r="1659" spans="1:8" x14ac:dyDescent="0.25">
      <c r="A1659" s="22">
        <v>88398</v>
      </c>
      <c r="B1659" s="23" t="s">
        <v>8265</v>
      </c>
      <c r="C1659" s="22" t="s">
        <v>3430</v>
      </c>
      <c r="D1659" s="14"/>
      <c r="E1659" s="14"/>
      <c r="F1659" s="24">
        <v>1.25</v>
      </c>
    </row>
    <row r="1660" spans="1:8" x14ac:dyDescent="0.25">
      <c r="A1660" s="22">
        <v>88393</v>
      </c>
      <c r="B1660" s="23" t="s">
        <v>8243</v>
      </c>
      <c r="C1660" s="22" t="s">
        <v>3320</v>
      </c>
      <c r="D1660" s="14"/>
      <c r="E1660" s="14"/>
      <c r="F1660" s="24">
        <v>6.44</v>
      </c>
      <c r="G1660" s="10"/>
      <c r="H1660" s="10"/>
    </row>
    <row r="1661" spans="1:8" x14ac:dyDescent="0.25">
      <c r="A1661" s="22">
        <v>90638</v>
      </c>
      <c r="B1661" s="23" t="s">
        <v>3484</v>
      </c>
      <c r="C1661" s="22" t="s">
        <v>3430</v>
      </c>
      <c r="D1661" s="14"/>
      <c r="E1661" s="14"/>
      <c r="F1661" s="24">
        <v>4.99</v>
      </c>
    </row>
    <row r="1662" spans="1:8" x14ac:dyDescent="0.25">
      <c r="A1662" s="22">
        <v>90637</v>
      </c>
      <c r="B1662" s="23" t="s">
        <v>3377</v>
      </c>
      <c r="C1662" s="22" t="s">
        <v>3320</v>
      </c>
      <c r="D1662" s="14"/>
      <c r="E1662" s="14"/>
      <c r="F1662" s="24">
        <v>14.87</v>
      </c>
      <c r="G1662" s="10"/>
      <c r="H1662" s="10"/>
    </row>
    <row r="1663" spans="1:8" x14ac:dyDescent="0.25">
      <c r="A1663" s="22">
        <v>103243</v>
      </c>
      <c r="B1663" s="23" t="s">
        <v>10631</v>
      </c>
      <c r="C1663" s="22" t="s">
        <v>3430</v>
      </c>
      <c r="D1663" s="14"/>
      <c r="E1663" s="14"/>
      <c r="F1663" s="24">
        <v>0</v>
      </c>
    </row>
    <row r="1664" spans="1:8" x14ac:dyDescent="0.25">
      <c r="A1664" s="22">
        <v>103242</v>
      </c>
      <c r="B1664" s="23" t="s">
        <v>10632</v>
      </c>
      <c r="C1664" s="22" t="s">
        <v>3320</v>
      </c>
      <c r="D1664" s="14"/>
      <c r="E1664" s="14"/>
      <c r="F1664" s="24">
        <v>0</v>
      </c>
      <c r="G1664" s="10"/>
      <c r="H1664" s="10"/>
    </row>
    <row r="1665" spans="1:8" x14ac:dyDescent="0.25">
      <c r="A1665" s="22">
        <v>5806</v>
      </c>
      <c r="B1665" s="23" t="s">
        <v>3434</v>
      </c>
      <c r="C1665" s="22" t="s">
        <v>3430</v>
      </c>
      <c r="D1665" s="14"/>
      <c r="E1665" s="14"/>
      <c r="F1665" s="24">
        <v>0.28000000000000003</v>
      </c>
    </row>
    <row r="1666" spans="1:8" x14ac:dyDescent="0.25">
      <c r="A1666" s="22">
        <v>73536</v>
      </c>
      <c r="B1666" s="23" t="s">
        <v>3358</v>
      </c>
      <c r="C1666" s="22" t="s">
        <v>3320</v>
      </c>
      <c r="D1666" s="14"/>
      <c r="E1666" s="14"/>
      <c r="F1666" s="24">
        <v>21.34</v>
      </c>
      <c r="G1666" s="10"/>
      <c r="H1666" s="10"/>
    </row>
    <row r="1667" spans="1:8" x14ac:dyDescent="0.25">
      <c r="A1667" s="22">
        <v>7043</v>
      </c>
      <c r="B1667" s="23" t="s">
        <v>3462</v>
      </c>
      <c r="C1667" s="22" t="s">
        <v>3430</v>
      </c>
      <c r="D1667" s="14"/>
      <c r="E1667" s="14"/>
      <c r="F1667" s="24">
        <v>0.34</v>
      </c>
    </row>
    <row r="1668" spans="1:8" x14ac:dyDescent="0.25">
      <c r="A1668" s="22">
        <v>7042</v>
      </c>
      <c r="B1668" s="23" t="s">
        <v>3352</v>
      </c>
      <c r="C1668" s="22" t="s">
        <v>3320</v>
      </c>
      <c r="D1668" s="14"/>
      <c r="E1668" s="14"/>
      <c r="F1668" s="24">
        <v>25.21</v>
      </c>
      <c r="G1668" s="10"/>
      <c r="H1668" s="10"/>
    </row>
    <row r="1669" spans="1:8" x14ac:dyDescent="0.25">
      <c r="A1669" s="22">
        <v>5934</v>
      </c>
      <c r="B1669" s="23" t="s">
        <v>3454</v>
      </c>
      <c r="C1669" s="22" t="s">
        <v>3430</v>
      </c>
      <c r="D1669" s="14"/>
      <c r="E1669" s="14"/>
      <c r="F1669" s="24">
        <v>106.74</v>
      </c>
    </row>
    <row r="1670" spans="1:8" x14ac:dyDescent="0.25">
      <c r="A1670" s="22">
        <v>5932</v>
      </c>
      <c r="B1670" s="23" t="s">
        <v>3346</v>
      </c>
      <c r="C1670" s="22" t="s">
        <v>3320</v>
      </c>
      <c r="D1670" s="14"/>
      <c r="E1670" s="14"/>
      <c r="F1670" s="24">
        <v>266.45999999999998</v>
      </c>
      <c r="G1670" s="10"/>
      <c r="H1670" s="10"/>
    </row>
    <row r="1671" spans="1:8" x14ac:dyDescent="0.25">
      <c r="A1671" s="22">
        <v>96159</v>
      </c>
      <c r="B1671" s="23" t="s">
        <v>3534</v>
      </c>
      <c r="C1671" s="22" t="s">
        <v>3430</v>
      </c>
      <c r="D1671" s="14"/>
      <c r="E1671" s="14"/>
      <c r="F1671" s="24">
        <v>112.57</v>
      </c>
    </row>
    <row r="1672" spans="1:8" x14ac:dyDescent="0.25">
      <c r="A1672" s="22">
        <v>95133</v>
      </c>
      <c r="B1672" s="23" t="s">
        <v>3412</v>
      </c>
      <c r="C1672" s="22" t="s">
        <v>3320</v>
      </c>
      <c r="D1672" s="14"/>
      <c r="E1672" s="14"/>
      <c r="F1672" s="24">
        <v>213.36</v>
      </c>
      <c r="G1672" s="10"/>
      <c r="H1672" s="10"/>
    </row>
    <row r="1673" spans="1:8" x14ac:dyDescent="0.25">
      <c r="A1673" s="22">
        <v>102986</v>
      </c>
      <c r="B1673" s="23" t="s">
        <v>10633</v>
      </c>
      <c r="C1673" s="22" t="s">
        <v>3430</v>
      </c>
      <c r="D1673" s="14"/>
      <c r="E1673" s="14"/>
      <c r="F1673" s="24">
        <v>0</v>
      </c>
    </row>
    <row r="1674" spans="1:8" x14ac:dyDescent="0.25">
      <c r="A1674" s="22">
        <v>102987</v>
      </c>
      <c r="B1674" s="23" t="s">
        <v>10634</v>
      </c>
      <c r="C1674" s="22" t="s">
        <v>3320</v>
      </c>
      <c r="D1674" s="14"/>
      <c r="E1674" s="14"/>
      <c r="F1674" s="24">
        <v>0</v>
      </c>
      <c r="G1674" s="10"/>
      <c r="H1674" s="10"/>
    </row>
    <row r="1675" spans="1:8" x14ac:dyDescent="0.25">
      <c r="A1675" s="22">
        <v>92961</v>
      </c>
      <c r="B1675" s="23" t="s">
        <v>3509</v>
      </c>
      <c r="C1675" s="22" t="s">
        <v>3430</v>
      </c>
      <c r="D1675" s="14"/>
      <c r="E1675" s="14"/>
      <c r="F1675" s="24">
        <v>5.38</v>
      </c>
    </row>
    <row r="1676" spans="1:8" x14ac:dyDescent="0.25">
      <c r="A1676" s="22">
        <v>92960</v>
      </c>
      <c r="B1676" s="23" t="s">
        <v>3401</v>
      </c>
      <c r="C1676" s="22" t="s">
        <v>3320</v>
      </c>
      <c r="D1676" s="14"/>
      <c r="E1676" s="14"/>
      <c r="F1676" s="24">
        <v>19.53</v>
      </c>
      <c r="G1676" s="10"/>
      <c r="H1676" s="10"/>
    </row>
    <row r="1677" spans="1:8" x14ac:dyDescent="0.25">
      <c r="A1677" s="22">
        <v>102863</v>
      </c>
      <c r="B1677" s="23" t="s">
        <v>10635</v>
      </c>
      <c r="C1677" s="22" t="s">
        <v>3430</v>
      </c>
      <c r="D1677" s="14"/>
      <c r="E1677" s="14"/>
      <c r="F1677" s="24">
        <v>0</v>
      </c>
    </row>
    <row r="1678" spans="1:8" x14ac:dyDescent="0.25">
      <c r="A1678" s="22">
        <v>102862</v>
      </c>
      <c r="B1678" s="23" t="s">
        <v>10636</v>
      </c>
      <c r="C1678" s="22" t="s">
        <v>3320</v>
      </c>
      <c r="D1678" s="14"/>
      <c r="E1678" s="14"/>
      <c r="F1678" s="24">
        <v>0</v>
      </c>
      <c r="G1678" s="10"/>
      <c r="H1678" s="10"/>
    </row>
    <row r="1679" spans="1:8" x14ac:dyDescent="0.25">
      <c r="A1679" s="22">
        <v>93409</v>
      </c>
      <c r="B1679" s="23" t="s">
        <v>10637</v>
      </c>
      <c r="C1679" s="22" t="s">
        <v>3430</v>
      </c>
      <c r="D1679" s="14"/>
      <c r="E1679" s="14"/>
      <c r="F1679" s="24">
        <v>36.700000000000003</v>
      </c>
    </row>
    <row r="1680" spans="1:8" x14ac:dyDescent="0.25">
      <c r="A1680" s="22">
        <v>93408</v>
      </c>
      <c r="B1680" s="23" t="s">
        <v>10638</v>
      </c>
      <c r="C1680" s="22" t="s">
        <v>3320</v>
      </c>
      <c r="D1680" s="14"/>
      <c r="E1680" s="14"/>
      <c r="F1680" s="24">
        <v>93.59</v>
      </c>
      <c r="G1680" s="10"/>
      <c r="H1680" s="10"/>
    </row>
    <row r="1681" spans="1:8" x14ac:dyDescent="0.25">
      <c r="A1681" s="22">
        <v>102941</v>
      </c>
      <c r="B1681" s="23" t="s">
        <v>10639</v>
      </c>
      <c r="C1681" s="22" t="s">
        <v>3430</v>
      </c>
      <c r="D1681" s="14"/>
      <c r="E1681" s="14"/>
      <c r="F1681" s="24">
        <v>0</v>
      </c>
    </row>
    <row r="1682" spans="1:8" x14ac:dyDescent="0.25">
      <c r="A1682" s="22">
        <v>102940</v>
      </c>
      <c r="B1682" s="23" t="s">
        <v>10640</v>
      </c>
      <c r="C1682" s="22" t="s">
        <v>3320</v>
      </c>
      <c r="D1682" s="14"/>
      <c r="E1682" s="14"/>
      <c r="F1682" s="24">
        <v>0</v>
      </c>
      <c r="G1682" s="10"/>
      <c r="H1682" s="10"/>
    </row>
    <row r="1683" spans="1:8" x14ac:dyDescent="0.25">
      <c r="A1683" s="22">
        <v>103164</v>
      </c>
      <c r="B1683" s="23" t="s">
        <v>10641</v>
      </c>
      <c r="C1683" s="22" t="s">
        <v>3430</v>
      </c>
      <c r="D1683" s="14"/>
      <c r="E1683" s="14"/>
      <c r="F1683" s="24">
        <v>0</v>
      </c>
    </row>
    <row r="1684" spans="1:8" x14ac:dyDescent="0.25">
      <c r="A1684" s="22">
        <v>103163</v>
      </c>
      <c r="B1684" s="23" t="s">
        <v>10642</v>
      </c>
      <c r="C1684" s="22" t="s">
        <v>3320</v>
      </c>
      <c r="D1684" s="14"/>
      <c r="E1684" s="14"/>
      <c r="F1684" s="24">
        <v>0</v>
      </c>
      <c r="G1684" s="10"/>
      <c r="H1684" s="10"/>
    </row>
    <row r="1685" spans="1:8" x14ac:dyDescent="0.25">
      <c r="A1685" s="22">
        <v>103158</v>
      </c>
      <c r="B1685" s="23" t="s">
        <v>10643</v>
      </c>
      <c r="C1685" s="22" t="s">
        <v>3430</v>
      </c>
      <c r="D1685" s="14"/>
      <c r="E1685" s="14"/>
      <c r="F1685" s="24">
        <v>0</v>
      </c>
    </row>
    <row r="1686" spans="1:8" x14ac:dyDescent="0.25">
      <c r="A1686" s="22">
        <v>103157</v>
      </c>
      <c r="B1686" s="23" t="s">
        <v>10644</v>
      </c>
      <c r="C1686" s="22" t="s">
        <v>3320</v>
      </c>
      <c r="D1686" s="14"/>
      <c r="E1686" s="14"/>
      <c r="F1686" s="24">
        <v>0</v>
      </c>
      <c r="G1686" s="10"/>
      <c r="H1686" s="10"/>
    </row>
    <row r="1687" spans="1:8" x14ac:dyDescent="0.25">
      <c r="A1687" s="22">
        <v>103176</v>
      </c>
      <c r="B1687" s="23" t="s">
        <v>10645</v>
      </c>
      <c r="C1687" s="22" t="s">
        <v>3430</v>
      </c>
      <c r="D1687" s="14"/>
      <c r="E1687" s="14"/>
      <c r="F1687" s="24">
        <v>0</v>
      </c>
    </row>
    <row r="1688" spans="1:8" x14ac:dyDescent="0.25">
      <c r="A1688" s="22">
        <v>103175</v>
      </c>
      <c r="B1688" s="23" t="s">
        <v>10646</v>
      </c>
      <c r="C1688" s="22" t="s">
        <v>3320</v>
      </c>
      <c r="D1688" s="14"/>
      <c r="E1688" s="14"/>
      <c r="F1688" s="24">
        <v>0</v>
      </c>
      <c r="G1688" s="10"/>
      <c r="H1688" s="10"/>
    </row>
    <row r="1689" spans="1:8" x14ac:dyDescent="0.25">
      <c r="A1689" s="22">
        <v>103182</v>
      </c>
      <c r="B1689" s="23" t="s">
        <v>10647</v>
      </c>
      <c r="C1689" s="22" t="s">
        <v>3430</v>
      </c>
      <c r="D1689" s="14"/>
      <c r="E1689" s="14"/>
      <c r="F1689" s="24">
        <v>0</v>
      </c>
    </row>
    <row r="1690" spans="1:8" x14ac:dyDescent="0.25">
      <c r="A1690" s="22">
        <v>103181</v>
      </c>
      <c r="B1690" s="23" t="s">
        <v>10648</v>
      </c>
      <c r="C1690" s="22" t="s">
        <v>3320</v>
      </c>
      <c r="D1690" s="14"/>
      <c r="E1690" s="14"/>
      <c r="F1690" s="24">
        <v>0</v>
      </c>
      <c r="G1690" s="10"/>
      <c r="H1690" s="10"/>
    </row>
    <row r="1691" spans="1:8" x14ac:dyDescent="0.25">
      <c r="A1691" s="22">
        <v>103170</v>
      </c>
      <c r="B1691" s="23" t="s">
        <v>10649</v>
      </c>
      <c r="C1691" s="22" t="s">
        <v>3430</v>
      </c>
      <c r="D1691" s="14"/>
      <c r="E1691" s="14"/>
      <c r="F1691" s="24">
        <v>0</v>
      </c>
    </row>
    <row r="1692" spans="1:8" x14ac:dyDescent="0.25">
      <c r="A1692" s="22">
        <v>103169</v>
      </c>
      <c r="B1692" s="23" t="s">
        <v>10650</v>
      </c>
      <c r="C1692" s="22" t="s">
        <v>3320</v>
      </c>
      <c r="D1692" s="14"/>
      <c r="E1692" s="14"/>
      <c r="F1692" s="24">
        <v>0</v>
      </c>
      <c r="G1692" s="10"/>
      <c r="H1692" s="10"/>
    </row>
    <row r="1693" spans="1:8" x14ac:dyDescent="0.25">
      <c r="A1693" s="22">
        <v>102869</v>
      </c>
      <c r="B1693" s="23" t="s">
        <v>10651</v>
      </c>
      <c r="C1693" s="22" t="s">
        <v>3430</v>
      </c>
      <c r="D1693" s="14"/>
      <c r="E1693" s="14"/>
      <c r="F1693" s="24">
        <v>0</v>
      </c>
    </row>
    <row r="1694" spans="1:8" x14ac:dyDescent="0.25">
      <c r="A1694" s="22">
        <v>102868</v>
      </c>
      <c r="B1694" s="23" t="s">
        <v>10652</v>
      </c>
      <c r="C1694" s="22" t="s">
        <v>3320</v>
      </c>
      <c r="D1694" s="14"/>
      <c r="E1694" s="14"/>
      <c r="F1694" s="24">
        <v>0</v>
      </c>
      <c r="G1694" s="10"/>
      <c r="H1694" s="10"/>
    </row>
    <row r="1695" spans="1:8" x14ac:dyDescent="0.25">
      <c r="A1695" s="22">
        <v>92113</v>
      </c>
      <c r="B1695" s="23" t="s">
        <v>8274</v>
      </c>
      <c r="C1695" s="22" t="s">
        <v>3430</v>
      </c>
      <c r="D1695" s="14"/>
      <c r="E1695" s="14"/>
      <c r="F1695" s="24">
        <v>1.1599999999999999</v>
      </c>
    </row>
    <row r="1696" spans="1:8" x14ac:dyDescent="0.25">
      <c r="A1696" s="22">
        <v>92112</v>
      </c>
      <c r="B1696" s="23" t="s">
        <v>8252</v>
      </c>
      <c r="C1696" s="22" t="s">
        <v>3320</v>
      </c>
      <c r="D1696" s="14"/>
      <c r="E1696" s="14"/>
      <c r="F1696" s="24">
        <v>3.42</v>
      </c>
      <c r="G1696" s="10"/>
      <c r="H1696" s="10"/>
    </row>
    <row r="1697" spans="1:8" x14ac:dyDescent="0.25">
      <c r="A1697" s="22">
        <v>90675</v>
      </c>
      <c r="B1697" s="23" t="s">
        <v>3489</v>
      </c>
      <c r="C1697" s="22" t="s">
        <v>3430</v>
      </c>
      <c r="D1697" s="14"/>
      <c r="E1697" s="14"/>
      <c r="F1697" s="24">
        <v>348.26</v>
      </c>
    </row>
    <row r="1698" spans="1:8" x14ac:dyDescent="0.25">
      <c r="A1698" s="22">
        <v>90674</v>
      </c>
      <c r="B1698" s="23" t="s">
        <v>3382</v>
      </c>
      <c r="C1698" s="22" t="s">
        <v>3320</v>
      </c>
      <c r="D1698" s="14"/>
      <c r="E1698" s="14"/>
      <c r="F1698" s="24">
        <v>777.54</v>
      </c>
      <c r="G1698" s="10"/>
      <c r="H1698" s="10"/>
    </row>
    <row r="1699" spans="1:8" x14ac:dyDescent="0.25">
      <c r="A1699" s="22">
        <v>93225</v>
      </c>
      <c r="B1699" s="23" t="s">
        <v>3510</v>
      </c>
      <c r="C1699" s="22" t="s">
        <v>3430</v>
      </c>
      <c r="D1699" s="14"/>
      <c r="E1699" s="14"/>
      <c r="F1699" s="24">
        <v>515.04</v>
      </c>
    </row>
    <row r="1700" spans="1:8" x14ac:dyDescent="0.25">
      <c r="A1700" s="22">
        <v>93224</v>
      </c>
      <c r="B1700" s="23" t="s">
        <v>3402</v>
      </c>
      <c r="C1700" s="22" t="s">
        <v>3320</v>
      </c>
      <c r="D1700" s="14"/>
      <c r="E1700" s="14"/>
      <c r="F1700" s="24">
        <v>1145.8499999999999</v>
      </c>
      <c r="G1700" s="10"/>
      <c r="H1700" s="10"/>
    </row>
    <row r="1701" spans="1:8" x14ac:dyDescent="0.25">
      <c r="A1701" s="22">
        <v>104696</v>
      </c>
      <c r="B1701" s="23" t="s">
        <v>10179</v>
      </c>
      <c r="C1701" s="22" t="s">
        <v>3430</v>
      </c>
      <c r="D1701" s="14"/>
      <c r="E1701" s="14"/>
      <c r="F1701" s="24">
        <v>36.75</v>
      </c>
    </row>
    <row r="1702" spans="1:8" x14ac:dyDescent="0.25">
      <c r="A1702" s="22">
        <v>104695</v>
      </c>
      <c r="B1702" s="23" t="s">
        <v>10171</v>
      </c>
      <c r="C1702" s="22" t="s">
        <v>3320</v>
      </c>
      <c r="D1702" s="14"/>
      <c r="E1702" s="14"/>
      <c r="F1702" s="24">
        <v>39.82</v>
      </c>
      <c r="G1702" s="10"/>
      <c r="H1702" s="10"/>
    </row>
    <row r="1703" spans="1:8" x14ac:dyDescent="0.25">
      <c r="A1703" s="22">
        <v>90681</v>
      </c>
      <c r="B1703" s="23" t="s">
        <v>3490</v>
      </c>
      <c r="C1703" s="22" t="s">
        <v>3430</v>
      </c>
      <c r="D1703" s="14"/>
      <c r="E1703" s="14"/>
      <c r="F1703" s="24">
        <v>178.43</v>
      </c>
    </row>
    <row r="1704" spans="1:8" x14ac:dyDescent="0.25">
      <c r="A1704" s="22">
        <v>90680</v>
      </c>
      <c r="B1704" s="23" t="s">
        <v>3383</v>
      </c>
      <c r="C1704" s="22" t="s">
        <v>3320</v>
      </c>
      <c r="D1704" s="14"/>
      <c r="E1704" s="14"/>
      <c r="F1704" s="24">
        <v>411.2</v>
      </c>
      <c r="G1704" s="10"/>
      <c r="H1704" s="10"/>
    </row>
    <row r="1705" spans="1:8" x14ac:dyDescent="0.25">
      <c r="A1705" s="22">
        <v>102875</v>
      </c>
      <c r="B1705" s="23" t="s">
        <v>10172</v>
      </c>
      <c r="C1705" s="22" t="s">
        <v>3430</v>
      </c>
      <c r="D1705" s="14"/>
      <c r="E1705" s="14"/>
      <c r="F1705" s="24">
        <v>492.27</v>
      </c>
    </row>
    <row r="1706" spans="1:8" x14ac:dyDescent="0.25">
      <c r="A1706" s="22">
        <v>102874</v>
      </c>
      <c r="B1706" s="23" t="s">
        <v>10164</v>
      </c>
      <c r="C1706" s="22" t="s">
        <v>3320</v>
      </c>
      <c r="D1706" s="14"/>
      <c r="E1706" s="14"/>
      <c r="F1706" s="24">
        <v>1062.98</v>
      </c>
      <c r="G1706" s="10"/>
      <c r="H1706" s="10"/>
    </row>
    <row r="1707" spans="1:8" x14ac:dyDescent="0.25">
      <c r="A1707" s="22">
        <v>102965</v>
      </c>
      <c r="B1707" s="23" t="s">
        <v>10174</v>
      </c>
      <c r="C1707" s="22" t="s">
        <v>3430</v>
      </c>
      <c r="D1707" s="14"/>
      <c r="E1707" s="14"/>
      <c r="F1707" s="24">
        <v>257.2</v>
      </c>
    </row>
    <row r="1708" spans="1:8" x14ac:dyDescent="0.25">
      <c r="A1708" s="22">
        <v>102964</v>
      </c>
      <c r="B1708" s="23" t="s">
        <v>10166</v>
      </c>
      <c r="C1708" s="22" t="s">
        <v>3320</v>
      </c>
      <c r="D1708" s="14"/>
      <c r="E1708" s="14"/>
      <c r="F1708" s="24">
        <v>506.48</v>
      </c>
      <c r="G1708" s="10"/>
      <c r="H1708" s="10"/>
    </row>
    <row r="1709" spans="1:8" x14ac:dyDescent="0.25">
      <c r="A1709" s="22">
        <v>90626</v>
      </c>
      <c r="B1709" s="23" t="s">
        <v>3482</v>
      </c>
      <c r="C1709" s="22" t="s">
        <v>3430</v>
      </c>
      <c r="D1709" s="14"/>
      <c r="E1709" s="14"/>
      <c r="F1709" s="24">
        <v>3.16</v>
      </c>
    </row>
    <row r="1710" spans="1:8" x14ac:dyDescent="0.25">
      <c r="A1710" s="22">
        <v>90625</v>
      </c>
      <c r="B1710" s="23" t="s">
        <v>3375</v>
      </c>
      <c r="C1710" s="22" t="s">
        <v>3320</v>
      </c>
      <c r="D1710" s="14"/>
      <c r="E1710" s="14"/>
      <c r="F1710" s="24">
        <v>9.09</v>
      </c>
      <c r="G1710" s="10"/>
      <c r="H1710" s="10"/>
    </row>
    <row r="1711" spans="1:8" x14ac:dyDescent="0.25">
      <c r="A1711" s="22">
        <v>102881</v>
      </c>
      <c r="B1711" s="23" t="s">
        <v>10173</v>
      </c>
      <c r="C1711" s="22" t="s">
        <v>3430</v>
      </c>
      <c r="D1711" s="14"/>
      <c r="E1711" s="14"/>
      <c r="F1711" s="24">
        <v>670.25</v>
      </c>
    </row>
    <row r="1712" spans="1:8" x14ac:dyDescent="0.25">
      <c r="A1712" s="22">
        <v>102880</v>
      </c>
      <c r="B1712" s="23" t="s">
        <v>10165</v>
      </c>
      <c r="C1712" s="22" t="s">
        <v>3320</v>
      </c>
      <c r="D1712" s="14"/>
      <c r="E1712" s="14"/>
      <c r="F1712" s="24">
        <v>1476.77</v>
      </c>
      <c r="G1712" s="10"/>
      <c r="H1712" s="10"/>
    </row>
    <row r="1713" spans="1:8" x14ac:dyDescent="0.25">
      <c r="A1713" s="22">
        <v>103225</v>
      </c>
      <c r="B1713" s="23" t="s">
        <v>10176</v>
      </c>
      <c r="C1713" s="22" t="s">
        <v>3430</v>
      </c>
      <c r="D1713" s="14"/>
      <c r="E1713" s="14"/>
      <c r="F1713" s="24">
        <v>229.65</v>
      </c>
    </row>
    <row r="1714" spans="1:8" x14ac:dyDescent="0.25">
      <c r="A1714" s="22">
        <v>103224</v>
      </c>
      <c r="B1714" s="23" t="s">
        <v>10168</v>
      </c>
      <c r="C1714" s="22" t="s">
        <v>3320</v>
      </c>
      <c r="D1714" s="14"/>
      <c r="E1714" s="14"/>
      <c r="F1714" s="24">
        <v>456.28</v>
      </c>
      <c r="G1714" s="10"/>
      <c r="H1714" s="10"/>
    </row>
    <row r="1715" spans="1:8" x14ac:dyDescent="0.25">
      <c r="A1715" s="22">
        <v>103237</v>
      </c>
      <c r="B1715" s="23" t="s">
        <v>10178</v>
      </c>
      <c r="C1715" s="22" t="s">
        <v>3430</v>
      </c>
      <c r="D1715" s="14"/>
      <c r="E1715" s="14"/>
      <c r="F1715" s="24">
        <v>644.52</v>
      </c>
    </row>
    <row r="1716" spans="1:8" x14ac:dyDescent="0.25">
      <c r="A1716" s="22">
        <v>103236</v>
      </c>
      <c r="B1716" s="23" t="s">
        <v>10170</v>
      </c>
      <c r="C1716" s="22" t="s">
        <v>3320</v>
      </c>
      <c r="D1716" s="14"/>
      <c r="E1716" s="14"/>
      <c r="F1716" s="24">
        <v>1377.82</v>
      </c>
      <c r="G1716" s="10"/>
      <c r="H1716" s="10"/>
    </row>
    <row r="1717" spans="1:8" x14ac:dyDescent="0.25">
      <c r="A1717" s="22">
        <v>103231</v>
      </c>
      <c r="B1717" s="23" t="s">
        <v>10177</v>
      </c>
      <c r="C1717" s="22" t="s">
        <v>3430</v>
      </c>
      <c r="D1717" s="14"/>
      <c r="E1717" s="14"/>
      <c r="F1717" s="24">
        <v>480.86</v>
      </c>
    </row>
    <row r="1718" spans="1:8" x14ac:dyDescent="0.25">
      <c r="A1718" s="22">
        <v>103230</v>
      </c>
      <c r="B1718" s="23" t="s">
        <v>10169</v>
      </c>
      <c r="C1718" s="22" t="s">
        <v>3320</v>
      </c>
      <c r="D1718" s="14"/>
      <c r="E1718" s="14"/>
      <c r="F1718" s="24">
        <v>1007.47</v>
      </c>
      <c r="G1718" s="10"/>
      <c r="H1718" s="10"/>
    </row>
    <row r="1719" spans="1:8" x14ac:dyDescent="0.25">
      <c r="A1719" s="22">
        <v>102975</v>
      </c>
      <c r="B1719" s="23" t="s">
        <v>10175</v>
      </c>
      <c r="C1719" s="22" t="s">
        <v>3430</v>
      </c>
      <c r="D1719" s="14"/>
      <c r="E1719" s="14"/>
      <c r="F1719" s="24">
        <v>154.55000000000001</v>
      </c>
    </row>
    <row r="1720" spans="1:8" x14ac:dyDescent="0.25">
      <c r="A1720" s="22">
        <v>102976</v>
      </c>
      <c r="B1720" s="23" t="s">
        <v>10167</v>
      </c>
      <c r="C1720" s="22" t="s">
        <v>3320</v>
      </c>
      <c r="D1720" s="14"/>
      <c r="E1720" s="14"/>
      <c r="F1720" s="24">
        <v>291.5</v>
      </c>
      <c r="G1720" s="10"/>
      <c r="H1720" s="10"/>
    </row>
    <row r="1721" spans="1:8" x14ac:dyDescent="0.25">
      <c r="A1721" s="22">
        <v>90632</v>
      </c>
      <c r="B1721" s="23" t="s">
        <v>3483</v>
      </c>
      <c r="C1721" s="22" t="s">
        <v>3430</v>
      </c>
      <c r="D1721" s="14"/>
      <c r="E1721" s="14"/>
      <c r="F1721" s="24">
        <v>104.86</v>
      </c>
    </row>
    <row r="1722" spans="1:8" x14ac:dyDescent="0.25">
      <c r="A1722" s="22">
        <v>90631</v>
      </c>
      <c r="B1722" s="23" t="s">
        <v>3376</v>
      </c>
      <c r="C1722" s="22" t="s">
        <v>3320</v>
      </c>
      <c r="D1722" s="14"/>
      <c r="E1722" s="14"/>
      <c r="F1722" s="24">
        <v>174.54</v>
      </c>
      <c r="G1722" s="10"/>
      <c r="H1722" s="10"/>
    </row>
    <row r="1723" spans="1:8" x14ac:dyDescent="0.25">
      <c r="A1723" s="22">
        <v>95709</v>
      </c>
      <c r="B1723" s="23" t="s">
        <v>8887</v>
      </c>
      <c r="C1723" s="22" t="s">
        <v>3430</v>
      </c>
      <c r="D1723" s="14"/>
      <c r="E1723" s="14"/>
      <c r="F1723" s="24">
        <v>105.53</v>
      </c>
    </row>
    <row r="1724" spans="1:8" x14ac:dyDescent="0.25">
      <c r="A1724" s="22">
        <v>95708</v>
      </c>
      <c r="B1724" s="23" t="s">
        <v>8884</v>
      </c>
      <c r="C1724" s="22" t="s">
        <v>3320</v>
      </c>
      <c r="D1724" s="14"/>
      <c r="E1724" s="14"/>
      <c r="F1724" s="24">
        <v>178.15</v>
      </c>
      <c r="G1724" s="10"/>
      <c r="H1724" s="10"/>
    </row>
    <row r="1725" spans="1:8" x14ac:dyDescent="0.25">
      <c r="A1725" s="22">
        <v>91278</v>
      </c>
      <c r="B1725" s="23" t="s">
        <v>3497</v>
      </c>
      <c r="C1725" s="22" t="s">
        <v>3430</v>
      </c>
      <c r="D1725" s="14"/>
      <c r="E1725" s="14"/>
      <c r="F1725" s="24">
        <v>0.78</v>
      </c>
    </row>
    <row r="1726" spans="1:8" x14ac:dyDescent="0.25">
      <c r="A1726" s="22">
        <v>91277</v>
      </c>
      <c r="B1726" s="23" t="s">
        <v>3390</v>
      </c>
      <c r="C1726" s="22" t="s">
        <v>3320</v>
      </c>
      <c r="D1726" s="14"/>
      <c r="E1726" s="14"/>
      <c r="F1726" s="24">
        <v>10.27</v>
      </c>
      <c r="G1726" s="10"/>
      <c r="H1726" s="10"/>
    </row>
    <row r="1727" spans="1:8" x14ac:dyDescent="0.25">
      <c r="A1727" s="22">
        <v>102887</v>
      </c>
      <c r="B1727" s="23" t="s">
        <v>10653</v>
      </c>
      <c r="C1727" s="22" t="s">
        <v>3430</v>
      </c>
      <c r="D1727" s="14"/>
      <c r="E1727" s="14"/>
      <c r="F1727" s="24">
        <v>0</v>
      </c>
    </row>
    <row r="1728" spans="1:8" x14ac:dyDescent="0.25">
      <c r="A1728" s="22">
        <v>102886</v>
      </c>
      <c r="B1728" s="23" t="s">
        <v>10654</v>
      </c>
      <c r="C1728" s="22" t="s">
        <v>3320</v>
      </c>
      <c r="D1728" s="14"/>
      <c r="E1728" s="14"/>
      <c r="F1728" s="24">
        <v>0</v>
      </c>
      <c r="G1728" s="10"/>
      <c r="H1728" s="10"/>
    </row>
    <row r="1729" spans="1:8" x14ac:dyDescent="0.25">
      <c r="A1729" s="22">
        <v>95277</v>
      </c>
      <c r="B1729" s="23" t="s">
        <v>8281</v>
      </c>
      <c r="C1729" s="22" t="s">
        <v>3430</v>
      </c>
      <c r="D1729" s="14"/>
      <c r="E1729" s="14"/>
      <c r="F1729" s="24">
        <v>0.72</v>
      </c>
    </row>
    <row r="1730" spans="1:8" x14ac:dyDescent="0.25">
      <c r="A1730" s="22">
        <v>95276</v>
      </c>
      <c r="B1730" s="23" t="s">
        <v>8259</v>
      </c>
      <c r="C1730" s="22" t="s">
        <v>3320</v>
      </c>
      <c r="D1730" s="14"/>
      <c r="E1730" s="14"/>
      <c r="F1730" s="24">
        <v>3.38</v>
      </c>
      <c r="G1730" s="10"/>
      <c r="H1730" s="10"/>
    </row>
    <row r="1731" spans="1:8" x14ac:dyDescent="0.25">
      <c r="A1731" s="22">
        <v>88430</v>
      </c>
      <c r="B1731" s="23" t="s">
        <v>3467</v>
      </c>
      <c r="C1731" s="22" t="s">
        <v>3430</v>
      </c>
      <c r="D1731" s="14"/>
      <c r="E1731" s="14"/>
      <c r="F1731" s="24">
        <v>6.5</v>
      </c>
    </row>
    <row r="1732" spans="1:8" x14ac:dyDescent="0.25">
      <c r="A1732" s="22">
        <v>88418</v>
      </c>
      <c r="B1732" s="23" t="s">
        <v>3360</v>
      </c>
      <c r="C1732" s="22" t="s">
        <v>3320</v>
      </c>
      <c r="D1732" s="14"/>
      <c r="E1732" s="14"/>
      <c r="F1732" s="24">
        <v>14.02</v>
      </c>
      <c r="G1732" s="10"/>
      <c r="H1732" s="10"/>
    </row>
    <row r="1733" spans="1:8" x14ac:dyDescent="0.25">
      <c r="A1733" s="22">
        <v>88438</v>
      </c>
      <c r="B1733" s="23" t="s">
        <v>3468</v>
      </c>
      <c r="C1733" s="22" t="s">
        <v>3430</v>
      </c>
      <c r="D1733" s="14"/>
      <c r="E1733" s="14"/>
      <c r="F1733" s="24">
        <v>8.61</v>
      </c>
    </row>
    <row r="1734" spans="1:8" x14ac:dyDescent="0.25">
      <c r="A1734" s="22">
        <v>88433</v>
      </c>
      <c r="B1734" s="23" t="s">
        <v>3361</v>
      </c>
      <c r="C1734" s="22" t="s">
        <v>3320</v>
      </c>
      <c r="D1734" s="14"/>
      <c r="E1734" s="14"/>
      <c r="F1734" s="24">
        <v>18.28</v>
      </c>
      <c r="G1734" s="10"/>
      <c r="H1734" s="10"/>
    </row>
    <row r="1735" spans="1:8" x14ac:dyDescent="0.25">
      <c r="A1735" s="22">
        <v>90669</v>
      </c>
      <c r="B1735" s="23" t="s">
        <v>8271</v>
      </c>
      <c r="C1735" s="22" t="s">
        <v>3430</v>
      </c>
      <c r="D1735" s="14"/>
      <c r="E1735" s="14"/>
      <c r="F1735" s="24">
        <v>8.94</v>
      </c>
    </row>
    <row r="1736" spans="1:8" x14ac:dyDescent="0.25">
      <c r="A1736" s="22">
        <v>90668</v>
      </c>
      <c r="B1736" s="23" t="s">
        <v>8249</v>
      </c>
      <c r="C1736" s="22" t="s">
        <v>3320</v>
      </c>
      <c r="D1736" s="14"/>
      <c r="E1736" s="14"/>
      <c r="F1736" s="24">
        <v>32.880000000000003</v>
      </c>
      <c r="G1736" s="10"/>
      <c r="H1736" s="10"/>
    </row>
    <row r="1737" spans="1:8" x14ac:dyDescent="0.25">
      <c r="A1737" s="22">
        <v>102980</v>
      </c>
      <c r="B1737" s="23" t="s">
        <v>10655</v>
      </c>
      <c r="C1737" s="22" t="s">
        <v>3430</v>
      </c>
      <c r="D1737" s="14"/>
      <c r="E1737" s="14"/>
      <c r="F1737" s="24">
        <v>0</v>
      </c>
    </row>
    <row r="1738" spans="1:8" x14ac:dyDescent="0.25">
      <c r="A1738" s="22">
        <v>102981</v>
      </c>
      <c r="B1738" s="23" t="s">
        <v>10656</v>
      </c>
      <c r="C1738" s="22" t="s">
        <v>3320</v>
      </c>
      <c r="D1738" s="14"/>
      <c r="E1738" s="14"/>
      <c r="F1738" s="24">
        <v>0</v>
      </c>
      <c r="G1738" s="10"/>
      <c r="H1738" s="10"/>
    </row>
    <row r="1739" spans="1:8" x14ac:dyDescent="0.25">
      <c r="A1739" s="22">
        <v>5946</v>
      </c>
      <c r="B1739" s="23" t="s">
        <v>3456</v>
      </c>
      <c r="C1739" s="22" t="s">
        <v>3430</v>
      </c>
      <c r="D1739" s="14"/>
      <c r="E1739" s="14"/>
      <c r="F1739" s="24">
        <v>98.85</v>
      </c>
    </row>
    <row r="1740" spans="1:8" x14ac:dyDescent="0.25">
      <c r="A1740" s="22">
        <v>5944</v>
      </c>
      <c r="B1740" s="23" t="s">
        <v>3348</v>
      </c>
      <c r="C1740" s="22" t="s">
        <v>3320</v>
      </c>
      <c r="D1740" s="14"/>
      <c r="E1740" s="14"/>
      <c r="F1740" s="24">
        <v>234.42</v>
      </c>
      <c r="G1740" s="10"/>
      <c r="H1740" s="10"/>
    </row>
    <row r="1741" spans="1:8" x14ac:dyDescent="0.25">
      <c r="A1741" s="22">
        <v>5942</v>
      </c>
      <c r="B1741" s="23" t="s">
        <v>3455</v>
      </c>
      <c r="C1741" s="22" t="s">
        <v>3430</v>
      </c>
      <c r="D1741" s="14"/>
      <c r="E1741" s="14"/>
      <c r="F1741" s="24">
        <v>80.66</v>
      </c>
    </row>
    <row r="1742" spans="1:8" x14ac:dyDescent="0.25">
      <c r="A1742" s="22">
        <v>5940</v>
      </c>
      <c r="B1742" s="23" t="s">
        <v>3347</v>
      </c>
      <c r="C1742" s="22" t="s">
        <v>3320</v>
      </c>
      <c r="D1742" s="14"/>
      <c r="E1742" s="14"/>
      <c r="F1742" s="24">
        <v>173.35</v>
      </c>
      <c r="G1742" s="10"/>
      <c r="H1742" s="10"/>
    </row>
    <row r="1743" spans="1:8" x14ac:dyDescent="0.25">
      <c r="A1743" s="22">
        <v>102893</v>
      </c>
      <c r="B1743" s="23" t="s">
        <v>10657</v>
      </c>
      <c r="C1743" s="22" t="s">
        <v>3430</v>
      </c>
      <c r="D1743" s="14"/>
      <c r="E1743" s="14"/>
      <c r="F1743" s="24">
        <v>0</v>
      </c>
    </row>
    <row r="1744" spans="1:8" x14ac:dyDescent="0.25">
      <c r="A1744" s="22">
        <v>102892</v>
      </c>
      <c r="B1744" s="23" t="s">
        <v>10658</v>
      </c>
      <c r="C1744" s="22" t="s">
        <v>3320</v>
      </c>
      <c r="D1744" s="14"/>
      <c r="E1744" s="14"/>
      <c r="F1744" s="24">
        <v>0</v>
      </c>
      <c r="G1744" s="10"/>
      <c r="H1744" s="10"/>
    </row>
    <row r="1745" spans="1:8" x14ac:dyDescent="0.25">
      <c r="A1745" s="22">
        <v>89251</v>
      </c>
      <c r="B1745" s="23" t="s">
        <v>3476</v>
      </c>
      <c r="C1745" s="22" t="s">
        <v>3430</v>
      </c>
      <c r="D1745" s="14"/>
      <c r="E1745" s="14"/>
      <c r="F1745" s="24">
        <v>321.77999999999997</v>
      </c>
    </row>
    <row r="1746" spans="1:8" x14ac:dyDescent="0.25">
      <c r="A1746" s="22">
        <v>89250</v>
      </c>
      <c r="B1746" s="23" t="s">
        <v>3368</v>
      </c>
      <c r="C1746" s="22" t="s">
        <v>3320</v>
      </c>
      <c r="D1746" s="14"/>
      <c r="E1746" s="14"/>
      <c r="F1746" s="24">
        <v>1095.6099999999999</v>
      </c>
      <c r="G1746" s="10"/>
      <c r="H1746" s="10"/>
    </row>
    <row r="1747" spans="1:8" x14ac:dyDescent="0.25">
      <c r="A1747" s="22">
        <v>102959</v>
      </c>
      <c r="B1747" s="23" t="s">
        <v>10659</v>
      </c>
      <c r="C1747" s="22" t="s">
        <v>3430</v>
      </c>
      <c r="D1747" s="14"/>
      <c r="E1747" s="14"/>
      <c r="F1747" s="24">
        <v>0</v>
      </c>
    </row>
    <row r="1748" spans="1:8" x14ac:dyDescent="0.25">
      <c r="A1748" s="22">
        <v>102958</v>
      </c>
      <c r="B1748" s="23" t="s">
        <v>10660</v>
      </c>
      <c r="C1748" s="22" t="s">
        <v>3320</v>
      </c>
      <c r="D1748" s="14"/>
      <c r="E1748" s="14"/>
      <c r="F1748" s="24">
        <v>0</v>
      </c>
      <c r="G1748" s="10"/>
      <c r="H1748" s="10"/>
    </row>
    <row r="1749" spans="1:8" x14ac:dyDescent="0.25">
      <c r="A1749" s="22">
        <v>5681</v>
      </c>
      <c r="B1749" s="23" t="s">
        <v>3432</v>
      </c>
      <c r="C1749" s="22" t="s">
        <v>3430</v>
      </c>
      <c r="D1749" s="14"/>
      <c r="E1749" s="14"/>
      <c r="F1749" s="24">
        <v>71.67</v>
      </c>
    </row>
    <row r="1750" spans="1:8" x14ac:dyDescent="0.25">
      <c r="A1750" s="22">
        <v>5680</v>
      </c>
      <c r="B1750" s="23" t="s">
        <v>3322</v>
      </c>
      <c r="C1750" s="22" t="s">
        <v>3320</v>
      </c>
      <c r="D1750" s="14"/>
      <c r="E1750" s="14"/>
      <c r="F1750" s="24">
        <v>146.93</v>
      </c>
      <c r="G1750" s="10"/>
      <c r="H1750" s="10"/>
    </row>
    <row r="1751" spans="1:8" x14ac:dyDescent="0.25">
      <c r="A1751" s="22">
        <v>5877</v>
      </c>
      <c r="B1751" s="23" t="s">
        <v>3445</v>
      </c>
      <c r="C1751" s="22" t="s">
        <v>3430</v>
      </c>
      <c r="D1751" s="14"/>
      <c r="E1751" s="14"/>
      <c r="F1751" s="24">
        <v>74.16</v>
      </c>
    </row>
    <row r="1752" spans="1:8" x14ac:dyDescent="0.25">
      <c r="A1752" s="22">
        <v>5875</v>
      </c>
      <c r="B1752" s="23" t="s">
        <v>3337</v>
      </c>
      <c r="C1752" s="22" t="s">
        <v>3320</v>
      </c>
      <c r="D1752" s="14"/>
      <c r="E1752" s="14"/>
      <c r="F1752" s="24">
        <v>147.77000000000001</v>
      </c>
      <c r="G1752" s="10"/>
      <c r="H1752" s="10"/>
    </row>
    <row r="1753" spans="1:8" x14ac:dyDescent="0.25">
      <c r="A1753" s="22">
        <v>5679</v>
      </c>
      <c r="B1753" s="23" t="s">
        <v>3431</v>
      </c>
      <c r="C1753" s="22" t="s">
        <v>3430</v>
      </c>
      <c r="D1753" s="14"/>
      <c r="E1753" s="14"/>
      <c r="F1753" s="24">
        <v>75.319999999999993</v>
      </c>
    </row>
    <row r="1754" spans="1:8" x14ac:dyDescent="0.25">
      <c r="A1754" s="22">
        <v>5678</v>
      </c>
      <c r="B1754" s="23" t="s">
        <v>3321</v>
      </c>
      <c r="C1754" s="22" t="s">
        <v>3320</v>
      </c>
      <c r="D1754" s="14"/>
      <c r="E1754" s="14"/>
      <c r="F1754" s="24">
        <v>159.44999999999999</v>
      </c>
      <c r="G1754" s="10"/>
      <c r="H1754" s="10"/>
    </row>
    <row r="1755" spans="1:8" x14ac:dyDescent="0.25">
      <c r="A1755" s="22">
        <v>6880</v>
      </c>
      <c r="B1755" s="23" t="s">
        <v>3461</v>
      </c>
      <c r="C1755" s="22" t="s">
        <v>3430</v>
      </c>
      <c r="D1755" s="14"/>
      <c r="E1755" s="14"/>
      <c r="F1755" s="24">
        <v>97.59</v>
      </c>
    </row>
    <row r="1756" spans="1:8" x14ac:dyDescent="0.25">
      <c r="A1756" s="22">
        <v>6879</v>
      </c>
      <c r="B1756" s="23" t="s">
        <v>3351</v>
      </c>
      <c r="C1756" s="22" t="s">
        <v>3320</v>
      </c>
      <c r="D1756" s="14"/>
      <c r="E1756" s="14"/>
      <c r="F1756" s="24">
        <v>225.33</v>
      </c>
      <c r="G1756" s="10"/>
      <c r="H1756" s="10"/>
    </row>
    <row r="1757" spans="1:8" x14ac:dyDescent="0.25">
      <c r="A1757" s="22">
        <v>96464</v>
      </c>
      <c r="B1757" s="23" t="s">
        <v>10152</v>
      </c>
      <c r="C1757" s="22" t="s">
        <v>3430</v>
      </c>
      <c r="D1757" s="14"/>
      <c r="E1757" s="14"/>
      <c r="F1757" s="24">
        <v>101.49</v>
      </c>
    </row>
    <row r="1758" spans="1:8" x14ac:dyDescent="0.25">
      <c r="A1758" s="22">
        <v>96463</v>
      </c>
      <c r="B1758" s="23" t="s">
        <v>10150</v>
      </c>
      <c r="C1758" s="22" t="s">
        <v>3320</v>
      </c>
      <c r="D1758" s="14"/>
      <c r="E1758" s="14"/>
      <c r="F1758" s="24">
        <v>232.48</v>
      </c>
      <c r="G1758" s="10"/>
      <c r="H1758" s="10"/>
    </row>
    <row r="1759" spans="1:8" x14ac:dyDescent="0.25">
      <c r="A1759" s="22">
        <v>7050</v>
      </c>
      <c r="B1759" s="23" t="s">
        <v>3463</v>
      </c>
      <c r="C1759" s="22" t="s">
        <v>3430</v>
      </c>
      <c r="D1759" s="14"/>
      <c r="E1759" s="14"/>
      <c r="F1759" s="24">
        <v>90.48</v>
      </c>
    </row>
    <row r="1760" spans="1:8" x14ac:dyDescent="0.25">
      <c r="A1760" s="22">
        <v>7049</v>
      </c>
      <c r="B1760" s="23" t="s">
        <v>3353</v>
      </c>
      <c r="C1760" s="22" t="s">
        <v>3320</v>
      </c>
      <c r="D1760" s="14"/>
      <c r="E1760" s="14"/>
      <c r="F1760" s="24">
        <v>236.2</v>
      </c>
      <c r="G1760" s="10"/>
      <c r="H1760" s="10"/>
    </row>
    <row r="1761" spans="1:8" x14ac:dyDescent="0.25">
      <c r="A1761" s="22">
        <v>95632</v>
      </c>
      <c r="B1761" s="23" t="s">
        <v>3525</v>
      </c>
      <c r="C1761" s="22" t="s">
        <v>3430</v>
      </c>
      <c r="D1761" s="14"/>
      <c r="E1761" s="14"/>
      <c r="F1761" s="24">
        <v>94.86</v>
      </c>
    </row>
    <row r="1762" spans="1:8" x14ac:dyDescent="0.25">
      <c r="A1762" s="22">
        <v>95631</v>
      </c>
      <c r="B1762" s="23" t="s">
        <v>3417</v>
      </c>
      <c r="C1762" s="22" t="s">
        <v>3320</v>
      </c>
      <c r="D1762" s="14"/>
      <c r="E1762" s="14"/>
      <c r="F1762" s="24">
        <v>244.98</v>
      </c>
      <c r="G1762" s="10"/>
      <c r="H1762" s="10"/>
    </row>
    <row r="1763" spans="1:8" x14ac:dyDescent="0.25">
      <c r="A1763" s="22">
        <v>5685</v>
      </c>
      <c r="B1763" s="23" t="s">
        <v>3433</v>
      </c>
      <c r="C1763" s="22" t="s">
        <v>3430</v>
      </c>
      <c r="D1763" s="14"/>
      <c r="E1763" s="14"/>
      <c r="F1763" s="24">
        <v>74.7</v>
      </c>
    </row>
    <row r="1764" spans="1:8" x14ac:dyDescent="0.25">
      <c r="A1764" s="22">
        <v>5684</v>
      </c>
      <c r="B1764" s="23" t="s">
        <v>3323</v>
      </c>
      <c r="C1764" s="22" t="s">
        <v>3320</v>
      </c>
      <c r="D1764" s="14"/>
      <c r="E1764" s="14"/>
      <c r="F1764" s="24">
        <v>172.49</v>
      </c>
      <c r="G1764" s="10"/>
      <c r="H1764" s="10"/>
    </row>
    <row r="1765" spans="1:8" x14ac:dyDescent="0.25">
      <c r="A1765" s="22">
        <v>93244</v>
      </c>
      <c r="B1765" s="23" t="s">
        <v>3512</v>
      </c>
      <c r="C1765" s="22" t="s">
        <v>3430</v>
      </c>
      <c r="D1765" s="14"/>
      <c r="E1765" s="14"/>
      <c r="F1765" s="24">
        <v>76.38</v>
      </c>
    </row>
    <row r="1766" spans="1:8" x14ac:dyDescent="0.25">
      <c r="A1766" s="22">
        <v>73436</v>
      </c>
      <c r="B1766" s="23" t="s">
        <v>3356</v>
      </c>
      <c r="C1766" s="22" t="s">
        <v>3320</v>
      </c>
      <c r="D1766" s="14"/>
      <c r="E1766" s="14"/>
      <c r="F1766" s="24">
        <v>175.77</v>
      </c>
      <c r="G1766" s="10"/>
      <c r="H1766" s="10"/>
    </row>
    <row r="1767" spans="1:8" x14ac:dyDescent="0.25">
      <c r="A1767" s="22">
        <v>5881</v>
      </c>
      <c r="B1767" s="23" t="s">
        <v>3446</v>
      </c>
      <c r="C1767" s="22" t="s">
        <v>3430</v>
      </c>
      <c r="D1767" s="14"/>
      <c r="E1767" s="14"/>
      <c r="F1767" s="24">
        <v>89.6</v>
      </c>
    </row>
    <row r="1768" spans="1:8" x14ac:dyDescent="0.25">
      <c r="A1768" s="22">
        <v>5879</v>
      </c>
      <c r="B1768" s="23" t="s">
        <v>3338</v>
      </c>
      <c r="C1768" s="22" t="s">
        <v>3320</v>
      </c>
      <c r="D1768" s="14"/>
      <c r="E1768" s="14"/>
      <c r="F1768" s="24">
        <v>156.49</v>
      </c>
      <c r="G1768" s="10"/>
      <c r="H1768" s="10"/>
    </row>
    <row r="1769" spans="1:8" x14ac:dyDescent="0.25">
      <c r="A1769" s="22">
        <v>5865</v>
      </c>
      <c r="B1769" s="23" t="s">
        <v>3443</v>
      </c>
      <c r="C1769" s="22" t="s">
        <v>3430</v>
      </c>
      <c r="D1769" s="14"/>
      <c r="E1769" s="14"/>
      <c r="F1769" s="24">
        <v>12.26</v>
      </c>
    </row>
    <row r="1770" spans="1:8" x14ac:dyDescent="0.25">
      <c r="A1770" s="22">
        <v>5863</v>
      </c>
      <c r="B1770" s="23" t="s">
        <v>3335</v>
      </c>
      <c r="C1770" s="22" t="s">
        <v>3320</v>
      </c>
      <c r="D1770" s="14"/>
      <c r="E1770" s="14"/>
      <c r="F1770" s="24">
        <v>24.36</v>
      </c>
      <c r="G1770" s="10"/>
      <c r="H1770" s="10"/>
    </row>
    <row r="1771" spans="1:8" x14ac:dyDescent="0.25">
      <c r="A1771" s="22">
        <v>5869</v>
      </c>
      <c r="B1771" s="23" t="s">
        <v>3444</v>
      </c>
      <c r="C1771" s="22" t="s">
        <v>3430</v>
      </c>
      <c r="D1771" s="14"/>
      <c r="E1771" s="14"/>
      <c r="F1771" s="24">
        <v>83.97</v>
      </c>
    </row>
    <row r="1772" spans="1:8" x14ac:dyDescent="0.25">
      <c r="A1772" s="22">
        <v>5867</v>
      </c>
      <c r="B1772" s="23" t="s">
        <v>3336</v>
      </c>
      <c r="C1772" s="22" t="s">
        <v>3320</v>
      </c>
      <c r="D1772" s="14"/>
      <c r="E1772" s="14"/>
      <c r="F1772" s="24">
        <v>174.48</v>
      </c>
      <c r="G1772" s="10"/>
      <c r="H1772" s="10"/>
    </row>
    <row r="1773" spans="1:8" x14ac:dyDescent="0.25">
      <c r="A1773" s="22">
        <v>95271</v>
      </c>
      <c r="B1773" s="23" t="s">
        <v>3524</v>
      </c>
      <c r="C1773" s="22" t="s">
        <v>3430</v>
      </c>
      <c r="D1773" s="14"/>
      <c r="E1773" s="14"/>
      <c r="F1773" s="24">
        <v>0.73</v>
      </c>
    </row>
    <row r="1774" spans="1:8" x14ac:dyDescent="0.25">
      <c r="A1774" s="22">
        <v>95270</v>
      </c>
      <c r="B1774" s="23" t="s">
        <v>3416</v>
      </c>
      <c r="C1774" s="22" t="s">
        <v>3320</v>
      </c>
      <c r="D1774" s="14"/>
      <c r="E1774" s="14"/>
      <c r="F1774" s="24">
        <v>10.029999999999999</v>
      </c>
      <c r="G1774" s="10"/>
      <c r="H1774" s="10"/>
    </row>
    <row r="1775" spans="1:8" x14ac:dyDescent="0.25">
      <c r="A1775" s="22">
        <v>91693</v>
      </c>
      <c r="B1775" s="23" t="s">
        <v>3504</v>
      </c>
      <c r="C1775" s="22" t="s">
        <v>3430</v>
      </c>
      <c r="D1775" s="14"/>
      <c r="E1775" s="14"/>
      <c r="F1775" s="24">
        <v>35.65</v>
      </c>
    </row>
    <row r="1776" spans="1:8" x14ac:dyDescent="0.25">
      <c r="A1776" s="22">
        <v>91692</v>
      </c>
      <c r="B1776" s="23" t="s">
        <v>3396</v>
      </c>
      <c r="C1776" s="22" t="s">
        <v>3320</v>
      </c>
      <c r="D1776" s="14"/>
      <c r="E1776" s="14"/>
      <c r="F1776" s="24">
        <v>36.89</v>
      </c>
      <c r="G1776" s="10"/>
      <c r="H1776" s="10"/>
    </row>
    <row r="1777" spans="1:8" x14ac:dyDescent="0.25">
      <c r="A1777" s="22">
        <v>102929</v>
      </c>
      <c r="B1777" s="23" t="s">
        <v>10661</v>
      </c>
      <c r="C1777" s="22" t="s">
        <v>3430</v>
      </c>
      <c r="D1777" s="14"/>
      <c r="E1777" s="14"/>
      <c r="F1777" s="24">
        <v>0</v>
      </c>
    </row>
    <row r="1778" spans="1:8" x14ac:dyDescent="0.25">
      <c r="A1778" s="22">
        <v>102928</v>
      </c>
      <c r="B1778" s="23" t="s">
        <v>10662</v>
      </c>
      <c r="C1778" s="22" t="s">
        <v>3320</v>
      </c>
      <c r="D1778" s="14"/>
      <c r="E1778" s="14"/>
      <c r="F1778" s="24">
        <v>0</v>
      </c>
      <c r="G1778" s="10"/>
      <c r="H1778" s="10"/>
    </row>
    <row r="1779" spans="1:8" x14ac:dyDescent="0.25">
      <c r="A1779" s="22">
        <v>95140</v>
      </c>
      <c r="B1779" s="23" t="s">
        <v>3521</v>
      </c>
      <c r="C1779" s="22" t="s">
        <v>3430</v>
      </c>
      <c r="D1779" s="14"/>
      <c r="E1779" s="14"/>
      <c r="F1779" s="24">
        <v>0.04</v>
      </c>
    </row>
    <row r="1780" spans="1:8" x14ac:dyDescent="0.25">
      <c r="A1780" s="22">
        <v>95139</v>
      </c>
      <c r="B1780" s="23" t="s">
        <v>3413</v>
      </c>
      <c r="C1780" s="22" t="s">
        <v>3320</v>
      </c>
      <c r="D1780" s="14"/>
      <c r="E1780" s="14"/>
      <c r="F1780" s="24">
        <v>0.06</v>
      </c>
      <c r="G1780" s="10"/>
      <c r="H1780" s="10"/>
    </row>
    <row r="1781" spans="1:8" x14ac:dyDescent="0.25">
      <c r="A1781" s="22">
        <v>89027</v>
      </c>
      <c r="B1781" s="23" t="s">
        <v>8268</v>
      </c>
      <c r="C1781" s="22" t="s">
        <v>3430</v>
      </c>
      <c r="D1781" s="14"/>
      <c r="E1781" s="14"/>
      <c r="F1781" s="24">
        <v>5.14</v>
      </c>
    </row>
    <row r="1782" spans="1:8" x14ac:dyDescent="0.25">
      <c r="A1782" s="22">
        <v>89028</v>
      </c>
      <c r="B1782" s="23" t="s">
        <v>8246</v>
      </c>
      <c r="C1782" s="22" t="s">
        <v>3320</v>
      </c>
      <c r="D1782" s="14"/>
      <c r="E1782" s="14"/>
      <c r="F1782" s="24">
        <v>182.51</v>
      </c>
      <c r="G1782" s="10"/>
      <c r="H1782" s="10"/>
    </row>
    <row r="1783" spans="1:8" x14ac:dyDescent="0.25">
      <c r="A1783" s="22">
        <v>7031</v>
      </c>
      <c r="B1783" s="23" t="s">
        <v>8262</v>
      </c>
      <c r="C1783" s="22" t="s">
        <v>3430</v>
      </c>
      <c r="D1783" s="14"/>
      <c r="E1783" s="14"/>
      <c r="F1783" s="24">
        <v>6.33</v>
      </c>
    </row>
    <row r="1784" spans="1:8" x14ac:dyDescent="0.25">
      <c r="A1784" s="22">
        <v>7030</v>
      </c>
      <c r="B1784" s="23" t="s">
        <v>8240</v>
      </c>
      <c r="C1784" s="22" t="s">
        <v>3320</v>
      </c>
      <c r="D1784" s="14"/>
      <c r="E1784" s="14"/>
      <c r="F1784" s="24">
        <v>271.08999999999997</v>
      </c>
      <c r="G1784" s="10"/>
      <c r="H1784" s="10"/>
    </row>
    <row r="1785" spans="1:8" x14ac:dyDescent="0.25">
      <c r="A1785" s="22">
        <v>102947</v>
      </c>
      <c r="B1785" s="23" t="s">
        <v>10663</v>
      </c>
      <c r="C1785" s="22" t="s">
        <v>3430</v>
      </c>
      <c r="D1785" s="14"/>
      <c r="E1785" s="14"/>
      <c r="F1785" s="24">
        <v>0</v>
      </c>
    </row>
    <row r="1786" spans="1:8" x14ac:dyDescent="0.25">
      <c r="A1786" s="22">
        <v>102946</v>
      </c>
      <c r="B1786" s="23" t="s">
        <v>10664</v>
      </c>
      <c r="C1786" s="22" t="s">
        <v>3320</v>
      </c>
      <c r="D1786" s="14"/>
      <c r="E1786" s="14"/>
      <c r="F1786" s="24">
        <v>0</v>
      </c>
      <c r="G1786" s="10"/>
      <c r="H1786" s="10"/>
    </row>
    <row r="1787" spans="1:8" x14ac:dyDescent="0.25">
      <c r="A1787" s="22">
        <v>104092</v>
      </c>
      <c r="B1787" s="23" t="s">
        <v>6806</v>
      </c>
      <c r="C1787" s="22" t="s">
        <v>3430</v>
      </c>
      <c r="D1787" s="14"/>
      <c r="E1787" s="14"/>
      <c r="F1787" s="24">
        <v>0.03</v>
      </c>
    </row>
    <row r="1788" spans="1:8" x14ac:dyDescent="0.25">
      <c r="A1788" s="22">
        <v>104091</v>
      </c>
      <c r="B1788" s="23" t="s">
        <v>6804</v>
      </c>
      <c r="C1788" s="22" t="s">
        <v>3320</v>
      </c>
      <c r="D1788" s="14"/>
      <c r="E1788" s="14"/>
      <c r="F1788" s="24">
        <v>0.66</v>
      </c>
      <c r="G1788" s="10"/>
      <c r="H1788" s="10"/>
    </row>
    <row r="1789" spans="1:8" x14ac:dyDescent="0.25">
      <c r="A1789" s="22">
        <v>104098</v>
      </c>
      <c r="B1789" s="23" t="s">
        <v>6807</v>
      </c>
      <c r="C1789" s="22" t="s">
        <v>3430</v>
      </c>
      <c r="D1789" s="14"/>
      <c r="E1789" s="14"/>
      <c r="F1789" s="24">
        <v>0.05</v>
      </c>
    </row>
    <row r="1790" spans="1:8" x14ac:dyDescent="0.25">
      <c r="A1790" s="22">
        <v>104097</v>
      </c>
      <c r="B1790" s="23" t="s">
        <v>6805</v>
      </c>
      <c r="C1790" s="22" t="s">
        <v>3320</v>
      </c>
      <c r="D1790" s="14"/>
      <c r="E1790" s="14"/>
      <c r="F1790" s="24">
        <v>0.91</v>
      </c>
      <c r="G1790" s="10"/>
      <c r="H1790" s="10"/>
    </row>
    <row r="1791" spans="1:8" x14ac:dyDescent="0.25">
      <c r="A1791" s="22">
        <v>102905</v>
      </c>
      <c r="B1791" s="23" t="s">
        <v>10665</v>
      </c>
      <c r="C1791" s="22" t="s">
        <v>3430</v>
      </c>
      <c r="D1791" s="14"/>
      <c r="E1791" s="14"/>
      <c r="F1791" s="24">
        <v>0</v>
      </c>
    </row>
    <row r="1792" spans="1:8" x14ac:dyDescent="0.25">
      <c r="A1792" s="22">
        <v>102904</v>
      </c>
      <c r="B1792" s="23" t="s">
        <v>10666</v>
      </c>
      <c r="C1792" s="22" t="s">
        <v>3320</v>
      </c>
      <c r="D1792" s="14"/>
      <c r="E1792" s="14"/>
      <c r="F1792" s="24">
        <v>0</v>
      </c>
      <c r="G1792" s="10"/>
      <c r="H1792" s="10"/>
    </row>
    <row r="1793" spans="1:8" x14ac:dyDescent="0.25">
      <c r="A1793" s="22">
        <v>89031</v>
      </c>
      <c r="B1793" s="23" t="s">
        <v>3471</v>
      </c>
      <c r="C1793" s="22" t="s">
        <v>3430</v>
      </c>
      <c r="D1793" s="14"/>
      <c r="E1793" s="14"/>
      <c r="F1793" s="24">
        <v>83.92</v>
      </c>
    </row>
    <row r="1794" spans="1:8" x14ac:dyDescent="0.25">
      <c r="A1794" s="22">
        <v>89032</v>
      </c>
      <c r="B1794" s="23" t="s">
        <v>3364</v>
      </c>
      <c r="C1794" s="22" t="s">
        <v>3320</v>
      </c>
      <c r="D1794" s="14"/>
      <c r="E1794" s="14"/>
      <c r="F1794" s="24">
        <v>207.01</v>
      </c>
      <c r="G1794" s="10"/>
      <c r="H1794" s="10"/>
    </row>
    <row r="1795" spans="1:8" x14ac:dyDescent="0.25">
      <c r="A1795" s="22">
        <v>88844</v>
      </c>
      <c r="B1795" s="23" t="s">
        <v>3469</v>
      </c>
      <c r="C1795" s="22" t="s">
        <v>3430</v>
      </c>
      <c r="D1795" s="14"/>
      <c r="E1795" s="14"/>
      <c r="F1795" s="24">
        <v>86.18</v>
      </c>
    </row>
    <row r="1796" spans="1:8" x14ac:dyDescent="0.25">
      <c r="A1796" s="22">
        <v>88843</v>
      </c>
      <c r="B1796" s="23" t="s">
        <v>3362</v>
      </c>
      <c r="C1796" s="22" t="s">
        <v>3320</v>
      </c>
      <c r="D1796" s="14"/>
      <c r="E1796" s="14"/>
      <c r="F1796" s="24">
        <v>227.9</v>
      </c>
      <c r="G1796" s="10"/>
      <c r="H1796" s="10"/>
    </row>
    <row r="1797" spans="1:8" x14ac:dyDescent="0.25">
      <c r="A1797" s="22">
        <v>5853</v>
      </c>
      <c r="B1797" s="23" t="s">
        <v>3441</v>
      </c>
      <c r="C1797" s="22" t="s">
        <v>3430</v>
      </c>
      <c r="D1797" s="14"/>
      <c r="E1797" s="14"/>
      <c r="F1797" s="24">
        <v>98.27</v>
      </c>
    </row>
    <row r="1798" spans="1:8" x14ac:dyDescent="0.25">
      <c r="A1798" s="22">
        <v>5851</v>
      </c>
      <c r="B1798" s="23" t="s">
        <v>3333</v>
      </c>
      <c r="C1798" s="22" t="s">
        <v>3320</v>
      </c>
      <c r="D1798" s="14"/>
      <c r="E1798" s="14"/>
      <c r="F1798" s="24">
        <v>270.75</v>
      </c>
      <c r="G1798" s="10"/>
      <c r="H1798" s="10"/>
    </row>
    <row r="1799" spans="1:8" x14ac:dyDescent="0.25">
      <c r="A1799" s="22">
        <v>5849</v>
      </c>
      <c r="B1799" s="23" t="s">
        <v>3440</v>
      </c>
      <c r="C1799" s="22" t="s">
        <v>3430</v>
      </c>
      <c r="D1799" s="14"/>
      <c r="E1799" s="14"/>
      <c r="F1799" s="24">
        <v>97.88</v>
      </c>
    </row>
    <row r="1800" spans="1:8" x14ac:dyDescent="0.25">
      <c r="A1800" s="22">
        <v>5847</v>
      </c>
      <c r="B1800" s="23" t="s">
        <v>3332</v>
      </c>
      <c r="C1800" s="22" t="s">
        <v>3320</v>
      </c>
      <c r="D1800" s="14"/>
      <c r="E1800" s="14"/>
      <c r="F1800" s="24">
        <v>282.51</v>
      </c>
      <c r="G1800" s="10"/>
      <c r="H1800" s="10"/>
    </row>
    <row r="1801" spans="1:8" x14ac:dyDescent="0.25">
      <c r="A1801" s="22">
        <v>5857</v>
      </c>
      <c r="B1801" s="23" t="s">
        <v>3442</v>
      </c>
      <c r="C1801" s="22" t="s">
        <v>3430</v>
      </c>
      <c r="D1801" s="14"/>
      <c r="E1801" s="14"/>
      <c r="F1801" s="24">
        <v>240.98</v>
      </c>
    </row>
    <row r="1802" spans="1:8" x14ac:dyDescent="0.25">
      <c r="A1802" s="22">
        <v>5855</v>
      </c>
      <c r="B1802" s="23" t="s">
        <v>3334</v>
      </c>
      <c r="C1802" s="22" t="s">
        <v>3320</v>
      </c>
      <c r="D1802" s="14"/>
      <c r="E1802" s="14"/>
      <c r="F1802" s="24">
        <v>714.82</v>
      </c>
      <c r="G1802" s="10"/>
      <c r="H1802" s="10"/>
    </row>
    <row r="1803" spans="1:8" x14ac:dyDescent="0.25">
      <c r="A1803" s="22">
        <v>96021</v>
      </c>
      <c r="B1803" s="23" t="s">
        <v>3529</v>
      </c>
      <c r="C1803" s="22" t="s">
        <v>3430</v>
      </c>
      <c r="D1803" s="14"/>
      <c r="E1803" s="14"/>
      <c r="F1803" s="24">
        <v>63.79</v>
      </c>
    </row>
    <row r="1804" spans="1:8" x14ac:dyDescent="0.25">
      <c r="A1804" s="22">
        <v>96020</v>
      </c>
      <c r="B1804" s="23" t="s">
        <v>3421</v>
      </c>
      <c r="C1804" s="22" t="s">
        <v>3320</v>
      </c>
      <c r="D1804" s="14"/>
      <c r="E1804" s="14"/>
      <c r="F1804" s="24">
        <v>185.76</v>
      </c>
      <c r="G1804" s="10"/>
      <c r="H1804" s="10"/>
    </row>
    <row r="1805" spans="1:8" x14ac:dyDescent="0.25">
      <c r="A1805" s="22">
        <v>96014</v>
      </c>
      <c r="B1805" s="23" t="s">
        <v>3528</v>
      </c>
      <c r="C1805" s="22" t="s">
        <v>3430</v>
      </c>
      <c r="D1805" s="14"/>
      <c r="E1805" s="14"/>
      <c r="F1805" s="24">
        <v>64.040000000000006</v>
      </c>
    </row>
    <row r="1806" spans="1:8" x14ac:dyDescent="0.25">
      <c r="A1806" s="22">
        <v>96013</v>
      </c>
      <c r="B1806" s="23" t="s">
        <v>3420</v>
      </c>
      <c r="C1806" s="22" t="s">
        <v>3320</v>
      </c>
      <c r="D1806" s="14"/>
      <c r="E1806" s="14"/>
      <c r="F1806" s="24">
        <v>186.23</v>
      </c>
      <c r="G1806" s="10"/>
      <c r="H1806" s="10"/>
    </row>
    <row r="1807" spans="1:8" x14ac:dyDescent="0.25">
      <c r="A1807" s="22">
        <v>96029</v>
      </c>
      <c r="B1807" s="23" t="s">
        <v>3530</v>
      </c>
      <c r="C1807" s="22" t="s">
        <v>3430</v>
      </c>
      <c r="D1807" s="14"/>
      <c r="E1807" s="14"/>
      <c r="F1807" s="24">
        <v>57.37</v>
      </c>
    </row>
    <row r="1808" spans="1:8" x14ac:dyDescent="0.25">
      <c r="A1808" s="22">
        <v>96028</v>
      </c>
      <c r="B1808" s="23" t="s">
        <v>3422</v>
      </c>
      <c r="C1808" s="22" t="s">
        <v>3320</v>
      </c>
      <c r="D1808" s="14"/>
      <c r="E1808" s="14"/>
      <c r="F1808" s="24">
        <v>144.21</v>
      </c>
      <c r="G1808" s="10"/>
      <c r="H1808" s="10"/>
    </row>
    <row r="1809" spans="1:8" x14ac:dyDescent="0.25">
      <c r="A1809" s="22">
        <v>96155</v>
      </c>
      <c r="B1809" s="23" t="s">
        <v>3532</v>
      </c>
      <c r="C1809" s="22" t="s">
        <v>3430</v>
      </c>
      <c r="D1809" s="14"/>
      <c r="E1809" s="14"/>
      <c r="F1809" s="24">
        <v>57.62</v>
      </c>
    </row>
    <row r="1810" spans="1:8" x14ac:dyDescent="0.25">
      <c r="A1810" s="22">
        <v>96157</v>
      </c>
      <c r="B1810" s="23" t="s">
        <v>3424</v>
      </c>
      <c r="C1810" s="22" t="s">
        <v>3320</v>
      </c>
      <c r="D1810" s="14"/>
      <c r="E1810" s="14"/>
      <c r="F1810" s="24">
        <v>144.68</v>
      </c>
      <c r="G1810" s="10"/>
      <c r="H1810" s="10"/>
    </row>
    <row r="1811" spans="1:8" x14ac:dyDescent="0.25">
      <c r="A1811" s="22">
        <v>5845</v>
      </c>
      <c r="B1811" s="23" t="s">
        <v>3439</v>
      </c>
      <c r="C1811" s="22" t="s">
        <v>3430</v>
      </c>
      <c r="D1811" s="14"/>
      <c r="E1811" s="14"/>
      <c r="F1811" s="24">
        <v>59.6</v>
      </c>
    </row>
    <row r="1812" spans="1:8" x14ac:dyDescent="0.25">
      <c r="A1812" s="22">
        <v>5843</v>
      </c>
      <c r="B1812" s="23" t="s">
        <v>3331</v>
      </c>
      <c r="C1812" s="22" t="s">
        <v>3320</v>
      </c>
      <c r="D1812" s="14"/>
      <c r="E1812" s="14"/>
      <c r="F1812" s="24">
        <v>177.92</v>
      </c>
      <c r="G1812" s="10"/>
      <c r="H1812" s="10"/>
    </row>
    <row r="1813" spans="1:8" x14ac:dyDescent="0.25">
      <c r="A1813" s="22">
        <v>89036</v>
      </c>
      <c r="B1813" s="23" t="s">
        <v>3472</v>
      </c>
      <c r="C1813" s="22" t="s">
        <v>3430</v>
      </c>
      <c r="D1813" s="14"/>
      <c r="E1813" s="14"/>
      <c r="F1813" s="24">
        <v>53.15</v>
      </c>
    </row>
    <row r="1814" spans="1:8" x14ac:dyDescent="0.25">
      <c r="A1814" s="22">
        <v>89035</v>
      </c>
      <c r="B1814" s="23" t="s">
        <v>3365</v>
      </c>
      <c r="C1814" s="22" t="s">
        <v>3320</v>
      </c>
      <c r="D1814" s="14"/>
      <c r="E1814" s="14"/>
      <c r="F1814" s="24">
        <v>136.34</v>
      </c>
      <c r="G1814" s="10"/>
      <c r="H1814" s="10"/>
    </row>
    <row r="1815" spans="1:8" x14ac:dyDescent="0.25">
      <c r="A1815" s="22">
        <v>102911</v>
      </c>
      <c r="B1815" s="23" t="s">
        <v>10667</v>
      </c>
      <c r="C1815" s="22" t="s">
        <v>3430</v>
      </c>
      <c r="D1815" s="14"/>
      <c r="E1815" s="14"/>
      <c r="F1815" s="24">
        <v>0</v>
      </c>
    </row>
    <row r="1816" spans="1:8" x14ac:dyDescent="0.25">
      <c r="A1816" s="22">
        <v>102910</v>
      </c>
      <c r="B1816" s="23" t="s">
        <v>10668</v>
      </c>
      <c r="C1816" s="22" t="s">
        <v>3320</v>
      </c>
      <c r="D1816" s="14"/>
      <c r="E1816" s="14"/>
      <c r="F1816" s="24">
        <v>0</v>
      </c>
      <c r="G1816" s="10"/>
      <c r="H1816" s="10"/>
    </row>
    <row r="1817" spans="1:8" x14ac:dyDescent="0.25">
      <c r="A1817" s="22">
        <v>93440</v>
      </c>
      <c r="B1817" s="23" t="s">
        <v>8279</v>
      </c>
      <c r="C1817" s="22" t="s">
        <v>3430</v>
      </c>
      <c r="D1817" s="14"/>
      <c r="E1817" s="14"/>
      <c r="F1817" s="24">
        <v>169.56</v>
      </c>
    </row>
    <row r="1818" spans="1:8" x14ac:dyDescent="0.25">
      <c r="A1818" s="22">
        <v>93439</v>
      </c>
      <c r="B1818" s="23" t="s">
        <v>8257</v>
      </c>
      <c r="C1818" s="22" t="s">
        <v>3320</v>
      </c>
      <c r="D1818" s="14"/>
      <c r="E1818" s="14"/>
      <c r="F1818" s="24">
        <v>292.99</v>
      </c>
      <c r="G1818" s="10"/>
      <c r="H1818" s="10"/>
    </row>
    <row r="1819" spans="1:8" x14ac:dyDescent="0.25">
      <c r="A1819" s="22">
        <v>100648</v>
      </c>
      <c r="B1819" s="23" t="s">
        <v>3536</v>
      </c>
      <c r="C1819" s="22" t="s">
        <v>3430</v>
      </c>
      <c r="D1819" s="14"/>
      <c r="E1819" s="14"/>
      <c r="F1819" s="24">
        <v>601.41</v>
      </c>
    </row>
    <row r="1820" spans="1:8" x14ac:dyDescent="0.25">
      <c r="A1820" s="22">
        <v>100647</v>
      </c>
      <c r="B1820" s="23" t="s">
        <v>3427</v>
      </c>
      <c r="C1820" s="22" t="s">
        <v>3320</v>
      </c>
      <c r="D1820" s="14"/>
      <c r="E1820" s="14"/>
      <c r="F1820" s="24">
        <v>6700.58</v>
      </c>
      <c r="G1820" s="10"/>
      <c r="H1820" s="10"/>
    </row>
    <row r="1821" spans="1:8" x14ac:dyDescent="0.25">
      <c r="A1821" s="22">
        <v>5829</v>
      </c>
      <c r="B1821" s="23" t="s">
        <v>3436</v>
      </c>
      <c r="C1821" s="22" t="s">
        <v>3430</v>
      </c>
      <c r="D1821" s="14"/>
      <c r="E1821" s="14"/>
      <c r="F1821" s="24">
        <v>200.12</v>
      </c>
    </row>
    <row r="1822" spans="1:8" x14ac:dyDescent="0.25">
      <c r="A1822" s="22">
        <v>5823</v>
      </c>
      <c r="B1822" s="23" t="s">
        <v>3327</v>
      </c>
      <c r="C1822" s="22" t="s">
        <v>3320</v>
      </c>
      <c r="D1822" s="14"/>
      <c r="E1822" s="14"/>
      <c r="F1822" s="24">
        <v>256.44</v>
      </c>
      <c r="G1822" s="10"/>
      <c r="H1822" s="10"/>
    </row>
    <row r="1823" spans="1:8" x14ac:dyDescent="0.25">
      <c r="A1823" s="22">
        <v>5884</v>
      </c>
      <c r="B1823" s="23" t="s">
        <v>3447</v>
      </c>
      <c r="C1823" s="22" t="s">
        <v>3430</v>
      </c>
      <c r="D1823" s="14"/>
      <c r="E1823" s="14"/>
      <c r="F1823" s="24">
        <v>67.489999999999995</v>
      </c>
    </row>
    <row r="1824" spans="1:8" x14ac:dyDescent="0.25">
      <c r="A1824" s="22">
        <v>5882</v>
      </c>
      <c r="B1824" s="23" t="s">
        <v>3339</v>
      </c>
      <c r="C1824" s="22" t="s">
        <v>3320</v>
      </c>
      <c r="D1824" s="14"/>
      <c r="E1824" s="14"/>
      <c r="F1824" s="24">
        <v>147.1</v>
      </c>
      <c r="G1824" s="10"/>
      <c r="H1824" s="10"/>
    </row>
    <row r="1825" spans="1:8" x14ac:dyDescent="0.25">
      <c r="A1825" s="22">
        <v>106095</v>
      </c>
      <c r="B1825" s="23" t="s">
        <v>13127</v>
      </c>
      <c r="C1825" s="22" t="s">
        <v>3430</v>
      </c>
      <c r="D1825" s="14"/>
      <c r="E1825" s="14"/>
      <c r="F1825" s="24">
        <v>117.07</v>
      </c>
    </row>
    <row r="1826" spans="1:8" x14ac:dyDescent="0.25">
      <c r="A1826" s="22">
        <v>106094</v>
      </c>
      <c r="B1826" s="23" t="s">
        <v>13128</v>
      </c>
      <c r="C1826" s="22" t="s">
        <v>3320</v>
      </c>
      <c r="D1826" s="14"/>
      <c r="E1826" s="14"/>
      <c r="F1826" s="24">
        <v>343.05</v>
      </c>
      <c r="G1826" s="10"/>
      <c r="H1826" s="10"/>
    </row>
    <row r="1827" spans="1:8" x14ac:dyDescent="0.25">
      <c r="A1827" s="22">
        <v>100642</v>
      </c>
      <c r="B1827" s="23" t="s">
        <v>3535</v>
      </c>
      <c r="C1827" s="22" t="s">
        <v>3430</v>
      </c>
      <c r="D1827" s="14"/>
      <c r="E1827" s="14"/>
      <c r="F1827" s="24">
        <v>306.68</v>
      </c>
    </row>
    <row r="1828" spans="1:8" x14ac:dyDescent="0.25">
      <c r="A1828" s="22">
        <v>100641</v>
      </c>
      <c r="B1828" s="23" t="s">
        <v>3426</v>
      </c>
      <c r="C1828" s="22" t="s">
        <v>3320</v>
      </c>
      <c r="D1828" s="14"/>
      <c r="E1828" s="14"/>
      <c r="F1828" s="24">
        <v>4907.3500000000004</v>
      </c>
      <c r="G1828" s="10"/>
      <c r="H1828" s="10"/>
    </row>
    <row r="1829" spans="1:8" x14ac:dyDescent="0.25">
      <c r="A1829" s="22">
        <v>93434</v>
      </c>
      <c r="B1829" s="23" t="s">
        <v>8278</v>
      </c>
      <c r="C1829" s="22" t="s">
        <v>3430</v>
      </c>
      <c r="D1829" s="14"/>
      <c r="E1829" s="14"/>
      <c r="F1829" s="24">
        <v>371.82</v>
      </c>
    </row>
    <row r="1830" spans="1:8" x14ac:dyDescent="0.25">
      <c r="A1830" s="22">
        <v>93433</v>
      </c>
      <c r="B1830" s="23" t="s">
        <v>8256</v>
      </c>
      <c r="C1830" s="22" t="s">
        <v>3320</v>
      </c>
      <c r="D1830" s="14"/>
      <c r="E1830" s="14"/>
      <c r="F1830" s="24">
        <v>2751.27</v>
      </c>
      <c r="G1830" s="10"/>
      <c r="H1830" s="10"/>
    </row>
    <row r="1831" spans="1:8" x14ac:dyDescent="0.25">
      <c r="A1831" s="22">
        <v>95122</v>
      </c>
      <c r="B1831" s="23" t="s">
        <v>3519</v>
      </c>
      <c r="C1831" s="22" t="s">
        <v>3430</v>
      </c>
      <c r="D1831" s="14"/>
      <c r="E1831" s="14"/>
      <c r="F1831" s="24">
        <v>255.89</v>
      </c>
    </row>
    <row r="1832" spans="1:8" x14ac:dyDescent="0.25">
      <c r="A1832" s="22">
        <v>95121</v>
      </c>
      <c r="B1832" s="23" t="s">
        <v>3410</v>
      </c>
      <c r="C1832" s="22" t="s">
        <v>3320</v>
      </c>
      <c r="D1832" s="14"/>
      <c r="E1832" s="14"/>
      <c r="F1832" s="24">
        <v>393.6</v>
      </c>
      <c r="G1832" s="10"/>
      <c r="H1832" s="10"/>
    </row>
    <row r="1833" spans="1:8" x14ac:dyDescent="0.25">
      <c r="A1833" s="22">
        <v>103662</v>
      </c>
      <c r="B1833" s="23" t="s">
        <v>10669</v>
      </c>
      <c r="C1833" s="22" t="s">
        <v>3430</v>
      </c>
      <c r="D1833" s="14"/>
      <c r="E1833" s="14"/>
      <c r="F1833" s="24">
        <v>0</v>
      </c>
    </row>
    <row r="1834" spans="1:8" x14ac:dyDescent="0.25">
      <c r="A1834" s="22">
        <v>103661</v>
      </c>
      <c r="B1834" s="23" t="s">
        <v>10670</v>
      </c>
      <c r="C1834" s="22" t="s">
        <v>3320</v>
      </c>
      <c r="D1834" s="14"/>
      <c r="E1834" s="14"/>
      <c r="F1834" s="24">
        <v>0</v>
      </c>
      <c r="G1834" s="10"/>
      <c r="H1834" s="10"/>
    </row>
    <row r="1835" spans="1:8" x14ac:dyDescent="0.25">
      <c r="A1835" s="22">
        <v>5841</v>
      </c>
      <c r="B1835" s="23" t="s">
        <v>3438</v>
      </c>
      <c r="C1835" s="22" t="s">
        <v>3430</v>
      </c>
      <c r="D1835" s="14"/>
      <c r="E1835" s="14"/>
      <c r="F1835" s="24">
        <v>4.6900000000000004</v>
      </c>
    </row>
    <row r="1836" spans="1:8" x14ac:dyDescent="0.25">
      <c r="A1836" s="22">
        <v>5839</v>
      </c>
      <c r="B1836" s="23" t="s">
        <v>3330</v>
      </c>
      <c r="C1836" s="22" t="s">
        <v>3320</v>
      </c>
      <c r="D1836" s="14"/>
      <c r="E1836" s="14"/>
      <c r="F1836" s="24">
        <v>9.33</v>
      </c>
      <c r="G1836" s="10"/>
      <c r="H1836" s="10"/>
    </row>
    <row r="1837" spans="1:8" x14ac:dyDescent="0.25">
      <c r="A1837" s="22">
        <v>90587</v>
      </c>
      <c r="B1837" s="23" t="s">
        <v>3481</v>
      </c>
      <c r="C1837" s="22" t="s">
        <v>3430</v>
      </c>
      <c r="D1837" s="14"/>
      <c r="E1837" s="14"/>
      <c r="F1837" s="24">
        <v>0.56000000000000005</v>
      </c>
    </row>
    <row r="1838" spans="1:8" x14ac:dyDescent="0.25">
      <c r="A1838" s="22">
        <v>90586</v>
      </c>
      <c r="B1838" s="23" t="s">
        <v>3374</v>
      </c>
      <c r="C1838" s="22" t="s">
        <v>3320</v>
      </c>
      <c r="D1838" s="14"/>
      <c r="E1838" s="14"/>
      <c r="F1838" s="24">
        <v>1.37</v>
      </c>
      <c r="G1838" s="10"/>
      <c r="H1838" s="10"/>
    </row>
    <row r="1839" spans="1:8" x14ac:dyDescent="0.25">
      <c r="A1839" s="22">
        <v>5837</v>
      </c>
      <c r="B1839" s="23" t="s">
        <v>3437</v>
      </c>
      <c r="C1839" s="22" t="s">
        <v>3430</v>
      </c>
      <c r="D1839" s="14"/>
      <c r="E1839" s="14"/>
      <c r="F1839" s="24">
        <v>138.96</v>
      </c>
    </row>
    <row r="1840" spans="1:8" x14ac:dyDescent="0.25">
      <c r="A1840" s="22">
        <v>5835</v>
      </c>
      <c r="B1840" s="23" t="s">
        <v>3329</v>
      </c>
      <c r="C1840" s="22" t="s">
        <v>3320</v>
      </c>
      <c r="D1840" s="14"/>
      <c r="E1840" s="14"/>
      <c r="F1840" s="24">
        <v>354.09</v>
      </c>
      <c r="G1840" s="10"/>
      <c r="H1840" s="10"/>
    </row>
    <row r="1841" spans="1:8" x14ac:dyDescent="0.25">
      <c r="A1841" s="22">
        <v>89257</v>
      </c>
      <c r="B1841" s="23" t="s">
        <v>3369</v>
      </c>
      <c r="C1841" s="22" t="s">
        <v>3320</v>
      </c>
      <c r="D1841" s="14"/>
      <c r="E1841" s="14"/>
      <c r="F1841" s="24">
        <v>308.17</v>
      </c>
    </row>
    <row r="1842" spans="1:8" x14ac:dyDescent="0.25">
      <c r="A1842" s="22">
        <v>89258</v>
      </c>
      <c r="B1842" s="23" t="s">
        <v>3477</v>
      </c>
      <c r="C1842" s="22" t="s">
        <v>3430</v>
      </c>
      <c r="D1842" s="14"/>
      <c r="E1842" s="14"/>
      <c r="F1842" s="24">
        <v>119.94</v>
      </c>
      <c r="G1842" s="10"/>
      <c r="H1842" s="10"/>
    </row>
    <row r="1843" spans="1:8" x14ac:dyDescent="0.25">
      <c r="A1843" s="22">
        <v>97621</v>
      </c>
      <c r="B1843" s="23" t="s">
        <v>8596</v>
      </c>
      <c r="C1843" s="22" t="s">
        <v>67</v>
      </c>
      <c r="D1843" s="14"/>
      <c r="E1843" s="14"/>
      <c r="F1843" s="24">
        <v>152.27000000000001</v>
      </c>
    </row>
    <row r="1844" spans="1:8" x14ac:dyDescent="0.25">
      <c r="A1844" s="22">
        <v>97622</v>
      </c>
      <c r="B1844" s="23" t="s">
        <v>8597</v>
      </c>
      <c r="C1844" s="22" t="s">
        <v>67</v>
      </c>
      <c r="D1844" s="14"/>
      <c r="E1844" s="14"/>
      <c r="F1844" s="24">
        <v>74.22</v>
      </c>
      <c r="G1844" s="10"/>
      <c r="H1844" s="10"/>
    </row>
    <row r="1845" spans="1:8" x14ac:dyDescent="0.25">
      <c r="A1845" s="22">
        <v>97623</v>
      </c>
      <c r="B1845" s="23" t="s">
        <v>8598</v>
      </c>
      <c r="C1845" s="22" t="s">
        <v>67</v>
      </c>
      <c r="D1845" s="14"/>
      <c r="E1845" s="14"/>
      <c r="F1845" s="24">
        <v>227.33</v>
      </c>
    </row>
    <row r="1846" spans="1:8" x14ac:dyDescent="0.25">
      <c r="A1846" s="22">
        <v>97624</v>
      </c>
      <c r="B1846" s="23" t="s">
        <v>8599</v>
      </c>
      <c r="C1846" s="22" t="s">
        <v>67</v>
      </c>
      <c r="D1846" s="14"/>
      <c r="E1846" s="14"/>
      <c r="F1846" s="24">
        <v>139.53</v>
      </c>
      <c r="G1846" s="10"/>
      <c r="H1846" s="10"/>
    </row>
    <row r="1847" spans="1:8" x14ac:dyDescent="0.25">
      <c r="A1847" s="22">
        <v>97625</v>
      </c>
      <c r="B1847" s="23" t="s">
        <v>8600</v>
      </c>
      <c r="C1847" s="22" t="s">
        <v>67</v>
      </c>
      <c r="D1847" s="14"/>
      <c r="E1847" s="14"/>
      <c r="F1847" s="24">
        <v>52.84</v>
      </c>
    </row>
    <row r="1848" spans="1:8" x14ac:dyDescent="0.25">
      <c r="A1848" s="22">
        <v>104791</v>
      </c>
      <c r="B1848" s="23" t="s">
        <v>8642</v>
      </c>
      <c r="C1848" s="22" t="s">
        <v>28</v>
      </c>
      <c r="D1848" s="14"/>
      <c r="E1848" s="14"/>
      <c r="F1848" s="24">
        <v>7.89</v>
      </c>
      <c r="G1848" s="10"/>
      <c r="H1848" s="10"/>
    </row>
    <row r="1849" spans="1:8" x14ac:dyDescent="0.25">
      <c r="A1849" s="22">
        <v>97631</v>
      </c>
      <c r="B1849" s="23" t="s">
        <v>8605</v>
      </c>
      <c r="C1849" s="22" t="s">
        <v>28</v>
      </c>
      <c r="D1849" s="14"/>
      <c r="E1849" s="14"/>
      <c r="F1849" s="24">
        <v>14.81</v>
      </c>
    </row>
    <row r="1850" spans="1:8" x14ac:dyDescent="0.25">
      <c r="A1850" s="22">
        <v>97630</v>
      </c>
      <c r="B1850" s="23" t="s">
        <v>10671</v>
      </c>
      <c r="C1850" s="22" t="s">
        <v>67</v>
      </c>
      <c r="D1850" s="14"/>
      <c r="E1850" s="14"/>
      <c r="F1850" s="24">
        <v>0</v>
      </c>
      <c r="G1850" s="10"/>
      <c r="H1850" s="10"/>
    </row>
    <row r="1851" spans="1:8" x14ac:dyDescent="0.25">
      <c r="A1851" s="22">
        <v>104796</v>
      </c>
      <c r="B1851" s="23" t="s">
        <v>8647</v>
      </c>
      <c r="C1851" s="22" t="s">
        <v>55</v>
      </c>
      <c r="D1851" s="14"/>
      <c r="E1851" s="14"/>
      <c r="F1851" s="24">
        <v>16.440000000000001</v>
      </c>
    </row>
    <row r="1852" spans="1:8" x14ac:dyDescent="0.25">
      <c r="A1852" s="22">
        <v>97628</v>
      </c>
      <c r="B1852" s="23" t="s">
        <v>8603</v>
      </c>
      <c r="C1852" s="22" t="s">
        <v>67</v>
      </c>
      <c r="D1852" s="14"/>
      <c r="E1852" s="14"/>
      <c r="F1852" s="24">
        <v>347.35</v>
      </c>
      <c r="G1852" s="10"/>
      <c r="H1852" s="10"/>
    </row>
    <row r="1853" spans="1:8" x14ac:dyDescent="0.25">
      <c r="A1853" s="22">
        <v>97629</v>
      </c>
      <c r="B1853" s="23" t="s">
        <v>8604</v>
      </c>
      <c r="C1853" s="22" t="s">
        <v>67</v>
      </c>
      <c r="D1853" s="14"/>
      <c r="E1853" s="14"/>
      <c r="F1853" s="24">
        <v>110.46</v>
      </c>
    </row>
    <row r="1854" spans="1:8" x14ac:dyDescent="0.25">
      <c r="A1854" s="22">
        <v>97626</v>
      </c>
      <c r="B1854" s="23" t="s">
        <v>8601</v>
      </c>
      <c r="C1854" s="22" t="s">
        <v>67</v>
      </c>
      <c r="D1854" s="14"/>
      <c r="E1854" s="14"/>
      <c r="F1854" s="24">
        <v>745.82</v>
      </c>
      <c r="G1854" s="10"/>
      <c r="H1854" s="10"/>
    </row>
    <row r="1855" spans="1:8" x14ac:dyDescent="0.25">
      <c r="A1855" s="22">
        <v>97627</v>
      </c>
      <c r="B1855" s="23" t="s">
        <v>8602</v>
      </c>
      <c r="C1855" s="22" t="s">
        <v>67</v>
      </c>
      <c r="D1855" s="14"/>
      <c r="E1855" s="14"/>
      <c r="F1855" s="24">
        <v>237.2</v>
      </c>
    </row>
    <row r="1856" spans="1:8" x14ac:dyDescent="0.25">
      <c r="A1856" s="22">
        <v>104789</v>
      </c>
      <c r="B1856" s="23" t="s">
        <v>8640</v>
      </c>
      <c r="C1856" s="22" t="s">
        <v>67</v>
      </c>
      <c r="D1856" s="14"/>
      <c r="E1856" s="14"/>
      <c r="F1856" s="24">
        <v>261.17</v>
      </c>
      <c r="G1856" s="10"/>
      <c r="H1856" s="10"/>
    </row>
    <row r="1857" spans="1:8" x14ac:dyDescent="0.25">
      <c r="A1857" s="22">
        <v>104790</v>
      </c>
      <c r="B1857" s="23" t="s">
        <v>8641</v>
      </c>
      <c r="C1857" s="22" t="s">
        <v>67</v>
      </c>
      <c r="D1857" s="14"/>
      <c r="E1857" s="14"/>
      <c r="F1857" s="24">
        <v>125.25</v>
      </c>
    </row>
    <row r="1858" spans="1:8" x14ac:dyDescent="0.25">
      <c r="A1858" s="22">
        <v>97633</v>
      </c>
      <c r="B1858" s="23" t="s">
        <v>8607</v>
      </c>
      <c r="C1858" s="22" t="s">
        <v>28</v>
      </c>
      <c r="D1858" s="14"/>
      <c r="E1858" s="14"/>
      <c r="F1858" s="24">
        <v>29.57</v>
      </c>
      <c r="G1858" s="10"/>
      <c r="H1858" s="10"/>
    </row>
    <row r="1859" spans="1:8" x14ac:dyDescent="0.25">
      <c r="A1859" s="22">
        <v>97634</v>
      </c>
      <c r="B1859" s="23" t="s">
        <v>8608</v>
      </c>
      <c r="C1859" s="22" t="s">
        <v>28</v>
      </c>
      <c r="D1859" s="14"/>
      <c r="E1859" s="14"/>
      <c r="F1859" s="24">
        <v>8.84</v>
      </c>
    </row>
    <row r="1860" spans="1:8" x14ac:dyDescent="0.25">
      <c r="A1860" s="22">
        <v>97632</v>
      </c>
      <c r="B1860" s="23" t="s">
        <v>8606</v>
      </c>
      <c r="C1860" s="22" t="s">
        <v>55</v>
      </c>
      <c r="D1860" s="14"/>
      <c r="E1860" s="14"/>
      <c r="F1860" s="24">
        <v>3.39</v>
      </c>
      <c r="G1860" s="10"/>
      <c r="H1860" s="10"/>
    </row>
    <row r="1861" spans="1:8" x14ac:dyDescent="0.25">
      <c r="A1861" s="22">
        <v>97636</v>
      </c>
      <c r="B1861" s="23" t="s">
        <v>8610</v>
      </c>
      <c r="C1861" s="22" t="s">
        <v>28</v>
      </c>
      <c r="D1861" s="14"/>
      <c r="E1861" s="14"/>
      <c r="F1861" s="24">
        <v>25.16</v>
      </c>
    </row>
    <row r="1862" spans="1:8" x14ac:dyDescent="0.25">
      <c r="A1862" s="22">
        <v>104797</v>
      </c>
      <c r="B1862" s="23" t="s">
        <v>8648</v>
      </c>
      <c r="C1862" s="22" t="s">
        <v>55</v>
      </c>
      <c r="D1862" s="14"/>
      <c r="E1862" s="14"/>
      <c r="F1862" s="24">
        <v>20.56</v>
      </c>
      <c r="G1862" s="10"/>
      <c r="H1862" s="10"/>
    </row>
    <row r="1863" spans="1:8" x14ac:dyDescent="0.25">
      <c r="A1863" s="22">
        <v>104803</v>
      </c>
      <c r="B1863" s="23" t="s">
        <v>8654</v>
      </c>
      <c r="C1863" s="22" t="s">
        <v>55</v>
      </c>
      <c r="D1863" s="14"/>
      <c r="E1863" s="14"/>
      <c r="F1863" s="24">
        <v>5.83</v>
      </c>
    </row>
    <row r="1864" spans="1:8" x14ac:dyDescent="0.25">
      <c r="A1864" s="22">
        <v>97664</v>
      </c>
      <c r="B1864" s="23" t="s">
        <v>8637</v>
      </c>
      <c r="C1864" s="22" t="s">
        <v>4</v>
      </c>
      <c r="D1864" s="14"/>
      <c r="E1864" s="14"/>
      <c r="F1864" s="24">
        <v>2.12</v>
      </c>
      <c r="G1864" s="10"/>
      <c r="H1864" s="10"/>
    </row>
    <row r="1865" spans="1:8" x14ac:dyDescent="0.25">
      <c r="A1865" s="22">
        <v>104801</v>
      </c>
      <c r="B1865" s="23" t="s">
        <v>8652</v>
      </c>
      <c r="C1865" s="22" t="s">
        <v>28</v>
      </c>
      <c r="D1865" s="14"/>
      <c r="E1865" s="14"/>
      <c r="F1865" s="24">
        <v>18.02</v>
      </c>
    </row>
    <row r="1866" spans="1:8" x14ac:dyDescent="0.25">
      <c r="A1866" s="22">
        <v>97661</v>
      </c>
      <c r="B1866" s="23" t="s">
        <v>8634</v>
      </c>
      <c r="C1866" s="22" t="s">
        <v>55</v>
      </c>
      <c r="D1866" s="14"/>
      <c r="E1866" s="14"/>
      <c r="F1866" s="24">
        <v>0.98</v>
      </c>
      <c r="G1866" s="10"/>
      <c r="H1866" s="10"/>
    </row>
    <row r="1867" spans="1:8" x14ac:dyDescent="0.25">
      <c r="A1867" s="22">
        <v>104794</v>
      </c>
      <c r="B1867" s="23" t="s">
        <v>8645</v>
      </c>
      <c r="C1867" s="22" t="s">
        <v>55</v>
      </c>
      <c r="D1867" s="14"/>
      <c r="E1867" s="14"/>
      <c r="F1867" s="24">
        <v>1.32</v>
      </c>
    </row>
    <row r="1868" spans="1:8" x14ac:dyDescent="0.25">
      <c r="A1868" s="22">
        <v>104795</v>
      </c>
      <c r="B1868" s="23" t="s">
        <v>8646</v>
      </c>
      <c r="C1868" s="22" t="s">
        <v>55</v>
      </c>
      <c r="D1868" s="14"/>
      <c r="E1868" s="14"/>
      <c r="F1868" s="24">
        <v>1.86</v>
      </c>
      <c r="G1868" s="10"/>
      <c r="H1868" s="10"/>
    </row>
    <row r="1869" spans="1:8" x14ac:dyDescent="0.25">
      <c r="A1869" s="22">
        <v>104792</v>
      </c>
      <c r="B1869" s="23" t="s">
        <v>8643</v>
      </c>
      <c r="C1869" s="22" t="s">
        <v>55</v>
      </c>
      <c r="D1869" s="14"/>
      <c r="E1869" s="14"/>
      <c r="F1869" s="24">
        <v>0.54</v>
      </c>
    </row>
    <row r="1870" spans="1:8" x14ac:dyDescent="0.25">
      <c r="A1870" s="22">
        <v>104793</v>
      </c>
      <c r="B1870" s="23" t="s">
        <v>8644</v>
      </c>
      <c r="C1870" s="22" t="s">
        <v>55</v>
      </c>
      <c r="D1870" s="14"/>
      <c r="E1870" s="14"/>
      <c r="F1870" s="24">
        <v>0.75</v>
      </c>
      <c r="G1870" s="10"/>
      <c r="H1870" s="10"/>
    </row>
    <row r="1871" spans="1:8" x14ac:dyDescent="0.25">
      <c r="A1871" s="22">
        <v>104800</v>
      </c>
      <c r="B1871" s="23" t="s">
        <v>8651</v>
      </c>
      <c r="C1871" s="22" t="s">
        <v>55</v>
      </c>
      <c r="D1871" s="14"/>
      <c r="E1871" s="14"/>
      <c r="F1871" s="24">
        <v>11.74</v>
      </c>
    </row>
    <row r="1872" spans="1:8" x14ac:dyDescent="0.25">
      <c r="A1872" s="22">
        <v>97638</v>
      </c>
      <c r="B1872" s="23" t="s">
        <v>8612</v>
      </c>
      <c r="C1872" s="22" t="s">
        <v>28</v>
      </c>
      <c r="D1872" s="14"/>
      <c r="E1872" s="14"/>
      <c r="F1872" s="24">
        <v>10.99</v>
      </c>
      <c r="G1872" s="10"/>
      <c r="H1872" s="10"/>
    </row>
    <row r="1873" spans="1:8" x14ac:dyDescent="0.25">
      <c r="A1873" s="22">
        <v>97641</v>
      </c>
      <c r="B1873" s="23" t="s">
        <v>8615</v>
      </c>
      <c r="C1873" s="22" t="s">
        <v>28</v>
      </c>
      <c r="D1873" s="14"/>
      <c r="E1873" s="14"/>
      <c r="F1873" s="24">
        <v>3.8</v>
      </c>
    </row>
    <row r="1874" spans="1:8" x14ac:dyDescent="0.25">
      <c r="A1874" s="22">
        <v>97640</v>
      </c>
      <c r="B1874" s="23" t="s">
        <v>8614</v>
      </c>
      <c r="C1874" s="22" t="s">
        <v>28</v>
      </c>
      <c r="D1874" s="14"/>
      <c r="E1874" s="14"/>
      <c r="F1874" s="24">
        <v>2.56</v>
      </c>
      <c r="G1874" s="10"/>
      <c r="H1874" s="10"/>
    </row>
    <row r="1875" spans="1:8" x14ac:dyDescent="0.25">
      <c r="A1875" s="22">
        <v>97660</v>
      </c>
      <c r="B1875" s="23" t="s">
        <v>8633</v>
      </c>
      <c r="C1875" s="22" t="s">
        <v>4</v>
      </c>
      <c r="D1875" s="14"/>
      <c r="E1875" s="14"/>
      <c r="F1875" s="24">
        <v>0.92</v>
      </c>
    </row>
    <row r="1876" spans="1:8" x14ac:dyDescent="0.25">
      <c r="A1876" s="22">
        <v>97645</v>
      </c>
      <c r="B1876" s="23" t="s">
        <v>8619</v>
      </c>
      <c r="C1876" s="22" t="s">
        <v>28</v>
      </c>
      <c r="D1876" s="14"/>
      <c r="E1876" s="14"/>
      <c r="F1876" s="24">
        <v>31.82</v>
      </c>
      <c r="G1876" s="10"/>
      <c r="H1876" s="10"/>
    </row>
    <row r="1877" spans="1:8" x14ac:dyDescent="0.25">
      <c r="A1877" s="22">
        <v>97663</v>
      </c>
      <c r="B1877" s="23" t="s">
        <v>8636</v>
      </c>
      <c r="C1877" s="22" t="s">
        <v>4</v>
      </c>
      <c r="D1877" s="14"/>
      <c r="E1877" s="14"/>
      <c r="F1877" s="24">
        <v>17</v>
      </c>
    </row>
    <row r="1878" spans="1:8" x14ac:dyDescent="0.25">
      <c r="A1878" s="22">
        <v>97665</v>
      </c>
      <c r="B1878" s="23" t="s">
        <v>8638</v>
      </c>
      <c r="C1878" s="22" t="s">
        <v>4</v>
      </c>
      <c r="D1878" s="14"/>
      <c r="E1878" s="14"/>
      <c r="F1878" s="24">
        <v>2.48</v>
      </c>
      <c r="G1878" s="10"/>
      <c r="H1878" s="10"/>
    </row>
    <row r="1879" spans="1:8" x14ac:dyDescent="0.25">
      <c r="A1879" s="22">
        <v>97666</v>
      </c>
      <c r="B1879" s="23" t="s">
        <v>8639</v>
      </c>
      <c r="C1879" s="22" t="s">
        <v>4</v>
      </c>
      <c r="D1879" s="14"/>
      <c r="E1879" s="14"/>
      <c r="F1879" s="24">
        <v>12.39</v>
      </c>
    </row>
    <row r="1880" spans="1:8" x14ac:dyDescent="0.25">
      <c r="A1880" s="22">
        <v>97635</v>
      </c>
      <c r="B1880" s="23" t="s">
        <v>8609</v>
      </c>
      <c r="C1880" s="22" t="s">
        <v>28</v>
      </c>
      <c r="D1880" s="14"/>
      <c r="E1880" s="14"/>
      <c r="F1880" s="24">
        <v>21.67</v>
      </c>
      <c r="G1880" s="10"/>
      <c r="H1880" s="10"/>
    </row>
    <row r="1881" spans="1:8" x14ac:dyDescent="0.25">
      <c r="A1881" s="22">
        <v>97643</v>
      </c>
      <c r="B1881" s="23" t="s">
        <v>8617</v>
      </c>
      <c r="C1881" s="22" t="s">
        <v>28</v>
      </c>
      <c r="D1881" s="14"/>
      <c r="E1881" s="14"/>
      <c r="F1881" s="24">
        <v>32.630000000000003</v>
      </c>
    </row>
    <row r="1882" spans="1:8" x14ac:dyDescent="0.25">
      <c r="A1882" s="22">
        <v>104799</v>
      </c>
      <c r="B1882" s="23" t="s">
        <v>8650</v>
      </c>
      <c r="C1882" s="22" t="s">
        <v>28</v>
      </c>
      <c r="D1882" s="14"/>
      <c r="E1882" s="14"/>
      <c r="F1882" s="24">
        <v>14.18</v>
      </c>
      <c r="G1882" s="10"/>
      <c r="H1882" s="10"/>
    </row>
    <row r="1883" spans="1:8" x14ac:dyDescent="0.25">
      <c r="A1883" s="22">
        <v>97639</v>
      </c>
      <c r="B1883" s="23" t="s">
        <v>8613</v>
      </c>
      <c r="C1883" s="22" t="s">
        <v>28</v>
      </c>
      <c r="D1883" s="14"/>
      <c r="E1883" s="14"/>
      <c r="F1883" s="24">
        <v>26.6</v>
      </c>
    </row>
    <row r="1884" spans="1:8" x14ac:dyDescent="0.25">
      <c r="A1884" s="22">
        <v>97644</v>
      </c>
      <c r="B1884" s="23" t="s">
        <v>8618</v>
      </c>
      <c r="C1884" s="22" t="s">
        <v>28</v>
      </c>
      <c r="D1884" s="14"/>
      <c r="E1884" s="14"/>
      <c r="F1884" s="24">
        <v>12.32</v>
      </c>
      <c r="G1884" s="10"/>
      <c r="H1884" s="10"/>
    </row>
    <row r="1885" spans="1:8" x14ac:dyDescent="0.25">
      <c r="A1885" s="22">
        <v>97648</v>
      </c>
      <c r="B1885" s="23" t="s">
        <v>8621</v>
      </c>
      <c r="C1885" s="22" t="s">
        <v>28</v>
      </c>
      <c r="D1885" s="14"/>
      <c r="E1885" s="14"/>
      <c r="F1885" s="24">
        <v>2.64</v>
      </c>
    </row>
    <row r="1886" spans="1:8" x14ac:dyDescent="0.25">
      <c r="A1886" s="22">
        <v>104798</v>
      </c>
      <c r="B1886" s="23" t="s">
        <v>8649</v>
      </c>
      <c r="C1886" s="22" t="s">
        <v>4</v>
      </c>
      <c r="D1886" s="14"/>
      <c r="E1886" s="14"/>
      <c r="F1886" s="24">
        <v>18.07</v>
      </c>
      <c r="G1886" s="10"/>
      <c r="H1886" s="10"/>
    </row>
    <row r="1887" spans="1:8" x14ac:dyDescent="0.25">
      <c r="A1887" s="22">
        <v>97637</v>
      </c>
      <c r="B1887" s="23" t="s">
        <v>8611</v>
      </c>
      <c r="C1887" s="22" t="s">
        <v>28</v>
      </c>
      <c r="D1887" s="14"/>
      <c r="E1887" s="14"/>
      <c r="F1887" s="24">
        <v>3.78</v>
      </c>
    </row>
    <row r="1888" spans="1:8" x14ac:dyDescent="0.25">
      <c r="A1888" s="22">
        <v>104802</v>
      </c>
      <c r="B1888" s="23" t="s">
        <v>8653</v>
      </c>
      <c r="C1888" s="22" t="s">
        <v>28</v>
      </c>
      <c r="D1888" s="14"/>
      <c r="E1888" s="14"/>
      <c r="F1888" s="24">
        <v>11.98</v>
      </c>
      <c r="G1888" s="10"/>
      <c r="H1888" s="10"/>
    </row>
    <row r="1889" spans="1:8" x14ac:dyDescent="0.25">
      <c r="A1889" s="22">
        <v>97647</v>
      </c>
      <c r="B1889" s="23" t="s">
        <v>8620</v>
      </c>
      <c r="C1889" s="22" t="s">
        <v>28</v>
      </c>
      <c r="D1889" s="14"/>
      <c r="E1889" s="14"/>
      <c r="F1889" s="24">
        <v>4.59</v>
      </c>
    </row>
    <row r="1890" spans="1:8" x14ac:dyDescent="0.25">
      <c r="A1890" s="22">
        <v>97649</v>
      </c>
      <c r="B1890" s="23" t="s">
        <v>8622</v>
      </c>
      <c r="C1890" s="22" t="s">
        <v>28</v>
      </c>
      <c r="D1890" s="14"/>
      <c r="E1890" s="14"/>
      <c r="F1890" s="24">
        <v>5.64</v>
      </c>
      <c r="G1890" s="10"/>
      <c r="H1890" s="10"/>
    </row>
    <row r="1891" spans="1:8" x14ac:dyDescent="0.25">
      <c r="A1891" s="22">
        <v>97652</v>
      </c>
      <c r="B1891" s="23" t="s">
        <v>8625</v>
      </c>
      <c r="C1891" s="22" t="s">
        <v>4</v>
      </c>
      <c r="D1891" s="14"/>
      <c r="E1891" s="14"/>
      <c r="F1891" s="24">
        <v>245.08</v>
      </c>
    </row>
    <row r="1892" spans="1:8" x14ac:dyDescent="0.25">
      <c r="A1892" s="22">
        <v>97654</v>
      </c>
      <c r="B1892" s="23" t="s">
        <v>8627</v>
      </c>
      <c r="C1892" s="22" t="s">
        <v>4</v>
      </c>
      <c r="D1892" s="14"/>
      <c r="E1892" s="14"/>
      <c r="F1892" s="24">
        <v>196.99</v>
      </c>
      <c r="G1892" s="10"/>
      <c r="H1892" s="10"/>
    </row>
    <row r="1893" spans="1:8" x14ac:dyDescent="0.25">
      <c r="A1893" s="22">
        <v>97651</v>
      </c>
      <c r="B1893" s="23" t="s">
        <v>8624</v>
      </c>
      <c r="C1893" s="22" t="s">
        <v>4</v>
      </c>
      <c r="D1893" s="14"/>
      <c r="E1893" s="14"/>
      <c r="F1893" s="24">
        <v>108.11</v>
      </c>
    </row>
    <row r="1894" spans="1:8" x14ac:dyDescent="0.25">
      <c r="A1894" s="22">
        <v>97653</v>
      </c>
      <c r="B1894" s="23" t="s">
        <v>8626</v>
      </c>
      <c r="C1894" s="22" t="s">
        <v>4</v>
      </c>
      <c r="D1894" s="14"/>
      <c r="E1894" s="14"/>
      <c r="F1894" s="24">
        <v>152.16</v>
      </c>
      <c r="G1894" s="10"/>
      <c r="H1894" s="10"/>
    </row>
    <row r="1895" spans="1:8" x14ac:dyDescent="0.25">
      <c r="A1895" s="22">
        <v>97657</v>
      </c>
      <c r="B1895" s="23" t="s">
        <v>8630</v>
      </c>
      <c r="C1895" s="22" t="s">
        <v>4</v>
      </c>
      <c r="D1895" s="14"/>
      <c r="E1895" s="14"/>
      <c r="F1895" s="24">
        <v>785.14</v>
      </c>
    </row>
    <row r="1896" spans="1:8" x14ac:dyDescent="0.25">
      <c r="A1896" s="22">
        <v>97659</v>
      </c>
      <c r="B1896" s="23" t="s">
        <v>8632</v>
      </c>
      <c r="C1896" s="22" t="s">
        <v>4</v>
      </c>
      <c r="D1896" s="14"/>
      <c r="E1896" s="14"/>
      <c r="F1896" s="24">
        <v>347.56</v>
      </c>
      <c r="G1896" s="10"/>
      <c r="H1896" s="10"/>
    </row>
    <row r="1897" spans="1:8" x14ac:dyDescent="0.25">
      <c r="A1897" s="22">
        <v>97656</v>
      </c>
      <c r="B1897" s="23" t="s">
        <v>8629</v>
      </c>
      <c r="C1897" s="22" t="s">
        <v>4</v>
      </c>
      <c r="D1897" s="14"/>
      <c r="E1897" s="14"/>
      <c r="F1897" s="24">
        <v>396.12</v>
      </c>
    </row>
    <row r="1898" spans="1:8" x14ac:dyDescent="0.25">
      <c r="A1898" s="22">
        <v>97658</v>
      </c>
      <c r="B1898" s="23" t="s">
        <v>8631</v>
      </c>
      <c r="C1898" s="22" t="s">
        <v>4</v>
      </c>
      <c r="D1898" s="14"/>
      <c r="E1898" s="14"/>
      <c r="F1898" s="24">
        <v>244.5</v>
      </c>
      <c r="G1898" s="10"/>
      <c r="H1898" s="10"/>
    </row>
    <row r="1899" spans="1:8" x14ac:dyDescent="0.25">
      <c r="A1899" s="22">
        <v>97650</v>
      </c>
      <c r="B1899" s="23" t="s">
        <v>8623</v>
      </c>
      <c r="C1899" s="22" t="s">
        <v>28</v>
      </c>
      <c r="D1899" s="14"/>
      <c r="E1899" s="14"/>
      <c r="F1899" s="24">
        <v>9.93</v>
      </c>
    </row>
    <row r="1900" spans="1:8" x14ac:dyDescent="0.25">
      <c r="A1900" s="22">
        <v>97642</v>
      </c>
      <c r="B1900" s="23" t="s">
        <v>8616</v>
      </c>
      <c r="C1900" s="22" t="s">
        <v>28</v>
      </c>
      <c r="D1900" s="14"/>
      <c r="E1900" s="14"/>
      <c r="F1900" s="24">
        <v>3.68</v>
      </c>
      <c r="G1900" s="10"/>
      <c r="H1900" s="10"/>
    </row>
    <row r="1901" spans="1:8" x14ac:dyDescent="0.25">
      <c r="A1901" s="22">
        <v>97655</v>
      </c>
      <c r="B1901" s="23" t="s">
        <v>8628</v>
      </c>
      <c r="C1901" s="22" t="s">
        <v>28</v>
      </c>
      <c r="D1901" s="14"/>
      <c r="E1901" s="14"/>
      <c r="F1901" s="24">
        <v>42.84</v>
      </c>
    </row>
    <row r="1902" spans="1:8" x14ac:dyDescent="0.25">
      <c r="A1902" s="22">
        <v>97662</v>
      </c>
      <c r="B1902" s="23" t="s">
        <v>8635</v>
      </c>
      <c r="C1902" s="22" t="s">
        <v>55</v>
      </c>
      <c r="D1902" s="14"/>
      <c r="E1902" s="14"/>
      <c r="F1902" s="24">
        <v>0.68</v>
      </c>
      <c r="G1902" s="10"/>
      <c r="H1902" s="10"/>
    </row>
    <row r="1903" spans="1:8" x14ac:dyDescent="0.25">
      <c r="A1903" s="22">
        <v>97646</v>
      </c>
      <c r="B1903" s="23" t="s">
        <v>10672</v>
      </c>
      <c r="C1903" s="22" t="s">
        <v>28</v>
      </c>
      <c r="D1903" s="14"/>
      <c r="E1903" s="14"/>
      <c r="F1903" s="24">
        <v>0</v>
      </c>
    </row>
    <row r="1904" spans="1:8" x14ac:dyDescent="0.25">
      <c r="A1904" s="22">
        <v>92712</v>
      </c>
      <c r="B1904" s="23" t="s">
        <v>8340</v>
      </c>
      <c r="C1904" s="22" t="s">
        <v>139</v>
      </c>
      <c r="D1904" s="14"/>
      <c r="E1904" s="14"/>
      <c r="F1904" s="24">
        <v>0.23</v>
      </c>
      <c r="G1904" s="10"/>
      <c r="H1904" s="10"/>
    </row>
    <row r="1905" spans="1:8" x14ac:dyDescent="0.25">
      <c r="A1905" s="22">
        <v>92713</v>
      </c>
      <c r="B1905" s="23" t="s">
        <v>8341</v>
      </c>
      <c r="C1905" s="22" t="s">
        <v>139</v>
      </c>
      <c r="D1905" s="14"/>
      <c r="E1905" s="14"/>
      <c r="F1905" s="24">
        <v>0.05</v>
      </c>
    </row>
    <row r="1906" spans="1:8" x14ac:dyDescent="0.25">
      <c r="A1906" s="22">
        <v>92714</v>
      </c>
      <c r="B1906" s="23" t="s">
        <v>8342</v>
      </c>
      <c r="C1906" s="22" t="s">
        <v>139</v>
      </c>
      <c r="D1906" s="14"/>
      <c r="E1906" s="14"/>
      <c r="F1906" s="24">
        <v>0.28999999999999998</v>
      </c>
      <c r="G1906" s="10"/>
      <c r="H1906" s="10"/>
    </row>
    <row r="1907" spans="1:8" x14ac:dyDescent="0.25">
      <c r="A1907" s="22">
        <v>92715</v>
      </c>
      <c r="B1907" s="23" t="s">
        <v>8343</v>
      </c>
      <c r="C1907" s="22" t="s">
        <v>139</v>
      </c>
      <c r="D1907" s="14"/>
      <c r="E1907" s="14"/>
      <c r="F1907" s="24">
        <v>109</v>
      </c>
    </row>
    <row r="1908" spans="1:8" x14ac:dyDescent="0.25">
      <c r="A1908" s="22">
        <v>103663</v>
      </c>
      <c r="B1908" s="23" t="s">
        <v>10673</v>
      </c>
      <c r="C1908" s="22" t="s">
        <v>139</v>
      </c>
      <c r="D1908" s="14"/>
      <c r="E1908" s="14"/>
      <c r="F1908" s="24">
        <v>0</v>
      </c>
      <c r="G1908" s="10"/>
      <c r="H1908" s="10"/>
    </row>
    <row r="1909" spans="1:8" x14ac:dyDescent="0.25">
      <c r="A1909" s="22">
        <v>104390</v>
      </c>
      <c r="B1909" s="23" t="s">
        <v>10674</v>
      </c>
      <c r="C1909" s="22" t="s">
        <v>139</v>
      </c>
      <c r="D1909" s="14"/>
      <c r="E1909" s="14"/>
      <c r="F1909" s="24">
        <v>0</v>
      </c>
    </row>
    <row r="1910" spans="1:8" x14ac:dyDescent="0.25">
      <c r="A1910" s="22">
        <v>103664</v>
      </c>
      <c r="B1910" s="23" t="s">
        <v>10675</v>
      </c>
      <c r="C1910" s="22" t="s">
        <v>139</v>
      </c>
      <c r="D1910" s="14"/>
      <c r="E1910" s="14"/>
      <c r="F1910" s="24">
        <v>0</v>
      </c>
      <c r="G1910" s="10"/>
      <c r="H1910" s="10"/>
    </row>
    <row r="1911" spans="1:8" x14ac:dyDescent="0.25">
      <c r="A1911" s="22">
        <v>104451</v>
      </c>
      <c r="B1911" s="23" t="s">
        <v>10676</v>
      </c>
      <c r="C1911" s="22" t="s">
        <v>139</v>
      </c>
      <c r="D1911" s="14"/>
      <c r="E1911" s="14"/>
      <c r="F1911" s="24">
        <v>0</v>
      </c>
    </row>
    <row r="1912" spans="1:8" x14ac:dyDescent="0.25">
      <c r="A1912" s="22">
        <v>103666</v>
      </c>
      <c r="B1912" s="23" t="s">
        <v>8385</v>
      </c>
      <c r="C1912" s="22" t="s">
        <v>139</v>
      </c>
      <c r="D1912" s="14"/>
      <c r="E1912" s="14"/>
      <c r="F1912" s="24">
        <v>136.97999999999999</v>
      </c>
      <c r="G1912" s="10"/>
      <c r="H1912" s="10"/>
    </row>
    <row r="1913" spans="1:8" x14ac:dyDescent="0.25">
      <c r="A1913" s="22">
        <v>89212</v>
      </c>
      <c r="B1913" s="23" t="s">
        <v>3680</v>
      </c>
      <c r="C1913" s="22" t="s">
        <v>139</v>
      </c>
      <c r="D1913" s="14"/>
      <c r="E1913" s="14"/>
      <c r="F1913" s="24">
        <v>29.76</v>
      </c>
    </row>
    <row r="1914" spans="1:8" x14ac:dyDescent="0.25">
      <c r="A1914" s="22">
        <v>89213</v>
      </c>
      <c r="B1914" s="23" t="s">
        <v>3681</v>
      </c>
      <c r="C1914" s="22" t="s">
        <v>139</v>
      </c>
      <c r="D1914" s="14"/>
      <c r="E1914" s="14"/>
      <c r="F1914" s="24">
        <v>9.18</v>
      </c>
      <c r="G1914" s="10"/>
      <c r="H1914" s="10"/>
    </row>
    <row r="1915" spans="1:8" x14ac:dyDescent="0.25">
      <c r="A1915" s="22">
        <v>89214</v>
      </c>
      <c r="B1915" s="23" t="s">
        <v>3682</v>
      </c>
      <c r="C1915" s="22" t="s">
        <v>139</v>
      </c>
      <c r="D1915" s="14"/>
      <c r="E1915" s="14"/>
      <c r="F1915" s="24">
        <v>27.94</v>
      </c>
    </row>
    <row r="1916" spans="1:8" x14ac:dyDescent="0.25">
      <c r="A1916" s="22">
        <v>89215</v>
      </c>
      <c r="B1916" s="23" t="s">
        <v>3683</v>
      </c>
      <c r="C1916" s="22" t="s">
        <v>139</v>
      </c>
      <c r="D1916" s="14"/>
      <c r="E1916" s="14"/>
      <c r="F1916" s="24">
        <v>93.74</v>
      </c>
      <c r="G1916" s="10"/>
      <c r="H1916" s="10"/>
    </row>
    <row r="1917" spans="1:8" x14ac:dyDescent="0.25">
      <c r="A1917" s="22">
        <v>87441</v>
      </c>
      <c r="B1917" s="23" t="s">
        <v>8288</v>
      </c>
      <c r="C1917" s="22" t="s">
        <v>139</v>
      </c>
      <c r="D1917" s="14"/>
      <c r="E1917" s="14"/>
      <c r="F1917" s="24">
        <v>0.44</v>
      </c>
    </row>
    <row r="1918" spans="1:8" x14ac:dyDescent="0.25">
      <c r="A1918" s="22">
        <v>87442</v>
      </c>
      <c r="B1918" s="23" t="s">
        <v>8289</v>
      </c>
      <c r="C1918" s="22" t="s">
        <v>139</v>
      </c>
      <c r="D1918" s="14"/>
      <c r="E1918" s="14"/>
      <c r="F1918" s="24">
        <v>0.1</v>
      </c>
      <c r="G1918" s="10"/>
      <c r="H1918" s="10"/>
    </row>
    <row r="1919" spans="1:8" x14ac:dyDescent="0.25">
      <c r="A1919" s="22">
        <v>87443</v>
      </c>
      <c r="B1919" s="23" t="s">
        <v>8290</v>
      </c>
      <c r="C1919" s="22" t="s">
        <v>139</v>
      </c>
      <c r="D1919" s="14"/>
      <c r="E1919" s="14"/>
      <c r="F1919" s="24">
        <v>0.55000000000000004</v>
      </c>
    </row>
    <row r="1920" spans="1:8" x14ac:dyDescent="0.25">
      <c r="A1920" s="22">
        <v>87444</v>
      </c>
      <c r="B1920" s="23" t="s">
        <v>8291</v>
      </c>
      <c r="C1920" s="22" t="s">
        <v>139</v>
      </c>
      <c r="D1920" s="14"/>
      <c r="E1920" s="14"/>
      <c r="F1920" s="24">
        <v>4.22</v>
      </c>
      <c r="G1920" s="10"/>
      <c r="H1920" s="10"/>
    </row>
    <row r="1921" spans="1:8" x14ac:dyDescent="0.25">
      <c r="A1921" s="22">
        <v>93229</v>
      </c>
      <c r="B1921" s="23" t="s">
        <v>6427</v>
      </c>
      <c r="C1921" s="22" t="s">
        <v>139</v>
      </c>
      <c r="D1921" s="14"/>
      <c r="E1921" s="14"/>
      <c r="F1921" s="24">
        <v>0.4</v>
      </c>
    </row>
    <row r="1922" spans="1:8" x14ac:dyDescent="0.25">
      <c r="A1922" s="22">
        <v>93230</v>
      </c>
      <c r="B1922" s="23" t="s">
        <v>6428</v>
      </c>
      <c r="C1922" s="22" t="s">
        <v>139</v>
      </c>
      <c r="D1922" s="14"/>
      <c r="E1922" s="14"/>
      <c r="F1922" s="24">
        <v>0.09</v>
      </c>
      <c r="G1922" s="10"/>
      <c r="H1922" s="10"/>
    </row>
    <row r="1923" spans="1:8" x14ac:dyDescent="0.25">
      <c r="A1923" s="22">
        <v>93231</v>
      </c>
      <c r="B1923" s="23" t="s">
        <v>6429</v>
      </c>
      <c r="C1923" s="22" t="s">
        <v>139</v>
      </c>
      <c r="D1923" s="14"/>
      <c r="E1923" s="14"/>
      <c r="F1923" s="24">
        <v>0.5</v>
      </c>
    </row>
    <row r="1924" spans="1:8" x14ac:dyDescent="0.25">
      <c r="A1924" s="22">
        <v>93232</v>
      </c>
      <c r="B1924" s="23" t="s">
        <v>6430</v>
      </c>
      <c r="C1924" s="22" t="s">
        <v>139</v>
      </c>
      <c r="D1924" s="14"/>
      <c r="E1924" s="14"/>
      <c r="F1924" s="24">
        <v>4.6500000000000004</v>
      </c>
      <c r="G1924" s="10"/>
      <c r="H1924" s="10"/>
    </row>
    <row r="1925" spans="1:8" x14ac:dyDescent="0.25">
      <c r="A1925" s="22">
        <v>102948</v>
      </c>
      <c r="B1925" s="23" t="s">
        <v>10677</v>
      </c>
      <c r="C1925" s="22" t="s">
        <v>139</v>
      </c>
      <c r="D1925" s="14"/>
      <c r="E1925" s="14"/>
      <c r="F1925" s="24">
        <v>0</v>
      </c>
    </row>
    <row r="1926" spans="1:8" x14ac:dyDescent="0.25">
      <c r="A1926" s="22">
        <v>102949</v>
      </c>
      <c r="B1926" s="23" t="s">
        <v>10678</v>
      </c>
      <c r="C1926" s="22" t="s">
        <v>139</v>
      </c>
      <c r="D1926" s="14"/>
      <c r="E1926" s="14"/>
      <c r="F1926" s="24">
        <v>0</v>
      </c>
      <c r="G1926" s="10"/>
      <c r="H1926" s="10"/>
    </row>
    <row r="1927" spans="1:8" x14ac:dyDescent="0.25">
      <c r="A1927" s="22">
        <v>102950</v>
      </c>
      <c r="B1927" s="23" t="s">
        <v>10679</v>
      </c>
      <c r="C1927" s="22" t="s">
        <v>139</v>
      </c>
      <c r="D1927" s="14"/>
      <c r="E1927" s="14"/>
      <c r="F1927" s="24">
        <v>0</v>
      </c>
    </row>
    <row r="1928" spans="1:8" x14ac:dyDescent="0.25">
      <c r="A1928" s="22">
        <v>102951</v>
      </c>
      <c r="B1928" s="23" t="s">
        <v>8373</v>
      </c>
      <c r="C1928" s="22" t="s">
        <v>139</v>
      </c>
      <c r="D1928" s="14"/>
      <c r="E1928" s="14"/>
      <c r="F1928" s="24">
        <v>0.54</v>
      </c>
      <c r="G1928" s="10"/>
      <c r="H1928" s="10"/>
    </row>
    <row r="1929" spans="1:8" x14ac:dyDescent="0.25">
      <c r="A1929" s="22">
        <v>88826</v>
      </c>
      <c r="B1929" s="23" t="s">
        <v>8304</v>
      </c>
      <c r="C1929" s="22" t="s">
        <v>139</v>
      </c>
      <c r="D1929" s="14"/>
      <c r="E1929" s="14"/>
      <c r="F1929" s="24">
        <v>0.32</v>
      </c>
    </row>
    <row r="1930" spans="1:8" x14ac:dyDescent="0.25">
      <c r="A1930" s="22">
        <v>88827</v>
      </c>
      <c r="B1930" s="23" t="s">
        <v>8305</v>
      </c>
      <c r="C1930" s="22" t="s">
        <v>139</v>
      </c>
      <c r="D1930" s="14"/>
      <c r="E1930" s="14"/>
      <c r="F1930" s="24">
        <v>7.0000000000000007E-2</v>
      </c>
      <c r="G1930" s="10"/>
      <c r="H1930" s="10"/>
    </row>
    <row r="1931" spans="1:8" x14ac:dyDescent="0.25">
      <c r="A1931" s="22">
        <v>88828</v>
      </c>
      <c r="B1931" s="23" t="s">
        <v>8306</v>
      </c>
      <c r="C1931" s="22" t="s">
        <v>139</v>
      </c>
      <c r="D1931" s="14"/>
      <c r="E1931" s="14"/>
      <c r="F1931" s="24">
        <v>0.35</v>
      </c>
    </row>
    <row r="1932" spans="1:8" x14ac:dyDescent="0.25">
      <c r="A1932" s="22">
        <v>88829</v>
      </c>
      <c r="B1932" s="23" t="s">
        <v>8307</v>
      </c>
      <c r="C1932" s="22" t="s">
        <v>139</v>
      </c>
      <c r="D1932" s="14"/>
      <c r="E1932" s="14"/>
      <c r="F1932" s="24">
        <v>1.08</v>
      </c>
      <c r="G1932" s="10"/>
      <c r="H1932" s="10"/>
    </row>
    <row r="1933" spans="1:8" x14ac:dyDescent="0.25">
      <c r="A1933" s="22">
        <v>89221</v>
      </c>
      <c r="B1933" s="23" t="s">
        <v>8312</v>
      </c>
      <c r="C1933" s="22" t="s">
        <v>139</v>
      </c>
      <c r="D1933" s="14"/>
      <c r="E1933" s="14"/>
      <c r="F1933" s="24">
        <v>1.31</v>
      </c>
    </row>
    <row r="1934" spans="1:8" x14ac:dyDescent="0.25">
      <c r="A1934" s="22">
        <v>89222</v>
      </c>
      <c r="B1934" s="23" t="s">
        <v>8313</v>
      </c>
      <c r="C1934" s="22" t="s">
        <v>139</v>
      </c>
      <c r="D1934" s="14"/>
      <c r="E1934" s="14"/>
      <c r="F1934" s="24">
        <v>0.3</v>
      </c>
      <c r="G1934" s="10"/>
      <c r="H1934" s="10"/>
    </row>
    <row r="1935" spans="1:8" x14ac:dyDescent="0.25">
      <c r="A1935" s="22">
        <v>89223</v>
      </c>
      <c r="B1935" s="23" t="s">
        <v>8314</v>
      </c>
      <c r="C1935" s="22" t="s">
        <v>139</v>
      </c>
      <c r="D1935" s="14"/>
      <c r="E1935" s="14"/>
      <c r="F1935" s="24">
        <v>1.44</v>
      </c>
    </row>
    <row r="1936" spans="1:8" x14ac:dyDescent="0.25">
      <c r="A1936" s="22">
        <v>89224</v>
      </c>
      <c r="B1936" s="23" t="s">
        <v>8315</v>
      </c>
      <c r="C1936" s="22" t="s">
        <v>139</v>
      </c>
      <c r="D1936" s="14"/>
      <c r="E1936" s="14"/>
      <c r="F1936" s="24">
        <v>2.17</v>
      </c>
      <c r="G1936" s="10"/>
      <c r="H1936" s="10"/>
    </row>
    <row r="1937" spans="1:8" x14ac:dyDescent="0.25">
      <c r="A1937" s="22">
        <v>89274</v>
      </c>
      <c r="B1937" s="23" t="s">
        <v>8316</v>
      </c>
      <c r="C1937" s="22" t="s">
        <v>139</v>
      </c>
      <c r="D1937" s="14"/>
      <c r="E1937" s="14"/>
      <c r="F1937" s="24">
        <v>1.6</v>
      </c>
    </row>
    <row r="1938" spans="1:8" x14ac:dyDescent="0.25">
      <c r="A1938" s="22">
        <v>89275</v>
      </c>
      <c r="B1938" s="23" t="s">
        <v>8317</v>
      </c>
      <c r="C1938" s="22" t="s">
        <v>139</v>
      </c>
      <c r="D1938" s="14"/>
      <c r="E1938" s="14"/>
      <c r="F1938" s="24">
        <v>0.37</v>
      </c>
      <c r="G1938" s="10"/>
      <c r="H1938" s="10"/>
    </row>
    <row r="1939" spans="1:8" x14ac:dyDescent="0.25">
      <c r="A1939" s="22">
        <v>89276</v>
      </c>
      <c r="B1939" s="23" t="s">
        <v>8318</v>
      </c>
      <c r="C1939" s="22" t="s">
        <v>139</v>
      </c>
      <c r="D1939" s="14"/>
      <c r="E1939" s="14"/>
      <c r="F1939" s="24">
        <v>2</v>
      </c>
    </row>
    <row r="1940" spans="1:8" x14ac:dyDescent="0.25">
      <c r="A1940" s="22">
        <v>89277</v>
      </c>
      <c r="B1940" s="23" t="s">
        <v>8319</v>
      </c>
      <c r="C1940" s="22" t="s">
        <v>139</v>
      </c>
      <c r="D1940" s="14"/>
      <c r="E1940" s="14"/>
      <c r="F1940" s="24">
        <v>8.4499999999999993</v>
      </c>
      <c r="G1940" s="10"/>
      <c r="H1940" s="10"/>
    </row>
    <row r="1941" spans="1:8" x14ac:dyDescent="0.25">
      <c r="A1941" s="22">
        <v>90646</v>
      </c>
      <c r="B1941" s="23" t="s">
        <v>3747</v>
      </c>
      <c r="C1941" s="22" t="s">
        <v>139</v>
      </c>
      <c r="D1941" s="14"/>
      <c r="E1941" s="14"/>
      <c r="F1941" s="24">
        <v>0.8</v>
      </c>
    </row>
    <row r="1942" spans="1:8" x14ac:dyDescent="0.25">
      <c r="A1942" s="22">
        <v>90647</v>
      </c>
      <c r="B1942" s="23" t="s">
        <v>3748</v>
      </c>
      <c r="C1942" s="22" t="s">
        <v>139</v>
      </c>
      <c r="D1942" s="14"/>
      <c r="E1942" s="14"/>
      <c r="F1942" s="24">
        <v>0.18</v>
      </c>
      <c r="G1942" s="10"/>
      <c r="H1942" s="10"/>
    </row>
    <row r="1943" spans="1:8" x14ac:dyDescent="0.25">
      <c r="A1943" s="22">
        <v>90648</v>
      </c>
      <c r="B1943" s="23" t="s">
        <v>3749</v>
      </c>
      <c r="C1943" s="22" t="s">
        <v>139</v>
      </c>
      <c r="D1943" s="14"/>
      <c r="E1943" s="14"/>
      <c r="F1943" s="24">
        <v>0.88</v>
      </c>
    </row>
    <row r="1944" spans="1:8" x14ac:dyDescent="0.25">
      <c r="A1944" s="22">
        <v>90649</v>
      </c>
      <c r="B1944" s="23" t="s">
        <v>3750</v>
      </c>
      <c r="C1944" s="22" t="s">
        <v>139</v>
      </c>
      <c r="D1944" s="14"/>
      <c r="E1944" s="14"/>
      <c r="F1944" s="24">
        <v>8.4600000000000009</v>
      </c>
      <c r="G1944" s="10"/>
      <c r="H1944" s="10"/>
    </row>
    <row r="1945" spans="1:8" x14ac:dyDescent="0.25">
      <c r="A1945" s="22">
        <v>106096</v>
      </c>
      <c r="B1945" s="23" t="s">
        <v>13129</v>
      </c>
      <c r="C1945" s="22" t="s">
        <v>139</v>
      </c>
      <c r="D1945" s="14"/>
      <c r="E1945" s="14"/>
      <c r="F1945" s="24">
        <v>0</v>
      </c>
    </row>
    <row r="1946" spans="1:8" x14ac:dyDescent="0.25">
      <c r="A1946" s="22">
        <v>106097</v>
      </c>
      <c r="B1946" s="23" t="s">
        <v>13130</v>
      </c>
      <c r="C1946" s="22" t="s">
        <v>139</v>
      </c>
      <c r="D1946" s="14"/>
      <c r="E1946" s="14"/>
      <c r="F1946" s="24">
        <v>0</v>
      </c>
      <c r="G1946" s="10"/>
      <c r="H1946" s="10"/>
    </row>
    <row r="1947" spans="1:8" x14ac:dyDescent="0.25">
      <c r="A1947" s="22">
        <v>106098</v>
      </c>
      <c r="B1947" s="23" t="s">
        <v>13131</v>
      </c>
      <c r="C1947" s="22" t="s">
        <v>139</v>
      </c>
      <c r="D1947" s="14"/>
      <c r="E1947" s="14"/>
      <c r="F1947" s="24">
        <v>0</v>
      </c>
    </row>
    <row r="1948" spans="1:8" x14ac:dyDescent="0.25">
      <c r="A1948" s="22">
        <v>106099</v>
      </c>
      <c r="B1948" s="23" t="s">
        <v>13132</v>
      </c>
      <c r="C1948" s="22" t="s">
        <v>139</v>
      </c>
      <c r="D1948" s="14"/>
      <c r="E1948" s="14"/>
      <c r="F1948" s="24">
        <v>0.91</v>
      </c>
      <c r="G1948" s="10"/>
      <c r="H1948" s="10"/>
    </row>
    <row r="1949" spans="1:8" x14ac:dyDescent="0.25">
      <c r="A1949" s="22">
        <v>90652</v>
      </c>
      <c r="B1949" s="23" t="s">
        <v>3751</v>
      </c>
      <c r="C1949" s="22" t="s">
        <v>139</v>
      </c>
      <c r="D1949" s="14"/>
      <c r="E1949" s="14"/>
      <c r="F1949" s="24">
        <v>3.95</v>
      </c>
    </row>
    <row r="1950" spans="1:8" x14ac:dyDescent="0.25">
      <c r="A1950" s="22">
        <v>90653</v>
      </c>
      <c r="B1950" s="23" t="s">
        <v>3752</v>
      </c>
      <c r="C1950" s="22" t="s">
        <v>139</v>
      </c>
      <c r="D1950" s="14"/>
      <c r="E1950" s="14"/>
      <c r="F1950" s="24">
        <v>0.91</v>
      </c>
      <c r="G1950" s="10"/>
      <c r="H1950" s="10"/>
    </row>
    <row r="1951" spans="1:8" x14ac:dyDescent="0.25">
      <c r="A1951" s="22">
        <v>90654</v>
      </c>
      <c r="B1951" s="23" t="s">
        <v>3753</v>
      </c>
      <c r="C1951" s="22" t="s">
        <v>139</v>
      </c>
      <c r="D1951" s="14"/>
      <c r="E1951" s="14"/>
      <c r="F1951" s="24">
        <v>4.32</v>
      </c>
    </row>
    <row r="1952" spans="1:8" x14ac:dyDescent="0.25">
      <c r="A1952" s="22">
        <v>90655</v>
      </c>
      <c r="B1952" s="23" t="s">
        <v>3754</v>
      </c>
      <c r="C1952" s="22" t="s">
        <v>139</v>
      </c>
      <c r="D1952" s="14"/>
      <c r="E1952" s="14"/>
      <c r="F1952" s="24">
        <v>5.57</v>
      </c>
      <c r="G1952" s="10"/>
      <c r="H1952" s="10"/>
    </row>
    <row r="1953" spans="1:8" x14ac:dyDescent="0.25">
      <c r="A1953" s="22">
        <v>90658</v>
      </c>
      <c r="B1953" s="23" t="s">
        <v>3755</v>
      </c>
      <c r="C1953" s="22" t="s">
        <v>139</v>
      </c>
      <c r="D1953" s="14"/>
      <c r="E1953" s="14"/>
      <c r="F1953" s="24">
        <v>4.2300000000000004</v>
      </c>
    </row>
    <row r="1954" spans="1:8" x14ac:dyDescent="0.25">
      <c r="A1954" s="22">
        <v>90659</v>
      </c>
      <c r="B1954" s="23" t="s">
        <v>3756</v>
      </c>
      <c r="C1954" s="22" t="s">
        <v>139</v>
      </c>
      <c r="D1954" s="14"/>
      <c r="E1954" s="14"/>
      <c r="F1954" s="24">
        <v>0.97</v>
      </c>
      <c r="G1954" s="10"/>
      <c r="H1954" s="10"/>
    </row>
    <row r="1955" spans="1:8" x14ac:dyDescent="0.25">
      <c r="A1955" s="22">
        <v>90660</v>
      </c>
      <c r="B1955" s="23" t="s">
        <v>3757</v>
      </c>
      <c r="C1955" s="22" t="s">
        <v>139</v>
      </c>
      <c r="D1955" s="14"/>
      <c r="E1955" s="14"/>
      <c r="F1955" s="24">
        <v>4.62</v>
      </c>
    </row>
    <row r="1956" spans="1:8" x14ac:dyDescent="0.25">
      <c r="A1956" s="22">
        <v>90661</v>
      </c>
      <c r="B1956" s="23" t="s">
        <v>3758</v>
      </c>
      <c r="C1956" s="22" t="s">
        <v>139</v>
      </c>
      <c r="D1956" s="14"/>
      <c r="E1956" s="14"/>
      <c r="F1956" s="24">
        <v>5.57</v>
      </c>
      <c r="G1956" s="10"/>
      <c r="H1956" s="10"/>
    </row>
    <row r="1957" spans="1:8" x14ac:dyDescent="0.25">
      <c r="A1957" s="22">
        <v>89019</v>
      </c>
      <c r="B1957" s="23" t="s">
        <v>8893</v>
      </c>
      <c r="C1957" s="22" t="s">
        <v>139</v>
      </c>
      <c r="D1957" s="14"/>
      <c r="E1957" s="14"/>
      <c r="F1957" s="24">
        <v>0.4</v>
      </c>
    </row>
    <row r="1958" spans="1:8" x14ac:dyDescent="0.25">
      <c r="A1958" s="22">
        <v>89020</v>
      </c>
      <c r="B1958" s="23" t="s">
        <v>8894</v>
      </c>
      <c r="C1958" s="22" t="s">
        <v>139</v>
      </c>
      <c r="D1958" s="14"/>
      <c r="E1958" s="14"/>
      <c r="F1958" s="24">
        <v>0.09</v>
      </c>
      <c r="G1958" s="10"/>
      <c r="H1958" s="10"/>
    </row>
    <row r="1959" spans="1:8" x14ac:dyDescent="0.25">
      <c r="A1959" s="22">
        <v>5800</v>
      </c>
      <c r="B1959" s="23" t="s">
        <v>8889</v>
      </c>
      <c r="C1959" s="22" t="s">
        <v>139</v>
      </c>
      <c r="D1959" s="14"/>
      <c r="E1959" s="14"/>
      <c r="F1959" s="24">
        <v>0.43</v>
      </c>
    </row>
    <row r="1960" spans="1:8" x14ac:dyDescent="0.25">
      <c r="A1960" s="22">
        <v>53866</v>
      </c>
      <c r="B1960" s="23" t="s">
        <v>8890</v>
      </c>
      <c r="C1960" s="22" t="s">
        <v>139</v>
      </c>
      <c r="D1960" s="14"/>
      <c r="E1960" s="14"/>
      <c r="F1960" s="24">
        <v>1.67</v>
      </c>
      <c r="G1960" s="10"/>
      <c r="H1960" s="10"/>
    </row>
    <row r="1961" spans="1:8" x14ac:dyDescent="0.25">
      <c r="A1961" s="22">
        <v>90639</v>
      </c>
      <c r="B1961" s="23" t="s">
        <v>3743</v>
      </c>
      <c r="C1961" s="22" t="s">
        <v>139</v>
      </c>
      <c r="D1961" s="14"/>
      <c r="E1961" s="14"/>
      <c r="F1961" s="24">
        <v>6.06</v>
      </c>
    </row>
    <row r="1962" spans="1:8" x14ac:dyDescent="0.25">
      <c r="A1962" s="22">
        <v>90640</v>
      </c>
      <c r="B1962" s="23" t="s">
        <v>3744</v>
      </c>
      <c r="C1962" s="22" t="s">
        <v>139</v>
      </c>
      <c r="D1962" s="14"/>
      <c r="E1962" s="14"/>
      <c r="F1962" s="24">
        <v>1.4</v>
      </c>
      <c r="G1962" s="10"/>
      <c r="H1962" s="10"/>
    </row>
    <row r="1963" spans="1:8" x14ac:dyDescent="0.25">
      <c r="A1963" s="22">
        <v>90641</v>
      </c>
      <c r="B1963" s="23" t="s">
        <v>3745</v>
      </c>
      <c r="C1963" s="22" t="s">
        <v>139</v>
      </c>
      <c r="D1963" s="14"/>
      <c r="E1963" s="14"/>
      <c r="F1963" s="24">
        <v>6.63</v>
      </c>
    </row>
    <row r="1964" spans="1:8" x14ac:dyDescent="0.25">
      <c r="A1964" s="22">
        <v>90642</v>
      </c>
      <c r="B1964" s="23" t="s">
        <v>3746</v>
      </c>
      <c r="C1964" s="22" t="s">
        <v>139</v>
      </c>
      <c r="D1964" s="14"/>
      <c r="E1964" s="14"/>
      <c r="F1964" s="24">
        <v>12.68</v>
      </c>
      <c r="G1964" s="10"/>
      <c r="H1964" s="10"/>
    </row>
    <row r="1965" spans="1:8" x14ac:dyDescent="0.25">
      <c r="A1965" s="22">
        <v>102806</v>
      </c>
      <c r="B1965" s="23" t="s">
        <v>10680</v>
      </c>
      <c r="C1965" s="22" t="s">
        <v>139</v>
      </c>
      <c r="D1965" s="14"/>
      <c r="E1965" s="14"/>
      <c r="F1965" s="24">
        <v>0</v>
      </c>
    </row>
    <row r="1966" spans="1:8" x14ac:dyDescent="0.25">
      <c r="A1966" s="22">
        <v>102807</v>
      </c>
      <c r="B1966" s="23" t="s">
        <v>10681</v>
      </c>
      <c r="C1966" s="22" t="s">
        <v>139</v>
      </c>
      <c r="D1966" s="14"/>
      <c r="E1966" s="14"/>
      <c r="F1966" s="24">
        <v>0</v>
      </c>
      <c r="G1966" s="10"/>
      <c r="H1966" s="10"/>
    </row>
    <row r="1967" spans="1:8" x14ac:dyDescent="0.25">
      <c r="A1967" s="22">
        <v>102808</v>
      </c>
      <c r="B1967" s="23" t="s">
        <v>10682</v>
      </c>
      <c r="C1967" s="22" t="s">
        <v>139</v>
      </c>
      <c r="D1967" s="14"/>
      <c r="E1967" s="14"/>
      <c r="F1967" s="24">
        <v>0</v>
      </c>
    </row>
    <row r="1968" spans="1:8" x14ac:dyDescent="0.25">
      <c r="A1968" s="22">
        <v>102809</v>
      </c>
      <c r="B1968" s="23" t="s">
        <v>8364</v>
      </c>
      <c r="C1968" s="22" t="s">
        <v>139</v>
      </c>
      <c r="D1968" s="14"/>
      <c r="E1968" s="14"/>
      <c r="F1968" s="24">
        <v>18.12</v>
      </c>
      <c r="G1968" s="10"/>
      <c r="H1968" s="10"/>
    </row>
    <row r="1969" spans="1:8" x14ac:dyDescent="0.25">
      <c r="A1969" s="22">
        <v>92140</v>
      </c>
      <c r="B1969" s="23" t="s">
        <v>3855</v>
      </c>
      <c r="C1969" s="22" t="s">
        <v>139</v>
      </c>
      <c r="D1969" s="14"/>
      <c r="E1969" s="14"/>
      <c r="F1969" s="24">
        <v>5</v>
      </c>
    </row>
    <row r="1970" spans="1:8" x14ac:dyDescent="0.25">
      <c r="A1970" s="22">
        <v>92142</v>
      </c>
      <c r="B1970" s="23" t="s">
        <v>3857</v>
      </c>
      <c r="C1970" s="22" t="s">
        <v>139</v>
      </c>
      <c r="D1970" s="14"/>
      <c r="E1970" s="14"/>
      <c r="F1970" s="24">
        <v>0.62</v>
      </c>
      <c r="G1970" s="10"/>
      <c r="H1970" s="10"/>
    </row>
    <row r="1971" spans="1:8" x14ac:dyDescent="0.25">
      <c r="A1971" s="22">
        <v>92141</v>
      </c>
      <c r="B1971" s="23" t="s">
        <v>3856</v>
      </c>
      <c r="C1971" s="22" t="s">
        <v>139</v>
      </c>
      <c r="D1971" s="14"/>
      <c r="E1971" s="14"/>
      <c r="F1971" s="24">
        <v>1.54</v>
      </c>
    </row>
    <row r="1972" spans="1:8" x14ac:dyDescent="0.25">
      <c r="A1972" s="22">
        <v>92143</v>
      </c>
      <c r="B1972" s="23" t="s">
        <v>3858</v>
      </c>
      <c r="C1972" s="22" t="s">
        <v>139</v>
      </c>
      <c r="D1972" s="14"/>
      <c r="E1972" s="14"/>
      <c r="F1972" s="24">
        <v>6.25</v>
      </c>
      <c r="G1972" s="10"/>
      <c r="H1972" s="10"/>
    </row>
    <row r="1973" spans="1:8" x14ac:dyDescent="0.25">
      <c r="A1973" s="22">
        <v>92144</v>
      </c>
      <c r="B1973" s="23" t="s">
        <v>3859</v>
      </c>
      <c r="C1973" s="22" t="s">
        <v>139</v>
      </c>
      <c r="D1973" s="14"/>
      <c r="E1973" s="14"/>
      <c r="F1973" s="24">
        <v>40.47</v>
      </c>
    </row>
    <row r="1974" spans="1:8" x14ac:dyDescent="0.25">
      <c r="A1974" s="22">
        <v>92133</v>
      </c>
      <c r="B1974" s="23" t="s">
        <v>3850</v>
      </c>
      <c r="C1974" s="22" t="s">
        <v>139</v>
      </c>
      <c r="D1974" s="14"/>
      <c r="E1974" s="14"/>
      <c r="F1974" s="24">
        <v>13.65</v>
      </c>
      <c r="G1974" s="10"/>
      <c r="H1974" s="10"/>
    </row>
    <row r="1975" spans="1:8" x14ac:dyDescent="0.25">
      <c r="A1975" s="22">
        <v>92135</v>
      </c>
      <c r="B1975" s="23" t="s">
        <v>3852</v>
      </c>
      <c r="C1975" s="22" t="s">
        <v>139</v>
      </c>
      <c r="D1975" s="14"/>
      <c r="E1975" s="14"/>
      <c r="F1975" s="24">
        <v>1.7</v>
      </c>
    </row>
    <row r="1976" spans="1:8" x14ac:dyDescent="0.25">
      <c r="A1976" s="22">
        <v>92134</v>
      </c>
      <c r="B1976" s="23" t="s">
        <v>3851</v>
      </c>
      <c r="C1976" s="22" t="s">
        <v>139</v>
      </c>
      <c r="D1976" s="14"/>
      <c r="E1976" s="14"/>
      <c r="F1976" s="24">
        <v>4.2</v>
      </c>
      <c r="G1976" s="10"/>
      <c r="H1976" s="10"/>
    </row>
    <row r="1977" spans="1:8" x14ac:dyDescent="0.25">
      <c r="A1977" s="22">
        <v>92136</v>
      </c>
      <c r="B1977" s="23" t="s">
        <v>3853</v>
      </c>
      <c r="C1977" s="22" t="s">
        <v>139</v>
      </c>
      <c r="D1977" s="14"/>
      <c r="E1977" s="14"/>
      <c r="F1977" s="24">
        <v>17.059999999999999</v>
      </c>
    </row>
    <row r="1978" spans="1:8" x14ac:dyDescent="0.25">
      <c r="A1978" s="22">
        <v>92137</v>
      </c>
      <c r="B1978" s="23" t="s">
        <v>3854</v>
      </c>
      <c r="C1978" s="22" t="s">
        <v>139</v>
      </c>
      <c r="D1978" s="14"/>
      <c r="E1978" s="14"/>
      <c r="F1978" s="24">
        <v>35.57</v>
      </c>
      <c r="G1978" s="10"/>
      <c r="H1978" s="10"/>
    </row>
    <row r="1979" spans="1:8" x14ac:dyDescent="0.25">
      <c r="A1979" s="22">
        <v>91380</v>
      </c>
      <c r="B1979" s="23" t="s">
        <v>3815</v>
      </c>
      <c r="C1979" s="22" t="s">
        <v>139</v>
      </c>
      <c r="D1979" s="14"/>
      <c r="E1979" s="14"/>
      <c r="F1979" s="24">
        <v>29.55</v>
      </c>
    </row>
    <row r="1980" spans="1:8" x14ac:dyDescent="0.25">
      <c r="A1980" s="22">
        <v>91382</v>
      </c>
      <c r="B1980" s="23" t="s">
        <v>3817</v>
      </c>
      <c r="C1980" s="22" t="s">
        <v>139</v>
      </c>
      <c r="D1980" s="14"/>
      <c r="E1980" s="14"/>
      <c r="F1980" s="24">
        <v>4.58</v>
      </c>
      <c r="G1980" s="10"/>
      <c r="H1980" s="10"/>
    </row>
    <row r="1981" spans="1:8" x14ac:dyDescent="0.25">
      <c r="A1981" s="22">
        <v>91381</v>
      </c>
      <c r="B1981" s="23" t="s">
        <v>3816</v>
      </c>
      <c r="C1981" s="22" t="s">
        <v>139</v>
      </c>
      <c r="D1981" s="14"/>
      <c r="E1981" s="14"/>
      <c r="F1981" s="24">
        <v>11.34</v>
      </c>
    </row>
    <row r="1982" spans="1:8" x14ac:dyDescent="0.25">
      <c r="A1982" s="22">
        <v>91383</v>
      </c>
      <c r="B1982" s="23" t="s">
        <v>3818</v>
      </c>
      <c r="C1982" s="22" t="s">
        <v>139</v>
      </c>
      <c r="D1982" s="14"/>
      <c r="E1982" s="14"/>
      <c r="F1982" s="24">
        <v>53.17</v>
      </c>
      <c r="G1982" s="10"/>
      <c r="H1982" s="10"/>
    </row>
    <row r="1983" spans="1:8" x14ac:dyDescent="0.25">
      <c r="A1983" s="22">
        <v>91384</v>
      </c>
      <c r="B1983" s="23" t="s">
        <v>3819</v>
      </c>
      <c r="C1983" s="22" t="s">
        <v>139</v>
      </c>
      <c r="D1983" s="14"/>
      <c r="E1983" s="14"/>
      <c r="F1983" s="24">
        <v>143.13999999999999</v>
      </c>
    </row>
    <row r="1984" spans="1:8" x14ac:dyDescent="0.25">
      <c r="A1984" s="22">
        <v>96030</v>
      </c>
      <c r="B1984" s="23" t="s">
        <v>3952</v>
      </c>
      <c r="C1984" s="22" t="s">
        <v>139</v>
      </c>
      <c r="D1984" s="14"/>
      <c r="E1984" s="14"/>
      <c r="F1984" s="24">
        <v>37.39</v>
      </c>
      <c r="G1984" s="10"/>
      <c r="H1984" s="10"/>
    </row>
    <row r="1985" spans="1:8" x14ac:dyDescent="0.25">
      <c r="A1985" s="22">
        <v>96032</v>
      </c>
      <c r="B1985" s="23" t="s">
        <v>3954</v>
      </c>
      <c r="C1985" s="22" t="s">
        <v>139</v>
      </c>
      <c r="D1985" s="14"/>
      <c r="E1985" s="14"/>
      <c r="F1985" s="24">
        <v>5.2</v>
      </c>
    </row>
    <row r="1986" spans="1:8" x14ac:dyDescent="0.25">
      <c r="A1986" s="22">
        <v>96031</v>
      </c>
      <c r="B1986" s="23" t="s">
        <v>3953</v>
      </c>
      <c r="C1986" s="22" t="s">
        <v>139</v>
      </c>
      <c r="D1986" s="14"/>
      <c r="E1986" s="14"/>
      <c r="F1986" s="24">
        <v>12.95</v>
      </c>
      <c r="G1986" s="10"/>
      <c r="H1986" s="10"/>
    </row>
    <row r="1987" spans="1:8" x14ac:dyDescent="0.25">
      <c r="A1987" s="22">
        <v>96033</v>
      </c>
      <c r="B1987" s="23" t="s">
        <v>3955</v>
      </c>
      <c r="C1987" s="22" t="s">
        <v>139</v>
      </c>
      <c r="D1987" s="14"/>
      <c r="E1987" s="14"/>
      <c r="F1987" s="24">
        <v>59.7</v>
      </c>
    </row>
    <row r="1988" spans="1:8" x14ac:dyDescent="0.25">
      <c r="A1988" s="22">
        <v>96034</v>
      </c>
      <c r="B1988" s="23" t="s">
        <v>3956</v>
      </c>
      <c r="C1988" s="22" t="s">
        <v>139</v>
      </c>
      <c r="D1988" s="14"/>
      <c r="E1988" s="14"/>
      <c r="F1988" s="24">
        <v>143.13999999999999</v>
      </c>
      <c r="G1988" s="10"/>
      <c r="H1988" s="10"/>
    </row>
    <row r="1989" spans="1:8" x14ac:dyDescent="0.25">
      <c r="A1989" s="22">
        <v>89870</v>
      </c>
      <c r="B1989" s="23" t="s">
        <v>3717</v>
      </c>
      <c r="C1989" s="22" t="s">
        <v>139</v>
      </c>
      <c r="D1989" s="14"/>
      <c r="E1989" s="14"/>
      <c r="F1989" s="24">
        <v>39.369999999999997</v>
      </c>
    </row>
    <row r="1990" spans="1:8" x14ac:dyDescent="0.25">
      <c r="A1990" s="22">
        <v>89872</v>
      </c>
      <c r="B1990" s="23" t="s">
        <v>3719</v>
      </c>
      <c r="C1990" s="22" t="s">
        <v>139</v>
      </c>
      <c r="D1990" s="14"/>
      <c r="E1990" s="14"/>
      <c r="F1990" s="24">
        <v>5.57</v>
      </c>
      <c r="G1990" s="10"/>
      <c r="H1990" s="10"/>
    </row>
    <row r="1991" spans="1:8" x14ac:dyDescent="0.25">
      <c r="A1991" s="22">
        <v>89871</v>
      </c>
      <c r="B1991" s="23" t="s">
        <v>3718</v>
      </c>
      <c r="C1991" s="22" t="s">
        <v>139</v>
      </c>
      <c r="D1991" s="14"/>
      <c r="E1991" s="14"/>
      <c r="F1991" s="24">
        <v>13.79</v>
      </c>
    </row>
    <row r="1992" spans="1:8" x14ac:dyDescent="0.25">
      <c r="A1992" s="22">
        <v>89873</v>
      </c>
      <c r="B1992" s="23" t="s">
        <v>3720</v>
      </c>
      <c r="C1992" s="22" t="s">
        <v>139</v>
      </c>
      <c r="D1992" s="14"/>
      <c r="E1992" s="14"/>
      <c r="F1992" s="24">
        <v>67.19</v>
      </c>
      <c r="G1992" s="10"/>
      <c r="H1992" s="10"/>
    </row>
    <row r="1993" spans="1:8" x14ac:dyDescent="0.25">
      <c r="A1993" s="22">
        <v>89874</v>
      </c>
      <c r="B1993" s="23" t="s">
        <v>3721</v>
      </c>
      <c r="C1993" s="22" t="s">
        <v>139</v>
      </c>
      <c r="D1993" s="14"/>
      <c r="E1993" s="14"/>
      <c r="F1993" s="24">
        <v>177.99</v>
      </c>
    </row>
    <row r="1994" spans="1:8" x14ac:dyDescent="0.25">
      <c r="A1994" s="22">
        <v>89878</v>
      </c>
      <c r="B1994" s="23" t="s">
        <v>3722</v>
      </c>
      <c r="C1994" s="22" t="s">
        <v>139</v>
      </c>
      <c r="D1994" s="14"/>
      <c r="E1994" s="14"/>
      <c r="F1994" s="24">
        <v>42.2</v>
      </c>
      <c r="G1994" s="10"/>
      <c r="H1994" s="10"/>
    </row>
    <row r="1995" spans="1:8" x14ac:dyDescent="0.25">
      <c r="A1995" s="22">
        <v>89880</v>
      </c>
      <c r="B1995" s="23" t="s">
        <v>3724</v>
      </c>
      <c r="C1995" s="22" t="s">
        <v>139</v>
      </c>
      <c r="D1995" s="14"/>
      <c r="E1995" s="14"/>
      <c r="F1995" s="24">
        <v>5.86</v>
      </c>
    </row>
    <row r="1996" spans="1:8" x14ac:dyDescent="0.25">
      <c r="A1996" s="22">
        <v>89879</v>
      </c>
      <c r="B1996" s="23" t="s">
        <v>3723</v>
      </c>
      <c r="C1996" s="22" t="s">
        <v>139</v>
      </c>
      <c r="D1996" s="14"/>
      <c r="E1996" s="14"/>
      <c r="F1996" s="24">
        <v>14.52</v>
      </c>
      <c r="G1996" s="10"/>
      <c r="H1996" s="10"/>
    </row>
    <row r="1997" spans="1:8" x14ac:dyDescent="0.25">
      <c r="A1997" s="22">
        <v>89881</v>
      </c>
      <c r="B1997" s="23" t="s">
        <v>3725</v>
      </c>
      <c r="C1997" s="22" t="s">
        <v>139</v>
      </c>
      <c r="D1997" s="14"/>
      <c r="E1997" s="14"/>
      <c r="F1997" s="24">
        <v>71.31</v>
      </c>
    </row>
    <row r="1998" spans="1:8" x14ac:dyDescent="0.25">
      <c r="A1998" s="22">
        <v>89882</v>
      </c>
      <c r="B1998" s="23" t="s">
        <v>3726</v>
      </c>
      <c r="C1998" s="22" t="s">
        <v>139</v>
      </c>
      <c r="D1998" s="14"/>
      <c r="E1998" s="14"/>
      <c r="F1998" s="24">
        <v>205.36</v>
      </c>
      <c r="G1998" s="10"/>
      <c r="H1998" s="10"/>
    </row>
    <row r="1999" spans="1:8" x14ac:dyDescent="0.25">
      <c r="A1999" s="22">
        <v>7058</v>
      </c>
      <c r="B1999" s="23" t="s">
        <v>3589</v>
      </c>
      <c r="C1999" s="22" t="s">
        <v>139</v>
      </c>
      <c r="D1999" s="14"/>
      <c r="E1999" s="14"/>
      <c r="F1999" s="24">
        <v>23.23</v>
      </c>
    </row>
    <row r="2000" spans="1:8" x14ac:dyDescent="0.25">
      <c r="A2000" s="22">
        <v>91402</v>
      </c>
      <c r="B2000" s="23" t="s">
        <v>3826</v>
      </c>
      <c r="C2000" s="22" t="s">
        <v>139</v>
      </c>
      <c r="D2000" s="14"/>
      <c r="E2000" s="14"/>
      <c r="F2000" s="24">
        <v>3.61</v>
      </c>
      <c r="G2000" s="10"/>
      <c r="H2000" s="10"/>
    </row>
    <row r="2001" spans="1:8" x14ac:dyDescent="0.25">
      <c r="A2001" s="22">
        <v>7059</v>
      </c>
      <c r="B2001" s="23" t="s">
        <v>3590</v>
      </c>
      <c r="C2001" s="22" t="s">
        <v>139</v>
      </c>
      <c r="D2001" s="14"/>
      <c r="E2001" s="14"/>
      <c r="F2001" s="24">
        <v>8.94</v>
      </c>
    </row>
    <row r="2002" spans="1:8" x14ac:dyDescent="0.25">
      <c r="A2002" s="22">
        <v>7060</v>
      </c>
      <c r="B2002" s="23" t="s">
        <v>3591</v>
      </c>
      <c r="C2002" s="22" t="s">
        <v>139</v>
      </c>
      <c r="D2002" s="14"/>
      <c r="E2002" s="14"/>
      <c r="F2002" s="24">
        <v>41.88</v>
      </c>
      <c r="G2002" s="10"/>
      <c r="H2002" s="10"/>
    </row>
    <row r="2003" spans="1:8" x14ac:dyDescent="0.25">
      <c r="A2003" s="22">
        <v>7061</v>
      </c>
      <c r="B2003" s="23" t="s">
        <v>3592</v>
      </c>
      <c r="C2003" s="22" t="s">
        <v>139</v>
      </c>
      <c r="D2003" s="14"/>
      <c r="E2003" s="14"/>
      <c r="F2003" s="24">
        <v>82.26</v>
      </c>
    </row>
    <row r="2004" spans="1:8" x14ac:dyDescent="0.25">
      <c r="A2004" s="22">
        <v>91367</v>
      </c>
      <c r="B2004" s="23" t="s">
        <v>3809</v>
      </c>
      <c r="C2004" s="22" t="s">
        <v>139</v>
      </c>
      <c r="D2004" s="14"/>
      <c r="E2004" s="14"/>
      <c r="F2004" s="24">
        <v>22.45</v>
      </c>
      <c r="G2004" s="10"/>
      <c r="H2004" s="10"/>
    </row>
    <row r="2005" spans="1:8" x14ac:dyDescent="0.25">
      <c r="A2005" s="22">
        <v>91369</v>
      </c>
      <c r="B2005" s="23" t="s">
        <v>3811</v>
      </c>
      <c r="C2005" s="22" t="s">
        <v>139</v>
      </c>
      <c r="D2005" s="14"/>
      <c r="E2005" s="14"/>
      <c r="F2005" s="24">
        <v>3.48</v>
      </c>
    </row>
    <row r="2006" spans="1:8" x14ac:dyDescent="0.25">
      <c r="A2006" s="22">
        <v>91368</v>
      </c>
      <c r="B2006" s="23" t="s">
        <v>3810</v>
      </c>
      <c r="C2006" s="22" t="s">
        <v>139</v>
      </c>
      <c r="D2006" s="14"/>
      <c r="E2006" s="14"/>
      <c r="F2006" s="24">
        <v>8.6199999999999992</v>
      </c>
      <c r="G2006" s="10"/>
      <c r="H2006" s="10"/>
    </row>
    <row r="2007" spans="1:8" x14ac:dyDescent="0.25">
      <c r="A2007" s="22">
        <v>5695</v>
      </c>
      <c r="B2007" s="23" t="s">
        <v>3548</v>
      </c>
      <c r="C2007" s="22" t="s">
        <v>139</v>
      </c>
      <c r="D2007" s="14"/>
      <c r="E2007" s="14"/>
      <c r="F2007" s="24">
        <v>40.479999999999997</v>
      </c>
    </row>
    <row r="2008" spans="1:8" x14ac:dyDescent="0.25">
      <c r="A2008" s="22">
        <v>53792</v>
      </c>
      <c r="B2008" s="23" t="s">
        <v>3599</v>
      </c>
      <c r="C2008" s="22" t="s">
        <v>139</v>
      </c>
      <c r="D2008" s="14"/>
      <c r="E2008" s="14"/>
      <c r="F2008" s="24">
        <v>102.25</v>
      </c>
      <c r="G2008" s="10"/>
      <c r="H2008" s="10"/>
    </row>
    <row r="2009" spans="1:8" x14ac:dyDescent="0.25">
      <c r="A2009" s="22">
        <v>92237</v>
      </c>
      <c r="B2009" s="23" t="s">
        <v>3860</v>
      </c>
      <c r="C2009" s="22" t="s">
        <v>139</v>
      </c>
      <c r="D2009" s="14"/>
      <c r="E2009" s="14"/>
      <c r="F2009" s="24">
        <v>29.23</v>
      </c>
    </row>
    <row r="2010" spans="1:8" x14ac:dyDescent="0.25">
      <c r="A2010" s="22">
        <v>92239</v>
      </c>
      <c r="B2010" s="23" t="s">
        <v>3862</v>
      </c>
      <c r="C2010" s="22" t="s">
        <v>139</v>
      </c>
      <c r="D2010" s="14"/>
      <c r="E2010" s="14"/>
      <c r="F2010" s="24">
        <v>4.75</v>
      </c>
      <c r="G2010" s="10"/>
      <c r="H2010" s="10"/>
    </row>
    <row r="2011" spans="1:8" x14ac:dyDescent="0.25">
      <c r="A2011" s="22">
        <v>92238</v>
      </c>
      <c r="B2011" s="23" t="s">
        <v>3861</v>
      </c>
      <c r="C2011" s="22" t="s">
        <v>139</v>
      </c>
      <c r="D2011" s="14"/>
      <c r="E2011" s="14"/>
      <c r="F2011" s="24">
        <v>11.76</v>
      </c>
    </row>
    <row r="2012" spans="1:8" x14ac:dyDescent="0.25">
      <c r="A2012" s="22">
        <v>92240</v>
      </c>
      <c r="B2012" s="23" t="s">
        <v>3863</v>
      </c>
      <c r="C2012" s="22" t="s">
        <v>139</v>
      </c>
      <c r="D2012" s="14"/>
      <c r="E2012" s="14"/>
      <c r="F2012" s="24">
        <v>52.42</v>
      </c>
      <c r="G2012" s="10"/>
      <c r="H2012" s="10"/>
    </row>
    <row r="2013" spans="1:8" x14ac:dyDescent="0.25">
      <c r="A2013" s="22">
        <v>92241</v>
      </c>
      <c r="B2013" s="23" t="s">
        <v>3864</v>
      </c>
      <c r="C2013" s="22" t="s">
        <v>139</v>
      </c>
      <c r="D2013" s="14"/>
      <c r="E2013" s="14"/>
      <c r="F2013" s="24">
        <v>278.74</v>
      </c>
    </row>
    <row r="2014" spans="1:8" x14ac:dyDescent="0.25">
      <c r="A2014" s="22">
        <v>91640</v>
      </c>
      <c r="B2014" s="23" t="s">
        <v>3838</v>
      </c>
      <c r="C2014" s="22" t="s">
        <v>139</v>
      </c>
      <c r="D2014" s="14"/>
      <c r="E2014" s="14"/>
      <c r="F2014" s="24">
        <v>40.130000000000003</v>
      </c>
      <c r="G2014" s="10"/>
      <c r="H2014" s="10"/>
    </row>
    <row r="2015" spans="1:8" x14ac:dyDescent="0.25">
      <c r="A2015" s="22">
        <v>91642</v>
      </c>
      <c r="B2015" s="23" t="s">
        <v>3840</v>
      </c>
      <c r="C2015" s="22" t="s">
        <v>139</v>
      </c>
      <c r="D2015" s="14"/>
      <c r="E2015" s="14"/>
      <c r="F2015" s="24">
        <v>6.54</v>
      </c>
    </row>
    <row r="2016" spans="1:8" x14ac:dyDescent="0.25">
      <c r="A2016" s="22">
        <v>91641</v>
      </c>
      <c r="B2016" s="23" t="s">
        <v>3839</v>
      </c>
      <c r="C2016" s="22" t="s">
        <v>139</v>
      </c>
      <c r="D2016" s="14"/>
      <c r="E2016" s="14"/>
      <c r="F2016" s="24">
        <v>16.190000000000001</v>
      </c>
      <c r="G2016" s="10"/>
      <c r="H2016" s="10"/>
    </row>
    <row r="2017" spans="1:8" x14ac:dyDescent="0.25">
      <c r="A2017" s="22">
        <v>91643</v>
      </c>
      <c r="B2017" s="23" t="s">
        <v>3841</v>
      </c>
      <c r="C2017" s="22" t="s">
        <v>139</v>
      </c>
      <c r="D2017" s="14"/>
      <c r="E2017" s="14"/>
      <c r="F2017" s="24">
        <v>72.3</v>
      </c>
    </row>
    <row r="2018" spans="1:8" x14ac:dyDescent="0.25">
      <c r="A2018" s="22">
        <v>91644</v>
      </c>
      <c r="B2018" s="23" t="s">
        <v>3842</v>
      </c>
      <c r="C2018" s="22" t="s">
        <v>139</v>
      </c>
      <c r="D2018" s="14"/>
      <c r="E2018" s="14"/>
      <c r="F2018" s="24">
        <v>304.05</v>
      </c>
      <c r="G2018" s="10"/>
      <c r="H2018" s="10"/>
    </row>
    <row r="2019" spans="1:8" x14ac:dyDescent="0.25">
      <c r="A2019" s="22">
        <v>92105</v>
      </c>
      <c r="B2019" s="23" t="s">
        <v>8332</v>
      </c>
      <c r="C2019" s="22" t="s">
        <v>139</v>
      </c>
      <c r="D2019" s="14"/>
      <c r="E2019" s="14"/>
      <c r="F2019" s="24">
        <v>194.24</v>
      </c>
    </row>
    <row r="2020" spans="1:8" x14ac:dyDescent="0.25">
      <c r="A2020" s="22">
        <v>92101</v>
      </c>
      <c r="B2020" s="23" t="s">
        <v>8328</v>
      </c>
      <c r="C2020" s="22" t="s">
        <v>139</v>
      </c>
      <c r="D2020" s="14"/>
      <c r="E2020" s="14"/>
      <c r="F2020" s="24">
        <v>45.13</v>
      </c>
      <c r="G2020" s="10"/>
      <c r="H2020" s="10"/>
    </row>
    <row r="2021" spans="1:8" x14ac:dyDescent="0.25">
      <c r="A2021" s="22">
        <v>92103</v>
      </c>
      <c r="B2021" s="23" t="s">
        <v>8330</v>
      </c>
      <c r="C2021" s="22" t="s">
        <v>139</v>
      </c>
      <c r="D2021" s="14"/>
      <c r="E2021" s="14"/>
      <c r="F2021" s="24">
        <v>5.74</v>
      </c>
    </row>
    <row r="2022" spans="1:8" x14ac:dyDescent="0.25">
      <c r="A2022" s="22">
        <v>92102</v>
      </c>
      <c r="B2022" s="23" t="s">
        <v>8329</v>
      </c>
      <c r="C2022" s="22" t="s">
        <v>139</v>
      </c>
      <c r="D2022" s="14"/>
      <c r="E2022" s="14"/>
      <c r="F2022" s="24">
        <v>14.18</v>
      </c>
      <c r="G2022" s="10"/>
      <c r="H2022" s="10"/>
    </row>
    <row r="2023" spans="1:8" x14ac:dyDescent="0.25">
      <c r="A2023" s="22">
        <v>92104</v>
      </c>
      <c r="B2023" s="23" t="s">
        <v>8331</v>
      </c>
      <c r="C2023" s="22" t="s">
        <v>139</v>
      </c>
      <c r="D2023" s="14"/>
      <c r="E2023" s="14"/>
      <c r="F2023" s="24">
        <v>71.34</v>
      </c>
    </row>
    <row r="2024" spans="1:8" x14ac:dyDescent="0.25">
      <c r="A2024" s="22">
        <v>91396</v>
      </c>
      <c r="B2024" s="23" t="s">
        <v>3823</v>
      </c>
      <c r="C2024" s="22" t="s">
        <v>139</v>
      </c>
      <c r="D2024" s="14"/>
      <c r="E2024" s="14"/>
      <c r="F2024" s="24">
        <v>29.43</v>
      </c>
      <c r="G2024" s="10"/>
      <c r="H2024" s="10"/>
    </row>
    <row r="2025" spans="1:8" x14ac:dyDescent="0.25">
      <c r="A2025" s="22">
        <v>91398</v>
      </c>
      <c r="B2025" s="23" t="s">
        <v>3825</v>
      </c>
      <c r="C2025" s="22" t="s">
        <v>139</v>
      </c>
      <c r="D2025" s="14"/>
      <c r="E2025" s="14"/>
      <c r="F2025" s="24">
        <v>4.59</v>
      </c>
    </row>
    <row r="2026" spans="1:8" x14ac:dyDescent="0.25">
      <c r="A2026" s="22">
        <v>91397</v>
      </c>
      <c r="B2026" s="23" t="s">
        <v>3824</v>
      </c>
      <c r="C2026" s="22" t="s">
        <v>139</v>
      </c>
      <c r="D2026" s="14"/>
      <c r="E2026" s="14"/>
      <c r="F2026" s="24">
        <v>11.38</v>
      </c>
      <c r="G2026" s="10"/>
      <c r="H2026" s="10"/>
    </row>
    <row r="2027" spans="1:8" x14ac:dyDescent="0.25">
      <c r="A2027" s="22">
        <v>5763</v>
      </c>
      <c r="B2027" s="23" t="s">
        <v>3572</v>
      </c>
      <c r="C2027" s="22" t="s">
        <v>139</v>
      </c>
      <c r="D2027" s="14"/>
      <c r="E2027" s="14"/>
      <c r="F2027" s="24">
        <v>52.23</v>
      </c>
    </row>
    <row r="2028" spans="1:8" x14ac:dyDescent="0.25">
      <c r="A2028" s="22">
        <v>53831</v>
      </c>
      <c r="B2028" s="23" t="s">
        <v>3610</v>
      </c>
      <c r="C2028" s="22" t="s">
        <v>139</v>
      </c>
      <c r="D2028" s="14"/>
      <c r="E2028" s="14"/>
      <c r="F2028" s="24">
        <v>194.24</v>
      </c>
      <c r="G2028" s="10"/>
      <c r="H2028" s="10"/>
    </row>
    <row r="2029" spans="1:8" x14ac:dyDescent="0.25">
      <c r="A2029" s="22">
        <v>91359</v>
      </c>
      <c r="B2029" s="23" t="s">
        <v>3806</v>
      </c>
      <c r="C2029" s="22" t="s">
        <v>139</v>
      </c>
      <c r="D2029" s="14"/>
      <c r="E2029" s="14"/>
      <c r="F2029" s="24">
        <v>21.21</v>
      </c>
    </row>
    <row r="2030" spans="1:8" x14ac:dyDescent="0.25">
      <c r="A2030" s="22">
        <v>91361</v>
      </c>
      <c r="B2030" s="23" t="s">
        <v>3808</v>
      </c>
      <c r="C2030" s="22" t="s">
        <v>139</v>
      </c>
      <c r="D2030" s="14"/>
      <c r="E2030" s="14"/>
      <c r="F2030" s="24">
        <v>3.27</v>
      </c>
      <c r="G2030" s="10"/>
      <c r="H2030" s="10"/>
    </row>
    <row r="2031" spans="1:8" x14ac:dyDescent="0.25">
      <c r="A2031" s="22">
        <v>91360</v>
      </c>
      <c r="B2031" s="23" t="s">
        <v>3807</v>
      </c>
      <c r="C2031" s="22" t="s">
        <v>139</v>
      </c>
      <c r="D2031" s="14"/>
      <c r="E2031" s="14"/>
      <c r="F2031" s="24">
        <v>8.1199999999999992</v>
      </c>
    </row>
    <row r="2032" spans="1:8" x14ac:dyDescent="0.25">
      <c r="A2032" s="22">
        <v>53882</v>
      </c>
      <c r="B2032" s="23" t="s">
        <v>3619</v>
      </c>
      <c r="C2032" s="22" t="s">
        <v>139</v>
      </c>
      <c r="D2032" s="14"/>
      <c r="E2032" s="14"/>
      <c r="F2032" s="24">
        <v>37.31</v>
      </c>
      <c r="G2032" s="10"/>
      <c r="H2032" s="10"/>
    </row>
    <row r="2033" spans="1:8" x14ac:dyDescent="0.25">
      <c r="A2033" s="22">
        <v>5747</v>
      </c>
      <c r="B2033" s="23" t="s">
        <v>3569</v>
      </c>
      <c r="C2033" s="22" t="s">
        <v>139</v>
      </c>
      <c r="D2033" s="14"/>
      <c r="E2033" s="14"/>
      <c r="F2033" s="24">
        <v>159.63</v>
      </c>
    </row>
    <row r="2034" spans="1:8" x14ac:dyDescent="0.25">
      <c r="A2034" s="22">
        <v>104699</v>
      </c>
      <c r="B2034" s="23" t="s">
        <v>10683</v>
      </c>
      <c r="C2034" s="22" t="s">
        <v>139</v>
      </c>
      <c r="D2034" s="14"/>
      <c r="E2034" s="14"/>
      <c r="F2034" s="24">
        <v>0</v>
      </c>
      <c r="G2034" s="10"/>
      <c r="H2034" s="10"/>
    </row>
    <row r="2035" spans="1:8" x14ac:dyDescent="0.25">
      <c r="A2035" s="22">
        <v>104702</v>
      </c>
      <c r="B2035" s="23" t="s">
        <v>10684</v>
      </c>
      <c r="C2035" s="22" t="s">
        <v>139</v>
      </c>
      <c r="D2035" s="14"/>
      <c r="E2035" s="14"/>
      <c r="F2035" s="24">
        <v>0</v>
      </c>
    </row>
    <row r="2036" spans="1:8" x14ac:dyDescent="0.25">
      <c r="A2036" s="22">
        <v>104700</v>
      </c>
      <c r="B2036" s="23" t="s">
        <v>10685</v>
      </c>
      <c r="C2036" s="22" t="s">
        <v>139</v>
      </c>
      <c r="D2036" s="14"/>
      <c r="E2036" s="14"/>
      <c r="F2036" s="24">
        <v>0</v>
      </c>
      <c r="G2036" s="10"/>
      <c r="H2036" s="10"/>
    </row>
    <row r="2037" spans="1:8" x14ac:dyDescent="0.25">
      <c r="A2037" s="22">
        <v>104701</v>
      </c>
      <c r="B2037" s="23" t="s">
        <v>10686</v>
      </c>
      <c r="C2037" s="22" t="s">
        <v>139</v>
      </c>
      <c r="D2037" s="14"/>
      <c r="E2037" s="14"/>
      <c r="F2037" s="24">
        <v>0</v>
      </c>
    </row>
    <row r="2038" spans="1:8" x14ac:dyDescent="0.25">
      <c r="A2038" s="22">
        <v>104703</v>
      </c>
      <c r="B2038" s="23" t="s">
        <v>8391</v>
      </c>
      <c r="C2038" s="22" t="s">
        <v>139</v>
      </c>
      <c r="D2038" s="14"/>
      <c r="E2038" s="14"/>
      <c r="F2038" s="24">
        <v>93.37</v>
      </c>
      <c r="G2038" s="10"/>
      <c r="H2038" s="10"/>
    </row>
    <row r="2039" spans="1:8" x14ac:dyDescent="0.25">
      <c r="A2039" s="22">
        <v>91390</v>
      </c>
      <c r="B2039" s="23" t="s">
        <v>3820</v>
      </c>
      <c r="C2039" s="22" t="s">
        <v>139</v>
      </c>
      <c r="D2039" s="14"/>
      <c r="E2039" s="14"/>
      <c r="F2039" s="24">
        <v>19.5</v>
      </c>
    </row>
    <row r="2040" spans="1:8" x14ac:dyDescent="0.25">
      <c r="A2040" s="22">
        <v>91392</v>
      </c>
      <c r="B2040" s="23" t="s">
        <v>3822</v>
      </c>
      <c r="C2040" s="22" t="s">
        <v>139</v>
      </c>
      <c r="D2040" s="14"/>
      <c r="E2040" s="14"/>
      <c r="F2040" s="24">
        <v>3.13</v>
      </c>
      <c r="G2040" s="10"/>
      <c r="H2040" s="10"/>
    </row>
    <row r="2041" spans="1:8" x14ac:dyDescent="0.25">
      <c r="A2041" s="22">
        <v>91391</v>
      </c>
      <c r="B2041" s="23" t="s">
        <v>3821</v>
      </c>
      <c r="C2041" s="22" t="s">
        <v>139</v>
      </c>
      <c r="D2041" s="14"/>
      <c r="E2041" s="14"/>
      <c r="F2041" s="24">
        <v>7.76</v>
      </c>
    </row>
    <row r="2042" spans="1:8" x14ac:dyDescent="0.25">
      <c r="A2042" s="22">
        <v>73335</v>
      </c>
      <c r="B2042" s="23" t="s">
        <v>3627</v>
      </c>
      <c r="C2042" s="22" t="s">
        <v>139</v>
      </c>
      <c r="D2042" s="14"/>
      <c r="E2042" s="14"/>
      <c r="F2042" s="24">
        <v>35.53</v>
      </c>
      <c r="G2042" s="10"/>
      <c r="H2042" s="10"/>
    </row>
    <row r="2043" spans="1:8" x14ac:dyDescent="0.25">
      <c r="A2043" s="22">
        <v>73340</v>
      </c>
      <c r="B2043" s="23" t="s">
        <v>3628</v>
      </c>
      <c r="C2043" s="22" t="s">
        <v>139</v>
      </c>
      <c r="D2043" s="14"/>
      <c r="E2043" s="14"/>
      <c r="F2043" s="24">
        <v>156.25</v>
      </c>
    </row>
    <row r="2044" spans="1:8" x14ac:dyDescent="0.25">
      <c r="A2044" s="22">
        <v>89264</v>
      </c>
      <c r="B2044" s="23" t="s">
        <v>3707</v>
      </c>
      <c r="C2044" s="22" t="s">
        <v>139</v>
      </c>
      <c r="D2044" s="14"/>
      <c r="E2044" s="14"/>
      <c r="F2044" s="24">
        <v>21.37</v>
      </c>
      <c r="G2044" s="10"/>
      <c r="H2044" s="10"/>
    </row>
    <row r="2045" spans="1:8" x14ac:dyDescent="0.25">
      <c r="A2045" s="22">
        <v>89266</v>
      </c>
      <c r="B2045" s="23" t="s">
        <v>3709</v>
      </c>
      <c r="C2045" s="22" t="s">
        <v>139</v>
      </c>
      <c r="D2045" s="14"/>
      <c r="E2045" s="14"/>
      <c r="F2045" s="24">
        <v>3.43</v>
      </c>
    </row>
    <row r="2046" spans="1:8" x14ac:dyDescent="0.25">
      <c r="A2046" s="22">
        <v>89265</v>
      </c>
      <c r="B2046" s="23" t="s">
        <v>3708</v>
      </c>
      <c r="C2046" s="22" t="s">
        <v>139</v>
      </c>
      <c r="D2046" s="14"/>
      <c r="E2046" s="14"/>
      <c r="F2046" s="24">
        <v>8.51</v>
      </c>
      <c r="G2046" s="10"/>
      <c r="H2046" s="10"/>
    </row>
    <row r="2047" spans="1:8" x14ac:dyDescent="0.25">
      <c r="A2047" s="22">
        <v>5705</v>
      </c>
      <c r="B2047" s="23" t="s">
        <v>3550</v>
      </c>
      <c r="C2047" s="22" t="s">
        <v>139</v>
      </c>
      <c r="D2047" s="14"/>
      <c r="E2047" s="14"/>
      <c r="F2047" s="24">
        <v>38.96</v>
      </c>
    </row>
    <row r="2048" spans="1:8" x14ac:dyDescent="0.25">
      <c r="A2048" s="22">
        <v>53797</v>
      </c>
      <c r="B2048" s="23" t="s">
        <v>3601</v>
      </c>
      <c r="C2048" s="22" t="s">
        <v>139</v>
      </c>
      <c r="D2048" s="14"/>
      <c r="E2048" s="14"/>
      <c r="F2048" s="24">
        <v>117.59</v>
      </c>
      <c r="G2048" s="10"/>
      <c r="H2048" s="10"/>
    </row>
    <row r="2049" spans="1:8" x14ac:dyDescent="0.25">
      <c r="A2049" s="22">
        <v>91354</v>
      </c>
      <c r="B2049" s="23" t="s">
        <v>3803</v>
      </c>
      <c r="C2049" s="22" t="s">
        <v>139</v>
      </c>
      <c r="D2049" s="14"/>
      <c r="E2049" s="14"/>
      <c r="F2049" s="24">
        <v>17.850000000000001</v>
      </c>
    </row>
    <row r="2050" spans="1:8" x14ac:dyDescent="0.25">
      <c r="A2050" s="22">
        <v>91356</v>
      </c>
      <c r="B2050" s="23" t="s">
        <v>3805</v>
      </c>
      <c r="C2050" s="22" t="s">
        <v>139</v>
      </c>
      <c r="D2050" s="14"/>
      <c r="E2050" s="14"/>
      <c r="F2050" s="24">
        <v>2.96</v>
      </c>
      <c r="G2050" s="10"/>
      <c r="H2050" s="10"/>
    </row>
    <row r="2051" spans="1:8" x14ac:dyDescent="0.25">
      <c r="A2051" s="22">
        <v>91355</v>
      </c>
      <c r="B2051" s="23" t="s">
        <v>3804</v>
      </c>
      <c r="C2051" s="22" t="s">
        <v>139</v>
      </c>
      <c r="D2051" s="14"/>
      <c r="E2051" s="14"/>
      <c r="F2051" s="24">
        <v>7.33</v>
      </c>
    </row>
    <row r="2052" spans="1:8" x14ac:dyDescent="0.25">
      <c r="A2052" s="22">
        <v>5751</v>
      </c>
      <c r="B2052" s="23" t="s">
        <v>3570</v>
      </c>
      <c r="C2052" s="22" t="s">
        <v>139</v>
      </c>
      <c r="D2052" s="14"/>
      <c r="E2052" s="14"/>
      <c r="F2052" s="24">
        <v>33.46</v>
      </c>
      <c r="G2052" s="10"/>
      <c r="H2052" s="10"/>
    </row>
    <row r="2053" spans="1:8" x14ac:dyDescent="0.25">
      <c r="A2053" s="22">
        <v>53827</v>
      </c>
      <c r="B2053" s="23" t="s">
        <v>3608</v>
      </c>
      <c r="C2053" s="22" t="s">
        <v>139</v>
      </c>
      <c r="D2053" s="14"/>
      <c r="E2053" s="14"/>
      <c r="F2053" s="24">
        <v>115.12</v>
      </c>
    </row>
    <row r="2054" spans="1:8" x14ac:dyDescent="0.25">
      <c r="A2054" s="22">
        <v>91375</v>
      </c>
      <c r="B2054" s="23" t="s">
        <v>3812</v>
      </c>
      <c r="C2054" s="22" t="s">
        <v>139</v>
      </c>
      <c r="D2054" s="14"/>
      <c r="E2054" s="14"/>
      <c r="F2054" s="24">
        <v>19.600000000000001</v>
      </c>
      <c r="G2054" s="10"/>
      <c r="H2054" s="10"/>
    </row>
    <row r="2055" spans="1:8" x14ac:dyDescent="0.25">
      <c r="A2055" s="22">
        <v>91377</v>
      </c>
      <c r="B2055" s="23" t="s">
        <v>3814</v>
      </c>
      <c r="C2055" s="22" t="s">
        <v>139</v>
      </c>
      <c r="D2055" s="14"/>
      <c r="E2055" s="14"/>
      <c r="F2055" s="24">
        <v>3.25</v>
      </c>
    </row>
    <row r="2056" spans="1:8" x14ac:dyDescent="0.25">
      <c r="A2056" s="22">
        <v>91376</v>
      </c>
      <c r="B2056" s="23" t="s">
        <v>3813</v>
      </c>
      <c r="C2056" s="22" t="s">
        <v>139</v>
      </c>
      <c r="D2056" s="14"/>
      <c r="E2056" s="14"/>
      <c r="F2056" s="24">
        <v>8.0500000000000007</v>
      </c>
      <c r="G2056" s="10"/>
      <c r="H2056" s="10"/>
    </row>
    <row r="2057" spans="1:8" x14ac:dyDescent="0.25">
      <c r="A2057" s="22">
        <v>5754</v>
      </c>
      <c r="B2057" s="23" t="s">
        <v>3571</v>
      </c>
      <c r="C2057" s="22" t="s">
        <v>139</v>
      </c>
      <c r="D2057" s="14"/>
      <c r="E2057" s="14"/>
      <c r="F2057" s="24">
        <v>36.74</v>
      </c>
    </row>
    <row r="2058" spans="1:8" x14ac:dyDescent="0.25">
      <c r="A2058" s="22">
        <v>53829</v>
      </c>
      <c r="B2058" s="23" t="s">
        <v>3609</v>
      </c>
      <c r="C2058" s="22" t="s">
        <v>139</v>
      </c>
      <c r="D2058" s="14"/>
      <c r="E2058" s="14"/>
      <c r="F2058" s="24">
        <v>117.59</v>
      </c>
      <c r="G2058" s="10"/>
      <c r="H2058" s="10"/>
    </row>
    <row r="2059" spans="1:8" x14ac:dyDescent="0.25">
      <c r="A2059" s="22">
        <v>91026</v>
      </c>
      <c r="B2059" s="23" t="s">
        <v>3790</v>
      </c>
      <c r="C2059" s="22" t="s">
        <v>139</v>
      </c>
      <c r="D2059" s="14"/>
      <c r="E2059" s="14"/>
      <c r="F2059" s="24">
        <v>25.07</v>
      </c>
    </row>
    <row r="2060" spans="1:8" x14ac:dyDescent="0.25">
      <c r="A2060" s="22">
        <v>91028</v>
      </c>
      <c r="B2060" s="23" t="s">
        <v>3792</v>
      </c>
      <c r="C2060" s="22" t="s">
        <v>139</v>
      </c>
      <c r="D2060" s="14"/>
      <c r="E2060" s="14"/>
      <c r="F2060" s="24">
        <v>4.0599999999999996</v>
      </c>
      <c r="G2060" s="10"/>
      <c r="H2060" s="10"/>
    </row>
    <row r="2061" spans="1:8" x14ac:dyDescent="0.25">
      <c r="A2061" s="22">
        <v>91027</v>
      </c>
      <c r="B2061" s="23" t="s">
        <v>3791</v>
      </c>
      <c r="C2061" s="22" t="s">
        <v>139</v>
      </c>
      <c r="D2061" s="14"/>
      <c r="E2061" s="14"/>
      <c r="F2061" s="24">
        <v>10.06</v>
      </c>
    </row>
    <row r="2062" spans="1:8" x14ac:dyDescent="0.25">
      <c r="A2062" s="22">
        <v>91029</v>
      </c>
      <c r="B2062" s="23" t="s">
        <v>3793</v>
      </c>
      <c r="C2062" s="22" t="s">
        <v>139</v>
      </c>
      <c r="D2062" s="14"/>
      <c r="E2062" s="14"/>
      <c r="F2062" s="24">
        <v>45.99</v>
      </c>
      <c r="G2062" s="10"/>
      <c r="H2062" s="10"/>
    </row>
    <row r="2063" spans="1:8" x14ac:dyDescent="0.25">
      <c r="A2063" s="22">
        <v>91030</v>
      </c>
      <c r="B2063" s="23" t="s">
        <v>3794</v>
      </c>
      <c r="C2063" s="22" t="s">
        <v>139</v>
      </c>
      <c r="D2063" s="14"/>
      <c r="E2063" s="14"/>
      <c r="F2063" s="24">
        <v>148.1</v>
      </c>
    </row>
    <row r="2064" spans="1:8" x14ac:dyDescent="0.25">
      <c r="A2064" s="22">
        <v>102812</v>
      </c>
      <c r="B2064" s="23" t="s">
        <v>10687</v>
      </c>
      <c r="C2064" s="22" t="s">
        <v>139</v>
      </c>
      <c r="D2064" s="14"/>
      <c r="E2064" s="14"/>
      <c r="F2064" s="24">
        <v>0</v>
      </c>
      <c r="G2064" s="10"/>
      <c r="H2064" s="10"/>
    </row>
    <row r="2065" spans="1:8" x14ac:dyDescent="0.25">
      <c r="A2065" s="22">
        <v>102813</v>
      </c>
      <c r="B2065" s="23" t="s">
        <v>10688</v>
      </c>
      <c r="C2065" s="22" t="s">
        <v>139</v>
      </c>
      <c r="D2065" s="14"/>
      <c r="E2065" s="14"/>
      <c r="F2065" s="24">
        <v>0</v>
      </c>
    </row>
    <row r="2066" spans="1:8" x14ac:dyDescent="0.25">
      <c r="A2066" s="22">
        <v>102814</v>
      </c>
      <c r="B2066" s="23" t="s">
        <v>10689</v>
      </c>
      <c r="C2066" s="22" t="s">
        <v>139</v>
      </c>
      <c r="D2066" s="14"/>
      <c r="E2066" s="14"/>
      <c r="F2066" s="24">
        <v>0</v>
      </c>
      <c r="G2066" s="10"/>
      <c r="H2066" s="10"/>
    </row>
    <row r="2067" spans="1:8" x14ac:dyDescent="0.25">
      <c r="A2067" s="22">
        <v>102815</v>
      </c>
      <c r="B2067" s="23" t="s">
        <v>3978</v>
      </c>
      <c r="C2067" s="22" t="s">
        <v>139</v>
      </c>
      <c r="D2067" s="14"/>
      <c r="E2067" s="14"/>
      <c r="F2067" s="24">
        <v>2.95</v>
      </c>
    </row>
    <row r="2068" spans="1:8" x14ac:dyDescent="0.25">
      <c r="A2068" s="22">
        <v>91529</v>
      </c>
      <c r="B2068" s="23" t="s">
        <v>3829</v>
      </c>
      <c r="C2068" s="22" t="s">
        <v>139</v>
      </c>
      <c r="D2068" s="14"/>
      <c r="E2068" s="14"/>
      <c r="F2068" s="24">
        <v>0.92</v>
      </c>
      <c r="G2068" s="10"/>
      <c r="H2068" s="10"/>
    </row>
    <row r="2069" spans="1:8" x14ac:dyDescent="0.25">
      <c r="A2069" s="22">
        <v>91530</v>
      </c>
      <c r="B2069" s="23" t="s">
        <v>3830</v>
      </c>
      <c r="C2069" s="22" t="s">
        <v>139</v>
      </c>
      <c r="D2069" s="14"/>
      <c r="E2069" s="14"/>
      <c r="F2069" s="24">
        <v>0.24</v>
      </c>
    </row>
    <row r="2070" spans="1:8" x14ac:dyDescent="0.25">
      <c r="A2070" s="22">
        <v>91531</v>
      </c>
      <c r="B2070" s="23" t="s">
        <v>3831</v>
      </c>
      <c r="C2070" s="22" t="s">
        <v>139</v>
      </c>
      <c r="D2070" s="14"/>
      <c r="E2070" s="14"/>
      <c r="F2070" s="24">
        <v>1.1499999999999999</v>
      </c>
      <c r="G2070" s="10"/>
      <c r="H2070" s="10"/>
    </row>
    <row r="2071" spans="1:8" x14ac:dyDescent="0.25">
      <c r="A2071" s="22">
        <v>91532</v>
      </c>
      <c r="B2071" s="23" t="s">
        <v>3832</v>
      </c>
      <c r="C2071" s="22" t="s">
        <v>139</v>
      </c>
      <c r="D2071" s="14"/>
      <c r="E2071" s="14"/>
      <c r="F2071" s="24">
        <v>6.23</v>
      </c>
    </row>
    <row r="2072" spans="1:8" x14ac:dyDescent="0.25">
      <c r="A2072" s="22">
        <v>95260</v>
      </c>
      <c r="B2072" s="23" t="s">
        <v>3921</v>
      </c>
      <c r="C2072" s="22" t="s">
        <v>139</v>
      </c>
      <c r="D2072" s="14"/>
      <c r="E2072" s="14"/>
      <c r="F2072" s="24">
        <v>0.74</v>
      </c>
      <c r="G2072" s="10"/>
      <c r="H2072" s="10"/>
    </row>
    <row r="2073" spans="1:8" x14ac:dyDescent="0.25">
      <c r="A2073" s="22">
        <v>95261</v>
      </c>
      <c r="B2073" s="23" t="s">
        <v>3922</v>
      </c>
      <c r="C2073" s="22" t="s">
        <v>139</v>
      </c>
      <c r="D2073" s="14"/>
      <c r="E2073" s="14"/>
      <c r="F2073" s="24">
        <v>0.2</v>
      </c>
    </row>
    <row r="2074" spans="1:8" x14ac:dyDescent="0.25">
      <c r="A2074" s="22">
        <v>95262</v>
      </c>
      <c r="B2074" s="23" t="s">
        <v>3923</v>
      </c>
      <c r="C2074" s="22" t="s">
        <v>139</v>
      </c>
      <c r="D2074" s="14"/>
      <c r="E2074" s="14"/>
      <c r="F2074" s="24">
        <v>0.93</v>
      </c>
      <c r="G2074" s="10"/>
      <c r="H2074" s="10"/>
    </row>
    <row r="2075" spans="1:8" x14ac:dyDescent="0.25">
      <c r="A2075" s="22">
        <v>95263</v>
      </c>
      <c r="B2075" s="23" t="s">
        <v>3924</v>
      </c>
      <c r="C2075" s="22" t="s">
        <v>139</v>
      </c>
      <c r="D2075" s="14"/>
      <c r="E2075" s="14"/>
      <c r="F2075" s="24">
        <v>4.71</v>
      </c>
    </row>
    <row r="2076" spans="1:8" x14ac:dyDescent="0.25">
      <c r="A2076" s="22">
        <v>90968</v>
      </c>
      <c r="B2076" s="23" t="s">
        <v>3777</v>
      </c>
      <c r="C2076" s="22" t="s">
        <v>139</v>
      </c>
      <c r="D2076" s="14"/>
      <c r="E2076" s="14"/>
      <c r="F2076" s="24">
        <v>7.04</v>
      </c>
      <c r="G2076" s="10"/>
      <c r="H2076" s="10"/>
    </row>
    <row r="2077" spans="1:8" x14ac:dyDescent="0.25">
      <c r="A2077" s="22">
        <v>90969</v>
      </c>
      <c r="B2077" s="23" t="s">
        <v>3778</v>
      </c>
      <c r="C2077" s="22" t="s">
        <v>139</v>
      </c>
      <c r="D2077" s="14"/>
      <c r="E2077" s="14"/>
      <c r="F2077" s="24">
        <v>1.89</v>
      </c>
    </row>
    <row r="2078" spans="1:8" x14ac:dyDescent="0.25">
      <c r="A2078" s="22">
        <v>90970</v>
      </c>
      <c r="B2078" s="23" t="s">
        <v>3779</v>
      </c>
      <c r="C2078" s="22" t="s">
        <v>139</v>
      </c>
      <c r="D2078" s="14"/>
      <c r="E2078" s="14"/>
      <c r="F2078" s="24">
        <v>8.81</v>
      </c>
      <c r="G2078" s="10"/>
      <c r="H2078" s="10"/>
    </row>
    <row r="2079" spans="1:8" x14ac:dyDescent="0.25">
      <c r="A2079" s="22">
        <v>90971</v>
      </c>
      <c r="B2079" s="23" t="s">
        <v>3780</v>
      </c>
      <c r="C2079" s="22" t="s">
        <v>139</v>
      </c>
      <c r="D2079" s="14"/>
      <c r="E2079" s="14"/>
      <c r="F2079" s="24">
        <v>61.18</v>
      </c>
    </row>
    <row r="2080" spans="1:8" x14ac:dyDescent="0.25">
      <c r="A2080" s="22">
        <v>90992</v>
      </c>
      <c r="B2080" s="23" t="s">
        <v>3785</v>
      </c>
      <c r="C2080" s="22" t="s">
        <v>139</v>
      </c>
      <c r="D2080" s="14"/>
      <c r="E2080" s="14"/>
      <c r="F2080" s="24">
        <v>8.35</v>
      </c>
      <c r="G2080" s="10"/>
      <c r="H2080" s="10"/>
    </row>
    <row r="2081" spans="1:8" x14ac:dyDescent="0.25">
      <c r="A2081" s="22">
        <v>90993</v>
      </c>
      <c r="B2081" s="23" t="s">
        <v>3786</v>
      </c>
      <c r="C2081" s="22" t="s">
        <v>139</v>
      </c>
      <c r="D2081" s="14"/>
      <c r="E2081" s="14"/>
      <c r="F2081" s="24">
        <v>2.2400000000000002</v>
      </c>
    </row>
    <row r="2082" spans="1:8" x14ac:dyDescent="0.25">
      <c r="A2082" s="22">
        <v>90994</v>
      </c>
      <c r="B2082" s="23" t="s">
        <v>3787</v>
      </c>
      <c r="C2082" s="22" t="s">
        <v>139</v>
      </c>
      <c r="D2082" s="14"/>
      <c r="E2082" s="14"/>
      <c r="F2082" s="24">
        <v>10.45</v>
      </c>
      <c r="G2082" s="10"/>
      <c r="H2082" s="10"/>
    </row>
    <row r="2083" spans="1:8" x14ac:dyDescent="0.25">
      <c r="A2083" s="22">
        <v>90995</v>
      </c>
      <c r="B2083" s="23" t="s">
        <v>3788</v>
      </c>
      <c r="C2083" s="22" t="s">
        <v>139</v>
      </c>
      <c r="D2083" s="14"/>
      <c r="E2083" s="14"/>
      <c r="F2083" s="24">
        <v>83.11</v>
      </c>
    </row>
    <row r="2084" spans="1:8" x14ac:dyDescent="0.25">
      <c r="A2084" s="22">
        <v>90957</v>
      </c>
      <c r="B2084" s="23" t="s">
        <v>3771</v>
      </c>
      <c r="C2084" s="22" t="s">
        <v>139</v>
      </c>
      <c r="D2084" s="14"/>
      <c r="E2084" s="14"/>
      <c r="F2084" s="24">
        <v>5.26</v>
      </c>
      <c r="G2084" s="10"/>
      <c r="H2084" s="10"/>
    </row>
    <row r="2085" spans="1:8" x14ac:dyDescent="0.25">
      <c r="A2085" s="22">
        <v>90958</v>
      </c>
      <c r="B2085" s="23" t="s">
        <v>3772</v>
      </c>
      <c r="C2085" s="22" t="s">
        <v>139</v>
      </c>
      <c r="D2085" s="14"/>
      <c r="E2085" s="14"/>
      <c r="F2085" s="24">
        <v>1.41</v>
      </c>
    </row>
    <row r="2086" spans="1:8" x14ac:dyDescent="0.25">
      <c r="A2086" s="22">
        <v>5797</v>
      </c>
      <c r="B2086" s="23" t="s">
        <v>3577</v>
      </c>
      <c r="C2086" s="22" t="s">
        <v>139</v>
      </c>
      <c r="D2086" s="14"/>
      <c r="E2086" s="14"/>
      <c r="F2086" s="24">
        <v>6.58</v>
      </c>
      <c r="G2086" s="10"/>
      <c r="H2086" s="10"/>
    </row>
    <row r="2087" spans="1:8" x14ac:dyDescent="0.25">
      <c r="A2087" s="22">
        <v>53865</v>
      </c>
      <c r="B2087" s="23" t="s">
        <v>3618</v>
      </c>
      <c r="C2087" s="22" t="s">
        <v>139</v>
      </c>
      <c r="D2087" s="14"/>
      <c r="E2087" s="14"/>
      <c r="F2087" s="24">
        <v>47.59</v>
      </c>
    </row>
    <row r="2088" spans="1:8" x14ac:dyDescent="0.25">
      <c r="A2088" s="22">
        <v>90975</v>
      </c>
      <c r="B2088" s="23" t="s">
        <v>3781</v>
      </c>
      <c r="C2088" s="22" t="s">
        <v>139</v>
      </c>
      <c r="D2088" s="14"/>
      <c r="E2088" s="14"/>
      <c r="F2088" s="24">
        <v>17.89</v>
      </c>
      <c r="G2088" s="10"/>
      <c r="H2088" s="10"/>
    </row>
    <row r="2089" spans="1:8" x14ac:dyDescent="0.25">
      <c r="A2089" s="22">
        <v>90976</v>
      </c>
      <c r="B2089" s="23" t="s">
        <v>3782</v>
      </c>
      <c r="C2089" s="22" t="s">
        <v>139</v>
      </c>
      <c r="D2089" s="14"/>
      <c r="E2089" s="14"/>
      <c r="F2089" s="24">
        <v>4.8</v>
      </c>
    </row>
    <row r="2090" spans="1:8" x14ac:dyDescent="0.25">
      <c r="A2090" s="22">
        <v>90977</v>
      </c>
      <c r="B2090" s="23" t="s">
        <v>3783</v>
      </c>
      <c r="C2090" s="22" t="s">
        <v>139</v>
      </c>
      <c r="D2090" s="14"/>
      <c r="E2090" s="14"/>
      <c r="F2090" s="24">
        <v>22.39</v>
      </c>
      <c r="G2090" s="10"/>
      <c r="H2090" s="10"/>
    </row>
    <row r="2091" spans="1:8" x14ac:dyDescent="0.25">
      <c r="A2091" s="22">
        <v>90978</v>
      </c>
      <c r="B2091" s="23" t="s">
        <v>3784</v>
      </c>
      <c r="C2091" s="22" t="s">
        <v>139</v>
      </c>
      <c r="D2091" s="14"/>
      <c r="E2091" s="14"/>
      <c r="F2091" s="24">
        <v>158.72999999999999</v>
      </c>
    </row>
    <row r="2092" spans="1:8" x14ac:dyDescent="0.25">
      <c r="A2092" s="22">
        <v>90960</v>
      </c>
      <c r="B2092" s="23" t="s">
        <v>3773</v>
      </c>
      <c r="C2092" s="22" t="s">
        <v>139</v>
      </c>
      <c r="D2092" s="14"/>
      <c r="E2092" s="14"/>
      <c r="F2092" s="24">
        <v>7.02</v>
      </c>
      <c r="G2092" s="10"/>
      <c r="H2092" s="10"/>
    </row>
    <row r="2093" spans="1:8" x14ac:dyDescent="0.25">
      <c r="A2093" s="22">
        <v>90961</v>
      </c>
      <c r="B2093" s="23" t="s">
        <v>3774</v>
      </c>
      <c r="C2093" s="22" t="s">
        <v>139</v>
      </c>
      <c r="D2093" s="14"/>
      <c r="E2093" s="14"/>
      <c r="F2093" s="24">
        <v>1.88</v>
      </c>
    </row>
    <row r="2094" spans="1:8" x14ac:dyDescent="0.25">
      <c r="A2094" s="22">
        <v>90962</v>
      </c>
      <c r="B2094" s="23" t="s">
        <v>3775</v>
      </c>
      <c r="C2094" s="22" t="s">
        <v>139</v>
      </c>
      <c r="D2094" s="14"/>
      <c r="E2094" s="14"/>
      <c r="F2094" s="24">
        <v>8.7899999999999991</v>
      </c>
      <c r="G2094" s="10"/>
      <c r="H2094" s="10"/>
    </row>
    <row r="2095" spans="1:8" x14ac:dyDescent="0.25">
      <c r="A2095" s="22">
        <v>90963</v>
      </c>
      <c r="B2095" s="23" t="s">
        <v>3776</v>
      </c>
      <c r="C2095" s="22" t="s">
        <v>139</v>
      </c>
      <c r="D2095" s="14"/>
      <c r="E2095" s="14"/>
      <c r="F2095" s="24">
        <v>15.1</v>
      </c>
    </row>
    <row r="2096" spans="1:8" x14ac:dyDescent="0.25">
      <c r="A2096" s="22">
        <v>102966</v>
      </c>
      <c r="B2096" s="23" t="s">
        <v>10690</v>
      </c>
      <c r="C2096" s="22" t="s">
        <v>139</v>
      </c>
      <c r="D2096" s="14"/>
      <c r="E2096" s="14"/>
      <c r="F2096" s="24">
        <v>0</v>
      </c>
      <c r="G2096" s="10"/>
      <c r="H2096" s="10"/>
    </row>
    <row r="2097" spans="1:8" x14ac:dyDescent="0.25">
      <c r="A2097" s="22">
        <v>102967</v>
      </c>
      <c r="B2097" s="23" t="s">
        <v>10691</v>
      </c>
      <c r="C2097" s="22" t="s">
        <v>139</v>
      </c>
      <c r="D2097" s="14"/>
      <c r="E2097" s="14"/>
      <c r="F2097" s="24">
        <v>0</v>
      </c>
    </row>
    <row r="2098" spans="1:8" x14ac:dyDescent="0.25">
      <c r="A2098" s="22">
        <v>102968</v>
      </c>
      <c r="B2098" s="23" t="s">
        <v>10692</v>
      </c>
      <c r="C2098" s="22" t="s">
        <v>139</v>
      </c>
      <c r="D2098" s="14"/>
      <c r="E2098" s="14"/>
      <c r="F2098" s="24">
        <v>0</v>
      </c>
      <c r="G2098" s="10"/>
      <c r="H2098" s="10"/>
    </row>
    <row r="2099" spans="1:8" x14ac:dyDescent="0.25">
      <c r="A2099" s="22">
        <v>102969</v>
      </c>
      <c r="B2099" s="23" t="s">
        <v>8374</v>
      </c>
      <c r="C2099" s="22" t="s">
        <v>139</v>
      </c>
      <c r="D2099" s="14"/>
      <c r="E2099" s="14"/>
      <c r="F2099" s="24">
        <v>0.13</v>
      </c>
    </row>
    <row r="2100" spans="1:8" x14ac:dyDescent="0.25">
      <c r="A2100" s="22">
        <v>102818</v>
      </c>
      <c r="B2100" s="23" t="s">
        <v>10693</v>
      </c>
      <c r="C2100" s="22" t="s">
        <v>139</v>
      </c>
      <c r="D2100" s="14"/>
      <c r="E2100" s="14"/>
      <c r="F2100" s="24">
        <v>0</v>
      </c>
      <c r="G2100" s="10"/>
      <c r="H2100" s="10"/>
    </row>
    <row r="2101" spans="1:8" x14ac:dyDescent="0.25">
      <c r="A2101" s="22">
        <v>102819</v>
      </c>
      <c r="B2101" s="23" t="s">
        <v>10694</v>
      </c>
      <c r="C2101" s="22" t="s">
        <v>139</v>
      </c>
      <c r="D2101" s="14"/>
      <c r="E2101" s="14"/>
      <c r="F2101" s="24">
        <v>0</v>
      </c>
    </row>
    <row r="2102" spans="1:8" x14ac:dyDescent="0.25">
      <c r="A2102" s="22">
        <v>102820</v>
      </c>
      <c r="B2102" s="23" t="s">
        <v>10695</v>
      </c>
      <c r="C2102" s="22" t="s">
        <v>139</v>
      </c>
      <c r="D2102" s="14"/>
      <c r="E2102" s="14"/>
      <c r="F2102" s="24">
        <v>0</v>
      </c>
      <c r="G2102" s="10"/>
      <c r="H2102" s="10"/>
    </row>
    <row r="2103" spans="1:8" x14ac:dyDescent="0.25">
      <c r="A2103" s="22">
        <v>102832</v>
      </c>
      <c r="B2103" s="23" t="s">
        <v>10696</v>
      </c>
      <c r="C2103" s="22" t="s">
        <v>139</v>
      </c>
      <c r="D2103" s="14"/>
      <c r="E2103" s="14"/>
      <c r="F2103" s="24">
        <v>7.39</v>
      </c>
    </row>
    <row r="2104" spans="1:8" x14ac:dyDescent="0.25">
      <c r="A2104" s="22">
        <v>102823</v>
      </c>
      <c r="B2104" s="23" t="s">
        <v>10697</v>
      </c>
      <c r="C2104" s="22" t="s">
        <v>139</v>
      </c>
      <c r="D2104" s="14"/>
      <c r="E2104" s="14"/>
      <c r="F2104" s="24">
        <v>0</v>
      </c>
      <c r="G2104" s="10"/>
      <c r="H2104" s="10"/>
    </row>
    <row r="2105" spans="1:8" x14ac:dyDescent="0.25">
      <c r="A2105" s="22">
        <v>102824</v>
      </c>
      <c r="B2105" s="23" t="s">
        <v>10698</v>
      </c>
      <c r="C2105" s="22" t="s">
        <v>139</v>
      </c>
      <c r="D2105" s="14"/>
      <c r="E2105" s="14"/>
      <c r="F2105" s="24">
        <v>0</v>
      </c>
    </row>
    <row r="2106" spans="1:8" x14ac:dyDescent="0.25">
      <c r="A2106" s="22">
        <v>102825</v>
      </c>
      <c r="B2106" s="23" t="s">
        <v>10699</v>
      </c>
      <c r="C2106" s="22" t="s">
        <v>139</v>
      </c>
      <c r="D2106" s="14"/>
      <c r="E2106" s="14"/>
      <c r="F2106" s="24">
        <v>0</v>
      </c>
      <c r="G2106" s="10"/>
      <c r="H2106" s="10"/>
    </row>
    <row r="2107" spans="1:8" x14ac:dyDescent="0.25">
      <c r="A2107" s="22">
        <v>102826</v>
      </c>
      <c r="B2107" s="23" t="s">
        <v>8365</v>
      </c>
      <c r="C2107" s="22" t="s">
        <v>139</v>
      </c>
      <c r="D2107" s="14"/>
      <c r="E2107" s="14"/>
      <c r="F2107" s="24">
        <v>5.55</v>
      </c>
    </row>
    <row r="2108" spans="1:8" x14ac:dyDescent="0.25">
      <c r="A2108" s="22">
        <v>103934</v>
      </c>
      <c r="B2108" s="23" t="s">
        <v>10700</v>
      </c>
      <c r="C2108" s="22" t="s">
        <v>139</v>
      </c>
      <c r="D2108" s="14"/>
      <c r="E2108" s="14"/>
      <c r="F2108" s="24">
        <v>0</v>
      </c>
      <c r="G2108" s="10"/>
      <c r="H2108" s="10"/>
    </row>
    <row r="2109" spans="1:8" x14ac:dyDescent="0.25">
      <c r="A2109" s="22">
        <v>103935</v>
      </c>
      <c r="B2109" s="23" t="s">
        <v>10701</v>
      </c>
      <c r="C2109" s="22" t="s">
        <v>139</v>
      </c>
      <c r="D2109" s="14"/>
      <c r="E2109" s="14"/>
      <c r="F2109" s="24">
        <v>0</v>
      </c>
    </row>
    <row r="2110" spans="1:8" x14ac:dyDescent="0.25">
      <c r="A2110" s="22">
        <v>103936</v>
      </c>
      <c r="B2110" s="23" t="s">
        <v>10702</v>
      </c>
      <c r="C2110" s="22" t="s">
        <v>139</v>
      </c>
      <c r="D2110" s="14"/>
      <c r="E2110" s="14"/>
      <c r="F2110" s="24">
        <v>0</v>
      </c>
      <c r="G2110" s="10"/>
      <c r="H2110" s="10"/>
    </row>
    <row r="2111" spans="1:8" x14ac:dyDescent="0.25">
      <c r="A2111" s="22">
        <v>103937</v>
      </c>
      <c r="B2111" s="23" t="s">
        <v>10703</v>
      </c>
      <c r="C2111" s="22" t="s">
        <v>139</v>
      </c>
      <c r="D2111" s="14"/>
      <c r="E2111" s="14"/>
      <c r="F2111" s="24">
        <v>1.33</v>
      </c>
    </row>
    <row r="2112" spans="1:8" x14ac:dyDescent="0.25">
      <c r="A2112" s="22">
        <v>103940</v>
      </c>
      <c r="B2112" s="23" t="s">
        <v>10704</v>
      </c>
      <c r="C2112" s="22" t="s">
        <v>139</v>
      </c>
      <c r="D2112" s="14"/>
      <c r="E2112" s="14"/>
      <c r="F2112" s="24">
        <v>0</v>
      </c>
      <c r="G2112" s="10"/>
      <c r="H2112" s="10"/>
    </row>
    <row r="2113" spans="1:8" x14ac:dyDescent="0.25">
      <c r="A2113" s="22">
        <v>103941</v>
      </c>
      <c r="B2113" s="23" t="s">
        <v>10705</v>
      </c>
      <c r="C2113" s="22" t="s">
        <v>139</v>
      </c>
      <c r="D2113" s="14"/>
      <c r="E2113" s="14"/>
      <c r="F2113" s="24">
        <v>0</v>
      </c>
    </row>
    <row r="2114" spans="1:8" x14ac:dyDescent="0.25">
      <c r="A2114" s="22">
        <v>103942</v>
      </c>
      <c r="B2114" s="23" t="s">
        <v>10706</v>
      </c>
      <c r="C2114" s="22" t="s">
        <v>139</v>
      </c>
      <c r="D2114" s="14"/>
      <c r="E2114" s="14"/>
      <c r="F2114" s="24">
        <v>0</v>
      </c>
      <c r="G2114" s="10"/>
      <c r="H2114" s="10"/>
    </row>
    <row r="2115" spans="1:8" x14ac:dyDescent="0.25">
      <c r="A2115" s="22">
        <v>103943</v>
      </c>
      <c r="B2115" s="23" t="s">
        <v>10707</v>
      </c>
      <c r="C2115" s="22" t="s">
        <v>139</v>
      </c>
      <c r="D2115" s="14"/>
      <c r="E2115" s="14"/>
      <c r="F2115" s="24">
        <v>1.33</v>
      </c>
    </row>
    <row r="2116" spans="1:8" x14ac:dyDescent="0.25">
      <c r="A2116" s="22">
        <v>91279</v>
      </c>
      <c r="B2116" s="23" t="s">
        <v>3799</v>
      </c>
      <c r="C2116" s="22" t="s">
        <v>139</v>
      </c>
      <c r="D2116" s="14"/>
      <c r="E2116" s="14"/>
      <c r="F2116" s="24">
        <v>0.4</v>
      </c>
      <c r="G2116" s="10"/>
      <c r="H2116" s="10"/>
    </row>
    <row r="2117" spans="1:8" x14ac:dyDescent="0.25">
      <c r="A2117" s="22">
        <v>91280</v>
      </c>
      <c r="B2117" s="23" t="s">
        <v>3800</v>
      </c>
      <c r="C2117" s="22" t="s">
        <v>139</v>
      </c>
      <c r="D2117" s="14"/>
      <c r="E2117" s="14"/>
      <c r="F2117" s="24">
        <v>0.09</v>
      </c>
    </row>
    <row r="2118" spans="1:8" x14ac:dyDescent="0.25">
      <c r="A2118" s="22">
        <v>91281</v>
      </c>
      <c r="B2118" s="23" t="s">
        <v>3801</v>
      </c>
      <c r="C2118" s="22" t="s">
        <v>139</v>
      </c>
      <c r="D2118" s="14"/>
      <c r="E2118" s="14"/>
      <c r="F2118" s="24">
        <v>0.51</v>
      </c>
      <c r="G2118" s="10"/>
      <c r="H2118" s="10"/>
    </row>
    <row r="2119" spans="1:8" x14ac:dyDescent="0.25">
      <c r="A2119" s="22">
        <v>91282</v>
      </c>
      <c r="B2119" s="23" t="s">
        <v>3802</v>
      </c>
      <c r="C2119" s="22" t="s">
        <v>139</v>
      </c>
      <c r="D2119" s="14"/>
      <c r="E2119" s="14"/>
      <c r="F2119" s="24">
        <v>8.77</v>
      </c>
    </row>
    <row r="2120" spans="1:8" x14ac:dyDescent="0.25">
      <c r="A2120" s="22">
        <v>95278</v>
      </c>
      <c r="B2120" s="23" t="s">
        <v>8357</v>
      </c>
      <c r="C2120" s="22" t="s">
        <v>139</v>
      </c>
      <c r="D2120" s="14"/>
      <c r="E2120" s="14"/>
      <c r="F2120" s="24">
        <v>0.72</v>
      </c>
      <c r="G2120" s="10"/>
      <c r="H2120" s="10"/>
    </row>
    <row r="2121" spans="1:8" x14ac:dyDescent="0.25">
      <c r="A2121" s="22">
        <v>95279</v>
      </c>
      <c r="B2121" s="23" t="s">
        <v>8358</v>
      </c>
      <c r="C2121" s="22" t="s">
        <v>139</v>
      </c>
      <c r="D2121" s="14"/>
      <c r="E2121" s="14"/>
      <c r="F2121" s="24">
        <v>0.15</v>
      </c>
    </row>
    <row r="2122" spans="1:8" x14ac:dyDescent="0.25">
      <c r="A2122" s="22">
        <v>95280</v>
      </c>
      <c r="B2122" s="23" t="s">
        <v>8359</v>
      </c>
      <c r="C2122" s="22" t="s">
        <v>139</v>
      </c>
      <c r="D2122" s="14"/>
      <c r="E2122" s="14"/>
      <c r="F2122" s="24">
        <v>0.7</v>
      </c>
      <c r="G2122" s="10"/>
      <c r="H2122" s="10"/>
    </row>
    <row r="2123" spans="1:8" x14ac:dyDescent="0.25">
      <c r="A2123" s="22">
        <v>95281</v>
      </c>
      <c r="B2123" s="23" t="s">
        <v>10708</v>
      </c>
      <c r="C2123" s="22" t="s">
        <v>139</v>
      </c>
      <c r="D2123" s="14"/>
      <c r="E2123" s="14"/>
      <c r="F2123" s="24">
        <v>8.7100000000000009</v>
      </c>
    </row>
    <row r="2124" spans="1:8" x14ac:dyDescent="0.25">
      <c r="A2124" s="22">
        <v>95124</v>
      </c>
      <c r="B2124" s="23" t="s">
        <v>3909</v>
      </c>
      <c r="C2124" s="22" t="s">
        <v>139</v>
      </c>
      <c r="D2124" s="14"/>
      <c r="E2124" s="14"/>
      <c r="F2124" s="24">
        <v>6.67</v>
      </c>
      <c r="G2124" s="10"/>
      <c r="H2124" s="10"/>
    </row>
    <row r="2125" spans="1:8" x14ac:dyDescent="0.25">
      <c r="A2125" s="22">
        <v>95123</v>
      </c>
      <c r="B2125" s="23" t="s">
        <v>3908</v>
      </c>
      <c r="C2125" s="22" t="s">
        <v>139</v>
      </c>
      <c r="D2125" s="14"/>
      <c r="E2125" s="14"/>
      <c r="F2125" s="24">
        <v>21.64</v>
      </c>
    </row>
    <row r="2126" spans="1:8" x14ac:dyDescent="0.25">
      <c r="A2126" s="22">
        <v>95125</v>
      </c>
      <c r="B2126" s="23" t="s">
        <v>3910</v>
      </c>
      <c r="C2126" s="22" t="s">
        <v>139</v>
      </c>
      <c r="D2126" s="14"/>
      <c r="E2126" s="14"/>
      <c r="F2126" s="24">
        <v>23.67</v>
      </c>
      <c r="G2126" s="10"/>
      <c r="H2126" s="10"/>
    </row>
    <row r="2127" spans="1:8" x14ac:dyDescent="0.25">
      <c r="A2127" s="22">
        <v>95126</v>
      </c>
      <c r="B2127" s="23" t="s">
        <v>8897</v>
      </c>
      <c r="C2127" s="22" t="s">
        <v>139</v>
      </c>
      <c r="D2127" s="14"/>
      <c r="E2127" s="14"/>
      <c r="F2127" s="24">
        <v>148.63999999999999</v>
      </c>
    </row>
    <row r="2128" spans="1:8" x14ac:dyDescent="0.25">
      <c r="A2128" s="22">
        <v>92040</v>
      </c>
      <c r="B2128" s="23" t="s">
        <v>3847</v>
      </c>
      <c r="C2128" s="22" t="s">
        <v>139</v>
      </c>
      <c r="D2128" s="14"/>
      <c r="E2128" s="14"/>
      <c r="F2128" s="24">
        <v>7.84</v>
      </c>
      <c r="G2128" s="10"/>
      <c r="H2128" s="10"/>
    </row>
    <row r="2129" spans="1:8" x14ac:dyDescent="0.25">
      <c r="A2129" s="22">
        <v>92041</v>
      </c>
      <c r="B2129" s="23" t="s">
        <v>3848</v>
      </c>
      <c r="C2129" s="22" t="s">
        <v>139</v>
      </c>
      <c r="D2129" s="14"/>
      <c r="E2129" s="14"/>
      <c r="F2129" s="24">
        <v>1.61</v>
      </c>
    </row>
    <row r="2130" spans="1:8" x14ac:dyDescent="0.25">
      <c r="A2130" s="22">
        <v>92042</v>
      </c>
      <c r="B2130" s="23" t="s">
        <v>3849</v>
      </c>
      <c r="C2130" s="22" t="s">
        <v>139</v>
      </c>
      <c r="D2130" s="14"/>
      <c r="E2130" s="14"/>
      <c r="F2130" s="24">
        <v>6.53</v>
      </c>
      <c r="G2130" s="10"/>
      <c r="H2130" s="10"/>
    </row>
    <row r="2131" spans="1:8" x14ac:dyDescent="0.25">
      <c r="A2131" s="22">
        <v>102829</v>
      </c>
      <c r="B2131" s="23" t="s">
        <v>10709</v>
      </c>
      <c r="C2131" s="22" t="s">
        <v>139</v>
      </c>
      <c r="D2131" s="14"/>
      <c r="E2131" s="14"/>
      <c r="F2131" s="24">
        <v>0</v>
      </c>
    </row>
    <row r="2132" spans="1:8" x14ac:dyDescent="0.25">
      <c r="A2132" s="22">
        <v>102830</v>
      </c>
      <c r="B2132" s="23" t="s">
        <v>10710</v>
      </c>
      <c r="C2132" s="22" t="s">
        <v>139</v>
      </c>
      <c r="D2132" s="14"/>
      <c r="E2132" s="14"/>
      <c r="F2132" s="24">
        <v>0</v>
      </c>
      <c r="G2132" s="10"/>
      <c r="H2132" s="10"/>
    </row>
    <row r="2133" spans="1:8" x14ac:dyDescent="0.25">
      <c r="A2133" s="22">
        <v>102831</v>
      </c>
      <c r="B2133" s="23" t="s">
        <v>10711</v>
      </c>
      <c r="C2133" s="22" t="s">
        <v>139</v>
      </c>
      <c r="D2133" s="14"/>
      <c r="E2133" s="14"/>
      <c r="F2133" s="24">
        <v>0</v>
      </c>
    </row>
    <row r="2134" spans="1:8" x14ac:dyDescent="0.25">
      <c r="A2134" s="22">
        <v>92114</v>
      </c>
      <c r="B2134" s="23" t="s">
        <v>8337</v>
      </c>
      <c r="C2134" s="22" t="s">
        <v>139</v>
      </c>
      <c r="D2134" s="14"/>
      <c r="E2134" s="14"/>
      <c r="F2134" s="24">
        <v>0.24</v>
      </c>
      <c r="G2134" s="10"/>
      <c r="H2134" s="10"/>
    </row>
    <row r="2135" spans="1:8" x14ac:dyDescent="0.25">
      <c r="A2135" s="22">
        <v>92115</v>
      </c>
      <c r="B2135" s="23" t="s">
        <v>8338</v>
      </c>
      <c r="C2135" s="22" t="s">
        <v>139</v>
      </c>
      <c r="D2135" s="14"/>
      <c r="E2135" s="14"/>
      <c r="F2135" s="24">
        <v>0.04</v>
      </c>
    </row>
    <row r="2136" spans="1:8" x14ac:dyDescent="0.25">
      <c r="A2136" s="22">
        <v>92116</v>
      </c>
      <c r="B2136" s="23" t="s">
        <v>8339</v>
      </c>
      <c r="C2136" s="22" t="s">
        <v>139</v>
      </c>
      <c r="D2136" s="14"/>
      <c r="E2136" s="14"/>
      <c r="F2136" s="24">
        <v>0.16</v>
      </c>
      <c r="G2136" s="10"/>
      <c r="H2136" s="10"/>
    </row>
    <row r="2137" spans="1:8" x14ac:dyDescent="0.25">
      <c r="A2137" s="22">
        <v>102912</v>
      </c>
      <c r="B2137" s="23" t="s">
        <v>10712</v>
      </c>
      <c r="C2137" s="22" t="s">
        <v>139</v>
      </c>
      <c r="D2137" s="14"/>
      <c r="E2137" s="14"/>
      <c r="F2137" s="24">
        <v>0</v>
      </c>
    </row>
    <row r="2138" spans="1:8" x14ac:dyDescent="0.25">
      <c r="A2138" s="22">
        <v>102913</v>
      </c>
      <c r="B2138" s="23" t="s">
        <v>10713</v>
      </c>
      <c r="C2138" s="22" t="s">
        <v>139</v>
      </c>
      <c r="D2138" s="14"/>
      <c r="E2138" s="14"/>
      <c r="F2138" s="24">
        <v>0</v>
      </c>
      <c r="G2138" s="10"/>
      <c r="H2138" s="10"/>
    </row>
    <row r="2139" spans="1:8" x14ac:dyDescent="0.25">
      <c r="A2139" s="22">
        <v>102914</v>
      </c>
      <c r="B2139" s="23" t="s">
        <v>10714</v>
      </c>
      <c r="C2139" s="22" t="s">
        <v>139</v>
      </c>
      <c r="D2139" s="14"/>
      <c r="E2139" s="14"/>
      <c r="F2139" s="24">
        <v>0</v>
      </c>
    </row>
    <row r="2140" spans="1:8" x14ac:dyDescent="0.25">
      <c r="A2140" s="22">
        <v>102915</v>
      </c>
      <c r="B2140" s="23" t="s">
        <v>8369</v>
      </c>
      <c r="C2140" s="22" t="s">
        <v>139</v>
      </c>
      <c r="D2140" s="14"/>
      <c r="E2140" s="14"/>
      <c r="F2140" s="24">
        <v>0.54</v>
      </c>
      <c r="G2140" s="10"/>
      <c r="H2140" s="10"/>
    </row>
    <row r="2141" spans="1:8" x14ac:dyDescent="0.25">
      <c r="A2141" s="22">
        <v>95716</v>
      </c>
      <c r="B2141" s="23" t="s">
        <v>3932</v>
      </c>
      <c r="C2141" s="22" t="s">
        <v>139</v>
      </c>
      <c r="D2141" s="14"/>
      <c r="E2141" s="14"/>
      <c r="F2141" s="24">
        <v>66.36</v>
      </c>
    </row>
    <row r="2142" spans="1:8" x14ac:dyDescent="0.25">
      <c r="A2142" s="22">
        <v>95717</v>
      </c>
      <c r="B2142" s="23" t="s">
        <v>3933</v>
      </c>
      <c r="C2142" s="22" t="s">
        <v>139</v>
      </c>
      <c r="D2142" s="14"/>
      <c r="E2142" s="14"/>
      <c r="F2142" s="24">
        <v>17.53</v>
      </c>
      <c r="G2142" s="10"/>
      <c r="H2142" s="10"/>
    </row>
    <row r="2143" spans="1:8" x14ac:dyDescent="0.25">
      <c r="A2143" s="22">
        <v>95718</v>
      </c>
      <c r="B2143" s="23" t="s">
        <v>3934</v>
      </c>
      <c r="C2143" s="22" t="s">
        <v>139</v>
      </c>
      <c r="D2143" s="14"/>
      <c r="E2143" s="14"/>
      <c r="F2143" s="24">
        <v>82.95</v>
      </c>
    </row>
    <row r="2144" spans="1:8" x14ac:dyDescent="0.25">
      <c r="A2144" s="22">
        <v>95719</v>
      </c>
      <c r="B2144" s="23" t="s">
        <v>3935</v>
      </c>
      <c r="C2144" s="22" t="s">
        <v>139</v>
      </c>
      <c r="D2144" s="14"/>
      <c r="E2144" s="14"/>
      <c r="F2144" s="24">
        <v>90.78</v>
      </c>
      <c r="G2144" s="10"/>
      <c r="H2144" s="10"/>
    </row>
    <row r="2145" spans="1:8" x14ac:dyDescent="0.25">
      <c r="A2145" s="22">
        <v>104712</v>
      </c>
      <c r="B2145" s="23" t="s">
        <v>10205</v>
      </c>
      <c r="C2145" s="22" t="s">
        <v>139</v>
      </c>
      <c r="D2145" s="14"/>
      <c r="E2145" s="14"/>
      <c r="F2145" s="24">
        <v>62.37</v>
      </c>
    </row>
    <row r="2146" spans="1:8" x14ac:dyDescent="0.25">
      <c r="A2146" s="22">
        <v>104713</v>
      </c>
      <c r="B2146" s="23" t="s">
        <v>10206</v>
      </c>
      <c r="C2146" s="22" t="s">
        <v>139</v>
      </c>
      <c r="D2146" s="14"/>
      <c r="E2146" s="14"/>
      <c r="F2146" s="24">
        <v>16.48</v>
      </c>
      <c r="G2146" s="10"/>
      <c r="H2146" s="10"/>
    </row>
    <row r="2147" spans="1:8" x14ac:dyDescent="0.25">
      <c r="A2147" s="22">
        <v>104714</v>
      </c>
      <c r="B2147" s="23" t="s">
        <v>10207</v>
      </c>
      <c r="C2147" s="22" t="s">
        <v>139</v>
      </c>
      <c r="D2147" s="14"/>
      <c r="E2147" s="14"/>
      <c r="F2147" s="24">
        <v>77.959999999999994</v>
      </c>
    </row>
    <row r="2148" spans="1:8" x14ac:dyDescent="0.25">
      <c r="A2148" s="22">
        <v>104715</v>
      </c>
      <c r="B2148" s="23" t="s">
        <v>10715</v>
      </c>
      <c r="C2148" s="22" t="s">
        <v>139</v>
      </c>
      <c r="D2148" s="14"/>
      <c r="E2148" s="14"/>
      <c r="F2148" s="24">
        <v>90.78</v>
      </c>
      <c r="G2148" s="10"/>
      <c r="H2148" s="10"/>
    </row>
    <row r="2149" spans="1:8" x14ac:dyDescent="0.25">
      <c r="A2149" s="22">
        <v>102894</v>
      </c>
      <c r="B2149" s="23" t="s">
        <v>10716</v>
      </c>
      <c r="C2149" s="22" t="s">
        <v>139</v>
      </c>
      <c r="D2149" s="14"/>
      <c r="E2149" s="14"/>
      <c r="F2149" s="24">
        <v>0</v>
      </c>
    </row>
    <row r="2150" spans="1:8" x14ac:dyDescent="0.25">
      <c r="A2150" s="22">
        <v>104161</v>
      </c>
      <c r="B2150" s="23" t="s">
        <v>10717</v>
      </c>
      <c r="C2150" s="22" t="s">
        <v>139</v>
      </c>
      <c r="D2150" s="14"/>
      <c r="E2150" s="14"/>
      <c r="F2150" s="24">
        <v>0</v>
      </c>
      <c r="G2150" s="10"/>
      <c r="H2150" s="10"/>
    </row>
    <row r="2151" spans="1:8" x14ac:dyDescent="0.25">
      <c r="A2151" s="22">
        <v>102896</v>
      </c>
      <c r="B2151" s="23" t="s">
        <v>10718</v>
      </c>
      <c r="C2151" s="22" t="s">
        <v>139</v>
      </c>
      <c r="D2151" s="14"/>
      <c r="E2151" s="14"/>
      <c r="F2151" s="24">
        <v>0</v>
      </c>
    </row>
    <row r="2152" spans="1:8" x14ac:dyDescent="0.25">
      <c r="A2152" s="22">
        <v>102897</v>
      </c>
      <c r="B2152" s="23" t="s">
        <v>3985</v>
      </c>
      <c r="C2152" s="22" t="s">
        <v>139</v>
      </c>
      <c r="D2152" s="14"/>
      <c r="E2152" s="14"/>
      <c r="F2152" s="24">
        <v>90.78</v>
      </c>
      <c r="G2152" s="10"/>
      <c r="H2152" s="10"/>
    </row>
    <row r="2153" spans="1:8" x14ac:dyDescent="0.25">
      <c r="A2153" s="22">
        <v>5627</v>
      </c>
      <c r="B2153" s="23" t="s">
        <v>3538</v>
      </c>
      <c r="C2153" s="22" t="s">
        <v>139</v>
      </c>
      <c r="D2153" s="14"/>
      <c r="E2153" s="14"/>
      <c r="F2153" s="24">
        <v>47.92</v>
      </c>
    </row>
    <row r="2154" spans="1:8" x14ac:dyDescent="0.25">
      <c r="A2154" s="22">
        <v>5628</v>
      </c>
      <c r="B2154" s="23" t="s">
        <v>3539</v>
      </c>
      <c r="C2154" s="22" t="s">
        <v>139</v>
      </c>
      <c r="D2154" s="14"/>
      <c r="E2154" s="14"/>
      <c r="F2154" s="24">
        <v>12.66</v>
      </c>
      <c r="G2154" s="10"/>
      <c r="H2154" s="10"/>
    </row>
    <row r="2155" spans="1:8" x14ac:dyDescent="0.25">
      <c r="A2155" s="22">
        <v>5629</v>
      </c>
      <c r="B2155" s="23" t="s">
        <v>3540</v>
      </c>
      <c r="C2155" s="22" t="s">
        <v>139</v>
      </c>
      <c r="D2155" s="14"/>
      <c r="E2155" s="14"/>
      <c r="F2155" s="24">
        <v>59.9</v>
      </c>
    </row>
    <row r="2156" spans="1:8" x14ac:dyDescent="0.25">
      <c r="A2156" s="22">
        <v>5630</v>
      </c>
      <c r="B2156" s="23" t="s">
        <v>3541</v>
      </c>
      <c r="C2156" s="22" t="s">
        <v>139</v>
      </c>
      <c r="D2156" s="14"/>
      <c r="E2156" s="14"/>
      <c r="F2156" s="24">
        <v>65.05</v>
      </c>
      <c r="G2156" s="10"/>
      <c r="H2156" s="10"/>
    </row>
    <row r="2157" spans="1:8" x14ac:dyDescent="0.25">
      <c r="A2157" s="22">
        <v>88900</v>
      </c>
      <c r="B2157" s="23" t="s">
        <v>3656</v>
      </c>
      <c r="C2157" s="22" t="s">
        <v>139</v>
      </c>
      <c r="D2157" s="14"/>
      <c r="E2157" s="14"/>
      <c r="F2157" s="24">
        <v>54.22</v>
      </c>
    </row>
    <row r="2158" spans="1:8" x14ac:dyDescent="0.25">
      <c r="A2158" s="22">
        <v>88902</v>
      </c>
      <c r="B2158" s="23" t="s">
        <v>3657</v>
      </c>
      <c r="C2158" s="22" t="s">
        <v>139</v>
      </c>
      <c r="D2158" s="14"/>
      <c r="E2158" s="14"/>
      <c r="F2158" s="24">
        <v>14.33</v>
      </c>
      <c r="G2158" s="10"/>
      <c r="H2158" s="10"/>
    </row>
    <row r="2159" spans="1:8" x14ac:dyDescent="0.25">
      <c r="A2159" s="22">
        <v>88903</v>
      </c>
      <c r="B2159" s="23" t="s">
        <v>3658</v>
      </c>
      <c r="C2159" s="22" t="s">
        <v>139</v>
      </c>
      <c r="D2159" s="14"/>
      <c r="E2159" s="14"/>
      <c r="F2159" s="24">
        <v>67.78</v>
      </c>
    </row>
    <row r="2160" spans="1:8" x14ac:dyDescent="0.25">
      <c r="A2160" s="22">
        <v>88904</v>
      </c>
      <c r="B2160" s="23" t="s">
        <v>3659</v>
      </c>
      <c r="C2160" s="22" t="s">
        <v>139</v>
      </c>
      <c r="D2160" s="14"/>
      <c r="E2160" s="14"/>
      <c r="F2160" s="24">
        <v>90.78</v>
      </c>
      <c r="G2160" s="10"/>
      <c r="H2160" s="10"/>
    </row>
    <row r="2161" spans="1:8" x14ac:dyDescent="0.25">
      <c r="A2161" s="22">
        <v>88569</v>
      </c>
      <c r="B2161" s="23" t="s">
        <v>3642</v>
      </c>
      <c r="C2161" s="22" t="s">
        <v>139</v>
      </c>
      <c r="D2161" s="14"/>
      <c r="E2161" s="14"/>
      <c r="F2161" s="24">
        <v>4.49</v>
      </c>
    </row>
    <row r="2162" spans="1:8" x14ac:dyDescent="0.25">
      <c r="A2162" s="22">
        <v>88570</v>
      </c>
      <c r="B2162" s="23" t="s">
        <v>3643</v>
      </c>
      <c r="C2162" s="22" t="s">
        <v>139</v>
      </c>
      <c r="D2162" s="14"/>
      <c r="E2162" s="14"/>
      <c r="F2162" s="24">
        <v>1.55</v>
      </c>
      <c r="G2162" s="10"/>
      <c r="H2162" s="10"/>
    </row>
    <row r="2163" spans="1:8" x14ac:dyDescent="0.25">
      <c r="A2163" s="22">
        <v>5765</v>
      </c>
      <c r="B2163" s="23" t="s">
        <v>3573</v>
      </c>
      <c r="C2163" s="22" t="s">
        <v>139</v>
      </c>
      <c r="D2163" s="14"/>
      <c r="E2163" s="14"/>
      <c r="F2163" s="24">
        <v>5.61</v>
      </c>
    </row>
    <row r="2164" spans="1:8" x14ac:dyDescent="0.25">
      <c r="A2164" s="22">
        <v>5766</v>
      </c>
      <c r="B2164" s="23" t="s">
        <v>3574</v>
      </c>
      <c r="C2164" s="22" t="s">
        <v>139</v>
      </c>
      <c r="D2164" s="14"/>
      <c r="E2164" s="14"/>
      <c r="F2164" s="24">
        <v>2.9</v>
      </c>
      <c r="G2164" s="10"/>
      <c r="H2164" s="10"/>
    </row>
    <row r="2165" spans="1:8" x14ac:dyDescent="0.25">
      <c r="A2165" s="22">
        <v>91468</v>
      </c>
      <c r="B2165" s="23" t="s">
        <v>10719</v>
      </c>
      <c r="C2165" s="22" t="s">
        <v>139</v>
      </c>
      <c r="D2165" s="14"/>
      <c r="E2165" s="14"/>
      <c r="F2165" s="24">
        <v>27.38</v>
      </c>
    </row>
    <row r="2166" spans="1:8" x14ac:dyDescent="0.25">
      <c r="A2166" s="22">
        <v>91484</v>
      </c>
      <c r="B2166" s="23" t="s">
        <v>10720</v>
      </c>
      <c r="C2166" s="22" t="s">
        <v>139</v>
      </c>
      <c r="D2166" s="14"/>
      <c r="E2166" s="14"/>
      <c r="F2166" s="24">
        <v>4.3</v>
      </c>
      <c r="G2166" s="10"/>
      <c r="H2166" s="10"/>
    </row>
    <row r="2167" spans="1:8" x14ac:dyDescent="0.25">
      <c r="A2167" s="22">
        <v>91469</v>
      </c>
      <c r="B2167" s="23" t="s">
        <v>10721</v>
      </c>
      <c r="C2167" s="22" t="s">
        <v>139</v>
      </c>
      <c r="D2167" s="14"/>
      <c r="E2167" s="14"/>
      <c r="F2167" s="24">
        <v>10.63</v>
      </c>
    </row>
    <row r="2168" spans="1:8" x14ac:dyDescent="0.25">
      <c r="A2168" s="22">
        <v>83361</v>
      </c>
      <c r="B2168" s="23" t="s">
        <v>10722</v>
      </c>
      <c r="C2168" s="22" t="s">
        <v>139</v>
      </c>
      <c r="D2168" s="14"/>
      <c r="E2168" s="14"/>
      <c r="F2168" s="24">
        <v>45.33</v>
      </c>
      <c r="G2168" s="10"/>
      <c r="H2168" s="10"/>
    </row>
    <row r="2169" spans="1:8" x14ac:dyDescent="0.25">
      <c r="A2169" s="22">
        <v>91485</v>
      </c>
      <c r="B2169" s="23" t="s">
        <v>10723</v>
      </c>
      <c r="C2169" s="22" t="s">
        <v>139</v>
      </c>
      <c r="D2169" s="14"/>
      <c r="E2169" s="14"/>
      <c r="F2169" s="24">
        <v>156.25</v>
      </c>
    </row>
    <row r="2170" spans="1:8" x14ac:dyDescent="0.25">
      <c r="A2170" s="22">
        <v>102835</v>
      </c>
      <c r="B2170" s="23" t="s">
        <v>10724</v>
      </c>
      <c r="C2170" s="22" t="s">
        <v>139</v>
      </c>
      <c r="D2170" s="14"/>
      <c r="E2170" s="14"/>
      <c r="F2170" s="24">
        <v>0</v>
      </c>
      <c r="G2170" s="10"/>
      <c r="H2170" s="10"/>
    </row>
    <row r="2171" spans="1:8" x14ac:dyDescent="0.25">
      <c r="A2171" s="22">
        <v>102836</v>
      </c>
      <c r="B2171" s="23" t="s">
        <v>10725</v>
      </c>
      <c r="C2171" s="22" t="s">
        <v>139</v>
      </c>
      <c r="D2171" s="14"/>
      <c r="E2171" s="14"/>
      <c r="F2171" s="24">
        <v>0</v>
      </c>
    </row>
    <row r="2172" spans="1:8" x14ac:dyDescent="0.25">
      <c r="A2172" s="22">
        <v>102837</v>
      </c>
      <c r="B2172" s="23" t="s">
        <v>10726</v>
      </c>
      <c r="C2172" s="22" t="s">
        <v>139</v>
      </c>
      <c r="D2172" s="14"/>
      <c r="E2172" s="14"/>
      <c r="F2172" s="24">
        <v>0</v>
      </c>
      <c r="G2172" s="10"/>
      <c r="H2172" s="10"/>
    </row>
    <row r="2173" spans="1:8" x14ac:dyDescent="0.25">
      <c r="A2173" s="22">
        <v>89230</v>
      </c>
      <c r="B2173" s="23" t="s">
        <v>3686</v>
      </c>
      <c r="C2173" s="22" t="s">
        <v>139</v>
      </c>
      <c r="D2173" s="14"/>
      <c r="E2173" s="14"/>
      <c r="F2173" s="24">
        <v>108.69</v>
      </c>
    </row>
    <row r="2174" spans="1:8" x14ac:dyDescent="0.25">
      <c r="A2174" s="22">
        <v>89231</v>
      </c>
      <c r="B2174" s="23" t="s">
        <v>3687</v>
      </c>
      <c r="C2174" s="22" t="s">
        <v>139</v>
      </c>
      <c r="D2174" s="14"/>
      <c r="E2174" s="14"/>
      <c r="F2174" s="24">
        <v>33.28</v>
      </c>
      <c r="G2174" s="10"/>
      <c r="H2174" s="10"/>
    </row>
    <row r="2175" spans="1:8" x14ac:dyDescent="0.25">
      <c r="A2175" s="22">
        <v>89232</v>
      </c>
      <c r="B2175" s="23" t="s">
        <v>3688</v>
      </c>
      <c r="C2175" s="22" t="s">
        <v>139</v>
      </c>
      <c r="D2175" s="14"/>
      <c r="E2175" s="14"/>
      <c r="F2175" s="24">
        <v>193.89</v>
      </c>
    </row>
    <row r="2176" spans="1:8" x14ac:dyDescent="0.25">
      <c r="A2176" s="22">
        <v>89233</v>
      </c>
      <c r="B2176" s="23" t="s">
        <v>3689</v>
      </c>
      <c r="C2176" s="22" t="s">
        <v>139</v>
      </c>
      <c r="D2176" s="14"/>
      <c r="E2176" s="14"/>
      <c r="F2176" s="24">
        <v>168.69</v>
      </c>
      <c r="G2176" s="10"/>
      <c r="H2176" s="10"/>
    </row>
    <row r="2177" spans="1:8" x14ac:dyDescent="0.25">
      <c r="A2177" s="22">
        <v>89236</v>
      </c>
      <c r="B2177" s="23" t="s">
        <v>3690</v>
      </c>
      <c r="C2177" s="22" t="s">
        <v>139</v>
      </c>
      <c r="D2177" s="14"/>
      <c r="E2177" s="14"/>
      <c r="F2177" s="24">
        <v>253.92</v>
      </c>
    </row>
    <row r="2178" spans="1:8" x14ac:dyDescent="0.25">
      <c r="A2178" s="22">
        <v>89237</v>
      </c>
      <c r="B2178" s="23" t="s">
        <v>3691</v>
      </c>
      <c r="C2178" s="22" t="s">
        <v>139</v>
      </c>
      <c r="D2178" s="14"/>
      <c r="E2178" s="14"/>
      <c r="F2178" s="24">
        <v>77.75</v>
      </c>
      <c r="G2178" s="10"/>
      <c r="H2178" s="10"/>
    </row>
    <row r="2179" spans="1:8" x14ac:dyDescent="0.25">
      <c r="A2179" s="22">
        <v>89238</v>
      </c>
      <c r="B2179" s="23" t="s">
        <v>3692</v>
      </c>
      <c r="C2179" s="22" t="s">
        <v>139</v>
      </c>
      <c r="D2179" s="14"/>
      <c r="E2179" s="14"/>
      <c r="F2179" s="24">
        <v>452.92</v>
      </c>
    </row>
    <row r="2180" spans="1:8" x14ac:dyDescent="0.25">
      <c r="A2180" s="22">
        <v>89239</v>
      </c>
      <c r="B2180" s="23" t="s">
        <v>3693</v>
      </c>
      <c r="C2180" s="22" t="s">
        <v>139</v>
      </c>
      <c r="D2180" s="14"/>
      <c r="E2180" s="14"/>
      <c r="F2180" s="24">
        <v>446.11</v>
      </c>
      <c r="G2180" s="10"/>
      <c r="H2180" s="10"/>
    </row>
    <row r="2181" spans="1:8" x14ac:dyDescent="0.25">
      <c r="A2181" s="22">
        <v>102930</v>
      </c>
      <c r="B2181" s="23" t="s">
        <v>10727</v>
      </c>
      <c r="C2181" s="22" t="s">
        <v>139</v>
      </c>
      <c r="D2181" s="14"/>
      <c r="E2181" s="14"/>
      <c r="F2181" s="24">
        <v>0</v>
      </c>
    </row>
    <row r="2182" spans="1:8" x14ac:dyDescent="0.25">
      <c r="A2182" s="22">
        <v>102931</v>
      </c>
      <c r="B2182" s="23" t="s">
        <v>10728</v>
      </c>
      <c r="C2182" s="22" t="s">
        <v>139</v>
      </c>
      <c r="D2182" s="14"/>
      <c r="E2182" s="14"/>
      <c r="F2182" s="24">
        <v>0</v>
      </c>
      <c r="G2182" s="10"/>
      <c r="H2182" s="10"/>
    </row>
    <row r="2183" spans="1:8" x14ac:dyDescent="0.25">
      <c r="A2183" s="22">
        <v>102932</v>
      </c>
      <c r="B2183" s="23" t="s">
        <v>10729</v>
      </c>
      <c r="C2183" s="22" t="s">
        <v>139</v>
      </c>
      <c r="D2183" s="14"/>
      <c r="E2183" s="14"/>
      <c r="F2183" s="24">
        <v>0</v>
      </c>
    </row>
    <row r="2184" spans="1:8" x14ac:dyDescent="0.25">
      <c r="A2184" s="22">
        <v>102933</v>
      </c>
      <c r="B2184" s="23" t="s">
        <v>3986</v>
      </c>
      <c r="C2184" s="22" t="s">
        <v>139</v>
      </c>
      <c r="D2184" s="14"/>
      <c r="E2184" s="14"/>
      <c r="F2184" s="24">
        <v>0.81</v>
      </c>
      <c r="G2184" s="10"/>
      <c r="H2184" s="10"/>
    </row>
    <row r="2185" spans="1:8" x14ac:dyDescent="0.25">
      <c r="A2185" s="22">
        <v>93411</v>
      </c>
      <c r="B2185" s="23" t="s">
        <v>3889</v>
      </c>
      <c r="C2185" s="22" t="s">
        <v>139</v>
      </c>
      <c r="D2185" s="14"/>
      <c r="E2185" s="14"/>
      <c r="F2185" s="24">
        <v>0.37</v>
      </c>
    </row>
    <row r="2186" spans="1:8" x14ac:dyDescent="0.25">
      <c r="A2186" s="22">
        <v>93412</v>
      </c>
      <c r="B2186" s="23" t="s">
        <v>3890</v>
      </c>
      <c r="C2186" s="22" t="s">
        <v>139</v>
      </c>
      <c r="D2186" s="14"/>
      <c r="E2186" s="14"/>
      <c r="F2186" s="24">
        <v>0.13</v>
      </c>
      <c r="G2186" s="10"/>
      <c r="H2186" s="10"/>
    </row>
    <row r="2187" spans="1:8" x14ac:dyDescent="0.25">
      <c r="A2187" s="22">
        <v>93413</v>
      </c>
      <c r="B2187" s="23" t="s">
        <v>3891</v>
      </c>
      <c r="C2187" s="22" t="s">
        <v>139</v>
      </c>
      <c r="D2187" s="14"/>
      <c r="E2187" s="14"/>
      <c r="F2187" s="24">
        <v>0.33</v>
      </c>
    </row>
    <row r="2188" spans="1:8" x14ac:dyDescent="0.25">
      <c r="A2188" s="22">
        <v>93414</v>
      </c>
      <c r="B2188" s="23" t="s">
        <v>3892</v>
      </c>
      <c r="C2188" s="22" t="s">
        <v>139</v>
      </c>
      <c r="D2188" s="14"/>
      <c r="E2188" s="14"/>
      <c r="F2188" s="24">
        <v>11.01</v>
      </c>
      <c r="G2188" s="10"/>
      <c r="H2188" s="10"/>
    </row>
    <row r="2189" spans="1:8" x14ac:dyDescent="0.25">
      <c r="A2189" s="22">
        <v>88855</v>
      </c>
      <c r="B2189" s="23" t="s">
        <v>8891</v>
      </c>
      <c r="C2189" s="22" t="s">
        <v>139</v>
      </c>
      <c r="D2189" s="14"/>
      <c r="E2189" s="14"/>
      <c r="F2189" s="24">
        <v>3.21</v>
      </c>
    </row>
    <row r="2190" spans="1:8" x14ac:dyDescent="0.25">
      <c r="A2190" s="22">
        <v>88856</v>
      </c>
      <c r="B2190" s="23" t="s">
        <v>8892</v>
      </c>
      <c r="C2190" s="22" t="s">
        <v>139</v>
      </c>
      <c r="D2190" s="14"/>
      <c r="E2190" s="14"/>
      <c r="F2190" s="24">
        <v>0.88</v>
      </c>
      <c r="G2190" s="10"/>
      <c r="H2190" s="10"/>
    </row>
    <row r="2191" spans="1:8" x14ac:dyDescent="0.25">
      <c r="A2191" s="22">
        <v>5658</v>
      </c>
      <c r="B2191" s="23" t="s">
        <v>8888</v>
      </c>
      <c r="C2191" s="22" t="s">
        <v>139</v>
      </c>
      <c r="D2191" s="14"/>
      <c r="E2191" s="14"/>
      <c r="F2191" s="24">
        <v>2.23</v>
      </c>
    </row>
    <row r="2192" spans="1:8" x14ac:dyDescent="0.25">
      <c r="A2192" s="22">
        <v>53840</v>
      </c>
      <c r="B2192" s="23" t="s">
        <v>3611</v>
      </c>
      <c r="C2192" s="22" t="s">
        <v>139</v>
      </c>
      <c r="D2192" s="14"/>
      <c r="E2192" s="14"/>
      <c r="F2192" s="24">
        <v>2.52</v>
      </c>
      <c r="G2192" s="10"/>
      <c r="H2192" s="10"/>
    </row>
    <row r="2193" spans="1:8" x14ac:dyDescent="0.25">
      <c r="A2193" s="22">
        <v>87026</v>
      </c>
      <c r="B2193" s="23" t="s">
        <v>3633</v>
      </c>
      <c r="C2193" s="22" t="s">
        <v>139</v>
      </c>
      <c r="D2193" s="14"/>
      <c r="E2193" s="14"/>
      <c r="F2193" s="24">
        <v>0.69</v>
      </c>
    </row>
    <row r="2194" spans="1:8" x14ac:dyDescent="0.25">
      <c r="A2194" s="22">
        <v>53841</v>
      </c>
      <c r="B2194" s="23" t="s">
        <v>3612</v>
      </c>
      <c r="C2194" s="22" t="s">
        <v>139</v>
      </c>
      <c r="D2194" s="14"/>
      <c r="E2194" s="14"/>
      <c r="F2194" s="24">
        <v>1.75</v>
      </c>
      <c r="G2194" s="10"/>
      <c r="H2194" s="10"/>
    </row>
    <row r="2195" spans="1:8" x14ac:dyDescent="0.25">
      <c r="A2195" s="22">
        <v>95209</v>
      </c>
      <c r="B2195" s="23" t="s">
        <v>10730</v>
      </c>
      <c r="C2195" s="22" t="s">
        <v>139</v>
      </c>
      <c r="D2195" s="14"/>
      <c r="E2195" s="14"/>
      <c r="F2195" s="24">
        <v>12.42</v>
      </c>
    </row>
    <row r="2196" spans="1:8" x14ac:dyDescent="0.25">
      <c r="A2196" s="22">
        <v>95210</v>
      </c>
      <c r="B2196" s="23" t="s">
        <v>10731</v>
      </c>
      <c r="C2196" s="22" t="s">
        <v>139</v>
      </c>
      <c r="D2196" s="14"/>
      <c r="E2196" s="14"/>
      <c r="F2196" s="24">
        <v>58.74</v>
      </c>
      <c r="G2196" s="10"/>
      <c r="H2196" s="10"/>
    </row>
    <row r="2197" spans="1:8" x14ac:dyDescent="0.25">
      <c r="A2197" s="22">
        <v>95211</v>
      </c>
      <c r="B2197" s="23" t="s">
        <v>10732</v>
      </c>
      <c r="C2197" s="22" t="s">
        <v>139</v>
      </c>
      <c r="D2197" s="14"/>
      <c r="E2197" s="14"/>
      <c r="F2197" s="24">
        <v>8.1300000000000008</v>
      </c>
    </row>
    <row r="2198" spans="1:8" x14ac:dyDescent="0.25">
      <c r="A2198" s="22">
        <v>93267</v>
      </c>
      <c r="B2198" s="23" t="s">
        <v>10733</v>
      </c>
      <c r="C2198" s="22" t="s">
        <v>139</v>
      </c>
      <c r="D2198" s="14"/>
      <c r="E2198" s="14"/>
      <c r="F2198" s="24">
        <v>26.66</v>
      </c>
      <c r="G2198" s="10"/>
      <c r="H2198" s="10"/>
    </row>
    <row r="2199" spans="1:8" x14ac:dyDescent="0.25">
      <c r="A2199" s="22">
        <v>93269</v>
      </c>
      <c r="B2199" s="23" t="s">
        <v>10734</v>
      </c>
      <c r="C2199" s="22" t="s">
        <v>139</v>
      </c>
      <c r="D2199" s="14"/>
      <c r="E2199" s="14"/>
      <c r="F2199" s="24">
        <v>10</v>
      </c>
    </row>
    <row r="2200" spans="1:8" x14ac:dyDescent="0.25">
      <c r="A2200" s="22">
        <v>93270</v>
      </c>
      <c r="B2200" s="23" t="s">
        <v>10735</v>
      </c>
      <c r="C2200" s="22" t="s">
        <v>139</v>
      </c>
      <c r="D2200" s="14"/>
      <c r="E2200" s="14"/>
      <c r="F2200" s="24">
        <v>25.92</v>
      </c>
      <c r="G2200" s="10"/>
      <c r="H2200" s="10"/>
    </row>
    <row r="2201" spans="1:8" x14ac:dyDescent="0.25">
      <c r="A2201" s="22">
        <v>93271</v>
      </c>
      <c r="B2201" s="23" t="s">
        <v>10736</v>
      </c>
      <c r="C2201" s="22" t="s">
        <v>139</v>
      </c>
      <c r="D2201" s="14"/>
      <c r="E2201" s="14"/>
      <c r="F2201" s="24">
        <v>8.1300000000000008</v>
      </c>
    </row>
    <row r="2202" spans="1:8" x14ac:dyDescent="0.25">
      <c r="A2202" s="22">
        <v>95208</v>
      </c>
      <c r="B2202" s="23" t="s">
        <v>10737</v>
      </c>
      <c r="C2202" s="22" t="s">
        <v>139</v>
      </c>
      <c r="D2202" s="14"/>
      <c r="E2202" s="14"/>
      <c r="F2202" s="24">
        <v>53.71</v>
      </c>
      <c r="G2202" s="10"/>
      <c r="H2202" s="10"/>
    </row>
    <row r="2203" spans="1:8" x14ac:dyDescent="0.25">
      <c r="A2203" s="22">
        <v>83761</v>
      </c>
      <c r="B2203" s="23" t="s">
        <v>3629</v>
      </c>
      <c r="C2203" s="22" t="s">
        <v>139</v>
      </c>
      <c r="D2203" s="14"/>
      <c r="E2203" s="14"/>
      <c r="F2203" s="24">
        <v>10.38</v>
      </c>
    </row>
    <row r="2204" spans="1:8" x14ac:dyDescent="0.25">
      <c r="A2204" s="22">
        <v>83764</v>
      </c>
      <c r="B2204" s="23" t="s">
        <v>3632</v>
      </c>
      <c r="C2204" s="22" t="s">
        <v>139</v>
      </c>
      <c r="D2204" s="14"/>
      <c r="E2204" s="14"/>
      <c r="F2204" s="24">
        <v>3.66</v>
      </c>
      <c r="G2204" s="10"/>
      <c r="H2204" s="10"/>
    </row>
    <row r="2205" spans="1:8" x14ac:dyDescent="0.25">
      <c r="A2205" s="22">
        <v>83762</v>
      </c>
      <c r="B2205" s="23" t="s">
        <v>3630</v>
      </c>
      <c r="C2205" s="22" t="s">
        <v>139</v>
      </c>
      <c r="D2205" s="14"/>
      <c r="E2205" s="14"/>
      <c r="F2205" s="24">
        <v>9.27</v>
      </c>
    </row>
    <row r="2206" spans="1:8" x14ac:dyDescent="0.25">
      <c r="A2206" s="22">
        <v>83763</v>
      </c>
      <c r="B2206" s="23" t="s">
        <v>3631</v>
      </c>
      <c r="C2206" s="22" t="s">
        <v>139</v>
      </c>
      <c r="D2206" s="14"/>
      <c r="E2206" s="14"/>
      <c r="F2206" s="24">
        <v>50.67</v>
      </c>
      <c r="G2206" s="10"/>
      <c r="H2206" s="10"/>
    </row>
    <row r="2207" spans="1:8" x14ac:dyDescent="0.25">
      <c r="A2207" s="22">
        <v>95874</v>
      </c>
      <c r="B2207" s="23" t="s">
        <v>3939</v>
      </c>
      <c r="C2207" s="22" t="s">
        <v>139</v>
      </c>
      <c r="D2207" s="14"/>
      <c r="E2207" s="14"/>
      <c r="F2207" s="24">
        <v>11.09</v>
      </c>
    </row>
    <row r="2208" spans="1:8" x14ac:dyDescent="0.25">
      <c r="A2208" s="22">
        <v>95869</v>
      </c>
      <c r="B2208" s="23" t="s">
        <v>3936</v>
      </c>
      <c r="C2208" s="22" t="s">
        <v>139</v>
      </c>
      <c r="D2208" s="14"/>
      <c r="E2208" s="14"/>
      <c r="F2208" s="24">
        <v>3.91</v>
      </c>
      <c r="G2208" s="10"/>
      <c r="H2208" s="10"/>
    </row>
    <row r="2209" spans="1:8" x14ac:dyDescent="0.25">
      <c r="A2209" s="22">
        <v>95870</v>
      </c>
      <c r="B2209" s="23" t="s">
        <v>3937</v>
      </c>
      <c r="C2209" s="22" t="s">
        <v>139</v>
      </c>
      <c r="D2209" s="14"/>
      <c r="E2209" s="14"/>
      <c r="F2209" s="24">
        <v>9.9</v>
      </c>
    </row>
    <row r="2210" spans="1:8" x14ac:dyDescent="0.25">
      <c r="A2210" s="22">
        <v>95871</v>
      </c>
      <c r="B2210" s="23" t="s">
        <v>3938</v>
      </c>
      <c r="C2210" s="22" t="s">
        <v>139</v>
      </c>
      <c r="D2210" s="14"/>
      <c r="E2210" s="14"/>
      <c r="F2210" s="24">
        <v>275.66000000000003</v>
      </c>
      <c r="G2210" s="10"/>
      <c r="H2210" s="10"/>
    </row>
    <row r="2211" spans="1:8" x14ac:dyDescent="0.25">
      <c r="A2211" s="22">
        <v>104684</v>
      </c>
      <c r="B2211" s="23" t="s">
        <v>10738</v>
      </c>
      <c r="C2211" s="22" t="s">
        <v>139</v>
      </c>
      <c r="D2211" s="14"/>
      <c r="E2211" s="14"/>
      <c r="F2211" s="24">
        <v>0</v>
      </c>
    </row>
    <row r="2212" spans="1:8" x14ac:dyDescent="0.25">
      <c r="A2212" s="22">
        <v>104685</v>
      </c>
      <c r="B2212" s="23" t="s">
        <v>10739</v>
      </c>
      <c r="C2212" s="22" t="s">
        <v>139</v>
      </c>
      <c r="D2212" s="14"/>
      <c r="E2212" s="14"/>
      <c r="F2212" s="24">
        <v>0</v>
      </c>
      <c r="G2212" s="10"/>
      <c r="H2212" s="10"/>
    </row>
    <row r="2213" spans="1:8" x14ac:dyDescent="0.25">
      <c r="A2213" s="22">
        <v>104686</v>
      </c>
      <c r="B2213" s="23" t="s">
        <v>10740</v>
      </c>
      <c r="C2213" s="22" t="s">
        <v>139</v>
      </c>
      <c r="D2213" s="14"/>
      <c r="E2213" s="14"/>
      <c r="F2213" s="24">
        <v>0</v>
      </c>
    </row>
    <row r="2214" spans="1:8" x14ac:dyDescent="0.25">
      <c r="A2214" s="22">
        <v>104687</v>
      </c>
      <c r="B2214" s="23" t="s">
        <v>8387</v>
      </c>
      <c r="C2214" s="22" t="s">
        <v>139</v>
      </c>
      <c r="D2214" s="14"/>
      <c r="E2214" s="14"/>
      <c r="F2214" s="24">
        <v>453.72</v>
      </c>
      <c r="G2214" s="10"/>
      <c r="H2214" s="10"/>
    </row>
    <row r="2215" spans="1:8" x14ac:dyDescent="0.25">
      <c r="A2215" s="22">
        <v>73303</v>
      </c>
      <c r="B2215" s="23" t="s">
        <v>3621</v>
      </c>
      <c r="C2215" s="22" t="s">
        <v>139</v>
      </c>
      <c r="D2215" s="14"/>
      <c r="E2215" s="14"/>
      <c r="F2215" s="24">
        <v>7.79</v>
      </c>
    </row>
    <row r="2216" spans="1:8" x14ac:dyDescent="0.25">
      <c r="A2216" s="22">
        <v>93235</v>
      </c>
      <c r="B2216" s="23" t="s">
        <v>3872</v>
      </c>
      <c r="C2216" s="22" t="s">
        <v>139</v>
      </c>
      <c r="D2216" s="14"/>
      <c r="E2216" s="14"/>
      <c r="F2216" s="24">
        <v>2.74</v>
      </c>
      <c r="G2216" s="10"/>
      <c r="H2216" s="10"/>
    </row>
    <row r="2217" spans="1:8" x14ac:dyDescent="0.25">
      <c r="A2217" s="22">
        <v>73307</v>
      </c>
      <c r="B2217" s="23" t="s">
        <v>3622</v>
      </c>
      <c r="C2217" s="22" t="s">
        <v>139</v>
      </c>
      <c r="D2217" s="14"/>
      <c r="E2217" s="14"/>
      <c r="F2217" s="24">
        <v>6.95</v>
      </c>
    </row>
    <row r="2218" spans="1:8" x14ac:dyDescent="0.25">
      <c r="A2218" s="22">
        <v>73311</v>
      </c>
      <c r="B2218" s="23" t="s">
        <v>3624</v>
      </c>
      <c r="C2218" s="22" t="s">
        <v>139</v>
      </c>
      <c r="D2218" s="14"/>
      <c r="E2218" s="14"/>
      <c r="F2218" s="24">
        <v>179.81</v>
      </c>
      <c r="G2218" s="10"/>
      <c r="H2218" s="10"/>
    </row>
    <row r="2219" spans="1:8" x14ac:dyDescent="0.25">
      <c r="A2219" s="22">
        <v>93423</v>
      </c>
      <c r="B2219" s="23" t="s">
        <v>3897</v>
      </c>
      <c r="C2219" s="22" t="s">
        <v>139</v>
      </c>
      <c r="D2219" s="14"/>
      <c r="E2219" s="14"/>
      <c r="F2219" s="24">
        <v>6.94</v>
      </c>
    </row>
    <row r="2220" spans="1:8" x14ac:dyDescent="0.25">
      <c r="A2220" s="22">
        <v>93424</v>
      </c>
      <c r="B2220" s="23" t="s">
        <v>3898</v>
      </c>
      <c r="C2220" s="22" t="s">
        <v>139</v>
      </c>
      <c r="D2220" s="14"/>
      <c r="E2220" s="14"/>
      <c r="F2220" s="24">
        <v>2.44</v>
      </c>
      <c r="G2220" s="10"/>
      <c r="H2220" s="10"/>
    </row>
    <row r="2221" spans="1:8" x14ac:dyDescent="0.25">
      <c r="A2221" s="22">
        <v>93425</v>
      </c>
      <c r="B2221" s="23" t="s">
        <v>3899</v>
      </c>
      <c r="C2221" s="22" t="s">
        <v>139</v>
      </c>
      <c r="D2221" s="14"/>
      <c r="E2221" s="14"/>
      <c r="F2221" s="24">
        <v>6.19</v>
      </c>
    </row>
    <row r="2222" spans="1:8" x14ac:dyDescent="0.25">
      <c r="A2222" s="22">
        <v>93426</v>
      </c>
      <c r="B2222" s="23" t="s">
        <v>3900</v>
      </c>
      <c r="C2222" s="22" t="s">
        <v>139</v>
      </c>
      <c r="D2222" s="14"/>
      <c r="E2222" s="14"/>
      <c r="F2222" s="24">
        <v>161.81</v>
      </c>
      <c r="G2222" s="10"/>
      <c r="H2222" s="10"/>
    </row>
    <row r="2223" spans="1:8" x14ac:dyDescent="0.25">
      <c r="A2223" s="22">
        <v>93417</v>
      </c>
      <c r="B2223" s="23" t="s">
        <v>3893</v>
      </c>
      <c r="C2223" s="22" t="s">
        <v>139</v>
      </c>
      <c r="D2223" s="14"/>
      <c r="E2223" s="14"/>
      <c r="F2223" s="24">
        <v>4.9000000000000004</v>
      </c>
    </row>
    <row r="2224" spans="1:8" x14ac:dyDescent="0.25">
      <c r="A2224" s="22">
        <v>93418</v>
      </c>
      <c r="B2224" s="23" t="s">
        <v>3894</v>
      </c>
      <c r="C2224" s="22" t="s">
        <v>139</v>
      </c>
      <c r="D2224" s="14"/>
      <c r="E2224" s="14"/>
      <c r="F2224" s="24">
        <v>1.72</v>
      </c>
      <c r="G2224" s="10"/>
      <c r="H2224" s="10"/>
    </row>
    <row r="2225" spans="1:8" x14ac:dyDescent="0.25">
      <c r="A2225" s="22">
        <v>93419</v>
      </c>
      <c r="B2225" s="23" t="s">
        <v>3895</v>
      </c>
      <c r="C2225" s="22" t="s">
        <v>139</v>
      </c>
      <c r="D2225" s="14"/>
      <c r="E2225" s="14"/>
      <c r="F2225" s="24">
        <v>4.37</v>
      </c>
    </row>
    <row r="2226" spans="1:8" x14ac:dyDescent="0.25">
      <c r="A2226" s="22">
        <v>93420</v>
      </c>
      <c r="B2226" s="23" t="s">
        <v>3896</v>
      </c>
      <c r="C2226" s="22" t="s">
        <v>139</v>
      </c>
      <c r="D2226" s="14"/>
      <c r="E2226" s="14"/>
      <c r="F2226" s="24">
        <v>67.7</v>
      </c>
      <c r="G2226" s="10"/>
      <c r="H2226" s="10"/>
    </row>
    <row r="2227" spans="1:8" x14ac:dyDescent="0.25">
      <c r="A2227" s="22">
        <v>93277</v>
      </c>
      <c r="B2227" s="23" t="s">
        <v>3876</v>
      </c>
      <c r="C2227" s="22" t="s">
        <v>139</v>
      </c>
      <c r="D2227" s="14"/>
      <c r="E2227" s="14"/>
      <c r="F2227" s="24">
        <v>0.26</v>
      </c>
    </row>
    <row r="2228" spans="1:8" x14ac:dyDescent="0.25">
      <c r="A2228" s="22">
        <v>93278</v>
      </c>
      <c r="B2228" s="23" t="s">
        <v>3877</v>
      </c>
      <c r="C2228" s="22" t="s">
        <v>139</v>
      </c>
      <c r="D2228" s="14"/>
      <c r="E2228" s="14"/>
      <c r="F2228" s="24">
        <v>0.06</v>
      </c>
      <c r="G2228" s="10"/>
      <c r="H2228" s="10"/>
    </row>
    <row r="2229" spans="1:8" x14ac:dyDescent="0.25">
      <c r="A2229" s="22">
        <v>93279</v>
      </c>
      <c r="B2229" s="23" t="s">
        <v>3878</v>
      </c>
      <c r="C2229" s="22" t="s">
        <v>139</v>
      </c>
      <c r="D2229" s="14"/>
      <c r="E2229" s="14"/>
      <c r="F2229" s="24">
        <v>0.25</v>
      </c>
    </row>
    <row r="2230" spans="1:8" x14ac:dyDescent="0.25">
      <c r="A2230" s="22">
        <v>93280</v>
      </c>
      <c r="B2230" s="23" t="s">
        <v>3879</v>
      </c>
      <c r="C2230" s="22" t="s">
        <v>139</v>
      </c>
      <c r="D2230" s="14"/>
      <c r="E2230" s="14"/>
      <c r="F2230" s="24">
        <v>0.67</v>
      </c>
      <c r="G2230" s="10"/>
      <c r="H2230" s="10"/>
    </row>
    <row r="2231" spans="1:8" x14ac:dyDescent="0.25">
      <c r="A2231" s="22">
        <v>104909</v>
      </c>
      <c r="B2231" s="23" t="s">
        <v>10741</v>
      </c>
      <c r="C2231" s="22" t="s">
        <v>139</v>
      </c>
      <c r="D2231" s="14"/>
      <c r="E2231" s="14"/>
      <c r="F2231" s="24">
        <v>0</v>
      </c>
    </row>
    <row r="2232" spans="1:8" x14ac:dyDescent="0.25">
      <c r="A2232" s="22">
        <v>104910</v>
      </c>
      <c r="B2232" s="23" t="s">
        <v>10742</v>
      </c>
      <c r="C2232" s="22" t="s">
        <v>139</v>
      </c>
      <c r="D2232" s="14"/>
      <c r="E2232" s="14"/>
      <c r="F2232" s="24">
        <v>0</v>
      </c>
      <c r="G2232" s="10"/>
      <c r="H2232" s="10"/>
    </row>
    <row r="2233" spans="1:8" x14ac:dyDescent="0.25">
      <c r="A2233" s="22">
        <v>104911</v>
      </c>
      <c r="B2233" s="23" t="s">
        <v>10743</v>
      </c>
      <c r="C2233" s="22" t="s">
        <v>139</v>
      </c>
      <c r="D2233" s="14"/>
      <c r="E2233" s="14"/>
      <c r="F2233" s="24">
        <v>0</v>
      </c>
    </row>
    <row r="2234" spans="1:8" x14ac:dyDescent="0.25">
      <c r="A2234" s="22">
        <v>104912</v>
      </c>
      <c r="B2234" s="23" t="s">
        <v>8710</v>
      </c>
      <c r="C2234" s="22" t="s">
        <v>139</v>
      </c>
      <c r="D2234" s="14"/>
      <c r="E2234" s="14"/>
      <c r="F2234" s="24">
        <v>33.270000000000003</v>
      </c>
      <c r="G2234" s="10"/>
      <c r="H2234" s="10"/>
    </row>
    <row r="2235" spans="1:8" x14ac:dyDescent="0.25">
      <c r="A2235" s="22">
        <v>102840</v>
      </c>
      <c r="B2235" s="23" t="s">
        <v>10744</v>
      </c>
      <c r="C2235" s="22" t="s">
        <v>139</v>
      </c>
      <c r="D2235" s="14"/>
      <c r="E2235" s="14"/>
      <c r="F2235" s="24">
        <v>0</v>
      </c>
    </row>
    <row r="2236" spans="1:8" x14ac:dyDescent="0.25">
      <c r="A2236" s="22">
        <v>102841</v>
      </c>
      <c r="B2236" s="23" t="s">
        <v>10745</v>
      </c>
      <c r="C2236" s="22" t="s">
        <v>139</v>
      </c>
      <c r="D2236" s="14"/>
      <c r="E2236" s="14"/>
      <c r="F2236" s="24">
        <v>0</v>
      </c>
      <c r="G2236" s="10"/>
      <c r="H2236" s="10"/>
    </row>
    <row r="2237" spans="1:8" x14ac:dyDescent="0.25">
      <c r="A2237" s="22">
        <v>102842</v>
      </c>
      <c r="B2237" s="23" t="s">
        <v>10746</v>
      </c>
      <c r="C2237" s="22" t="s">
        <v>139</v>
      </c>
      <c r="D2237" s="14"/>
      <c r="E2237" s="14"/>
      <c r="F2237" s="24">
        <v>0</v>
      </c>
    </row>
    <row r="2238" spans="1:8" x14ac:dyDescent="0.25">
      <c r="A2238" s="22">
        <v>102843</v>
      </c>
      <c r="B2238" s="23" t="s">
        <v>3979</v>
      </c>
      <c r="C2238" s="22" t="s">
        <v>139</v>
      </c>
      <c r="D2238" s="14"/>
      <c r="E2238" s="14"/>
      <c r="F2238" s="24">
        <v>135.9</v>
      </c>
      <c r="G2238" s="10"/>
      <c r="H2238" s="10"/>
    </row>
    <row r="2239" spans="1:8" x14ac:dyDescent="0.25">
      <c r="A2239" s="22">
        <v>89267</v>
      </c>
      <c r="B2239" s="23" t="s">
        <v>3710</v>
      </c>
      <c r="C2239" s="22" t="s">
        <v>139</v>
      </c>
      <c r="D2239" s="14"/>
      <c r="E2239" s="14"/>
      <c r="F2239" s="24">
        <v>51.81</v>
      </c>
    </row>
    <row r="2240" spans="1:8" x14ac:dyDescent="0.25">
      <c r="A2240" s="22">
        <v>89269</v>
      </c>
      <c r="B2240" s="23" t="s">
        <v>3712</v>
      </c>
      <c r="C2240" s="22" t="s">
        <v>139</v>
      </c>
      <c r="D2240" s="14"/>
      <c r="E2240" s="14"/>
      <c r="F2240" s="24">
        <v>7.38</v>
      </c>
      <c r="G2240" s="10"/>
      <c r="H2240" s="10"/>
    </row>
    <row r="2241" spans="1:8" x14ac:dyDescent="0.25">
      <c r="A2241" s="22">
        <v>89268</v>
      </c>
      <c r="B2241" s="23" t="s">
        <v>3711</v>
      </c>
      <c r="C2241" s="22" t="s">
        <v>139</v>
      </c>
      <c r="D2241" s="14"/>
      <c r="E2241" s="14"/>
      <c r="F2241" s="24">
        <v>18.260000000000002</v>
      </c>
    </row>
    <row r="2242" spans="1:8" x14ac:dyDescent="0.25">
      <c r="A2242" s="22">
        <v>89270</v>
      </c>
      <c r="B2242" s="23" t="s">
        <v>3713</v>
      </c>
      <c r="C2242" s="22" t="s">
        <v>139</v>
      </c>
      <c r="D2242" s="14"/>
      <c r="E2242" s="14"/>
      <c r="F2242" s="24">
        <v>83.29</v>
      </c>
      <c r="G2242" s="10"/>
      <c r="H2242" s="10"/>
    </row>
    <row r="2243" spans="1:8" x14ac:dyDescent="0.25">
      <c r="A2243" s="22">
        <v>89271</v>
      </c>
      <c r="B2243" s="23" t="s">
        <v>3714</v>
      </c>
      <c r="C2243" s="22" t="s">
        <v>139</v>
      </c>
      <c r="D2243" s="14"/>
      <c r="E2243" s="14"/>
      <c r="F2243" s="24">
        <v>29.29</v>
      </c>
    </row>
    <row r="2244" spans="1:8" x14ac:dyDescent="0.25">
      <c r="A2244" s="22">
        <v>93283</v>
      </c>
      <c r="B2244" s="23" t="s">
        <v>3880</v>
      </c>
      <c r="C2244" s="22" t="s">
        <v>139</v>
      </c>
      <c r="D2244" s="14"/>
      <c r="E2244" s="14"/>
      <c r="F2244" s="24">
        <v>99.64</v>
      </c>
      <c r="G2244" s="10"/>
      <c r="H2244" s="10"/>
    </row>
    <row r="2245" spans="1:8" x14ac:dyDescent="0.25">
      <c r="A2245" s="22">
        <v>93296</v>
      </c>
      <c r="B2245" s="23" t="s">
        <v>3884</v>
      </c>
      <c r="C2245" s="22" t="s">
        <v>139</v>
      </c>
      <c r="D2245" s="14"/>
      <c r="E2245" s="14"/>
      <c r="F2245" s="24">
        <v>14.19</v>
      </c>
    </row>
    <row r="2246" spans="1:8" x14ac:dyDescent="0.25">
      <c r="A2246" s="22">
        <v>93284</v>
      </c>
      <c r="B2246" s="23" t="s">
        <v>3881</v>
      </c>
      <c r="C2246" s="22" t="s">
        <v>139</v>
      </c>
      <c r="D2246" s="14"/>
      <c r="E2246" s="14"/>
      <c r="F2246" s="24">
        <v>35.119999999999997</v>
      </c>
      <c r="G2246" s="10"/>
      <c r="H2246" s="10"/>
    </row>
    <row r="2247" spans="1:8" x14ac:dyDescent="0.25">
      <c r="A2247" s="22">
        <v>93285</v>
      </c>
      <c r="B2247" s="23" t="s">
        <v>3882</v>
      </c>
      <c r="C2247" s="22" t="s">
        <v>139</v>
      </c>
      <c r="D2247" s="14"/>
      <c r="E2247" s="14"/>
      <c r="F2247" s="24">
        <v>160.16999999999999</v>
      </c>
    </row>
    <row r="2248" spans="1:8" x14ac:dyDescent="0.25">
      <c r="A2248" s="22">
        <v>93286</v>
      </c>
      <c r="B2248" s="23" t="s">
        <v>3883</v>
      </c>
      <c r="C2248" s="22" t="s">
        <v>139</v>
      </c>
      <c r="D2248" s="14"/>
      <c r="E2248" s="14"/>
      <c r="F2248" s="24">
        <v>11.31</v>
      </c>
      <c r="G2248" s="10"/>
      <c r="H2248" s="10"/>
    </row>
    <row r="2249" spans="1:8" x14ac:dyDescent="0.25">
      <c r="A2249" s="22">
        <v>104706</v>
      </c>
      <c r="B2249" s="23" t="s">
        <v>10747</v>
      </c>
      <c r="C2249" s="22" t="s">
        <v>139</v>
      </c>
      <c r="D2249" s="14"/>
      <c r="E2249" s="14"/>
      <c r="F2249" s="24">
        <v>0</v>
      </c>
    </row>
    <row r="2250" spans="1:8" x14ac:dyDescent="0.25">
      <c r="A2250" s="22">
        <v>104707</v>
      </c>
      <c r="B2250" s="23" t="s">
        <v>10748</v>
      </c>
      <c r="C2250" s="22" t="s">
        <v>139</v>
      </c>
      <c r="D2250" s="14"/>
      <c r="E2250" s="14"/>
      <c r="F2250" s="24">
        <v>0</v>
      </c>
      <c r="G2250" s="10"/>
      <c r="H2250" s="10"/>
    </row>
    <row r="2251" spans="1:8" x14ac:dyDescent="0.25">
      <c r="A2251" s="22">
        <v>104708</v>
      </c>
      <c r="B2251" s="23" t="s">
        <v>10749</v>
      </c>
      <c r="C2251" s="22" t="s">
        <v>139</v>
      </c>
      <c r="D2251" s="14"/>
      <c r="E2251" s="14"/>
      <c r="F2251" s="24">
        <v>0</v>
      </c>
    </row>
    <row r="2252" spans="1:8" x14ac:dyDescent="0.25">
      <c r="A2252" s="22">
        <v>104709</v>
      </c>
      <c r="B2252" s="23" t="s">
        <v>8392</v>
      </c>
      <c r="C2252" s="22" t="s">
        <v>139</v>
      </c>
      <c r="D2252" s="14"/>
      <c r="E2252" s="14"/>
      <c r="F2252" s="24">
        <v>1180.82</v>
      </c>
      <c r="G2252" s="10"/>
      <c r="H2252" s="10"/>
    </row>
    <row r="2253" spans="1:8" x14ac:dyDescent="0.25">
      <c r="A2253" s="22">
        <v>104903</v>
      </c>
      <c r="B2253" s="23" t="s">
        <v>10750</v>
      </c>
      <c r="C2253" s="22" t="s">
        <v>139</v>
      </c>
      <c r="D2253" s="14"/>
      <c r="E2253" s="14"/>
      <c r="F2253" s="24">
        <v>0</v>
      </c>
    </row>
    <row r="2254" spans="1:8" x14ac:dyDescent="0.25">
      <c r="A2254" s="22">
        <v>104904</v>
      </c>
      <c r="B2254" s="23" t="s">
        <v>10751</v>
      </c>
      <c r="C2254" s="22" t="s">
        <v>139</v>
      </c>
      <c r="D2254" s="14"/>
      <c r="E2254" s="14"/>
      <c r="F2254" s="24">
        <v>0</v>
      </c>
      <c r="G2254" s="10"/>
      <c r="H2254" s="10"/>
    </row>
    <row r="2255" spans="1:8" x14ac:dyDescent="0.25">
      <c r="A2255" s="22">
        <v>104905</v>
      </c>
      <c r="B2255" s="23" t="s">
        <v>10752</v>
      </c>
      <c r="C2255" s="22" t="s">
        <v>139</v>
      </c>
      <c r="D2255" s="14"/>
      <c r="E2255" s="14"/>
      <c r="F2255" s="24">
        <v>0</v>
      </c>
    </row>
    <row r="2256" spans="1:8" x14ac:dyDescent="0.25">
      <c r="A2256" s="22">
        <v>104906</v>
      </c>
      <c r="B2256" s="23" t="s">
        <v>8709</v>
      </c>
      <c r="C2256" s="22" t="s">
        <v>139</v>
      </c>
      <c r="D2256" s="14"/>
      <c r="E2256" s="14"/>
      <c r="F2256" s="24">
        <v>99.66</v>
      </c>
      <c r="G2256" s="10"/>
      <c r="H2256" s="10"/>
    </row>
    <row r="2257" spans="1:8" x14ac:dyDescent="0.25">
      <c r="A2257" s="22">
        <v>102846</v>
      </c>
      <c r="B2257" s="23" t="s">
        <v>10753</v>
      </c>
      <c r="C2257" s="22" t="s">
        <v>139</v>
      </c>
      <c r="D2257" s="14"/>
      <c r="E2257" s="14"/>
      <c r="F2257" s="24">
        <v>0</v>
      </c>
    </row>
    <row r="2258" spans="1:8" x14ac:dyDescent="0.25">
      <c r="A2258" s="22">
        <v>102847</v>
      </c>
      <c r="B2258" s="23" t="s">
        <v>10754</v>
      </c>
      <c r="C2258" s="22" t="s">
        <v>139</v>
      </c>
      <c r="D2258" s="14"/>
      <c r="E2258" s="14"/>
      <c r="F2258" s="24">
        <v>0</v>
      </c>
      <c r="G2258" s="10"/>
      <c r="H2258" s="10"/>
    </row>
    <row r="2259" spans="1:8" x14ac:dyDescent="0.25">
      <c r="A2259" s="22">
        <v>102848</v>
      </c>
      <c r="B2259" s="23" t="s">
        <v>10755</v>
      </c>
      <c r="C2259" s="22" t="s">
        <v>139</v>
      </c>
      <c r="D2259" s="14"/>
      <c r="E2259" s="14"/>
      <c r="F2259" s="24">
        <v>0</v>
      </c>
    </row>
    <row r="2260" spans="1:8" x14ac:dyDescent="0.25">
      <c r="A2260" s="22">
        <v>102849</v>
      </c>
      <c r="B2260" s="23" t="s">
        <v>3980</v>
      </c>
      <c r="C2260" s="22" t="s">
        <v>139</v>
      </c>
      <c r="D2260" s="14"/>
      <c r="E2260" s="14"/>
      <c r="F2260" s="24">
        <v>66.44</v>
      </c>
      <c r="G2260" s="10"/>
      <c r="H2260" s="10"/>
    </row>
    <row r="2261" spans="1:8" x14ac:dyDescent="0.25">
      <c r="A2261" s="22">
        <v>102852</v>
      </c>
      <c r="B2261" s="23" t="s">
        <v>10756</v>
      </c>
      <c r="C2261" s="22" t="s">
        <v>139</v>
      </c>
      <c r="D2261" s="14"/>
      <c r="E2261" s="14"/>
      <c r="F2261" s="24">
        <v>0</v>
      </c>
    </row>
    <row r="2262" spans="1:8" x14ac:dyDescent="0.25">
      <c r="A2262" s="22">
        <v>102853</v>
      </c>
      <c r="B2262" s="23" t="s">
        <v>10757</v>
      </c>
      <c r="C2262" s="22" t="s">
        <v>139</v>
      </c>
      <c r="D2262" s="14"/>
      <c r="E2262" s="14"/>
      <c r="F2262" s="24">
        <v>0</v>
      </c>
      <c r="G2262" s="10"/>
      <c r="H2262" s="10"/>
    </row>
    <row r="2263" spans="1:8" x14ac:dyDescent="0.25">
      <c r="A2263" s="22">
        <v>102854</v>
      </c>
      <c r="B2263" s="23" t="s">
        <v>10758</v>
      </c>
      <c r="C2263" s="22" t="s">
        <v>139</v>
      </c>
      <c r="D2263" s="14"/>
      <c r="E2263" s="14"/>
      <c r="F2263" s="24">
        <v>0</v>
      </c>
    </row>
    <row r="2264" spans="1:8" x14ac:dyDescent="0.25">
      <c r="A2264" s="22">
        <v>102855</v>
      </c>
      <c r="B2264" s="23" t="s">
        <v>3981</v>
      </c>
      <c r="C2264" s="22" t="s">
        <v>139</v>
      </c>
      <c r="D2264" s="14"/>
      <c r="E2264" s="14"/>
      <c r="F2264" s="24">
        <v>66.44</v>
      </c>
      <c r="G2264" s="10"/>
      <c r="H2264" s="10"/>
    </row>
    <row r="2265" spans="1:8" x14ac:dyDescent="0.25">
      <c r="A2265" s="22">
        <v>93397</v>
      </c>
      <c r="B2265" s="23" t="s">
        <v>3885</v>
      </c>
      <c r="C2265" s="22" t="s">
        <v>139</v>
      </c>
      <c r="D2265" s="14"/>
      <c r="E2265" s="14"/>
      <c r="F2265" s="24">
        <v>25.23</v>
      </c>
    </row>
    <row r="2266" spans="1:8" x14ac:dyDescent="0.25">
      <c r="A2266" s="22">
        <v>93399</v>
      </c>
      <c r="B2266" s="23" t="s">
        <v>8896</v>
      </c>
      <c r="C2266" s="22" t="s">
        <v>139</v>
      </c>
      <c r="D2266" s="14"/>
      <c r="E2266" s="14"/>
      <c r="F2266" s="24">
        <v>3.84</v>
      </c>
      <c r="G2266" s="10"/>
      <c r="H2266" s="10"/>
    </row>
    <row r="2267" spans="1:8" x14ac:dyDescent="0.25">
      <c r="A2267" s="22">
        <v>93398</v>
      </c>
      <c r="B2267" s="23" t="s">
        <v>3886</v>
      </c>
      <c r="C2267" s="22" t="s">
        <v>139</v>
      </c>
      <c r="D2267" s="14"/>
      <c r="E2267" s="14"/>
      <c r="F2267" s="24">
        <v>9.52</v>
      </c>
    </row>
    <row r="2268" spans="1:8" x14ac:dyDescent="0.25">
      <c r="A2268" s="22">
        <v>93400</v>
      </c>
      <c r="B2268" s="23" t="s">
        <v>3887</v>
      </c>
      <c r="C2268" s="22" t="s">
        <v>139</v>
      </c>
      <c r="D2268" s="14"/>
      <c r="E2268" s="14"/>
      <c r="F2268" s="24">
        <v>43.78</v>
      </c>
      <c r="G2268" s="10"/>
      <c r="H2268" s="10"/>
    </row>
    <row r="2269" spans="1:8" x14ac:dyDescent="0.25">
      <c r="A2269" s="22">
        <v>93401</v>
      </c>
      <c r="B2269" s="23" t="s">
        <v>3888</v>
      </c>
      <c r="C2269" s="22" t="s">
        <v>139</v>
      </c>
      <c r="D2269" s="14"/>
      <c r="E2269" s="14"/>
      <c r="F2269" s="24">
        <v>159.63</v>
      </c>
    </row>
    <row r="2270" spans="1:8" x14ac:dyDescent="0.25">
      <c r="A2270" s="22">
        <v>89259</v>
      </c>
      <c r="B2270" s="23" t="s">
        <v>3704</v>
      </c>
      <c r="C2270" s="22" t="s">
        <v>139</v>
      </c>
      <c r="D2270" s="14"/>
      <c r="E2270" s="14"/>
      <c r="F2270" s="24">
        <v>27.52</v>
      </c>
      <c r="G2270" s="10"/>
      <c r="H2270" s="10"/>
    </row>
    <row r="2271" spans="1:8" x14ac:dyDescent="0.25">
      <c r="A2271" s="22">
        <v>91466</v>
      </c>
      <c r="B2271" s="23" t="s">
        <v>3827</v>
      </c>
      <c r="C2271" s="22" t="s">
        <v>139</v>
      </c>
      <c r="D2271" s="14"/>
      <c r="E2271" s="14"/>
      <c r="F2271" s="24">
        <v>4.08</v>
      </c>
    </row>
    <row r="2272" spans="1:8" x14ac:dyDescent="0.25">
      <c r="A2272" s="22">
        <v>89260</v>
      </c>
      <c r="B2272" s="23" t="s">
        <v>3705</v>
      </c>
      <c r="C2272" s="22" t="s">
        <v>139</v>
      </c>
      <c r="D2272" s="14"/>
      <c r="E2272" s="14"/>
      <c r="F2272" s="24">
        <v>10.119999999999999</v>
      </c>
      <c r="G2272" s="10"/>
      <c r="H2272" s="10"/>
    </row>
    <row r="2273" spans="1:8" x14ac:dyDescent="0.25">
      <c r="A2273" s="22">
        <v>89262</v>
      </c>
      <c r="B2273" s="23" t="s">
        <v>3706</v>
      </c>
      <c r="C2273" s="22" t="s">
        <v>139</v>
      </c>
      <c r="D2273" s="14"/>
      <c r="E2273" s="14"/>
      <c r="F2273" s="24">
        <v>46.64</v>
      </c>
    </row>
    <row r="2274" spans="1:8" x14ac:dyDescent="0.25">
      <c r="A2274" s="22">
        <v>91467</v>
      </c>
      <c r="B2274" s="23" t="s">
        <v>3828</v>
      </c>
      <c r="C2274" s="22" t="s">
        <v>139</v>
      </c>
      <c r="D2274" s="14"/>
      <c r="E2274" s="14"/>
      <c r="F2274" s="24">
        <v>159.63</v>
      </c>
      <c r="G2274" s="10"/>
      <c r="H2274" s="10"/>
    </row>
    <row r="2275" spans="1:8" x14ac:dyDescent="0.25">
      <c r="A2275" s="22">
        <v>105839</v>
      </c>
      <c r="B2275" s="23" t="s">
        <v>10759</v>
      </c>
      <c r="C2275" s="22" t="s">
        <v>139</v>
      </c>
      <c r="D2275" s="14"/>
      <c r="E2275" s="14"/>
      <c r="F2275" s="24">
        <v>0</v>
      </c>
    </row>
    <row r="2276" spans="1:8" x14ac:dyDescent="0.25">
      <c r="A2276" s="22">
        <v>105842</v>
      </c>
      <c r="B2276" s="23" t="s">
        <v>10760</v>
      </c>
      <c r="C2276" s="22" t="s">
        <v>139</v>
      </c>
      <c r="D2276" s="14"/>
      <c r="E2276" s="14"/>
      <c r="F2276" s="24">
        <v>0</v>
      </c>
      <c r="G2276" s="10"/>
      <c r="H2276" s="10"/>
    </row>
    <row r="2277" spans="1:8" x14ac:dyDescent="0.25">
      <c r="A2277" s="22">
        <v>105840</v>
      </c>
      <c r="B2277" s="23" t="s">
        <v>10761</v>
      </c>
      <c r="C2277" s="22" t="s">
        <v>139</v>
      </c>
      <c r="D2277" s="14"/>
      <c r="E2277" s="14"/>
      <c r="F2277" s="24">
        <v>0</v>
      </c>
    </row>
    <row r="2278" spans="1:8" x14ac:dyDescent="0.25">
      <c r="A2278" s="22">
        <v>105841</v>
      </c>
      <c r="B2278" s="23" t="s">
        <v>10762</v>
      </c>
      <c r="C2278" s="22" t="s">
        <v>139</v>
      </c>
      <c r="D2278" s="14"/>
      <c r="E2278" s="14"/>
      <c r="F2278" s="24">
        <v>0</v>
      </c>
      <c r="G2278" s="10"/>
      <c r="H2278" s="10"/>
    </row>
    <row r="2279" spans="1:8" x14ac:dyDescent="0.25">
      <c r="A2279" s="22">
        <v>105843</v>
      </c>
      <c r="B2279" s="23" t="s">
        <v>10763</v>
      </c>
      <c r="C2279" s="22" t="s">
        <v>139</v>
      </c>
      <c r="D2279" s="14"/>
      <c r="E2279" s="14"/>
      <c r="F2279" s="24">
        <v>84.01</v>
      </c>
    </row>
    <row r="2280" spans="1:8" x14ac:dyDescent="0.25">
      <c r="A2280" s="22">
        <v>91629</v>
      </c>
      <c r="B2280" s="23" t="s">
        <v>3833</v>
      </c>
      <c r="C2280" s="22" t="s">
        <v>139</v>
      </c>
      <c r="D2280" s="14"/>
      <c r="E2280" s="14"/>
      <c r="F2280" s="24">
        <v>21.8</v>
      </c>
      <c r="G2280" s="10"/>
      <c r="H2280" s="10"/>
    </row>
    <row r="2281" spans="1:8" x14ac:dyDescent="0.25">
      <c r="A2281" s="22">
        <v>91631</v>
      </c>
      <c r="B2281" s="23" t="s">
        <v>3835</v>
      </c>
      <c r="C2281" s="22" t="s">
        <v>139</v>
      </c>
      <c r="D2281" s="14"/>
      <c r="E2281" s="14"/>
      <c r="F2281" s="24">
        <v>3.27</v>
      </c>
    </row>
    <row r="2282" spans="1:8" x14ac:dyDescent="0.25">
      <c r="A2282" s="22">
        <v>91630</v>
      </c>
      <c r="B2282" s="23" t="s">
        <v>3834</v>
      </c>
      <c r="C2282" s="22" t="s">
        <v>139</v>
      </c>
      <c r="D2282" s="14"/>
      <c r="E2282" s="14"/>
      <c r="F2282" s="24">
        <v>8.1199999999999992</v>
      </c>
      <c r="G2282" s="10"/>
      <c r="H2282" s="10"/>
    </row>
    <row r="2283" spans="1:8" x14ac:dyDescent="0.25">
      <c r="A2283" s="22">
        <v>91632</v>
      </c>
      <c r="B2283" s="23" t="s">
        <v>3836</v>
      </c>
      <c r="C2283" s="22" t="s">
        <v>139</v>
      </c>
      <c r="D2283" s="14"/>
      <c r="E2283" s="14"/>
      <c r="F2283" s="24">
        <v>37.369999999999997</v>
      </c>
    </row>
    <row r="2284" spans="1:8" x14ac:dyDescent="0.25">
      <c r="A2284" s="22">
        <v>91633</v>
      </c>
      <c r="B2284" s="23" t="s">
        <v>3837</v>
      </c>
      <c r="C2284" s="22" t="s">
        <v>139</v>
      </c>
      <c r="D2284" s="14"/>
      <c r="E2284" s="14"/>
      <c r="F2284" s="24">
        <v>135.11000000000001</v>
      </c>
      <c r="G2284" s="10"/>
      <c r="H2284" s="10"/>
    </row>
    <row r="2285" spans="1:8" x14ac:dyDescent="0.25">
      <c r="A2285" s="22">
        <v>105979</v>
      </c>
      <c r="B2285" s="23" t="s">
        <v>12960</v>
      </c>
      <c r="C2285" s="22" t="s">
        <v>139</v>
      </c>
      <c r="D2285" s="14"/>
      <c r="E2285" s="14"/>
      <c r="F2285" s="24">
        <v>43.98</v>
      </c>
    </row>
    <row r="2286" spans="1:8" x14ac:dyDescent="0.25">
      <c r="A2286" s="22">
        <v>105982</v>
      </c>
      <c r="B2286" s="23" t="s">
        <v>12961</v>
      </c>
      <c r="C2286" s="22" t="s">
        <v>139</v>
      </c>
      <c r="D2286" s="14"/>
      <c r="E2286" s="14"/>
      <c r="F2286" s="24">
        <v>6.08</v>
      </c>
      <c r="G2286" s="10"/>
      <c r="H2286" s="10"/>
    </row>
    <row r="2287" spans="1:8" x14ac:dyDescent="0.25">
      <c r="A2287" s="22">
        <v>105980</v>
      </c>
      <c r="B2287" s="23" t="s">
        <v>12962</v>
      </c>
      <c r="C2287" s="22" t="s">
        <v>139</v>
      </c>
      <c r="D2287" s="14"/>
      <c r="E2287" s="14"/>
      <c r="F2287" s="24">
        <v>15.03</v>
      </c>
    </row>
    <row r="2288" spans="1:8" x14ac:dyDescent="0.25">
      <c r="A2288" s="22">
        <v>105981</v>
      </c>
      <c r="B2288" s="23" t="s">
        <v>12963</v>
      </c>
      <c r="C2288" s="22" t="s">
        <v>139</v>
      </c>
      <c r="D2288" s="14"/>
      <c r="E2288" s="14"/>
      <c r="F2288" s="24">
        <v>69.63</v>
      </c>
      <c r="G2288" s="10"/>
      <c r="H2288" s="10"/>
    </row>
    <row r="2289" spans="1:8" x14ac:dyDescent="0.25">
      <c r="A2289" s="22">
        <v>105983</v>
      </c>
      <c r="B2289" s="23" t="s">
        <v>12964</v>
      </c>
      <c r="C2289" s="22" t="s">
        <v>139</v>
      </c>
      <c r="D2289" s="14"/>
      <c r="E2289" s="14"/>
      <c r="F2289" s="24">
        <v>159.33000000000001</v>
      </c>
    </row>
    <row r="2290" spans="1:8" x14ac:dyDescent="0.25">
      <c r="A2290" s="22">
        <v>98760</v>
      </c>
      <c r="B2290" s="23" t="s">
        <v>13004</v>
      </c>
      <c r="C2290" s="22" t="s">
        <v>139</v>
      </c>
      <c r="D2290" s="14"/>
      <c r="E2290" s="14"/>
      <c r="F2290" s="24">
        <v>0.06</v>
      </c>
      <c r="G2290" s="10"/>
      <c r="H2290" s="10"/>
    </row>
    <row r="2291" spans="1:8" x14ac:dyDescent="0.25">
      <c r="A2291" s="22">
        <v>98761</v>
      </c>
      <c r="B2291" s="23" t="s">
        <v>13005</v>
      </c>
      <c r="C2291" s="22" t="s">
        <v>139</v>
      </c>
      <c r="D2291" s="14"/>
      <c r="E2291" s="14"/>
      <c r="F2291" s="24">
        <v>0.01</v>
      </c>
    </row>
    <row r="2292" spans="1:8" x14ac:dyDescent="0.25">
      <c r="A2292" s="22">
        <v>98762</v>
      </c>
      <c r="B2292" s="23" t="s">
        <v>13006</v>
      </c>
      <c r="C2292" s="22" t="s">
        <v>139</v>
      </c>
      <c r="D2292" s="14"/>
      <c r="E2292" s="14"/>
      <c r="F2292" s="24">
        <v>0.08</v>
      </c>
      <c r="G2292" s="10"/>
      <c r="H2292" s="10"/>
    </row>
    <row r="2293" spans="1:8" x14ac:dyDescent="0.25">
      <c r="A2293" s="22">
        <v>98763</v>
      </c>
      <c r="B2293" s="23" t="s">
        <v>13007</v>
      </c>
      <c r="C2293" s="22" t="s">
        <v>139</v>
      </c>
      <c r="D2293" s="14"/>
      <c r="E2293" s="14"/>
      <c r="F2293" s="24">
        <v>5.17</v>
      </c>
    </row>
    <row r="2294" spans="1:8" x14ac:dyDescent="0.25">
      <c r="A2294" s="22">
        <v>99829</v>
      </c>
      <c r="B2294" s="23" t="s">
        <v>8360</v>
      </c>
      <c r="C2294" s="22" t="s">
        <v>139</v>
      </c>
      <c r="D2294" s="14"/>
      <c r="E2294" s="14"/>
      <c r="F2294" s="24">
        <v>0.16</v>
      </c>
      <c r="G2294" s="10"/>
      <c r="H2294" s="10"/>
    </row>
    <row r="2295" spans="1:8" x14ac:dyDescent="0.25">
      <c r="A2295" s="22">
        <v>99830</v>
      </c>
      <c r="B2295" s="23" t="s">
        <v>8361</v>
      </c>
      <c r="C2295" s="22" t="s">
        <v>139</v>
      </c>
      <c r="D2295" s="14"/>
      <c r="E2295" s="14"/>
      <c r="F2295" s="24">
        <v>0.03</v>
      </c>
    </row>
    <row r="2296" spans="1:8" x14ac:dyDescent="0.25">
      <c r="A2296" s="22">
        <v>99831</v>
      </c>
      <c r="B2296" s="23" t="s">
        <v>8362</v>
      </c>
      <c r="C2296" s="22" t="s">
        <v>139</v>
      </c>
      <c r="D2296" s="14"/>
      <c r="E2296" s="14"/>
      <c r="F2296" s="24">
        <v>0.11</v>
      </c>
      <c r="G2296" s="10"/>
      <c r="H2296" s="10"/>
    </row>
    <row r="2297" spans="1:8" x14ac:dyDescent="0.25">
      <c r="A2297" s="22">
        <v>99832</v>
      </c>
      <c r="B2297" s="23" t="s">
        <v>8363</v>
      </c>
      <c r="C2297" s="22" t="s">
        <v>139</v>
      </c>
      <c r="D2297" s="14"/>
      <c r="E2297" s="14"/>
      <c r="F2297" s="24">
        <v>3.84</v>
      </c>
    </row>
    <row r="2298" spans="1:8" x14ac:dyDescent="0.25">
      <c r="A2298" s="22">
        <v>104516</v>
      </c>
      <c r="B2298" s="23" t="s">
        <v>10764</v>
      </c>
      <c r="C2298" s="22" t="s">
        <v>139</v>
      </c>
      <c r="D2298" s="14"/>
      <c r="E2298" s="14"/>
      <c r="F2298" s="24">
        <v>0</v>
      </c>
      <c r="G2298" s="10"/>
      <c r="H2298" s="10"/>
    </row>
    <row r="2299" spans="1:8" x14ac:dyDescent="0.25">
      <c r="A2299" s="22">
        <v>104517</v>
      </c>
      <c r="B2299" s="23" t="s">
        <v>10765</v>
      </c>
      <c r="C2299" s="22" t="s">
        <v>139</v>
      </c>
      <c r="D2299" s="14"/>
      <c r="E2299" s="14"/>
      <c r="F2299" s="24">
        <v>0</v>
      </c>
    </row>
    <row r="2300" spans="1:8" x14ac:dyDescent="0.25">
      <c r="A2300" s="22">
        <v>104518</v>
      </c>
      <c r="B2300" s="23" t="s">
        <v>10766</v>
      </c>
      <c r="C2300" s="22" t="s">
        <v>139</v>
      </c>
      <c r="D2300" s="14"/>
      <c r="E2300" s="14"/>
      <c r="F2300" s="24">
        <v>0</v>
      </c>
      <c r="G2300" s="10"/>
      <c r="H2300" s="10"/>
    </row>
    <row r="2301" spans="1:8" x14ac:dyDescent="0.25">
      <c r="A2301" s="22">
        <v>104519</v>
      </c>
      <c r="B2301" s="23" t="s">
        <v>7829</v>
      </c>
      <c r="C2301" s="22" t="s">
        <v>139</v>
      </c>
      <c r="D2301" s="14"/>
      <c r="E2301" s="14"/>
      <c r="F2301" s="24">
        <v>0.55000000000000004</v>
      </c>
    </row>
    <row r="2302" spans="1:8" x14ac:dyDescent="0.25">
      <c r="A2302" s="22">
        <v>90682</v>
      </c>
      <c r="B2302" s="23" t="s">
        <v>8324</v>
      </c>
      <c r="C2302" s="22" t="s">
        <v>139</v>
      </c>
      <c r="D2302" s="14"/>
      <c r="E2302" s="14"/>
      <c r="F2302" s="24">
        <v>39</v>
      </c>
      <c r="G2302" s="10"/>
      <c r="H2302" s="10"/>
    </row>
    <row r="2303" spans="1:8" x14ac:dyDescent="0.25">
      <c r="A2303" s="22">
        <v>90683</v>
      </c>
      <c r="B2303" s="23" t="s">
        <v>8325</v>
      </c>
      <c r="C2303" s="22" t="s">
        <v>139</v>
      </c>
      <c r="D2303" s="14"/>
      <c r="E2303" s="14"/>
      <c r="F2303" s="24">
        <v>9.02</v>
      </c>
    </row>
    <row r="2304" spans="1:8" x14ac:dyDescent="0.25">
      <c r="A2304" s="22">
        <v>90684</v>
      </c>
      <c r="B2304" s="23" t="s">
        <v>8326</v>
      </c>
      <c r="C2304" s="22" t="s">
        <v>139</v>
      </c>
      <c r="D2304" s="14"/>
      <c r="E2304" s="14"/>
      <c r="F2304" s="24">
        <v>42.66</v>
      </c>
      <c r="G2304" s="10"/>
      <c r="H2304" s="10"/>
    </row>
    <row r="2305" spans="1:8" x14ac:dyDescent="0.25">
      <c r="A2305" s="22">
        <v>90685</v>
      </c>
      <c r="B2305" s="23" t="s">
        <v>8327</v>
      </c>
      <c r="C2305" s="22" t="s">
        <v>139</v>
      </c>
      <c r="D2305" s="14"/>
      <c r="E2305" s="14"/>
      <c r="F2305" s="24">
        <v>57.44</v>
      </c>
    </row>
    <row r="2306" spans="1:8" x14ac:dyDescent="0.25">
      <c r="A2306" s="22">
        <v>95114</v>
      </c>
      <c r="B2306" s="23" t="s">
        <v>3901</v>
      </c>
      <c r="C2306" s="22" t="s">
        <v>139</v>
      </c>
      <c r="D2306" s="14"/>
      <c r="E2306" s="14"/>
      <c r="F2306" s="24">
        <v>0.4</v>
      </c>
      <c r="G2306" s="10"/>
      <c r="H2306" s="10"/>
    </row>
    <row r="2307" spans="1:8" x14ac:dyDescent="0.25">
      <c r="A2307" s="22">
        <v>95115</v>
      </c>
      <c r="B2307" s="23" t="s">
        <v>3902</v>
      </c>
      <c r="C2307" s="22" t="s">
        <v>139</v>
      </c>
      <c r="D2307" s="14"/>
      <c r="E2307" s="14"/>
      <c r="F2307" s="24">
        <v>0.09</v>
      </c>
    </row>
    <row r="2308" spans="1:8" x14ac:dyDescent="0.25">
      <c r="A2308" s="22">
        <v>53863</v>
      </c>
      <c r="B2308" s="23" t="s">
        <v>3617</v>
      </c>
      <c r="C2308" s="22" t="s">
        <v>139</v>
      </c>
      <c r="D2308" s="14"/>
      <c r="E2308" s="14"/>
      <c r="F2308" s="24">
        <v>0.5</v>
      </c>
      <c r="G2308" s="10"/>
      <c r="H2308" s="10"/>
    </row>
    <row r="2309" spans="1:8" x14ac:dyDescent="0.25">
      <c r="A2309" s="22">
        <v>104652</v>
      </c>
      <c r="B2309" s="23" t="s">
        <v>10767</v>
      </c>
      <c r="C2309" s="22" t="s">
        <v>139</v>
      </c>
      <c r="D2309" s="14"/>
      <c r="E2309" s="14"/>
      <c r="F2309" s="24">
        <v>0</v>
      </c>
    </row>
    <row r="2310" spans="1:8" x14ac:dyDescent="0.25">
      <c r="A2310" s="22">
        <v>104653</v>
      </c>
      <c r="B2310" s="23" t="s">
        <v>10768</v>
      </c>
      <c r="C2310" s="22" t="s">
        <v>139</v>
      </c>
      <c r="D2310" s="14"/>
      <c r="E2310" s="14"/>
      <c r="F2310" s="24">
        <v>0</v>
      </c>
      <c r="G2310" s="10"/>
      <c r="H2310" s="10"/>
    </row>
    <row r="2311" spans="1:8" x14ac:dyDescent="0.25">
      <c r="A2311" s="22">
        <v>104654</v>
      </c>
      <c r="B2311" s="23" t="s">
        <v>10769</v>
      </c>
      <c r="C2311" s="22" t="s">
        <v>139</v>
      </c>
      <c r="D2311" s="14"/>
      <c r="E2311" s="14"/>
      <c r="F2311" s="24">
        <v>0</v>
      </c>
    </row>
    <row r="2312" spans="1:8" x14ac:dyDescent="0.25">
      <c r="A2312" s="22">
        <v>104655</v>
      </c>
      <c r="B2312" s="23" t="s">
        <v>8386</v>
      </c>
      <c r="C2312" s="22" t="s">
        <v>139</v>
      </c>
      <c r="D2312" s="14"/>
      <c r="E2312" s="14"/>
      <c r="F2312" s="24">
        <v>0.59</v>
      </c>
      <c r="G2312" s="10"/>
      <c r="H2312" s="10"/>
    </row>
    <row r="2313" spans="1:8" x14ac:dyDescent="0.25">
      <c r="A2313" s="22">
        <v>102270</v>
      </c>
      <c r="B2313" s="23" t="s">
        <v>3974</v>
      </c>
      <c r="C2313" s="22" t="s">
        <v>139</v>
      </c>
      <c r="D2313" s="14"/>
      <c r="E2313" s="14"/>
      <c r="F2313" s="24">
        <v>0.69</v>
      </c>
    </row>
    <row r="2314" spans="1:8" x14ac:dyDescent="0.25">
      <c r="A2314" s="22">
        <v>102271</v>
      </c>
      <c r="B2314" s="23" t="s">
        <v>3975</v>
      </c>
      <c r="C2314" s="22" t="s">
        <v>139</v>
      </c>
      <c r="D2314" s="14"/>
      <c r="E2314" s="14"/>
      <c r="F2314" s="24">
        <v>0.15</v>
      </c>
      <c r="G2314" s="10"/>
      <c r="H2314" s="10"/>
    </row>
    <row r="2315" spans="1:8" x14ac:dyDescent="0.25">
      <c r="A2315" s="22">
        <v>102272</v>
      </c>
      <c r="B2315" s="23" t="s">
        <v>3976</v>
      </c>
      <c r="C2315" s="22" t="s">
        <v>139</v>
      </c>
      <c r="D2315" s="14"/>
      <c r="E2315" s="14"/>
      <c r="F2315" s="24">
        <v>0.86</v>
      </c>
    </row>
    <row r="2316" spans="1:8" x14ac:dyDescent="0.25">
      <c r="A2316" s="22">
        <v>102273</v>
      </c>
      <c r="B2316" s="23" t="s">
        <v>3977</v>
      </c>
      <c r="C2316" s="22" t="s">
        <v>139</v>
      </c>
      <c r="D2316" s="14"/>
      <c r="E2316" s="14"/>
      <c r="F2316" s="24">
        <v>1.47</v>
      </c>
      <c r="G2316" s="10"/>
      <c r="H2316" s="10"/>
    </row>
    <row r="2317" spans="1:8" x14ac:dyDescent="0.25">
      <c r="A2317" s="22">
        <v>95255</v>
      </c>
      <c r="B2317" s="23" t="s">
        <v>3918</v>
      </c>
      <c r="C2317" s="22" t="s">
        <v>139</v>
      </c>
      <c r="D2317" s="14"/>
      <c r="E2317" s="14"/>
      <c r="F2317" s="24">
        <v>0.82</v>
      </c>
    </row>
    <row r="2318" spans="1:8" x14ac:dyDescent="0.25">
      <c r="A2318" s="22">
        <v>95256</v>
      </c>
      <c r="B2318" s="23" t="s">
        <v>3919</v>
      </c>
      <c r="C2318" s="22" t="s">
        <v>139</v>
      </c>
      <c r="D2318" s="14"/>
      <c r="E2318" s="14"/>
      <c r="F2318" s="24">
        <v>0.19</v>
      </c>
      <c r="G2318" s="10"/>
      <c r="H2318" s="10"/>
    </row>
    <row r="2319" spans="1:8" x14ac:dyDescent="0.25">
      <c r="A2319" s="22">
        <v>95257</v>
      </c>
      <c r="B2319" s="23" t="s">
        <v>3920</v>
      </c>
      <c r="C2319" s="22" t="s">
        <v>139</v>
      </c>
      <c r="D2319" s="14"/>
      <c r="E2319" s="14"/>
      <c r="F2319" s="24">
        <v>1.03</v>
      </c>
    </row>
    <row r="2320" spans="1:8" x14ac:dyDescent="0.25">
      <c r="A2320" s="22">
        <v>105913</v>
      </c>
      <c r="B2320" s="23" t="s">
        <v>10770</v>
      </c>
      <c r="C2320" s="22" t="s">
        <v>139</v>
      </c>
      <c r="D2320" s="14"/>
      <c r="E2320" s="14"/>
      <c r="F2320" s="24">
        <v>0.7</v>
      </c>
      <c r="G2320" s="10"/>
      <c r="H2320" s="10"/>
    </row>
    <row r="2321" spans="1:8" x14ac:dyDescent="0.25">
      <c r="A2321" s="22">
        <v>105914</v>
      </c>
      <c r="B2321" s="23" t="s">
        <v>10771</v>
      </c>
      <c r="C2321" s="22" t="s">
        <v>139</v>
      </c>
      <c r="D2321" s="14"/>
      <c r="E2321" s="14"/>
      <c r="F2321" s="24">
        <v>0.16</v>
      </c>
    </row>
    <row r="2322" spans="1:8" x14ac:dyDescent="0.25">
      <c r="A2322" s="22">
        <v>105915</v>
      </c>
      <c r="B2322" s="23" t="s">
        <v>10772</v>
      </c>
      <c r="C2322" s="22" t="s">
        <v>139</v>
      </c>
      <c r="D2322" s="14"/>
      <c r="E2322" s="14"/>
      <c r="F2322" s="24">
        <v>0.87</v>
      </c>
      <c r="G2322" s="10"/>
      <c r="H2322" s="10"/>
    </row>
    <row r="2323" spans="1:8" x14ac:dyDescent="0.25">
      <c r="A2323" s="22">
        <v>103792</v>
      </c>
      <c r="B2323" s="23" t="s">
        <v>8903</v>
      </c>
      <c r="C2323" s="22" t="s">
        <v>139</v>
      </c>
      <c r="D2323" s="14"/>
      <c r="E2323" s="14"/>
      <c r="F2323" s="24">
        <v>4.07</v>
      </c>
    </row>
    <row r="2324" spans="1:8" x14ac:dyDescent="0.25">
      <c r="A2324" s="22">
        <v>103789</v>
      </c>
      <c r="B2324" s="23" t="s">
        <v>10773</v>
      </c>
      <c r="C2324" s="22" t="s">
        <v>139</v>
      </c>
      <c r="D2324" s="14"/>
      <c r="E2324" s="14"/>
      <c r="F2324" s="24">
        <v>0</v>
      </c>
      <c r="G2324" s="10"/>
      <c r="H2324" s="10"/>
    </row>
    <row r="2325" spans="1:8" x14ac:dyDescent="0.25">
      <c r="A2325" s="22">
        <v>103790</v>
      </c>
      <c r="B2325" s="23" t="s">
        <v>10774</v>
      </c>
      <c r="C2325" s="22" t="s">
        <v>139</v>
      </c>
      <c r="D2325" s="14"/>
      <c r="E2325" s="14"/>
      <c r="F2325" s="24">
        <v>0</v>
      </c>
    </row>
    <row r="2326" spans="1:8" x14ac:dyDescent="0.25">
      <c r="A2326" s="22">
        <v>103791</v>
      </c>
      <c r="B2326" s="23" t="s">
        <v>10775</v>
      </c>
      <c r="C2326" s="22" t="s">
        <v>139</v>
      </c>
      <c r="D2326" s="14"/>
      <c r="E2326" s="14"/>
      <c r="F2326" s="24">
        <v>0</v>
      </c>
      <c r="G2326" s="10"/>
      <c r="H2326" s="10"/>
    </row>
    <row r="2327" spans="1:8" x14ac:dyDescent="0.25">
      <c r="A2327" s="22">
        <v>96054</v>
      </c>
      <c r="B2327" s="23" t="s">
        <v>3958</v>
      </c>
      <c r="C2327" s="22" t="s">
        <v>139</v>
      </c>
      <c r="D2327" s="14"/>
      <c r="E2327" s="14"/>
      <c r="F2327" s="24">
        <v>32.51</v>
      </c>
    </row>
    <row r="2328" spans="1:8" x14ac:dyDescent="0.25">
      <c r="A2328" s="22">
        <v>96060</v>
      </c>
      <c r="B2328" s="23" t="s">
        <v>3962</v>
      </c>
      <c r="C2328" s="22" t="s">
        <v>139</v>
      </c>
      <c r="D2328" s="14"/>
      <c r="E2328" s="14"/>
      <c r="F2328" s="24">
        <v>6.66</v>
      </c>
      <c r="G2328" s="10"/>
      <c r="H2328" s="10"/>
    </row>
    <row r="2329" spans="1:8" x14ac:dyDescent="0.25">
      <c r="A2329" s="22">
        <v>96061</v>
      </c>
      <c r="B2329" s="23" t="s">
        <v>3963</v>
      </c>
      <c r="C2329" s="22" t="s">
        <v>139</v>
      </c>
      <c r="D2329" s="14"/>
      <c r="E2329" s="14"/>
      <c r="F2329" s="24">
        <v>40.64</v>
      </c>
    </row>
    <row r="2330" spans="1:8" x14ac:dyDescent="0.25">
      <c r="A2330" s="22">
        <v>96062</v>
      </c>
      <c r="B2330" s="23" t="s">
        <v>3964</v>
      </c>
      <c r="C2330" s="22" t="s">
        <v>139</v>
      </c>
      <c r="D2330" s="14"/>
      <c r="E2330" s="14"/>
      <c r="F2330" s="24">
        <v>40.22</v>
      </c>
      <c r="G2330" s="10"/>
      <c r="H2330" s="10"/>
    </row>
    <row r="2331" spans="1:8" x14ac:dyDescent="0.25">
      <c r="A2331" s="22">
        <v>90688</v>
      </c>
      <c r="B2331" s="23" t="s">
        <v>3767</v>
      </c>
      <c r="C2331" s="22" t="s">
        <v>139</v>
      </c>
      <c r="D2331" s="14"/>
      <c r="E2331" s="14"/>
      <c r="F2331" s="24">
        <v>28.8</v>
      </c>
    </row>
    <row r="2332" spans="1:8" x14ac:dyDescent="0.25">
      <c r="A2332" s="22">
        <v>90689</v>
      </c>
      <c r="B2332" s="23" t="s">
        <v>3768</v>
      </c>
      <c r="C2332" s="22" t="s">
        <v>139</v>
      </c>
      <c r="D2332" s="14"/>
      <c r="E2332" s="14"/>
      <c r="F2332" s="24">
        <v>5.68</v>
      </c>
      <c r="G2332" s="10"/>
      <c r="H2332" s="10"/>
    </row>
    <row r="2333" spans="1:8" x14ac:dyDescent="0.25">
      <c r="A2333" s="22">
        <v>90690</v>
      </c>
      <c r="B2333" s="23" t="s">
        <v>3769</v>
      </c>
      <c r="C2333" s="22" t="s">
        <v>139</v>
      </c>
      <c r="D2333" s="14"/>
      <c r="E2333" s="14"/>
      <c r="F2333" s="24">
        <v>36</v>
      </c>
    </row>
    <row r="2334" spans="1:8" x14ac:dyDescent="0.25">
      <c r="A2334" s="22">
        <v>90691</v>
      </c>
      <c r="B2334" s="23" t="s">
        <v>3770</v>
      </c>
      <c r="C2334" s="22" t="s">
        <v>139</v>
      </c>
      <c r="D2334" s="14"/>
      <c r="E2334" s="14"/>
      <c r="F2334" s="24">
        <v>40.22</v>
      </c>
      <c r="G2334" s="10"/>
      <c r="H2334" s="10"/>
    </row>
    <row r="2335" spans="1:8" x14ac:dyDescent="0.25">
      <c r="A2335" s="22">
        <v>96241</v>
      </c>
      <c r="B2335" s="23" t="s">
        <v>10153</v>
      </c>
      <c r="C2335" s="22" t="s">
        <v>139</v>
      </c>
      <c r="D2335" s="14"/>
      <c r="E2335" s="14"/>
      <c r="F2335" s="24">
        <v>30.6</v>
      </c>
    </row>
    <row r="2336" spans="1:8" x14ac:dyDescent="0.25">
      <c r="A2336" s="22">
        <v>96242</v>
      </c>
      <c r="B2336" s="23" t="s">
        <v>10154</v>
      </c>
      <c r="C2336" s="22" t="s">
        <v>139</v>
      </c>
      <c r="D2336" s="14"/>
      <c r="E2336" s="14"/>
      <c r="F2336" s="24">
        <v>8.08</v>
      </c>
      <c r="G2336" s="10"/>
      <c r="H2336" s="10"/>
    </row>
    <row r="2337" spans="1:8" x14ac:dyDescent="0.25">
      <c r="A2337" s="22">
        <v>96243</v>
      </c>
      <c r="B2337" s="23" t="s">
        <v>10155</v>
      </c>
      <c r="C2337" s="22" t="s">
        <v>139</v>
      </c>
      <c r="D2337" s="14"/>
      <c r="E2337" s="14"/>
      <c r="F2337" s="24">
        <v>38.25</v>
      </c>
    </row>
    <row r="2338" spans="1:8" x14ac:dyDescent="0.25">
      <c r="A2338" s="22">
        <v>96244</v>
      </c>
      <c r="B2338" s="23" t="s">
        <v>10156</v>
      </c>
      <c r="C2338" s="22" t="s">
        <v>139</v>
      </c>
      <c r="D2338" s="14"/>
      <c r="E2338" s="14"/>
      <c r="F2338" s="24">
        <v>17.57</v>
      </c>
      <c r="G2338" s="10"/>
      <c r="H2338" s="10"/>
    </row>
    <row r="2339" spans="1:8" x14ac:dyDescent="0.25">
      <c r="A2339" s="22">
        <v>88400</v>
      </c>
      <c r="B2339" s="23" t="s">
        <v>8300</v>
      </c>
      <c r="C2339" s="22" t="s">
        <v>139</v>
      </c>
      <c r="D2339" s="14"/>
      <c r="E2339" s="14"/>
      <c r="F2339" s="24">
        <v>0.81</v>
      </c>
    </row>
    <row r="2340" spans="1:8" x14ac:dyDescent="0.25">
      <c r="A2340" s="22">
        <v>88401</v>
      </c>
      <c r="B2340" s="23" t="s">
        <v>8301</v>
      </c>
      <c r="C2340" s="22" t="s">
        <v>139</v>
      </c>
      <c r="D2340" s="14"/>
      <c r="E2340" s="14"/>
      <c r="F2340" s="24">
        <v>0.18</v>
      </c>
      <c r="G2340" s="10"/>
      <c r="H2340" s="10"/>
    </row>
    <row r="2341" spans="1:8" x14ac:dyDescent="0.25">
      <c r="A2341" s="22">
        <v>88402</v>
      </c>
      <c r="B2341" s="23" t="s">
        <v>8302</v>
      </c>
      <c r="C2341" s="22" t="s">
        <v>139</v>
      </c>
      <c r="D2341" s="14"/>
      <c r="E2341" s="14"/>
      <c r="F2341" s="24">
        <v>0.88</v>
      </c>
    </row>
    <row r="2342" spans="1:8" x14ac:dyDescent="0.25">
      <c r="A2342" s="22">
        <v>88403</v>
      </c>
      <c r="B2342" s="23" t="s">
        <v>8303</v>
      </c>
      <c r="C2342" s="22" t="s">
        <v>139</v>
      </c>
      <c r="D2342" s="14"/>
      <c r="E2342" s="14"/>
      <c r="F2342" s="24">
        <v>1.63</v>
      </c>
      <c r="G2342" s="10"/>
      <c r="H2342" s="10"/>
    </row>
    <row r="2343" spans="1:8" x14ac:dyDescent="0.25">
      <c r="A2343" s="22">
        <v>88387</v>
      </c>
      <c r="B2343" s="23" t="s">
        <v>8292</v>
      </c>
      <c r="C2343" s="22" t="s">
        <v>139</v>
      </c>
      <c r="D2343" s="14"/>
      <c r="E2343" s="14"/>
      <c r="F2343" s="24">
        <v>0.85</v>
      </c>
    </row>
    <row r="2344" spans="1:8" x14ac:dyDescent="0.25">
      <c r="A2344" s="22">
        <v>88389</v>
      </c>
      <c r="B2344" s="23" t="s">
        <v>8293</v>
      </c>
      <c r="C2344" s="22" t="s">
        <v>139</v>
      </c>
      <c r="D2344" s="14"/>
      <c r="E2344" s="14"/>
      <c r="F2344" s="24">
        <v>0.19</v>
      </c>
      <c r="G2344" s="10"/>
      <c r="H2344" s="10"/>
    </row>
    <row r="2345" spans="1:8" x14ac:dyDescent="0.25">
      <c r="A2345" s="22">
        <v>88390</v>
      </c>
      <c r="B2345" s="23" t="s">
        <v>8294</v>
      </c>
      <c r="C2345" s="22" t="s">
        <v>139</v>
      </c>
      <c r="D2345" s="14"/>
      <c r="E2345" s="14"/>
      <c r="F2345" s="24">
        <v>0.93</v>
      </c>
    </row>
    <row r="2346" spans="1:8" x14ac:dyDescent="0.25">
      <c r="A2346" s="22">
        <v>88391</v>
      </c>
      <c r="B2346" s="23" t="s">
        <v>8295</v>
      </c>
      <c r="C2346" s="22" t="s">
        <v>139</v>
      </c>
      <c r="D2346" s="14"/>
      <c r="E2346" s="14"/>
      <c r="F2346" s="24">
        <v>2.72</v>
      </c>
      <c r="G2346" s="10"/>
      <c r="H2346" s="10"/>
    </row>
    <row r="2347" spans="1:8" x14ac:dyDescent="0.25">
      <c r="A2347" s="22">
        <v>88394</v>
      </c>
      <c r="B2347" s="23" t="s">
        <v>8296</v>
      </c>
      <c r="C2347" s="22" t="s">
        <v>139</v>
      </c>
      <c r="D2347" s="14"/>
      <c r="E2347" s="14"/>
      <c r="F2347" s="24">
        <v>1.02</v>
      </c>
    </row>
    <row r="2348" spans="1:8" x14ac:dyDescent="0.25">
      <c r="A2348" s="22">
        <v>88395</v>
      </c>
      <c r="B2348" s="23" t="s">
        <v>8297</v>
      </c>
      <c r="C2348" s="22" t="s">
        <v>139</v>
      </c>
      <c r="D2348" s="14"/>
      <c r="E2348" s="14"/>
      <c r="F2348" s="24">
        <v>0.23</v>
      </c>
      <c r="G2348" s="10"/>
      <c r="H2348" s="10"/>
    </row>
    <row r="2349" spans="1:8" x14ac:dyDescent="0.25">
      <c r="A2349" s="22">
        <v>88396</v>
      </c>
      <c r="B2349" s="23" t="s">
        <v>8298</v>
      </c>
      <c r="C2349" s="22" t="s">
        <v>139</v>
      </c>
      <c r="D2349" s="14"/>
      <c r="E2349" s="14"/>
      <c r="F2349" s="24">
        <v>1.1100000000000001</v>
      </c>
    </row>
    <row r="2350" spans="1:8" x14ac:dyDescent="0.25">
      <c r="A2350" s="22">
        <v>88397</v>
      </c>
      <c r="B2350" s="23" t="s">
        <v>8299</v>
      </c>
      <c r="C2350" s="22" t="s">
        <v>139</v>
      </c>
      <c r="D2350" s="14"/>
      <c r="E2350" s="14"/>
      <c r="F2350" s="24">
        <v>4.08</v>
      </c>
      <c r="G2350" s="10"/>
      <c r="H2350" s="10"/>
    </row>
    <row r="2351" spans="1:8" x14ac:dyDescent="0.25">
      <c r="A2351" s="22">
        <v>90633</v>
      </c>
      <c r="B2351" s="23" t="s">
        <v>3739</v>
      </c>
      <c r="C2351" s="22" t="s">
        <v>139</v>
      </c>
      <c r="D2351" s="14"/>
      <c r="E2351" s="14"/>
      <c r="F2351" s="24">
        <v>4.0599999999999996</v>
      </c>
    </row>
    <row r="2352" spans="1:8" x14ac:dyDescent="0.25">
      <c r="A2352" s="22">
        <v>90634</v>
      </c>
      <c r="B2352" s="23" t="s">
        <v>3740</v>
      </c>
      <c r="C2352" s="22" t="s">
        <v>139</v>
      </c>
      <c r="D2352" s="14"/>
      <c r="E2352" s="14"/>
      <c r="F2352" s="24">
        <v>0.93</v>
      </c>
      <c r="G2352" s="10"/>
      <c r="H2352" s="10"/>
    </row>
    <row r="2353" spans="1:8" x14ac:dyDescent="0.25">
      <c r="A2353" s="22">
        <v>90635</v>
      </c>
      <c r="B2353" s="23" t="s">
        <v>3741</v>
      </c>
      <c r="C2353" s="22" t="s">
        <v>139</v>
      </c>
      <c r="D2353" s="14"/>
      <c r="E2353" s="14"/>
      <c r="F2353" s="24">
        <v>4.4400000000000004</v>
      </c>
    </row>
    <row r="2354" spans="1:8" x14ac:dyDescent="0.25">
      <c r="A2354" s="22">
        <v>90636</v>
      </c>
      <c r="B2354" s="23" t="s">
        <v>3742</v>
      </c>
      <c r="C2354" s="22" t="s">
        <v>139</v>
      </c>
      <c r="D2354" s="14"/>
      <c r="E2354" s="14"/>
      <c r="F2354" s="24">
        <v>5.44</v>
      </c>
      <c r="G2354" s="10"/>
      <c r="H2354" s="10"/>
    </row>
    <row r="2355" spans="1:8" x14ac:dyDescent="0.25">
      <c r="A2355" s="22">
        <v>103238</v>
      </c>
      <c r="B2355" s="23" t="s">
        <v>10776</v>
      </c>
      <c r="C2355" s="22" t="s">
        <v>139</v>
      </c>
      <c r="D2355" s="14"/>
      <c r="E2355" s="14"/>
      <c r="F2355" s="24">
        <v>0</v>
      </c>
    </row>
    <row r="2356" spans="1:8" x14ac:dyDescent="0.25">
      <c r="A2356" s="22">
        <v>103239</v>
      </c>
      <c r="B2356" s="23" t="s">
        <v>10777</v>
      </c>
      <c r="C2356" s="22" t="s">
        <v>139</v>
      </c>
      <c r="D2356" s="14"/>
      <c r="E2356" s="14"/>
      <c r="F2356" s="24">
        <v>0</v>
      </c>
      <c r="G2356" s="10"/>
      <c r="H2356" s="10"/>
    </row>
    <row r="2357" spans="1:8" x14ac:dyDescent="0.25">
      <c r="A2357" s="22">
        <v>103240</v>
      </c>
      <c r="B2357" s="23" t="s">
        <v>10778</v>
      </c>
      <c r="C2357" s="22" t="s">
        <v>139</v>
      </c>
      <c r="D2357" s="14"/>
      <c r="E2357" s="14"/>
      <c r="F2357" s="24">
        <v>0</v>
      </c>
    </row>
    <row r="2358" spans="1:8" x14ac:dyDescent="0.25">
      <c r="A2358" s="22">
        <v>103241</v>
      </c>
      <c r="B2358" s="23" t="s">
        <v>8383</v>
      </c>
      <c r="C2358" s="22" t="s">
        <v>139</v>
      </c>
      <c r="D2358" s="14"/>
      <c r="E2358" s="14"/>
      <c r="F2358" s="24">
        <v>10.199999999999999</v>
      </c>
      <c r="G2358" s="10"/>
      <c r="H2358" s="10"/>
    </row>
    <row r="2359" spans="1:8" x14ac:dyDescent="0.25">
      <c r="A2359" s="22">
        <v>88853</v>
      </c>
      <c r="B2359" s="23" t="s">
        <v>3650</v>
      </c>
      <c r="C2359" s="22" t="s">
        <v>139</v>
      </c>
      <c r="D2359" s="14"/>
      <c r="E2359" s="14"/>
      <c r="F2359" s="24">
        <v>0.23</v>
      </c>
    </row>
    <row r="2360" spans="1:8" x14ac:dyDescent="0.25">
      <c r="A2360" s="22">
        <v>88854</v>
      </c>
      <c r="B2360" s="23" t="s">
        <v>3651</v>
      </c>
      <c r="C2360" s="22" t="s">
        <v>139</v>
      </c>
      <c r="D2360" s="14"/>
      <c r="E2360" s="14"/>
      <c r="F2360" s="24">
        <v>0.05</v>
      </c>
      <c r="G2360" s="10"/>
      <c r="H2360" s="10"/>
    </row>
    <row r="2361" spans="1:8" x14ac:dyDescent="0.25">
      <c r="A2361" s="22">
        <v>5692</v>
      </c>
      <c r="B2361" s="23" t="s">
        <v>3546</v>
      </c>
      <c r="C2361" s="22" t="s">
        <v>139</v>
      </c>
      <c r="D2361" s="14"/>
      <c r="E2361" s="14"/>
      <c r="F2361" s="24">
        <v>0.25</v>
      </c>
    </row>
    <row r="2362" spans="1:8" x14ac:dyDescent="0.25">
      <c r="A2362" s="22">
        <v>5693</v>
      </c>
      <c r="B2362" s="23" t="s">
        <v>3547</v>
      </c>
      <c r="C2362" s="22" t="s">
        <v>139</v>
      </c>
      <c r="D2362" s="14"/>
      <c r="E2362" s="14"/>
      <c r="F2362" s="24">
        <v>20.81</v>
      </c>
      <c r="G2362" s="10"/>
      <c r="H2362" s="10"/>
    </row>
    <row r="2363" spans="1:8" x14ac:dyDescent="0.25">
      <c r="A2363" s="22">
        <v>7044</v>
      </c>
      <c r="B2363" s="23" t="s">
        <v>3581</v>
      </c>
      <c r="C2363" s="22" t="s">
        <v>139</v>
      </c>
      <c r="D2363" s="14"/>
      <c r="E2363" s="14"/>
      <c r="F2363" s="24">
        <v>0.28000000000000003</v>
      </c>
    </row>
    <row r="2364" spans="1:8" x14ac:dyDescent="0.25">
      <c r="A2364" s="22">
        <v>7045</v>
      </c>
      <c r="B2364" s="23" t="s">
        <v>3582</v>
      </c>
      <c r="C2364" s="22" t="s">
        <v>139</v>
      </c>
      <c r="D2364" s="14"/>
      <c r="E2364" s="14"/>
      <c r="F2364" s="24">
        <v>0.06</v>
      </c>
      <c r="G2364" s="10"/>
      <c r="H2364" s="10"/>
    </row>
    <row r="2365" spans="1:8" x14ac:dyDescent="0.25">
      <c r="A2365" s="22">
        <v>7046</v>
      </c>
      <c r="B2365" s="23" t="s">
        <v>3583</v>
      </c>
      <c r="C2365" s="22" t="s">
        <v>139</v>
      </c>
      <c r="D2365" s="14"/>
      <c r="E2365" s="14"/>
      <c r="F2365" s="24">
        <v>0.31</v>
      </c>
    </row>
    <row r="2366" spans="1:8" x14ac:dyDescent="0.25">
      <c r="A2366" s="22">
        <v>7047</v>
      </c>
      <c r="B2366" s="23" t="s">
        <v>3584</v>
      </c>
      <c r="C2366" s="22" t="s">
        <v>139</v>
      </c>
      <c r="D2366" s="14"/>
      <c r="E2366" s="14"/>
      <c r="F2366" s="24">
        <v>24.56</v>
      </c>
      <c r="G2366" s="10"/>
      <c r="H2366" s="10"/>
    </row>
    <row r="2367" spans="1:8" x14ac:dyDescent="0.25">
      <c r="A2367" s="22">
        <v>89228</v>
      </c>
      <c r="B2367" s="23" t="s">
        <v>3684</v>
      </c>
      <c r="C2367" s="22" t="s">
        <v>139</v>
      </c>
      <c r="D2367" s="14"/>
      <c r="E2367" s="14"/>
      <c r="F2367" s="24">
        <v>46.8</v>
      </c>
    </row>
    <row r="2368" spans="1:8" x14ac:dyDescent="0.25">
      <c r="A2368" s="22">
        <v>89229</v>
      </c>
      <c r="B2368" s="23" t="s">
        <v>3685</v>
      </c>
      <c r="C2368" s="22" t="s">
        <v>139</v>
      </c>
      <c r="D2368" s="14"/>
      <c r="E2368" s="14"/>
      <c r="F2368" s="24">
        <v>16.489999999999998</v>
      </c>
      <c r="G2368" s="10"/>
      <c r="H2368" s="10"/>
    </row>
    <row r="2369" spans="1:8" x14ac:dyDescent="0.25">
      <c r="A2369" s="22">
        <v>5779</v>
      </c>
      <c r="B2369" s="23" t="s">
        <v>3575</v>
      </c>
      <c r="C2369" s="22" t="s">
        <v>139</v>
      </c>
      <c r="D2369" s="14"/>
      <c r="E2369" s="14"/>
      <c r="F2369" s="24">
        <v>75.23</v>
      </c>
    </row>
    <row r="2370" spans="1:8" x14ac:dyDescent="0.25">
      <c r="A2370" s="22">
        <v>53849</v>
      </c>
      <c r="B2370" s="23" t="s">
        <v>3613</v>
      </c>
      <c r="C2370" s="22" t="s">
        <v>139</v>
      </c>
      <c r="D2370" s="14"/>
      <c r="E2370" s="14"/>
      <c r="F2370" s="24">
        <v>84.49</v>
      </c>
      <c r="G2370" s="10"/>
      <c r="H2370" s="10"/>
    </row>
    <row r="2371" spans="1:8" x14ac:dyDescent="0.25">
      <c r="A2371" s="22">
        <v>95129</v>
      </c>
      <c r="B2371" s="23" t="s">
        <v>3911</v>
      </c>
      <c r="C2371" s="22" t="s">
        <v>139</v>
      </c>
      <c r="D2371" s="14"/>
      <c r="E2371" s="14"/>
      <c r="F2371" s="24">
        <v>57.97</v>
      </c>
    </row>
    <row r="2372" spans="1:8" x14ac:dyDescent="0.25">
      <c r="A2372" s="22">
        <v>95130</v>
      </c>
      <c r="B2372" s="23" t="s">
        <v>3912</v>
      </c>
      <c r="C2372" s="22" t="s">
        <v>139</v>
      </c>
      <c r="D2372" s="14"/>
      <c r="E2372" s="14"/>
      <c r="F2372" s="24">
        <v>21.02</v>
      </c>
      <c r="G2372" s="10"/>
      <c r="H2372" s="10"/>
    </row>
    <row r="2373" spans="1:8" x14ac:dyDescent="0.25">
      <c r="A2373" s="22">
        <v>95131</v>
      </c>
      <c r="B2373" s="23" t="s">
        <v>3913</v>
      </c>
      <c r="C2373" s="22" t="s">
        <v>139</v>
      </c>
      <c r="D2373" s="14"/>
      <c r="E2373" s="14"/>
      <c r="F2373" s="24">
        <v>68.239999999999995</v>
      </c>
    </row>
    <row r="2374" spans="1:8" x14ac:dyDescent="0.25">
      <c r="A2374" s="22">
        <v>95132</v>
      </c>
      <c r="B2374" s="23" t="s">
        <v>3914</v>
      </c>
      <c r="C2374" s="22" t="s">
        <v>139</v>
      </c>
      <c r="D2374" s="14"/>
      <c r="E2374" s="14"/>
      <c r="F2374" s="24">
        <v>32.549999999999997</v>
      </c>
      <c r="G2374" s="10"/>
      <c r="H2374" s="10"/>
    </row>
    <row r="2375" spans="1:8" x14ac:dyDescent="0.25">
      <c r="A2375" s="22">
        <v>102982</v>
      </c>
      <c r="B2375" s="23" t="s">
        <v>10779</v>
      </c>
      <c r="C2375" s="22" t="s">
        <v>139</v>
      </c>
      <c r="D2375" s="14"/>
      <c r="E2375" s="14"/>
      <c r="F2375" s="24">
        <v>0</v>
      </c>
    </row>
    <row r="2376" spans="1:8" x14ac:dyDescent="0.25">
      <c r="A2376" s="22">
        <v>102983</v>
      </c>
      <c r="B2376" s="23" t="s">
        <v>10780</v>
      </c>
      <c r="C2376" s="22" t="s">
        <v>139</v>
      </c>
      <c r="D2376" s="14"/>
      <c r="E2376" s="14"/>
      <c r="F2376" s="24">
        <v>0</v>
      </c>
      <c r="G2376" s="10"/>
      <c r="H2376" s="10"/>
    </row>
    <row r="2377" spans="1:8" x14ac:dyDescent="0.25">
      <c r="A2377" s="22">
        <v>102984</v>
      </c>
      <c r="B2377" s="23" t="s">
        <v>10781</v>
      </c>
      <c r="C2377" s="22" t="s">
        <v>139</v>
      </c>
      <c r="D2377" s="14"/>
      <c r="E2377" s="14"/>
      <c r="F2377" s="24">
        <v>0</v>
      </c>
    </row>
    <row r="2378" spans="1:8" x14ac:dyDescent="0.25">
      <c r="A2378" s="22">
        <v>102985</v>
      </c>
      <c r="B2378" s="23" t="s">
        <v>3988</v>
      </c>
      <c r="C2378" s="22" t="s">
        <v>139</v>
      </c>
      <c r="D2378" s="14"/>
      <c r="E2378" s="14"/>
      <c r="F2378" s="24">
        <v>15.1</v>
      </c>
      <c r="G2378" s="10"/>
      <c r="H2378" s="10"/>
    </row>
    <row r="2379" spans="1:8" x14ac:dyDescent="0.25">
      <c r="A2379" s="22">
        <v>92956</v>
      </c>
      <c r="B2379" s="23" t="s">
        <v>3865</v>
      </c>
      <c r="C2379" s="22" t="s">
        <v>139</v>
      </c>
      <c r="D2379" s="14"/>
      <c r="E2379" s="14"/>
      <c r="F2379" s="24">
        <v>4.37</v>
      </c>
    </row>
    <row r="2380" spans="1:8" x14ac:dyDescent="0.25">
      <c r="A2380" s="22">
        <v>92957</v>
      </c>
      <c r="B2380" s="23" t="s">
        <v>3866</v>
      </c>
      <c r="C2380" s="22" t="s">
        <v>139</v>
      </c>
      <c r="D2380" s="14"/>
      <c r="E2380" s="14"/>
      <c r="F2380" s="24">
        <v>1.01</v>
      </c>
      <c r="G2380" s="10"/>
      <c r="H2380" s="10"/>
    </row>
    <row r="2381" spans="1:8" x14ac:dyDescent="0.25">
      <c r="A2381" s="22">
        <v>92958</v>
      </c>
      <c r="B2381" s="23" t="s">
        <v>3867</v>
      </c>
      <c r="C2381" s="22" t="s">
        <v>139</v>
      </c>
      <c r="D2381" s="14"/>
      <c r="E2381" s="14"/>
      <c r="F2381" s="24">
        <v>4.79</v>
      </c>
    </row>
    <row r="2382" spans="1:8" x14ac:dyDescent="0.25">
      <c r="A2382" s="22">
        <v>92959</v>
      </c>
      <c r="B2382" s="23" t="s">
        <v>3868</v>
      </c>
      <c r="C2382" s="22" t="s">
        <v>139</v>
      </c>
      <c r="D2382" s="14"/>
      <c r="E2382" s="14"/>
      <c r="F2382" s="24">
        <v>9.36</v>
      </c>
      <c r="G2382" s="10"/>
      <c r="H2382" s="10"/>
    </row>
    <row r="2383" spans="1:8" x14ac:dyDescent="0.25">
      <c r="A2383" s="22">
        <v>102858</v>
      </c>
      <c r="B2383" s="23" t="s">
        <v>10782</v>
      </c>
      <c r="C2383" s="22" t="s">
        <v>139</v>
      </c>
      <c r="D2383" s="14"/>
      <c r="E2383" s="14"/>
      <c r="F2383" s="24">
        <v>0</v>
      </c>
    </row>
    <row r="2384" spans="1:8" x14ac:dyDescent="0.25">
      <c r="A2384" s="22">
        <v>102859</v>
      </c>
      <c r="B2384" s="23" t="s">
        <v>10783</v>
      </c>
      <c r="C2384" s="22" t="s">
        <v>139</v>
      </c>
      <c r="D2384" s="14"/>
      <c r="E2384" s="14"/>
      <c r="F2384" s="24">
        <v>0</v>
      </c>
      <c r="G2384" s="10"/>
      <c r="H2384" s="10"/>
    </row>
    <row r="2385" spans="1:8" x14ac:dyDescent="0.25">
      <c r="A2385" s="22">
        <v>102860</v>
      </c>
      <c r="B2385" s="23" t="s">
        <v>10784</v>
      </c>
      <c r="C2385" s="22" t="s">
        <v>139</v>
      </c>
      <c r="D2385" s="14"/>
      <c r="E2385" s="14"/>
      <c r="F2385" s="24">
        <v>0</v>
      </c>
    </row>
    <row r="2386" spans="1:8" x14ac:dyDescent="0.25">
      <c r="A2386" s="22">
        <v>102861</v>
      </c>
      <c r="B2386" s="23" t="s">
        <v>8366</v>
      </c>
      <c r="C2386" s="22" t="s">
        <v>139</v>
      </c>
      <c r="D2386" s="14"/>
      <c r="E2386" s="14"/>
      <c r="F2386" s="24">
        <v>1.08</v>
      </c>
      <c r="G2386" s="10"/>
      <c r="H2386" s="10"/>
    </row>
    <row r="2387" spans="1:8" x14ac:dyDescent="0.25">
      <c r="A2387" s="22">
        <v>93404</v>
      </c>
      <c r="B2387" s="23" t="s">
        <v>10785</v>
      </c>
      <c r="C2387" s="22" t="s">
        <v>139</v>
      </c>
      <c r="D2387" s="14"/>
      <c r="E2387" s="14"/>
      <c r="F2387" s="24">
        <v>7.75</v>
      </c>
    </row>
    <row r="2388" spans="1:8" x14ac:dyDescent="0.25">
      <c r="A2388" s="22">
        <v>93405</v>
      </c>
      <c r="B2388" s="23" t="s">
        <v>10786</v>
      </c>
      <c r="C2388" s="22" t="s">
        <v>139</v>
      </c>
      <c r="D2388" s="14"/>
      <c r="E2388" s="14"/>
      <c r="F2388" s="24">
        <v>1.98</v>
      </c>
      <c r="G2388" s="10"/>
      <c r="H2388" s="10"/>
    </row>
    <row r="2389" spans="1:8" x14ac:dyDescent="0.25">
      <c r="A2389" s="22">
        <v>93406</v>
      </c>
      <c r="B2389" s="23" t="s">
        <v>10787</v>
      </c>
      <c r="C2389" s="22" t="s">
        <v>139</v>
      </c>
      <c r="D2389" s="14"/>
      <c r="E2389" s="14"/>
      <c r="F2389" s="24">
        <v>9.3000000000000007</v>
      </c>
    </row>
    <row r="2390" spans="1:8" x14ac:dyDescent="0.25">
      <c r="A2390" s="22">
        <v>93407</v>
      </c>
      <c r="B2390" s="23" t="s">
        <v>10788</v>
      </c>
      <c r="C2390" s="22" t="s">
        <v>139</v>
      </c>
      <c r="D2390" s="14"/>
      <c r="E2390" s="14"/>
      <c r="F2390" s="24">
        <v>47.59</v>
      </c>
      <c r="G2390" s="10"/>
      <c r="H2390" s="10"/>
    </row>
    <row r="2391" spans="1:8" x14ac:dyDescent="0.25">
      <c r="A2391" s="22">
        <v>102936</v>
      </c>
      <c r="B2391" s="23" t="s">
        <v>10789</v>
      </c>
      <c r="C2391" s="22" t="s">
        <v>139</v>
      </c>
      <c r="D2391" s="14"/>
      <c r="E2391" s="14"/>
      <c r="F2391" s="24">
        <v>0</v>
      </c>
    </row>
    <row r="2392" spans="1:8" x14ac:dyDescent="0.25">
      <c r="A2392" s="22">
        <v>102937</v>
      </c>
      <c r="B2392" s="23" t="s">
        <v>10790</v>
      </c>
      <c r="C2392" s="22" t="s">
        <v>139</v>
      </c>
      <c r="D2392" s="14"/>
      <c r="E2392" s="14"/>
      <c r="F2392" s="24">
        <v>0</v>
      </c>
      <c r="G2392" s="10"/>
      <c r="H2392" s="10"/>
    </row>
    <row r="2393" spans="1:8" x14ac:dyDescent="0.25">
      <c r="A2393" s="22">
        <v>102938</v>
      </c>
      <c r="B2393" s="23" t="s">
        <v>10791</v>
      </c>
      <c r="C2393" s="22" t="s">
        <v>139</v>
      </c>
      <c r="D2393" s="14"/>
      <c r="E2393" s="14"/>
      <c r="F2393" s="24">
        <v>0</v>
      </c>
    </row>
    <row r="2394" spans="1:8" x14ac:dyDescent="0.25">
      <c r="A2394" s="22">
        <v>102939</v>
      </c>
      <c r="B2394" s="23" t="s">
        <v>8371</v>
      </c>
      <c r="C2394" s="22" t="s">
        <v>139</v>
      </c>
      <c r="D2394" s="14"/>
      <c r="E2394" s="14"/>
      <c r="F2394" s="24">
        <v>8.1300000000000008</v>
      </c>
      <c r="G2394" s="10"/>
      <c r="H2394" s="10"/>
    </row>
    <row r="2395" spans="1:8" x14ac:dyDescent="0.25">
      <c r="A2395" s="22">
        <v>103159</v>
      </c>
      <c r="B2395" s="23" t="s">
        <v>10792</v>
      </c>
      <c r="C2395" s="22" t="s">
        <v>139</v>
      </c>
      <c r="D2395" s="14"/>
      <c r="E2395" s="14"/>
      <c r="F2395" s="24">
        <v>0</v>
      </c>
    </row>
    <row r="2396" spans="1:8" x14ac:dyDescent="0.25">
      <c r="A2396" s="22">
        <v>103160</v>
      </c>
      <c r="B2396" s="23" t="s">
        <v>10793</v>
      </c>
      <c r="C2396" s="22" t="s">
        <v>139</v>
      </c>
      <c r="D2396" s="14"/>
      <c r="E2396" s="14"/>
      <c r="F2396" s="24">
        <v>0</v>
      </c>
      <c r="G2396" s="10"/>
      <c r="H2396" s="10"/>
    </row>
    <row r="2397" spans="1:8" x14ac:dyDescent="0.25">
      <c r="A2397" s="22">
        <v>103161</v>
      </c>
      <c r="B2397" s="23" t="s">
        <v>10794</v>
      </c>
      <c r="C2397" s="22" t="s">
        <v>139</v>
      </c>
      <c r="D2397" s="14"/>
      <c r="E2397" s="14"/>
      <c r="F2397" s="24">
        <v>0</v>
      </c>
    </row>
    <row r="2398" spans="1:8" x14ac:dyDescent="0.25">
      <c r="A2398" s="22">
        <v>103162</v>
      </c>
      <c r="B2398" s="23" t="s">
        <v>8376</v>
      </c>
      <c r="C2398" s="22" t="s">
        <v>139</v>
      </c>
      <c r="D2398" s="14"/>
      <c r="E2398" s="14"/>
      <c r="F2398" s="24">
        <v>0.57999999999999996</v>
      </c>
      <c r="G2398" s="10"/>
      <c r="H2398" s="10"/>
    </row>
    <row r="2399" spans="1:8" x14ac:dyDescent="0.25">
      <c r="A2399" s="22">
        <v>103153</v>
      </c>
      <c r="B2399" s="23" t="s">
        <v>10795</v>
      </c>
      <c r="C2399" s="22" t="s">
        <v>139</v>
      </c>
      <c r="D2399" s="14"/>
      <c r="E2399" s="14"/>
      <c r="F2399" s="24">
        <v>0</v>
      </c>
    </row>
    <row r="2400" spans="1:8" x14ac:dyDescent="0.25">
      <c r="A2400" s="22">
        <v>103154</v>
      </c>
      <c r="B2400" s="23" t="s">
        <v>10796</v>
      </c>
      <c r="C2400" s="22" t="s">
        <v>139</v>
      </c>
      <c r="D2400" s="14"/>
      <c r="E2400" s="14"/>
      <c r="F2400" s="24">
        <v>0</v>
      </c>
      <c r="G2400" s="10"/>
      <c r="H2400" s="10"/>
    </row>
    <row r="2401" spans="1:8" x14ac:dyDescent="0.25">
      <c r="A2401" s="22">
        <v>103155</v>
      </c>
      <c r="B2401" s="23" t="s">
        <v>10797</v>
      </c>
      <c r="C2401" s="22" t="s">
        <v>139</v>
      </c>
      <c r="D2401" s="14"/>
      <c r="E2401" s="14"/>
      <c r="F2401" s="24">
        <v>0</v>
      </c>
    </row>
    <row r="2402" spans="1:8" x14ac:dyDescent="0.25">
      <c r="A2402" s="22">
        <v>103156</v>
      </c>
      <c r="B2402" s="23" t="s">
        <v>8375</v>
      </c>
      <c r="C2402" s="22" t="s">
        <v>139</v>
      </c>
      <c r="D2402" s="14"/>
      <c r="E2402" s="14"/>
      <c r="F2402" s="24">
        <v>2.0699999999999998</v>
      </c>
      <c r="G2402" s="10"/>
      <c r="H2402" s="10"/>
    </row>
    <row r="2403" spans="1:8" x14ac:dyDescent="0.25">
      <c r="A2403" s="22">
        <v>103171</v>
      </c>
      <c r="B2403" s="23" t="s">
        <v>10798</v>
      </c>
      <c r="C2403" s="22" t="s">
        <v>139</v>
      </c>
      <c r="D2403" s="14"/>
      <c r="E2403" s="14"/>
      <c r="F2403" s="24">
        <v>0</v>
      </c>
    </row>
    <row r="2404" spans="1:8" x14ac:dyDescent="0.25">
      <c r="A2404" s="22">
        <v>103172</v>
      </c>
      <c r="B2404" s="23" t="s">
        <v>10799</v>
      </c>
      <c r="C2404" s="22" t="s">
        <v>139</v>
      </c>
      <c r="D2404" s="14"/>
      <c r="E2404" s="14"/>
      <c r="F2404" s="24">
        <v>0</v>
      </c>
      <c r="G2404" s="10"/>
      <c r="H2404" s="10"/>
    </row>
    <row r="2405" spans="1:8" x14ac:dyDescent="0.25">
      <c r="A2405" s="22">
        <v>103173</v>
      </c>
      <c r="B2405" s="23" t="s">
        <v>10800</v>
      </c>
      <c r="C2405" s="22" t="s">
        <v>139</v>
      </c>
      <c r="D2405" s="14"/>
      <c r="E2405" s="14"/>
      <c r="F2405" s="24">
        <v>0</v>
      </c>
    </row>
    <row r="2406" spans="1:8" x14ac:dyDescent="0.25">
      <c r="A2406" s="22">
        <v>103174</v>
      </c>
      <c r="B2406" s="23" t="s">
        <v>8378</v>
      </c>
      <c r="C2406" s="22" t="s">
        <v>139</v>
      </c>
      <c r="D2406" s="14"/>
      <c r="E2406" s="14"/>
      <c r="F2406" s="24">
        <v>1.65</v>
      </c>
      <c r="G2406" s="10"/>
      <c r="H2406" s="10"/>
    </row>
    <row r="2407" spans="1:8" x14ac:dyDescent="0.25">
      <c r="A2407" s="22">
        <v>103177</v>
      </c>
      <c r="B2407" s="23" t="s">
        <v>10801</v>
      </c>
      <c r="C2407" s="22" t="s">
        <v>139</v>
      </c>
      <c r="D2407" s="14"/>
      <c r="E2407" s="14"/>
      <c r="F2407" s="24">
        <v>0</v>
      </c>
    </row>
    <row r="2408" spans="1:8" x14ac:dyDescent="0.25">
      <c r="A2408" s="22">
        <v>103178</v>
      </c>
      <c r="B2408" s="23" t="s">
        <v>10802</v>
      </c>
      <c r="C2408" s="22" t="s">
        <v>139</v>
      </c>
      <c r="D2408" s="14"/>
      <c r="E2408" s="14"/>
      <c r="F2408" s="24">
        <v>0</v>
      </c>
      <c r="G2408" s="10"/>
      <c r="H2408" s="10"/>
    </row>
    <row r="2409" spans="1:8" x14ac:dyDescent="0.25">
      <c r="A2409" s="22">
        <v>103179</v>
      </c>
      <c r="B2409" s="23" t="s">
        <v>10803</v>
      </c>
      <c r="C2409" s="22" t="s">
        <v>139</v>
      </c>
      <c r="D2409" s="14"/>
      <c r="E2409" s="14"/>
      <c r="F2409" s="24">
        <v>0</v>
      </c>
    </row>
    <row r="2410" spans="1:8" x14ac:dyDescent="0.25">
      <c r="A2410" s="22">
        <v>103180</v>
      </c>
      <c r="B2410" s="23" t="s">
        <v>8379</v>
      </c>
      <c r="C2410" s="22" t="s">
        <v>139</v>
      </c>
      <c r="D2410" s="14"/>
      <c r="E2410" s="14"/>
      <c r="F2410" s="24">
        <v>3.8</v>
      </c>
      <c r="G2410" s="10"/>
      <c r="H2410" s="10"/>
    </row>
    <row r="2411" spans="1:8" x14ac:dyDescent="0.25">
      <c r="A2411" s="22">
        <v>103165</v>
      </c>
      <c r="B2411" s="23" t="s">
        <v>10804</v>
      </c>
      <c r="C2411" s="22" t="s">
        <v>139</v>
      </c>
      <c r="D2411" s="14"/>
      <c r="E2411" s="14"/>
      <c r="F2411" s="24">
        <v>0</v>
      </c>
    </row>
    <row r="2412" spans="1:8" x14ac:dyDescent="0.25">
      <c r="A2412" s="22">
        <v>103166</v>
      </c>
      <c r="B2412" s="23" t="s">
        <v>10805</v>
      </c>
      <c r="C2412" s="22" t="s">
        <v>139</v>
      </c>
      <c r="D2412" s="14"/>
      <c r="E2412" s="14"/>
      <c r="F2412" s="24">
        <v>0</v>
      </c>
      <c r="G2412" s="10"/>
      <c r="H2412" s="10"/>
    </row>
    <row r="2413" spans="1:8" x14ac:dyDescent="0.25">
      <c r="A2413" s="22">
        <v>103167</v>
      </c>
      <c r="B2413" s="23" t="s">
        <v>10806</v>
      </c>
      <c r="C2413" s="22" t="s">
        <v>139</v>
      </c>
      <c r="D2413" s="14"/>
      <c r="E2413" s="14"/>
      <c r="F2413" s="24">
        <v>0</v>
      </c>
    </row>
    <row r="2414" spans="1:8" x14ac:dyDescent="0.25">
      <c r="A2414" s="22">
        <v>103168</v>
      </c>
      <c r="B2414" s="23" t="s">
        <v>8377</v>
      </c>
      <c r="C2414" s="22" t="s">
        <v>139</v>
      </c>
      <c r="D2414" s="14"/>
      <c r="E2414" s="14"/>
      <c r="F2414" s="24">
        <v>0.66</v>
      </c>
      <c r="G2414" s="10"/>
      <c r="H2414" s="10"/>
    </row>
    <row r="2415" spans="1:8" x14ac:dyDescent="0.25">
      <c r="A2415" s="22">
        <v>102864</v>
      </c>
      <c r="B2415" s="23" t="s">
        <v>10807</v>
      </c>
      <c r="C2415" s="22" t="s">
        <v>139</v>
      </c>
      <c r="D2415" s="14"/>
      <c r="E2415" s="14"/>
      <c r="F2415" s="24">
        <v>0</v>
      </c>
    </row>
    <row r="2416" spans="1:8" x14ac:dyDescent="0.25">
      <c r="A2416" s="22">
        <v>102865</v>
      </c>
      <c r="B2416" s="23" t="s">
        <v>10808</v>
      </c>
      <c r="C2416" s="22" t="s">
        <v>139</v>
      </c>
      <c r="D2416" s="14"/>
      <c r="E2416" s="14"/>
      <c r="F2416" s="24">
        <v>0</v>
      </c>
      <c r="G2416" s="10"/>
      <c r="H2416" s="10"/>
    </row>
    <row r="2417" spans="1:8" x14ac:dyDescent="0.25">
      <c r="A2417" s="22">
        <v>102866</v>
      </c>
      <c r="B2417" s="23" t="s">
        <v>10809</v>
      </c>
      <c r="C2417" s="22" t="s">
        <v>139</v>
      </c>
      <c r="D2417" s="14"/>
      <c r="E2417" s="14"/>
      <c r="F2417" s="24">
        <v>0</v>
      </c>
    </row>
    <row r="2418" spans="1:8" x14ac:dyDescent="0.25">
      <c r="A2418" s="22">
        <v>102867</v>
      </c>
      <c r="B2418" s="23" t="s">
        <v>8367</v>
      </c>
      <c r="C2418" s="22" t="s">
        <v>139</v>
      </c>
      <c r="D2418" s="14"/>
      <c r="E2418" s="14"/>
      <c r="F2418" s="24">
        <v>0.59</v>
      </c>
      <c r="G2418" s="10"/>
      <c r="H2418" s="10"/>
    </row>
    <row r="2419" spans="1:8" x14ac:dyDescent="0.25">
      <c r="A2419" s="22">
        <v>92108</v>
      </c>
      <c r="B2419" s="23" t="s">
        <v>8333</v>
      </c>
      <c r="C2419" s="22" t="s">
        <v>139</v>
      </c>
      <c r="D2419" s="14"/>
      <c r="E2419" s="14"/>
      <c r="F2419" s="24">
        <v>0.95</v>
      </c>
    </row>
    <row r="2420" spans="1:8" x14ac:dyDescent="0.25">
      <c r="A2420" s="22">
        <v>92109</v>
      </c>
      <c r="B2420" s="23" t="s">
        <v>8334</v>
      </c>
      <c r="C2420" s="22" t="s">
        <v>139</v>
      </c>
      <c r="D2420" s="14"/>
      <c r="E2420" s="14"/>
      <c r="F2420" s="24">
        <v>0.21</v>
      </c>
      <c r="G2420" s="10"/>
      <c r="H2420" s="10"/>
    </row>
    <row r="2421" spans="1:8" x14ac:dyDescent="0.25">
      <c r="A2421" s="22">
        <v>92110</v>
      </c>
      <c r="B2421" s="23" t="s">
        <v>8335</v>
      </c>
      <c r="C2421" s="22" t="s">
        <v>139</v>
      </c>
      <c r="D2421" s="14"/>
      <c r="E2421" s="14"/>
      <c r="F2421" s="24">
        <v>1.18</v>
      </c>
    </row>
    <row r="2422" spans="1:8" x14ac:dyDescent="0.25">
      <c r="A2422" s="22">
        <v>92111</v>
      </c>
      <c r="B2422" s="23" t="s">
        <v>8336</v>
      </c>
      <c r="C2422" s="22" t="s">
        <v>139</v>
      </c>
      <c r="D2422" s="14"/>
      <c r="E2422" s="14"/>
      <c r="F2422" s="24">
        <v>1.08</v>
      </c>
      <c r="G2422" s="10"/>
      <c r="H2422" s="10"/>
    </row>
    <row r="2423" spans="1:8" x14ac:dyDescent="0.25">
      <c r="A2423" s="22">
        <v>90670</v>
      </c>
      <c r="B2423" s="23" t="s">
        <v>3759</v>
      </c>
      <c r="C2423" s="22" t="s">
        <v>139</v>
      </c>
      <c r="D2423" s="14"/>
      <c r="E2423" s="14"/>
      <c r="F2423" s="24">
        <v>246.56</v>
      </c>
    </row>
    <row r="2424" spans="1:8" x14ac:dyDescent="0.25">
      <c r="A2424" s="22">
        <v>90671</v>
      </c>
      <c r="B2424" s="23" t="s">
        <v>3760</v>
      </c>
      <c r="C2424" s="22" t="s">
        <v>139</v>
      </c>
      <c r="D2424" s="14"/>
      <c r="E2424" s="14"/>
      <c r="F2424" s="24">
        <v>66.150000000000006</v>
      </c>
      <c r="G2424" s="10"/>
      <c r="H2424" s="10"/>
    </row>
    <row r="2425" spans="1:8" x14ac:dyDescent="0.25">
      <c r="A2425" s="22">
        <v>90672</v>
      </c>
      <c r="B2425" s="23" t="s">
        <v>3761</v>
      </c>
      <c r="C2425" s="22" t="s">
        <v>139</v>
      </c>
      <c r="D2425" s="14"/>
      <c r="E2425" s="14"/>
      <c r="F2425" s="24">
        <v>308.55</v>
      </c>
    </row>
    <row r="2426" spans="1:8" x14ac:dyDescent="0.25">
      <c r="A2426" s="22">
        <v>90673</v>
      </c>
      <c r="B2426" s="23" t="s">
        <v>3762</v>
      </c>
      <c r="C2426" s="22" t="s">
        <v>139</v>
      </c>
      <c r="D2426" s="14"/>
      <c r="E2426" s="14"/>
      <c r="F2426" s="24">
        <v>120.73</v>
      </c>
      <c r="G2426" s="10"/>
      <c r="H2426" s="10"/>
    </row>
    <row r="2427" spans="1:8" x14ac:dyDescent="0.25">
      <c r="A2427" s="22">
        <v>93220</v>
      </c>
      <c r="B2427" s="23" t="s">
        <v>3869</v>
      </c>
      <c r="C2427" s="22" t="s">
        <v>139</v>
      </c>
      <c r="D2427" s="14"/>
      <c r="E2427" s="14"/>
      <c r="F2427" s="24">
        <v>378.06</v>
      </c>
    </row>
    <row r="2428" spans="1:8" x14ac:dyDescent="0.25">
      <c r="A2428" s="22">
        <v>93221</v>
      </c>
      <c r="B2428" s="23" t="s">
        <v>3870</v>
      </c>
      <c r="C2428" s="22" t="s">
        <v>139</v>
      </c>
      <c r="D2428" s="14"/>
      <c r="E2428" s="14"/>
      <c r="F2428" s="24">
        <v>101.43</v>
      </c>
      <c r="G2428" s="10"/>
      <c r="H2428" s="10"/>
    </row>
    <row r="2429" spans="1:8" x14ac:dyDescent="0.25">
      <c r="A2429" s="22">
        <v>93222</v>
      </c>
      <c r="B2429" s="23" t="s">
        <v>3871</v>
      </c>
      <c r="C2429" s="22" t="s">
        <v>139</v>
      </c>
      <c r="D2429" s="14"/>
      <c r="E2429" s="14"/>
      <c r="F2429" s="24">
        <v>473.11</v>
      </c>
    </row>
    <row r="2430" spans="1:8" x14ac:dyDescent="0.25">
      <c r="A2430" s="22">
        <v>93223</v>
      </c>
      <c r="B2430" s="23" t="s">
        <v>8895</v>
      </c>
      <c r="C2430" s="22" t="s">
        <v>139</v>
      </c>
      <c r="D2430" s="14"/>
      <c r="E2430" s="14"/>
      <c r="F2430" s="24">
        <v>157.69999999999999</v>
      </c>
      <c r="G2430" s="10"/>
      <c r="H2430" s="10"/>
    </row>
    <row r="2431" spans="1:8" x14ac:dyDescent="0.25">
      <c r="A2431" s="22">
        <v>104691</v>
      </c>
      <c r="B2431" s="23" t="s">
        <v>10202</v>
      </c>
      <c r="C2431" s="22" t="s">
        <v>139</v>
      </c>
      <c r="D2431" s="14"/>
      <c r="E2431" s="14"/>
      <c r="F2431" s="24">
        <v>0.98</v>
      </c>
    </row>
    <row r="2432" spans="1:8" x14ac:dyDescent="0.25">
      <c r="A2432" s="22">
        <v>104692</v>
      </c>
      <c r="B2432" s="23" t="s">
        <v>10203</v>
      </c>
      <c r="C2432" s="22" t="s">
        <v>139</v>
      </c>
      <c r="D2432" s="14"/>
      <c r="E2432" s="14"/>
      <c r="F2432" s="24">
        <v>0.22</v>
      </c>
      <c r="G2432" s="10"/>
      <c r="H2432" s="10"/>
    </row>
    <row r="2433" spans="1:8" x14ac:dyDescent="0.25">
      <c r="A2433" s="22">
        <v>104693</v>
      </c>
      <c r="B2433" s="23" t="s">
        <v>10204</v>
      </c>
      <c r="C2433" s="22" t="s">
        <v>139</v>
      </c>
      <c r="D2433" s="14"/>
      <c r="E2433" s="14"/>
      <c r="F2433" s="24">
        <v>1.22</v>
      </c>
    </row>
    <row r="2434" spans="1:8" x14ac:dyDescent="0.25">
      <c r="A2434" s="22">
        <v>104694</v>
      </c>
      <c r="B2434" s="23" t="s">
        <v>8388</v>
      </c>
      <c r="C2434" s="22" t="s">
        <v>139</v>
      </c>
      <c r="D2434" s="14"/>
      <c r="E2434" s="14"/>
      <c r="F2434" s="24">
        <v>1.85</v>
      </c>
      <c r="G2434" s="10"/>
      <c r="H2434" s="10"/>
    </row>
    <row r="2435" spans="1:8" x14ac:dyDescent="0.25">
      <c r="A2435" s="22">
        <v>90676</v>
      </c>
      <c r="B2435" s="23" t="s">
        <v>3763</v>
      </c>
      <c r="C2435" s="22" t="s">
        <v>139</v>
      </c>
      <c r="D2435" s="14"/>
      <c r="E2435" s="14"/>
      <c r="F2435" s="24">
        <v>100.34</v>
      </c>
    </row>
    <row r="2436" spans="1:8" x14ac:dyDescent="0.25">
      <c r="A2436" s="22">
        <v>91021</v>
      </c>
      <c r="B2436" s="23" t="s">
        <v>3789</v>
      </c>
      <c r="C2436" s="22" t="s">
        <v>139</v>
      </c>
      <c r="D2436" s="14"/>
      <c r="E2436" s="14"/>
      <c r="F2436" s="24">
        <v>12.26</v>
      </c>
      <c r="G2436" s="10"/>
      <c r="H2436" s="10"/>
    </row>
    <row r="2437" spans="1:8" x14ac:dyDescent="0.25">
      <c r="A2437" s="22">
        <v>90677</v>
      </c>
      <c r="B2437" s="23" t="s">
        <v>3764</v>
      </c>
      <c r="C2437" s="22" t="s">
        <v>139</v>
      </c>
      <c r="D2437" s="14"/>
      <c r="E2437" s="14"/>
      <c r="F2437" s="24">
        <v>30.28</v>
      </c>
    </row>
    <row r="2438" spans="1:8" x14ac:dyDescent="0.25">
      <c r="A2438" s="22">
        <v>90678</v>
      </c>
      <c r="B2438" s="23" t="s">
        <v>3765</v>
      </c>
      <c r="C2438" s="22" t="s">
        <v>139</v>
      </c>
      <c r="D2438" s="14"/>
      <c r="E2438" s="14"/>
      <c r="F2438" s="24">
        <v>140.18</v>
      </c>
      <c r="G2438" s="10"/>
      <c r="H2438" s="10"/>
    </row>
    <row r="2439" spans="1:8" x14ac:dyDescent="0.25">
      <c r="A2439" s="22">
        <v>90679</v>
      </c>
      <c r="B2439" s="23" t="s">
        <v>3766</v>
      </c>
      <c r="C2439" s="22" t="s">
        <v>139</v>
      </c>
      <c r="D2439" s="14"/>
      <c r="E2439" s="14"/>
      <c r="F2439" s="24">
        <v>92.59</v>
      </c>
    </row>
    <row r="2440" spans="1:8" x14ac:dyDescent="0.25">
      <c r="A2440" s="22">
        <v>102870</v>
      </c>
      <c r="B2440" s="23" t="s">
        <v>10181</v>
      </c>
      <c r="C2440" s="22" t="s">
        <v>139</v>
      </c>
      <c r="D2440" s="14"/>
      <c r="E2440" s="14"/>
      <c r="F2440" s="24">
        <v>359.58</v>
      </c>
      <c r="G2440" s="10"/>
      <c r="H2440" s="10"/>
    </row>
    <row r="2441" spans="1:8" x14ac:dyDescent="0.25">
      <c r="A2441" s="22">
        <v>102871</v>
      </c>
      <c r="B2441" s="23" t="s">
        <v>10182</v>
      </c>
      <c r="C2441" s="22" t="s">
        <v>139</v>
      </c>
      <c r="D2441" s="14"/>
      <c r="E2441" s="14"/>
      <c r="F2441" s="24">
        <v>97.14</v>
      </c>
    </row>
    <row r="2442" spans="1:8" x14ac:dyDescent="0.25">
      <c r="A2442" s="22">
        <v>102872</v>
      </c>
      <c r="B2442" s="23" t="s">
        <v>10183</v>
      </c>
      <c r="C2442" s="22" t="s">
        <v>139</v>
      </c>
      <c r="D2442" s="14"/>
      <c r="E2442" s="14"/>
      <c r="F2442" s="24">
        <v>449.98</v>
      </c>
      <c r="G2442" s="10"/>
      <c r="H2442" s="10"/>
    </row>
    <row r="2443" spans="1:8" x14ac:dyDescent="0.25">
      <c r="A2443" s="22">
        <v>102873</v>
      </c>
      <c r="B2443" s="23" t="s">
        <v>3982</v>
      </c>
      <c r="C2443" s="22" t="s">
        <v>139</v>
      </c>
      <c r="D2443" s="14"/>
      <c r="E2443" s="14"/>
      <c r="F2443" s="24">
        <v>120.73</v>
      </c>
    </row>
    <row r="2444" spans="1:8" x14ac:dyDescent="0.25">
      <c r="A2444" s="22">
        <v>102960</v>
      </c>
      <c r="B2444" s="23" t="s">
        <v>10187</v>
      </c>
      <c r="C2444" s="22" t="s">
        <v>139</v>
      </c>
      <c r="D2444" s="14"/>
      <c r="E2444" s="14"/>
      <c r="F2444" s="24">
        <v>174.51</v>
      </c>
      <c r="G2444" s="10"/>
      <c r="H2444" s="10"/>
    </row>
    <row r="2445" spans="1:8" x14ac:dyDescent="0.25">
      <c r="A2445" s="22">
        <v>102961</v>
      </c>
      <c r="B2445" s="23" t="s">
        <v>10188</v>
      </c>
      <c r="C2445" s="22" t="s">
        <v>139</v>
      </c>
      <c r="D2445" s="14"/>
      <c r="E2445" s="14"/>
      <c r="F2445" s="24">
        <v>47.14</v>
      </c>
    </row>
    <row r="2446" spans="1:8" x14ac:dyDescent="0.25">
      <c r="A2446" s="22">
        <v>102962</v>
      </c>
      <c r="B2446" s="23" t="s">
        <v>10189</v>
      </c>
      <c r="C2446" s="22" t="s">
        <v>139</v>
      </c>
      <c r="D2446" s="14"/>
      <c r="E2446" s="14"/>
      <c r="F2446" s="24">
        <v>163.69999999999999</v>
      </c>
      <c r="G2446" s="10"/>
      <c r="H2446" s="10"/>
    </row>
    <row r="2447" spans="1:8" x14ac:dyDescent="0.25">
      <c r="A2447" s="22">
        <v>102963</v>
      </c>
      <c r="B2447" s="23" t="s">
        <v>3987</v>
      </c>
      <c r="C2447" s="22" t="s">
        <v>139</v>
      </c>
      <c r="D2447" s="14"/>
      <c r="E2447" s="14"/>
      <c r="F2447" s="24">
        <v>85.58</v>
      </c>
    </row>
    <row r="2448" spans="1:8" x14ac:dyDescent="0.25">
      <c r="A2448" s="22">
        <v>90621</v>
      </c>
      <c r="B2448" s="23" t="s">
        <v>3731</v>
      </c>
      <c r="C2448" s="22" t="s">
        <v>139</v>
      </c>
      <c r="D2448" s="14"/>
      <c r="E2448" s="14"/>
      <c r="F2448" s="24">
        <v>2.57</v>
      </c>
      <c r="G2448" s="10"/>
      <c r="H2448" s="10"/>
    </row>
    <row r="2449" spans="1:8" x14ac:dyDescent="0.25">
      <c r="A2449" s="22">
        <v>90622</v>
      </c>
      <c r="B2449" s="23" t="s">
        <v>3732</v>
      </c>
      <c r="C2449" s="22" t="s">
        <v>139</v>
      </c>
      <c r="D2449" s="14"/>
      <c r="E2449" s="14"/>
      <c r="F2449" s="24">
        <v>0.59</v>
      </c>
    </row>
    <row r="2450" spans="1:8" x14ac:dyDescent="0.25">
      <c r="A2450" s="22">
        <v>90623</v>
      </c>
      <c r="B2450" s="23" t="s">
        <v>3733</v>
      </c>
      <c r="C2450" s="22" t="s">
        <v>139</v>
      </c>
      <c r="D2450" s="14"/>
      <c r="E2450" s="14"/>
      <c r="F2450" s="24">
        <v>3.21</v>
      </c>
      <c r="G2450" s="10"/>
      <c r="H2450" s="10"/>
    </row>
    <row r="2451" spans="1:8" x14ac:dyDescent="0.25">
      <c r="A2451" s="22">
        <v>90624</v>
      </c>
      <c r="B2451" s="23" t="s">
        <v>3734</v>
      </c>
      <c r="C2451" s="22" t="s">
        <v>139</v>
      </c>
      <c r="D2451" s="14"/>
      <c r="E2451" s="14"/>
      <c r="F2451" s="24">
        <v>2.72</v>
      </c>
    </row>
    <row r="2452" spans="1:8" x14ac:dyDescent="0.25">
      <c r="A2452" s="22">
        <v>102876</v>
      </c>
      <c r="B2452" s="23" t="s">
        <v>10184</v>
      </c>
      <c r="C2452" s="22" t="s">
        <v>139</v>
      </c>
      <c r="D2452" s="14"/>
      <c r="E2452" s="14"/>
      <c r="F2452" s="24">
        <v>499.7</v>
      </c>
      <c r="G2452" s="10"/>
      <c r="H2452" s="10"/>
    </row>
    <row r="2453" spans="1:8" x14ac:dyDescent="0.25">
      <c r="A2453" s="22">
        <v>102877</v>
      </c>
      <c r="B2453" s="23" t="s">
        <v>10185</v>
      </c>
      <c r="C2453" s="22" t="s">
        <v>139</v>
      </c>
      <c r="D2453" s="14"/>
      <c r="E2453" s="14"/>
      <c r="F2453" s="24">
        <v>135</v>
      </c>
    </row>
    <row r="2454" spans="1:8" x14ac:dyDescent="0.25">
      <c r="A2454" s="22">
        <v>102878</v>
      </c>
      <c r="B2454" s="23" t="s">
        <v>10186</v>
      </c>
      <c r="C2454" s="22" t="s">
        <v>139</v>
      </c>
      <c r="D2454" s="14"/>
      <c r="E2454" s="14"/>
      <c r="F2454" s="24">
        <v>625.32000000000005</v>
      </c>
      <c r="G2454" s="10"/>
      <c r="H2454" s="10"/>
    </row>
    <row r="2455" spans="1:8" x14ac:dyDescent="0.25">
      <c r="A2455" s="22">
        <v>102879</v>
      </c>
      <c r="B2455" s="23" t="s">
        <v>3983</v>
      </c>
      <c r="C2455" s="22" t="s">
        <v>139</v>
      </c>
      <c r="D2455" s="14"/>
      <c r="E2455" s="14"/>
      <c r="F2455" s="24">
        <v>181.2</v>
      </c>
    </row>
    <row r="2456" spans="1:8" x14ac:dyDescent="0.25">
      <c r="A2456" s="22">
        <v>103220</v>
      </c>
      <c r="B2456" s="23" t="s">
        <v>10193</v>
      </c>
      <c r="C2456" s="22" t="s">
        <v>139</v>
      </c>
      <c r="D2456" s="14"/>
      <c r="E2456" s="14"/>
      <c r="F2456" s="24">
        <v>152.82</v>
      </c>
      <c r="G2456" s="10"/>
      <c r="H2456" s="10"/>
    </row>
    <row r="2457" spans="1:8" x14ac:dyDescent="0.25">
      <c r="A2457" s="22">
        <v>103221</v>
      </c>
      <c r="B2457" s="23" t="s">
        <v>10194</v>
      </c>
      <c r="C2457" s="22" t="s">
        <v>139</v>
      </c>
      <c r="D2457" s="14"/>
      <c r="E2457" s="14"/>
      <c r="F2457" s="24">
        <v>41.28</v>
      </c>
    </row>
    <row r="2458" spans="1:8" x14ac:dyDescent="0.25">
      <c r="A2458" s="22">
        <v>103222</v>
      </c>
      <c r="B2458" s="23" t="s">
        <v>10195</v>
      </c>
      <c r="C2458" s="22" t="s">
        <v>139</v>
      </c>
      <c r="D2458" s="14"/>
      <c r="E2458" s="14"/>
      <c r="F2458" s="24">
        <v>191.24</v>
      </c>
      <c r="G2458" s="10"/>
      <c r="H2458" s="10"/>
    </row>
    <row r="2459" spans="1:8" x14ac:dyDescent="0.25">
      <c r="A2459" s="22">
        <v>103223</v>
      </c>
      <c r="B2459" s="23" t="s">
        <v>8380</v>
      </c>
      <c r="C2459" s="22" t="s">
        <v>139</v>
      </c>
      <c r="D2459" s="14"/>
      <c r="E2459" s="14"/>
      <c r="F2459" s="24">
        <v>35.39</v>
      </c>
    </row>
    <row r="2460" spans="1:8" x14ac:dyDescent="0.25">
      <c r="A2460" s="22">
        <v>103232</v>
      </c>
      <c r="B2460" s="23" t="s">
        <v>10199</v>
      </c>
      <c r="C2460" s="22" t="s">
        <v>139</v>
      </c>
      <c r="D2460" s="14"/>
      <c r="E2460" s="14"/>
      <c r="F2460" s="24">
        <v>479.44</v>
      </c>
      <c r="G2460" s="10"/>
      <c r="H2460" s="10"/>
    </row>
    <row r="2461" spans="1:8" x14ac:dyDescent="0.25">
      <c r="A2461" s="22">
        <v>103233</v>
      </c>
      <c r="B2461" s="23" t="s">
        <v>10200</v>
      </c>
      <c r="C2461" s="22" t="s">
        <v>139</v>
      </c>
      <c r="D2461" s="14"/>
      <c r="E2461" s="14"/>
      <c r="F2461" s="24">
        <v>129.53</v>
      </c>
    </row>
    <row r="2462" spans="1:8" x14ac:dyDescent="0.25">
      <c r="A2462" s="22">
        <v>103234</v>
      </c>
      <c r="B2462" s="23" t="s">
        <v>10201</v>
      </c>
      <c r="C2462" s="22" t="s">
        <v>139</v>
      </c>
      <c r="D2462" s="14"/>
      <c r="E2462" s="14"/>
      <c r="F2462" s="24">
        <v>629.66999999999996</v>
      </c>
      <c r="G2462" s="10"/>
      <c r="H2462" s="10"/>
    </row>
    <row r="2463" spans="1:8" x14ac:dyDescent="0.25">
      <c r="A2463" s="22">
        <v>103235</v>
      </c>
      <c r="B2463" s="23" t="s">
        <v>8382</v>
      </c>
      <c r="C2463" s="22" t="s">
        <v>139</v>
      </c>
      <c r="D2463" s="14"/>
      <c r="E2463" s="14"/>
      <c r="F2463" s="24">
        <v>103.63</v>
      </c>
    </row>
    <row r="2464" spans="1:8" x14ac:dyDescent="0.25">
      <c r="A2464" s="22">
        <v>103228</v>
      </c>
      <c r="B2464" s="23" t="s">
        <v>10198</v>
      </c>
      <c r="C2464" s="22" t="s">
        <v>139</v>
      </c>
      <c r="D2464" s="14"/>
      <c r="E2464" s="14"/>
      <c r="F2464" s="24">
        <v>438.73</v>
      </c>
      <c r="G2464" s="10"/>
      <c r="H2464" s="10"/>
    </row>
    <row r="2465" spans="1:8" x14ac:dyDescent="0.25">
      <c r="A2465" s="22">
        <v>103226</v>
      </c>
      <c r="B2465" s="23" t="s">
        <v>10196</v>
      </c>
      <c r="C2465" s="22" t="s">
        <v>139</v>
      </c>
      <c r="D2465" s="14"/>
      <c r="E2465" s="14"/>
      <c r="F2465" s="24">
        <v>350.59</v>
      </c>
    </row>
    <row r="2466" spans="1:8" x14ac:dyDescent="0.25">
      <c r="A2466" s="22">
        <v>103227</v>
      </c>
      <c r="B2466" s="23" t="s">
        <v>10197</v>
      </c>
      <c r="C2466" s="22" t="s">
        <v>139</v>
      </c>
      <c r="D2466" s="14"/>
      <c r="E2466" s="14"/>
      <c r="F2466" s="24">
        <v>94.72</v>
      </c>
      <c r="G2466" s="10"/>
      <c r="H2466" s="10"/>
    </row>
    <row r="2467" spans="1:8" x14ac:dyDescent="0.25">
      <c r="A2467" s="22">
        <v>103229</v>
      </c>
      <c r="B2467" s="23" t="s">
        <v>8381</v>
      </c>
      <c r="C2467" s="22" t="s">
        <v>139</v>
      </c>
      <c r="D2467" s="14"/>
      <c r="E2467" s="14"/>
      <c r="F2467" s="24">
        <v>87.88</v>
      </c>
    </row>
    <row r="2468" spans="1:8" x14ac:dyDescent="0.25">
      <c r="A2468" s="22">
        <v>102972</v>
      </c>
      <c r="B2468" s="23" t="s">
        <v>10190</v>
      </c>
      <c r="C2468" s="22" t="s">
        <v>139</v>
      </c>
      <c r="D2468" s="14"/>
      <c r="E2468" s="14"/>
      <c r="F2468" s="24">
        <v>93.14</v>
      </c>
      <c r="G2468" s="10"/>
      <c r="H2468" s="10"/>
    </row>
    <row r="2469" spans="1:8" x14ac:dyDescent="0.25">
      <c r="A2469" s="22">
        <v>102973</v>
      </c>
      <c r="B2469" s="23" t="s">
        <v>10191</v>
      </c>
      <c r="C2469" s="22" t="s">
        <v>139</v>
      </c>
      <c r="D2469" s="14"/>
      <c r="E2469" s="14"/>
      <c r="F2469" s="24">
        <v>25.86</v>
      </c>
    </row>
    <row r="2470" spans="1:8" x14ac:dyDescent="0.25">
      <c r="A2470" s="22">
        <v>102974</v>
      </c>
      <c r="B2470" s="23" t="s">
        <v>10192</v>
      </c>
      <c r="C2470" s="22" t="s">
        <v>139</v>
      </c>
      <c r="D2470" s="14"/>
      <c r="E2470" s="14"/>
      <c r="F2470" s="24">
        <v>87.37</v>
      </c>
      <c r="G2470" s="10"/>
      <c r="H2470" s="10"/>
    </row>
    <row r="2471" spans="1:8" x14ac:dyDescent="0.25">
      <c r="A2471" s="22">
        <v>96301</v>
      </c>
      <c r="B2471" s="23" t="s">
        <v>3965</v>
      </c>
      <c r="C2471" s="22" t="s">
        <v>139</v>
      </c>
      <c r="D2471" s="14"/>
      <c r="E2471" s="14"/>
      <c r="F2471" s="24">
        <v>49.58</v>
      </c>
    </row>
    <row r="2472" spans="1:8" x14ac:dyDescent="0.25">
      <c r="A2472" s="22">
        <v>90627</v>
      </c>
      <c r="B2472" s="23" t="s">
        <v>3735</v>
      </c>
      <c r="C2472" s="22" t="s">
        <v>139</v>
      </c>
      <c r="D2472" s="14"/>
      <c r="E2472" s="14"/>
      <c r="F2472" s="24">
        <v>54.65</v>
      </c>
      <c r="G2472" s="10"/>
      <c r="H2472" s="10"/>
    </row>
    <row r="2473" spans="1:8" x14ac:dyDescent="0.25">
      <c r="A2473" s="22">
        <v>90628</v>
      </c>
      <c r="B2473" s="23" t="s">
        <v>3736</v>
      </c>
      <c r="C2473" s="22" t="s">
        <v>139</v>
      </c>
      <c r="D2473" s="14"/>
      <c r="E2473" s="14"/>
      <c r="F2473" s="24">
        <v>14.66</v>
      </c>
    </row>
    <row r="2474" spans="1:8" x14ac:dyDescent="0.25">
      <c r="A2474" s="22">
        <v>90629</v>
      </c>
      <c r="B2474" s="23" t="s">
        <v>3737</v>
      </c>
      <c r="C2474" s="22" t="s">
        <v>139</v>
      </c>
      <c r="D2474" s="14"/>
      <c r="E2474" s="14"/>
      <c r="F2474" s="24">
        <v>68.39</v>
      </c>
      <c r="G2474" s="10"/>
      <c r="H2474" s="10"/>
    </row>
    <row r="2475" spans="1:8" x14ac:dyDescent="0.25">
      <c r="A2475" s="22">
        <v>90630</v>
      </c>
      <c r="B2475" s="23" t="s">
        <v>3738</v>
      </c>
      <c r="C2475" s="22" t="s">
        <v>139</v>
      </c>
      <c r="D2475" s="14"/>
      <c r="E2475" s="14"/>
      <c r="F2475" s="24">
        <v>1.29</v>
      </c>
    </row>
    <row r="2476" spans="1:8" x14ac:dyDescent="0.25">
      <c r="A2476" s="22">
        <v>95704</v>
      </c>
      <c r="B2476" s="23" t="s">
        <v>8899</v>
      </c>
      <c r="C2476" s="22" t="s">
        <v>139</v>
      </c>
      <c r="D2476" s="14"/>
      <c r="E2476" s="14"/>
      <c r="F2476" s="24">
        <v>55.18</v>
      </c>
      <c r="G2476" s="10"/>
      <c r="H2476" s="10"/>
    </row>
    <row r="2477" spans="1:8" x14ac:dyDescent="0.25">
      <c r="A2477" s="22">
        <v>95705</v>
      </c>
      <c r="B2477" s="23" t="s">
        <v>8900</v>
      </c>
      <c r="C2477" s="22" t="s">
        <v>139</v>
      </c>
      <c r="D2477" s="14"/>
      <c r="E2477" s="14"/>
      <c r="F2477" s="24">
        <v>14.8</v>
      </c>
    </row>
    <row r="2478" spans="1:8" x14ac:dyDescent="0.25">
      <c r="A2478" s="22">
        <v>95706</v>
      </c>
      <c r="B2478" s="23" t="s">
        <v>8901</v>
      </c>
      <c r="C2478" s="22" t="s">
        <v>139</v>
      </c>
      <c r="D2478" s="14"/>
      <c r="E2478" s="14"/>
      <c r="F2478" s="24">
        <v>69.06</v>
      </c>
      <c r="G2478" s="10"/>
      <c r="H2478" s="10"/>
    </row>
    <row r="2479" spans="1:8" x14ac:dyDescent="0.25">
      <c r="A2479" s="22">
        <v>95707</v>
      </c>
      <c r="B2479" s="23" t="s">
        <v>8902</v>
      </c>
      <c r="C2479" s="22" t="s">
        <v>139</v>
      </c>
      <c r="D2479" s="14"/>
      <c r="E2479" s="14"/>
      <c r="F2479" s="24">
        <v>3.56</v>
      </c>
    </row>
    <row r="2480" spans="1:8" x14ac:dyDescent="0.25">
      <c r="A2480" s="22">
        <v>91273</v>
      </c>
      <c r="B2480" s="23" t="s">
        <v>3795</v>
      </c>
      <c r="C2480" s="22" t="s">
        <v>139</v>
      </c>
      <c r="D2480" s="14"/>
      <c r="E2480" s="14"/>
      <c r="F2480" s="24">
        <v>0.62</v>
      </c>
      <c r="G2480" s="10"/>
      <c r="H2480" s="10"/>
    </row>
    <row r="2481" spans="1:8" x14ac:dyDescent="0.25">
      <c r="A2481" s="22">
        <v>91274</v>
      </c>
      <c r="B2481" s="23" t="s">
        <v>3796</v>
      </c>
      <c r="C2481" s="22" t="s">
        <v>139</v>
      </c>
      <c r="D2481" s="14"/>
      <c r="E2481" s="14"/>
      <c r="F2481" s="24">
        <v>0.16</v>
      </c>
    </row>
    <row r="2482" spans="1:8" x14ac:dyDescent="0.25">
      <c r="A2482" s="22">
        <v>91275</v>
      </c>
      <c r="B2482" s="23" t="s">
        <v>3797</v>
      </c>
      <c r="C2482" s="22" t="s">
        <v>139</v>
      </c>
      <c r="D2482" s="14"/>
      <c r="E2482" s="14"/>
      <c r="F2482" s="24">
        <v>0.78</v>
      </c>
      <c r="G2482" s="10"/>
      <c r="H2482" s="10"/>
    </row>
    <row r="2483" spans="1:8" x14ac:dyDescent="0.25">
      <c r="A2483" s="22">
        <v>91276</v>
      </c>
      <c r="B2483" s="23" t="s">
        <v>3798</v>
      </c>
      <c r="C2483" s="22" t="s">
        <v>139</v>
      </c>
      <c r="D2483" s="14"/>
      <c r="E2483" s="14"/>
      <c r="F2483" s="24">
        <v>8.7100000000000009</v>
      </c>
    </row>
    <row r="2484" spans="1:8" x14ac:dyDescent="0.25">
      <c r="A2484" s="22">
        <v>102882</v>
      </c>
      <c r="B2484" s="23" t="s">
        <v>10810</v>
      </c>
      <c r="C2484" s="22" t="s">
        <v>139</v>
      </c>
      <c r="D2484" s="14"/>
      <c r="E2484" s="14"/>
      <c r="F2484" s="24">
        <v>0</v>
      </c>
      <c r="G2484" s="10"/>
      <c r="H2484" s="10"/>
    </row>
    <row r="2485" spans="1:8" x14ac:dyDescent="0.25">
      <c r="A2485" s="22">
        <v>102883</v>
      </c>
      <c r="B2485" s="23" t="s">
        <v>10811</v>
      </c>
      <c r="C2485" s="22" t="s">
        <v>139</v>
      </c>
      <c r="D2485" s="14"/>
      <c r="E2485" s="14"/>
      <c r="F2485" s="24">
        <v>0</v>
      </c>
    </row>
    <row r="2486" spans="1:8" x14ac:dyDescent="0.25">
      <c r="A2486" s="22">
        <v>102884</v>
      </c>
      <c r="B2486" s="23" t="s">
        <v>10812</v>
      </c>
      <c r="C2486" s="22" t="s">
        <v>139</v>
      </c>
      <c r="D2486" s="14"/>
      <c r="E2486" s="14"/>
      <c r="F2486" s="24">
        <v>0</v>
      </c>
      <c r="G2486" s="10"/>
      <c r="H2486" s="10"/>
    </row>
    <row r="2487" spans="1:8" x14ac:dyDescent="0.25">
      <c r="A2487" s="22">
        <v>102885</v>
      </c>
      <c r="B2487" s="23" t="s">
        <v>3984</v>
      </c>
      <c r="C2487" s="22" t="s">
        <v>139</v>
      </c>
      <c r="D2487" s="14"/>
      <c r="E2487" s="14"/>
      <c r="F2487" s="24">
        <v>1.1100000000000001</v>
      </c>
    </row>
    <row r="2488" spans="1:8" x14ac:dyDescent="0.25">
      <c r="A2488" s="22">
        <v>95272</v>
      </c>
      <c r="B2488" s="23" t="s">
        <v>8353</v>
      </c>
      <c r="C2488" s="22" t="s">
        <v>139</v>
      </c>
      <c r="D2488" s="14"/>
      <c r="E2488" s="14"/>
      <c r="F2488" s="24">
        <v>0.59</v>
      </c>
      <c r="G2488" s="10"/>
      <c r="H2488" s="10"/>
    </row>
    <row r="2489" spans="1:8" x14ac:dyDescent="0.25">
      <c r="A2489" s="22">
        <v>95273</v>
      </c>
      <c r="B2489" s="23" t="s">
        <v>8354</v>
      </c>
      <c r="C2489" s="22" t="s">
        <v>139</v>
      </c>
      <c r="D2489" s="14"/>
      <c r="E2489" s="14"/>
      <c r="F2489" s="24">
        <v>0.13</v>
      </c>
    </row>
    <row r="2490" spans="1:8" x14ac:dyDescent="0.25">
      <c r="A2490" s="22">
        <v>95274</v>
      </c>
      <c r="B2490" s="23" t="s">
        <v>8355</v>
      </c>
      <c r="C2490" s="22" t="s">
        <v>139</v>
      </c>
      <c r="D2490" s="14"/>
      <c r="E2490" s="14"/>
      <c r="F2490" s="24">
        <v>0.46</v>
      </c>
      <c r="G2490" s="10"/>
      <c r="H2490" s="10"/>
    </row>
    <row r="2491" spans="1:8" x14ac:dyDescent="0.25">
      <c r="A2491" s="22">
        <v>95275</v>
      </c>
      <c r="B2491" s="23" t="s">
        <v>8356</v>
      </c>
      <c r="C2491" s="22" t="s">
        <v>139</v>
      </c>
      <c r="D2491" s="14"/>
      <c r="E2491" s="14"/>
      <c r="F2491" s="24">
        <v>2.2000000000000002</v>
      </c>
    </row>
    <row r="2492" spans="1:8" x14ac:dyDescent="0.25">
      <c r="A2492" s="22">
        <v>88419</v>
      </c>
      <c r="B2492" s="23" t="s">
        <v>3634</v>
      </c>
      <c r="C2492" s="22" t="s">
        <v>139</v>
      </c>
      <c r="D2492" s="14"/>
      <c r="E2492" s="14"/>
      <c r="F2492" s="24">
        <v>5.28</v>
      </c>
      <c r="G2492" s="10"/>
      <c r="H2492" s="10"/>
    </row>
    <row r="2493" spans="1:8" x14ac:dyDescent="0.25">
      <c r="A2493" s="22">
        <v>88422</v>
      </c>
      <c r="B2493" s="23" t="s">
        <v>3635</v>
      </c>
      <c r="C2493" s="22" t="s">
        <v>139</v>
      </c>
      <c r="D2493" s="14"/>
      <c r="E2493" s="14"/>
      <c r="F2493" s="24">
        <v>1.22</v>
      </c>
    </row>
    <row r="2494" spans="1:8" x14ac:dyDescent="0.25">
      <c r="A2494" s="22">
        <v>88425</v>
      </c>
      <c r="B2494" s="23" t="s">
        <v>3636</v>
      </c>
      <c r="C2494" s="22" t="s">
        <v>139</v>
      </c>
      <c r="D2494" s="14"/>
      <c r="E2494" s="14"/>
      <c r="F2494" s="24">
        <v>6.6</v>
      </c>
      <c r="G2494" s="10"/>
      <c r="H2494" s="10"/>
    </row>
    <row r="2495" spans="1:8" x14ac:dyDescent="0.25">
      <c r="A2495" s="22">
        <v>88427</v>
      </c>
      <c r="B2495" s="23" t="s">
        <v>3637</v>
      </c>
      <c r="C2495" s="22" t="s">
        <v>139</v>
      </c>
      <c r="D2495" s="14"/>
      <c r="E2495" s="14"/>
      <c r="F2495" s="24">
        <v>0.92</v>
      </c>
    </row>
    <row r="2496" spans="1:8" x14ac:dyDescent="0.25">
      <c r="A2496" s="22">
        <v>88434</v>
      </c>
      <c r="B2496" s="23" t="s">
        <v>3638</v>
      </c>
      <c r="C2496" s="22" t="s">
        <v>139</v>
      </c>
      <c r="D2496" s="14"/>
      <c r="E2496" s="14"/>
      <c r="F2496" s="24">
        <v>7</v>
      </c>
      <c r="G2496" s="10"/>
      <c r="H2496" s="10"/>
    </row>
    <row r="2497" spans="1:8" x14ac:dyDescent="0.25">
      <c r="A2497" s="22">
        <v>88435</v>
      </c>
      <c r="B2497" s="23" t="s">
        <v>3639</v>
      </c>
      <c r="C2497" s="22" t="s">
        <v>139</v>
      </c>
      <c r="D2497" s="14"/>
      <c r="E2497" s="14"/>
      <c r="F2497" s="24">
        <v>1.61</v>
      </c>
    </row>
    <row r="2498" spans="1:8" x14ac:dyDescent="0.25">
      <c r="A2498" s="22">
        <v>88436</v>
      </c>
      <c r="B2498" s="23" t="s">
        <v>3640</v>
      </c>
      <c r="C2498" s="22" t="s">
        <v>139</v>
      </c>
      <c r="D2498" s="14"/>
      <c r="E2498" s="14"/>
      <c r="F2498" s="24">
        <v>8.75</v>
      </c>
      <c r="G2498" s="10"/>
      <c r="H2498" s="10"/>
    </row>
    <row r="2499" spans="1:8" x14ac:dyDescent="0.25">
      <c r="A2499" s="22">
        <v>88437</v>
      </c>
      <c r="B2499" s="23" t="s">
        <v>3641</v>
      </c>
      <c r="C2499" s="22" t="s">
        <v>139</v>
      </c>
      <c r="D2499" s="14"/>
      <c r="E2499" s="14"/>
      <c r="F2499" s="24">
        <v>0.92</v>
      </c>
    </row>
    <row r="2500" spans="1:8" x14ac:dyDescent="0.25">
      <c r="A2500" s="22">
        <v>90664</v>
      </c>
      <c r="B2500" s="23" t="s">
        <v>8320</v>
      </c>
      <c r="C2500" s="22" t="s">
        <v>139</v>
      </c>
      <c r="D2500" s="14"/>
      <c r="E2500" s="14"/>
      <c r="F2500" s="24">
        <v>7.06</v>
      </c>
      <c r="G2500" s="10"/>
      <c r="H2500" s="10"/>
    </row>
    <row r="2501" spans="1:8" x14ac:dyDescent="0.25">
      <c r="A2501" s="22">
        <v>90665</v>
      </c>
      <c r="B2501" s="23" t="s">
        <v>8321</v>
      </c>
      <c r="C2501" s="22" t="s">
        <v>139</v>
      </c>
      <c r="D2501" s="14"/>
      <c r="E2501" s="14"/>
      <c r="F2501" s="24">
        <v>1.88</v>
      </c>
    </row>
    <row r="2502" spans="1:8" x14ac:dyDescent="0.25">
      <c r="A2502" s="22">
        <v>90666</v>
      </c>
      <c r="B2502" s="23" t="s">
        <v>8322</v>
      </c>
      <c r="C2502" s="22" t="s">
        <v>139</v>
      </c>
      <c r="D2502" s="14"/>
      <c r="E2502" s="14"/>
      <c r="F2502" s="24">
        <v>8.84</v>
      </c>
      <c r="G2502" s="10"/>
      <c r="H2502" s="10"/>
    </row>
    <row r="2503" spans="1:8" x14ac:dyDescent="0.25">
      <c r="A2503" s="22">
        <v>90667</v>
      </c>
      <c r="B2503" s="23" t="s">
        <v>8323</v>
      </c>
      <c r="C2503" s="22" t="s">
        <v>139</v>
      </c>
      <c r="D2503" s="14"/>
      <c r="E2503" s="14"/>
      <c r="F2503" s="24">
        <v>15.1</v>
      </c>
    </row>
    <row r="2504" spans="1:8" x14ac:dyDescent="0.25">
      <c r="A2504" s="22">
        <v>102977</v>
      </c>
      <c r="B2504" s="23" t="s">
        <v>10813</v>
      </c>
      <c r="C2504" s="22" t="s">
        <v>139</v>
      </c>
      <c r="D2504" s="14"/>
      <c r="E2504" s="14"/>
      <c r="F2504" s="24">
        <v>0</v>
      </c>
      <c r="G2504" s="10"/>
      <c r="H2504" s="10"/>
    </row>
    <row r="2505" spans="1:8" x14ac:dyDescent="0.25">
      <c r="A2505" s="22">
        <v>102978</v>
      </c>
      <c r="B2505" s="23" t="s">
        <v>10814</v>
      </c>
      <c r="C2505" s="22" t="s">
        <v>139</v>
      </c>
      <c r="D2505" s="14"/>
      <c r="E2505" s="14"/>
      <c r="F2505" s="24">
        <v>0</v>
      </c>
    </row>
    <row r="2506" spans="1:8" x14ac:dyDescent="0.25">
      <c r="A2506" s="22">
        <v>102979</v>
      </c>
      <c r="B2506" s="23" t="s">
        <v>10815</v>
      </c>
      <c r="C2506" s="22" t="s">
        <v>139</v>
      </c>
      <c r="D2506" s="14"/>
      <c r="E2506" s="14"/>
      <c r="F2506" s="24">
        <v>0</v>
      </c>
      <c r="G2506" s="10"/>
      <c r="H2506" s="10"/>
    </row>
    <row r="2507" spans="1:8" x14ac:dyDescent="0.25">
      <c r="A2507" s="22">
        <v>95217</v>
      </c>
      <c r="B2507" s="23" t="s">
        <v>8352</v>
      </c>
      <c r="C2507" s="22" t="s">
        <v>139</v>
      </c>
      <c r="D2507" s="14"/>
      <c r="E2507" s="14"/>
      <c r="F2507" s="24">
        <v>0.54</v>
      </c>
    </row>
    <row r="2508" spans="1:8" x14ac:dyDescent="0.25">
      <c r="A2508" s="22">
        <v>89130</v>
      </c>
      <c r="B2508" s="23" t="s">
        <v>3676</v>
      </c>
      <c r="C2508" s="22" t="s">
        <v>139</v>
      </c>
      <c r="D2508" s="14"/>
      <c r="E2508" s="14"/>
      <c r="F2508" s="24">
        <v>51.63</v>
      </c>
      <c r="G2508" s="10"/>
      <c r="H2508" s="10"/>
    </row>
    <row r="2509" spans="1:8" x14ac:dyDescent="0.25">
      <c r="A2509" s="22">
        <v>89131</v>
      </c>
      <c r="B2509" s="23" t="s">
        <v>3677</v>
      </c>
      <c r="C2509" s="22" t="s">
        <v>139</v>
      </c>
      <c r="D2509" s="14"/>
      <c r="E2509" s="14"/>
      <c r="F2509" s="24">
        <v>13.64</v>
      </c>
    </row>
    <row r="2510" spans="1:8" x14ac:dyDescent="0.25">
      <c r="A2510" s="22">
        <v>53861</v>
      </c>
      <c r="B2510" s="23" t="s">
        <v>3616</v>
      </c>
      <c r="C2510" s="22" t="s">
        <v>139</v>
      </c>
      <c r="D2510" s="14"/>
      <c r="E2510" s="14"/>
      <c r="F2510" s="24">
        <v>64.540000000000006</v>
      </c>
      <c r="G2510" s="10"/>
      <c r="H2510" s="10"/>
    </row>
    <row r="2511" spans="1:8" x14ac:dyDescent="0.25">
      <c r="A2511" s="22">
        <v>5787</v>
      </c>
      <c r="B2511" s="23" t="s">
        <v>3576</v>
      </c>
      <c r="C2511" s="22" t="s">
        <v>139</v>
      </c>
      <c r="D2511" s="14"/>
      <c r="E2511" s="14"/>
      <c r="F2511" s="24">
        <v>71.03</v>
      </c>
    </row>
    <row r="2512" spans="1:8" x14ac:dyDescent="0.25">
      <c r="A2512" s="22">
        <v>89128</v>
      </c>
      <c r="B2512" s="23" t="s">
        <v>3674</v>
      </c>
      <c r="C2512" s="22" t="s">
        <v>139</v>
      </c>
      <c r="D2512" s="14"/>
      <c r="E2512" s="14"/>
      <c r="F2512" s="24">
        <v>37.24</v>
      </c>
      <c r="G2512" s="10"/>
      <c r="H2512" s="10"/>
    </row>
    <row r="2513" spans="1:8" x14ac:dyDescent="0.25">
      <c r="A2513" s="22">
        <v>89129</v>
      </c>
      <c r="B2513" s="23" t="s">
        <v>3675</v>
      </c>
      <c r="C2513" s="22" t="s">
        <v>139</v>
      </c>
      <c r="D2513" s="14"/>
      <c r="E2513" s="14"/>
      <c r="F2513" s="24">
        <v>9.84</v>
      </c>
    </row>
    <row r="2514" spans="1:8" x14ac:dyDescent="0.25">
      <c r="A2514" s="22">
        <v>53857</v>
      </c>
      <c r="B2514" s="23" t="s">
        <v>3614</v>
      </c>
      <c r="C2514" s="22" t="s">
        <v>139</v>
      </c>
      <c r="D2514" s="14"/>
      <c r="E2514" s="14"/>
      <c r="F2514" s="24">
        <v>46.55</v>
      </c>
      <c r="G2514" s="10"/>
      <c r="H2514" s="10"/>
    </row>
    <row r="2515" spans="1:8" x14ac:dyDescent="0.25">
      <c r="A2515" s="22">
        <v>53858</v>
      </c>
      <c r="B2515" s="23" t="s">
        <v>3615</v>
      </c>
      <c r="C2515" s="22" t="s">
        <v>139</v>
      </c>
      <c r="D2515" s="14"/>
      <c r="E2515" s="14"/>
      <c r="F2515" s="24">
        <v>46.14</v>
      </c>
    </row>
    <row r="2516" spans="1:8" x14ac:dyDescent="0.25">
      <c r="A2516" s="22">
        <v>102888</v>
      </c>
      <c r="B2516" s="23" t="s">
        <v>10816</v>
      </c>
      <c r="C2516" s="22" t="s">
        <v>139</v>
      </c>
      <c r="D2516" s="14"/>
      <c r="E2516" s="14"/>
      <c r="F2516" s="24">
        <v>0</v>
      </c>
      <c r="G2516" s="10"/>
      <c r="H2516" s="10"/>
    </row>
    <row r="2517" spans="1:8" x14ac:dyDescent="0.25">
      <c r="A2517" s="22">
        <v>102889</v>
      </c>
      <c r="B2517" s="23" t="s">
        <v>10817</v>
      </c>
      <c r="C2517" s="22" t="s">
        <v>139</v>
      </c>
      <c r="D2517" s="14"/>
      <c r="E2517" s="14"/>
      <c r="F2517" s="24">
        <v>0</v>
      </c>
    </row>
    <row r="2518" spans="1:8" x14ac:dyDescent="0.25">
      <c r="A2518" s="22">
        <v>102890</v>
      </c>
      <c r="B2518" s="23" t="s">
        <v>10818</v>
      </c>
      <c r="C2518" s="22" t="s">
        <v>139</v>
      </c>
      <c r="D2518" s="14"/>
      <c r="E2518" s="14"/>
      <c r="F2518" s="24">
        <v>0</v>
      </c>
      <c r="G2518" s="10"/>
      <c r="H2518" s="10"/>
    </row>
    <row r="2519" spans="1:8" x14ac:dyDescent="0.25">
      <c r="A2519" s="22">
        <v>102891</v>
      </c>
      <c r="B2519" s="23" t="s">
        <v>10819</v>
      </c>
      <c r="C2519" s="22" t="s">
        <v>139</v>
      </c>
      <c r="D2519" s="14"/>
      <c r="E2519" s="14"/>
      <c r="F2519" s="24">
        <v>1.1100000000000001</v>
      </c>
    </row>
    <row r="2520" spans="1:8" x14ac:dyDescent="0.25">
      <c r="A2520" s="22">
        <v>89246</v>
      </c>
      <c r="B2520" s="23" t="s">
        <v>3696</v>
      </c>
      <c r="C2520" s="22" t="s">
        <v>139</v>
      </c>
      <c r="D2520" s="14"/>
      <c r="E2520" s="14"/>
      <c r="F2520" s="24">
        <v>220.64</v>
      </c>
      <c r="G2520" s="10"/>
      <c r="H2520" s="10"/>
    </row>
    <row r="2521" spans="1:8" x14ac:dyDescent="0.25">
      <c r="A2521" s="22">
        <v>89247</v>
      </c>
      <c r="B2521" s="23" t="s">
        <v>3697</v>
      </c>
      <c r="C2521" s="22" t="s">
        <v>139</v>
      </c>
      <c r="D2521" s="14"/>
      <c r="E2521" s="14"/>
      <c r="F2521" s="24">
        <v>67.56</v>
      </c>
    </row>
    <row r="2522" spans="1:8" x14ac:dyDescent="0.25">
      <c r="A2522" s="22">
        <v>89248</v>
      </c>
      <c r="B2522" s="23" t="s">
        <v>3698</v>
      </c>
      <c r="C2522" s="22" t="s">
        <v>139</v>
      </c>
      <c r="D2522" s="14"/>
      <c r="E2522" s="14"/>
      <c r="F2522" s="24">
        <v>393.56</v>
      </c>
      <c r="G2522" s="10"/>
      <c r="H2522" s="10"/>
    </row>
    <row r="2523" spans="1:8" x14ac:dyDescent="0.25">
      <c r="A2523" s="22">
        <v>89249</v>
      </c>
      <c r="B2523" s="23" t="s">
        <v>3699</v>
      </c>
      <c r="C2523" s="22" t="s">
        <v>139</v>
      </c>
      <c r="D2523" s="14"/>
      <c r="E2523" s="14"/>
      <c r="F2523" s="24">
        <v>380.27</v>
      </c>
    </row>
    <row r="2524" spans="1:8" x14ac:dyDescent="0.25">
      <c r="A2524" s="22">
        <v>102954</v>
      </c>
      <c r="B2524" s="23" t="s">
        <v>10820</v>
      </c>
      <c r="C2524" s="22" t="s">
        <v>139</v>
      </c>
      <c r="D2524" s="14"/>
      <c r="E2524" s="14"/>
      <c r="F2524" s="24">
        <v>0</v>
      </c>
      <c r="G2524" s="10"/>
      <c r="H2524" s="10"/>
    </row>
    <row r="2525" spans="1:8" x14ac:dyDescent="0.25">
      <c r="A2525" s="22">
        <v>104727</v>
      </c>
      <c r="B2525" s="23" t="s">
        <v>10821</v>
      </c>
      <c r="C2525" s="22" t="s">
        <v>139</v>
      </c>
      <c r="D2525" s="14"/>
      <c r="E2525" s="14"/>
      <c r="F2525" s="24">
        <v>0</v>
      </c>
    </row>
    <row r="2526" spans="1:8" x14ac:dyDescent="0.25">
      <c r="A2526" s="22">
        <v>102956</v>
      </c>
      <c r="B2526" s="23" t="s">
        <v>10822</v>
      </c>
      <c r="C2526" s="22" t="s">
        <v>139</v>
      </c>
      <c r="D2526" s="14"/>
      <c r="E2526" s="14"/>
      <c r="F2526" s="24">
        <v>0</v>
      </c>
      <c r="G2526" s="10"/>
      <c r="H2526" s="10"/>
    </row>
    <row r="2527" spans="1:8" x14ac:dyDescent="0.25">
      <c r="A2527" s="22">
        <v>102957</v>
      </c>
      <c r="B2527" s="23" t="s">
        <v>10823</v>
      </c>
      <c r="C2527" s="22" t="s">
        <v>139</v>
      </c>
      <c r="D2527" s="14"/>
      <c r="E2527" s="14"/>
      <c r="F2527" s="24">
        <v>39.68</v>
      </c>
    </row>
    <row r="2528" spans="1:8" x14ac:dyDescent="0.25">
      <c r="A2528" s="22">
        <v>88859</v>
      </c>
      <c r="B2528" s="23" t="s">
        <v>3654</v>
      </c>
      <c r="C2528" s="22" t="s">
        <v>139</v>
      </c>
      <c r="D2528" s="14"/>
      <c r="E2528" s="14"/>
      <c r="F2528" s="24">
        <v>23.2</v>
      </c>
      <c r="G2528" s="10"/>
      <c r="H2528" s="10"/>
    </row>
    <row r="2529" spans="1:8" x14ac:dyDescent="0.25">
      <c r="A2529" s="22">
        <v>88860</v>
      </c>
      <c r="B2529" s="23" t="s">
        <v>3655</v>
      </c>
      <c r="C2529" s="22" t="s">
        <v>139</v>
      </c>
      <c r="D2529" s="14"/>
      <c r="E2529" s="14"/>
      <c r="F2529" s="24">
        <v>6.13</v>
      </c>
    </row>
    <row r="2530" spans="1:8" x14ac:dyDescent="0.25">
      <c r="A2530" s="22">
        <v>5667</v>
      </c>
      <c r="B2530" s="23" t="s">
        <v>3543</v>
      </c>
      <c r="C2530" s="22" t="s">
        <v>139</v>
      </c>
      <c r="D2530" s="14"/>
      <c r="E2530" s="14"/>
      <c r="F2530" s="24">
        <v>29</v>
      </c>
      <c r="G2530" s="10"/>
      <c r="H2530" s="10"/>
    </row>
    <row r="2531" spans="1:8" x14ac:dyDescent="0.25">
      <c r="A2531" s="22">
        <v>5668</v>
      </c>
      <c r="B2531" s="23" t="s">
        <v>3544</v>
      </c>
      <c r="C2531" s="22" t="s">
        <v>139</v>
      </c>
      <c r="D2531" s="14"/>
      <c r="E2531" s="14"/>
      <c r="F2531" s="24">
        <v>46.26</v>
      </c>
    </row>
    <row r="2532" spans="1:8" x14ac:dyDescent="0.25">
      <c r="A2532" s="22">
        <v>89011</v>
      </c>
      <c r="B2532" s="23" t="s">
        <v>3662</v>
      </c>
      <c r="C2532" s="22" t="s">
        <v>139</v>
      </c>
      <c r="D2532" s="14"/>
      <c r="E2532" s="14"/>
      <c r="F2532" s="24">
        <v>25.17</v>
      </c>
      <c r="G2532" s="10"/>
      <c r="H2532" s="10"/>
    </row>
    <row r="2533" spans="1:8" x14ac:dyDescent="0.25">
      <c r="A2533" s="22">
        <v>89012</v>
      </c>
      <c r="B2533" s="23" t="s">
        <v>3663</v>
      </c>
      <c r="C2533" s="22" t="s">
        <v>139</v>
      </c>
      <c r="D2533" s="14"/>
      <c r="E2533" s="14"/>
      <c r="F2533" s="24">
        <v>6.65</v>
      </c>
    </row>
    <row r="2534" spans="1:8" x14ac:dyDescent="0.25">
      <c r="A2534" s="22">
        <v>5735</v>
      </c>
      <c r="B2534" s="23" t="s">
        <v>3563</v>
      </c>
      <c r="C2534" s="22" t="s">
        <v>139</v>
      </c>
      <c r="D2534" s="14"/>
      <c r="E2534" s="14"/>
      <c r="F2534" s="24">
        <v>31.46</v>
      </c>
      <c r="G2534" s="10"/>
      <c r="H2534" s="10"/>
    </row>
    <row r="2535" spans="1:8" x14ac:dyDescent="0.25">
      <c r="A2535" s="22">
        <v>5736</v>
      </c>
      <c r="B2535" s="23" t="s">
        <v>3564</v>
      </c>
      <c r="C2535" s="22" t="s">
        <v>139</v>
      </c>
      <c r="D2535" s="14"/>
      <c r="E2535" s="14"/>
      <c r="F2535" s="24">
        <v>42.15</v>
      </c>
    </row>
    <row r="2536" spans="1:8" x14ac:dyDescent="0.25">
      <c r="A2536" s="22">
        <v>88857</v>
      </c>
      <c r="B2536" s="23" t="s">
        <v>3652</v>
      </c>
      <c r="C2536" s="22" t="s">
        <v>139</v>
      </c>
      <c r="D2536" s="14"/>
      <c r="E2536" s="14"/>
      <c r="F2536" s="24">
        <v>26.09</v>
      </c>
      <c r="G2536" s="10"/>
      <c r="H2536" s="10"/>
    </row>
    <row r="2537" spans="1:8" x14ac:dyDescent="0.25">
      <c r="A2537" s="22">
        <v>88858</v>
      </c>
      <c r="B2537" s="23" t="s">
        <v>3653</v>
      </c>
      <c r="C2537" s="22" t="s">
        <v>139</v>
      </c>
      <c r="D2537" s="14"/>
      <c r="E2537" s="14"/>
      <c r="F2537" s="24">
        <v>6.89</v>
      </c>
    </row>
    <row r="2538" spans="1:8" x14ac:dyDescent="0.25">
      <c r="A2538" s="22">
        <v>5664</v>
      </c>
      <c r="B2538" s="23" t="s">
        <v>3542</v>
      </c>
      <c r="C2538" s="22" t="s">
        <v>139</v>
      </c>
      <c r="D2538" s="14"/>
      <c r="E2538" s="14"/>
      <c r="F2538" s="24">
        <v>32.61</v>
      </c>
      <c r="G2538" s="10"/>
      <c r="H2538" s="10"/>
    </row>
    <row r="2539" spans="1:8" x14ac:dyDescent="0.25">
      <c r="A2539" s="22">
        <v>53786</v>
      </c>
      <c r="B2539" s="23" t="s">
        <v>3597</v>
      </c>
      <c r="C2539" s="22" t="s">
        <v>139</v>
      </c>
      <c r="D2539" s="14"/>
      <c r="E2539" s="14"/>
      <c r="F2539" s="24">
        <v>51.52</v>
      </c>
    </row>
    <row r="2540" spans="1:8" x14ac:dyDescent="0.25">
      <c r="A2540" s="22">
        <v>7038</v>
      </c>
      <c r="B2540" s="23" t="s">
        <v>3578</v>
      </c>
      <c r="C2540" s="22" t="s">
        <v>139</v>
      </c>
      <c r="D2540" s="14"/>
      <c r="E2540" s="14"/>
      <c r="F2540" s="24">
        <v>50.1</v>
      </c>
      <c r="G2540" s="10"/>
      <c r="H2540" s="10"/>
    </row>
    <row r="2541" spans="1:8" x14ac:dyDescent="0.25">
      <c r="A2541" s="22">
        <v>7039</v>
      </c>
      <c r="B2541" s="23" t="s">
        <v>3579</v>
      </c>
      <c r="C2541" s="22" t="s">
        <v>139</v>
      </c>
      <c r="D2541" s="14"/>
      <c r="E2541" s="14"/>
      <c r="F2541" s="24">
        <v>13.44</v>
      </c>
    </row>
    <row r="2542" spans="1:8" x14ac:dyDescent="0.25">
      <c r="A2542" s="22">
        <v>7040</v>
      </c>
      <c r="B2542" s="23" t="s">
        <v>3580</v>
      </c>
      <c r="C2542" s="22" t="s">
        <v>139</v>
      </c>
      <c r="D2542" s="14"/>
      <c r="E2542" s="14"/>
      <c r="F2542" s="24">
        <v>62.69</v>
      </c>
      <c r="G2542" s="10"/>
      <c r="H2542" s="10"/>
    </row>
    <row r="2543" spans="1:8" x14ac:dyDescent="0.25">
      <c r="A2543" s="22">
        <v>55263</v>
      </c>
      <c r="B2543" s="23" t="s">
        <v>3620</v>
      </c>
      <c r="C2543" s="22" t="s">
        <v>139</v>
      </c>
      <c r="D2543" s="14"/>
      <c r="E2543" s="14"/>
      <c r="F2543" s="24">
        <v>65.05</v>
      </c>
    </row>
    <row r="2544" spans="1:8" x14ac:dyDescent="0.25">
      <c r="A2544" s="22">
        <v>96460</v>
      </c>
      <c r="B2544" s="23" t="s">
        <v>10160</v>
      </c>
      <c r="C2544" s="22" t="s">
        <v>139</v>
      </c>
      <c r="D2544" s="14"/>
      <c r="E2544" s="14"/>
      <c r="F2544" s="24">
        <v>53.18</v>
      </c>
      <c r="G2544" s="10"/>
      <c r="H2544" s="10"/>
    </row>
    <row r="2545" spans="1:8" x14ac:dyDescent="0.25">
      <c r="A2545" s="22">
        <v>96459</v>
      </c>
      <c r="B2545" s="23" t="s">
        <v>10159</v>
      </c>
      <c r="C2545" s="22" t="s">
        <v>139</v>
      </c>
      <c r="D2545" s="14"/>
      <c r="E2545" s="14"/>
      <c r="F2545" s="24">
        <v>14.26</v>
      </c>
    </row>
    <row r="2546" spans="1:8" x14ac:dyDescent="0.25">
      <c r="A2546" s="22">
        <v>96458</v>
      </c>
      <c r="B2546" s="23" t="s">
        <v>10158</v>
      </c>
      <c r="C2546" s="22" t="s">
        <v>139</v>
      </c>
      <c r="D2546" s="14"/>
      <c r="E2546" s="14"/>
      <c r="F2546" s="24">
        <v>66.55</v>
      </c>
      <c r="G2546" s="10"/>
      <c r="H2546" s="10"/>
    </row>
    <row r="2547" spans="1:8" x14ac:dyDescent="0.25">
      <c r="A2547" s="22">
        <v>96457</v>
      </c>
      <c r="B2547" s="23" t="s">
        <v>10157</v>
      </c>
      <c r="C2547" s="22" t="s">
        <v>139</v>
      </c>
      <c r="D2547" s="14"/>
      <c r="E2547" s="14"/>
      <c r="F2547" s="24">
        <v>64.44</v>
      </c>
    </row>
    <row r="2548" spans="1:8" x14ac:dyDescent="0.25">
      <c r="A2548" s="22">
        <v>7051</v>
      </c>
      <c r="B2548" s="23" t="s">
        <v>3585</v>
      </c>
      <c r="C2548" s="22" t="s">
        <v>139</v>
      </c>
      <c r="D2548" s="14"/>
      <c r="E2548" s="14"/>
      <c r="F2548" s="24">
        <v>44.43</v>
      </c>
      <c r="G2548" s="10"/>
      <c r="H2548" s="10"/>
    </row>
    <row r="2549" spans="1:8" x14ac:dyDescent="0.25">
      <c r="A2549" s="22">
        <v>7052</v>
      </c>
      <c r="B2549" s="23" t="s">
        <v>3586</v>
      </c>
      <c r="C2549" s="22" t="s">
        <v>139</v>
      </c>
      <c r="D2549" s="14"/>
      <c r="E2549" s="14"/>
      <c r="F2549" s="24">
        <v>12</v>
      </c>
    </row>
    <row r="2550" spans="1:8" x14ac:dyDescent="0.25">
      <c r="A2550" s="22">
        <v>7053</v>
      </c>
      <c r="B2550" s="23" t="s">
        <v>3587</v>
      </c>
      <c r="C2550" s="22" t="s">
        <v>139</v>
      </c>
      <c r="D2550" s="14"/>
      <c r="E2550" s="14"/>
      <c r="F2550" s="24">
        <v>55.61</v>
      </c>
      <c r="G2550" s="10"/>
      <c r="H2550" s="10"/>
    </row>
    <row r="2551" spans="1:8" x14ac:dyDescent="0.25">
      <c r="A2551" s="22">
        <v>7054</v>
      </c>
      <c r="B2551" s="23" t="s">
        <v>3588</v>
      </c>
      <c r="C2551" s="22" t="s">
        <v>139</v>
      </c>
      <c r="D2551" s="14"/>
      <c r="E2551" s="14"/>
      <c r="F2551" s="24">
        <v>90.11</v>
      </c>
    </row>
    <row r="2552" spans="1:8" x14ac:dyDescent="0.25">
      <c r="A2552" s="22">
        <v>95627</v>
      </c>
      <c r="B2552" s="23" t="s">
        <v>3928</v>
      </c>
      <c r="C2552" s="22" t="s">
        <v>139</v>
      </c>
      <c r="D2552" s="14"/>
      <c r="E2552" s="14"/>
      <c r="F2552" s="24">
        <v>47.95</v>
      </c>
      <c r="G2552" s="10"/>
      <c r="H2552" s="10"/>
    </row>
    <row r="2553" spans="1:8" x14ac:dyDescent="0.25">
      <c r="A2553" s="22">
        <v>95628</v>
      </c>
      <c r="B2553" s="23" t="s">
        <v>3929</v>
      </c>
      <c r="C2553" s="22" t="s">
        <v>139</v>
      </c>
      <c r="D2553" s="14"/>
      <c r="E2553" s="14"/>
      <c r="F2553" s="24">
        <v>12.86</v>
      </c>
    </row>
    <row r="2554" spans="1:8" x14ac:dyDescent="0.25">
      <c r="A2554" s="22">
        <v>95629</v>
      </c>
      <c r="B2554" s="23" t="s">
        <v>3930</v>
      </c>
      <c r="C2554" s="22" t="s">
        <v>139</v>
      </c>
      <c r="D2554" s="14"/>
      <c r="E2554" s="14"/>
      <c r="F2554" s="24">
        <v>60.01</v>
      </c>
      <c r="G2554" s="10"/>
      <c r="H2554" s="10"/>
    </row>
    <row r="2555" spans="1:8" x14ac:dyDescent="0.25">
      <c r="A2555" s="22">
        <v>95630</v>
      </c>
      <c r="B2555" s="23" t="s">
        <v>3931</v>
      </c>
      <c r="C2555" s="22" t="s">
        <v>139</v>
      </c>
      <c r="D2555" s="14"/>
      <c r="E2555" s="14"/>
      <c r="F2555" s="24">
        <v>90.11</v>
      </c>
    </row>
    <row r="2556" spans="1:8" x14ac:dyDescent="0.25">
      <c r="A2556" s="22">
        <v>89210</v>
      </c>
      <c r="B2556" s="23" t="s">
        <v>3678</v>
      </c>
      <c r="C2556" s="22" t="s">
        <v>139</v>
      </c>
      <c r="D2556" s="14"/>
      <c r="E2556" s="14"/>
      <c r="F2556" s="24">
        <v>32.049999999999997</v>
      </c>
      <c r="G2556" s="10"/>
      <c r="H2556" s="10"/>
    </row>
    <row r="2557" spans="1:8" x14ac:dyDescent="0.25">
      <c r="A2557" s="22">
        <v>89211</v>
      </c>
      <c r="B2557" s="23" t="s">
        <v>3679</v>
      </c>
      <c r="C2557" s="22" t="s">
        <v>139</v>
      </c>
      <c r="D2557" s="14"/>
      <c r="E2557" s="14"/>
      <c r="F2557" s="24">
        <v>8.6</v>
      </c>
    </row>
    <row r="2558" spans="1:8" x14ac:dyDescent="0.25">
      <c r="A2558" s="22">
        <v>5674</v>
      </c>
      <c r="B2558" s="23" t="s">
        <v>3545</v>
      </c>
      <c r="C2558" s="22" t="s">
        <v>139</v>
      </c>
      <c r="D2558" s="14"/>
      <c r="E2558" s="14"/>
      <c r="F2558" s="24">
        <v>40.11</v>
      </c>
      <c r="G2558" s="10"/>
      <c r="H2558" s="10"/>
    </row>
    <row r="2559" spans="1:8" x14ac:dyDescent="0.25">
      <c r="A2559" s="22">
        <v>53788</v>
      </c>
      <c r="B2559" s="23" t="s">
        <v>3598</v>
      </c>
      <c r="C2559" s="22" t="s">
        <v>139</v>
      </c>
      <c r="D2559" s="14"/>
      <c r="E2559" s="14"/>
      <c r="F2559" s="24">
        <v>57.68</v>
      </c>
    </row>
    <row r="2560" spans="1:8" x14ac:dyDescent="0.25">
      <c r="A2560" s="22">
        <v>73309</v>
      </c>
      <c r="B2560" s="23" t="s">
        <v>3623</v>
      </c>
      <c r="C2560" s="22" t="s">
        <v>139</v>
      </c>
      <c r="D2560" s="14"/>
      <c r="E2560" s="14"/>
      <c r="F2560" s="24">
        <v>33.33</v>
      </c>
      <c r="G2560" s="10"/>
      <c r="H2560" s="10"/>
    </row>
    <row r="2561" spans="1:8" x14ac:dyDescent="0.25">
      <c r="A2561" s="22">
        <v>73313</v>
      </c>
      <c r="B2561" s="23" t="s">
        <v>3625</v>
      </c>
      <c r="C2561" s="22" t="s">
        <v>139</v>
      </c>
      <c r="D2561" s="14"/>
      <c r="E2561" s="14"/>
      <c r="F2561" s="24">
        <v>9</v>
      </c>
    </row>
    <row r="2562" spans="1:8" x14ac:dyDescent="0.25">
      <c r="A2562" s="22">
        <v>5089</v>
      </c>
      <c r="B2562" s="23" t="s">
        <v>3537</v>
      </c>
      <c r="C2562" s="22" t="s">
        <v>139</v>
      </c>
      <c r="D2562" s="14"/>
      <c r="E2562" s="14"/>
      <c r="F2562" s="24">
        <v>41.71</v>
      </c>
      <c r="G2562" s="10"/>
      <c r="H2562" s="10"/>
    </row>
    <row r="2563" spans="1:8" x14ac:dyDescent="0.25">
      <c r="A2563" s="22">
        <v>73315</v>
      </c>
      <c r="B2563" s="23" t="s">
        <v>3626</v>
      </c>
      <c r="C2563" s="22" t="s">
        <v>139</v>
      </c>
      <c r="D2563" s="14"/>
      <c r="E2563" s="14"/>
      <c r="F2563" s="24">
        <v>57.68</v>
      </c>
    </row>
    <row r="2564" spans="1:8" x14ac:dyDescent="0.25">
      <c r="A2564" s="22">
        <v>5738</v>
      </c>
      <c r="B2564" s="23" t="s">
        <v>3565</v>
      </c>
      <c r="C2564" s="22" t="s">
        <v>139</v>
      </c>
      <c r="D2564" s="14"/>
      <c r="E2564" s="14"/>
      <c r="F2564" s="24">
        <v>43.8</v>
      </c>
      <c r="G2564" s="10"/>
      <c r="H2564" s="10"/>
    </row>
    <row r="2565" spans="1:8" x14ac:dyDescent="0.25">
      <c r="A2565" s="22">
        <v>93239</v>
      </c>
      <c r="B2565" s="23" t="s">
        <v>3874</v>
      </c>
      <c r="C2565" s="22" t="s">
        <v>139</v>
      </c>
      <c r="D2565" s="14"/>
      <c r="E2565" s="14"/>
      <c r="F2565" s="24">
        <v>11.75</v>
      </c>
    </row>
    <row r="2566" spans="1:8" x14ac:dyDescent="0.25">
      <c r="A2566" s="22">
        <v>5739</v>
      </c>
      <c r="B2566" s="23" t="s">
        <v>3566</v>
      </c>
      <c r="C2566" s="22" t="s">
        <v>139</v>
      </c>
      <c r="D2566" s="14"/>
      <c r="E2566" s="14"/>
      <c r="F2566" s="24">
        <v>54.81</v>
      </c>
      <c r="G2566" s="10"/>
      <c r="H2566" s="10"/>
    </row>
    <row r="2567" spans="1:8" x14ac:dyDescent="0.25">
      <c r="A2567" s="22">
        <v>93240</v>
      </c>
      <c r="B2567" s="23" t="s">
        <v>3875</v>
      </c>
      <c r="C2567" s="22" t="s">
        <v>139</v>
      </c>
      <c r="D2567" s="14"/>
      <c r="E2567" s="14"/>
      <c r="F2567" s="24">
        <v>12.08</v>
      </c>
    </row>
    <row r="2568" spans="1:8" x14ac:dyDescent="0.25">
      <c r="A2568" s="22">
        <v>53818</v>
      </c>
      <c r="B2568" s="23" t="s">
        <v>3607</v>
      </c>
      <c r="C2568" s="22" t="s">
        <v>139</v>
      </c>
      <c r="D2568" s="14"/>
      <c r="E2568" s="14"/>
      <c r="F2568" s="24">
        <v>9.67</v>
      </c>
      <c r="G2568" s="10"/>
      <c r="H2568" s="10"/>
    </row>
    <row r="2569" spans="1:8" x14ac:dyDescent="0.25">
      <c r="A2569" s="22">
        <v>93238</v>
      </c>
      <c r="B2569" s="23" t="s">
        <v>3873</v>
      </c>
      <c r="C2569" s="22" t="s">
        <v>139</v>
      </c>
      <c r="D2569" s="14"/>
      <c r="E2569" s="14"/>
      <c r="F2569" s="24">
        <v>2.59</v>
      </c>
    </row>
    <row r="2570" spans="1:8" x14ac:dyDescent="0.25">
      <c r="A2570" s="22">
        <v>5727</v>
      </c>
      <c r="B2570" s="23" t="s">
        <v>3560</v>
      </c>
      <c r="C2570" s="22" t="s">
        <v>139</v>
      </c>
      <c r="D2570" s="14"/>
      <c r="E2570" s="14"/>
      <c r="F2570" s="24">
        <v>12.1</v>
      </c>
      <c r="G2570" s="10"/>
      <c r="H2570" s="10"/>
    </row>
    <row r="2571" spans="1:8" x14ac:dyDescent="0.25">
      <c r="A2571" s="22">
        <v>89280</v>
      </c>
      <c r="B2571" s="23" t="s">
        <v>3715</v>
      </c>
      <c r="C2571" s="22" t="s">
        <v>139</v>
      </c>
      <c r="D2571" s="14"/>
      <c r="E2571" s="14"/>
      <c r="F2571" s="24">
        <v>39.36</v>
      </c>
    </row>
    <row r="2572" spans="1:8" x14ac:dyDescent="0.25">
      <c r="A2572" s="22">
        <v>89281</v>
      </c>
      <c r="B2572" s="23" t="s">
        <v>3716</v>
      </c>
      <c r="C2572" s="22" t="s">
        <v>139</v>
      </c>
      <c r="D2572" s="14"/>
      <c r="E2572" s="14"/>
      <c r="F2572" s="24">
        <v>10.56</v>
      </c>
      <c r="G2572" s="10"/>
      <c r="H2572" s="10"/>
    </row>
    <row r="2573" spans="1:8" x14ac:dyDescent="0.25">
      <c r="A2573" s="22">
        <v>5729</v>
      </c>
      <c r="B2573" s="23" t="s">
        <v>3561</v>
      </c>
      <c r="C2573" s="22" t="s">
        <v>139</v>
      </c>
      <c r="D2573" s="14"/>
      <c r="E2573" s="14"/>
      <c r="F2573" s="24">
        <v>49.26</v>
      </c>
    </row>
    <row r="2574" spans="1:8" x14ac:dyDescent="0.25">
      <c r="A2574" s="22">
        <v>5730</v>
      </c>
      <c r="B2574" s="23" t="s">
        <v>3562</v>
      </c>
      <c r="C2574" s="22" t="s">
        <v>139</v>
      </c>
      <c r="D2574" s="14"/>
      <c r="E2574" s="14"/>
      <c r="F2574" s="24">
        <v>41.25</v>
      </c>
      <c r="G2574" s="10"/>
      <c r="H2574" s="10"/>
    </row>
    <row r="2575" spans="1:8" x14ac:dyDescent="0.25">
      <c r="A2575" s="22">
        <v>95266</v>
      </c>
      <c r="B2575" s="23" t="s">
        <v>3925</v>
      </c>
      <c r="C2575" s="22" t="s">
        <v>139</v>
      </c>
      <c r="D2575" s="14"/>
      <c r="E2575" s="14"/>
      <c r="F2575" s="24">
        <v>0.61</v>
      </c>
    </row>
    <row r="2576" spans="1:8" x14ac:dyDescent="0.25">
      <c r="A2576" s="22">
        <v>95267</v>
      </c>
      <c r="B2576" s="23" t="s">
        <v>3926</v>
      </c>
      <c r="C2576" s="22" t="s">
        <v>139</v>
      </c>
      <c r="D2576" s="14"/>
      <c r="E2576" s="14"/>
      <c r="F2576" s="24">
        <v>0.12</v>
      </c>
      <c r="G2576" s="10"/>
      <c r="H2576" s="10"/>
    </row>
    <row r="2577" spans="1:8" x14ac:dyDescent="0.25">
      <c r="A2577" s="22">
        <v>95268</v>
      </c>
      <c r="B2577" s="23" t="s">
        <v>3927</v>
      </c>
      <c r="C2577" s="22" t="s">
        <v>139</v>
      </c>
      <c r="D2577" s="14"/>
      <c r="E2577" s="14"/>
      <c r="F2577" s="24">
        <v>0.59</v>
      </c>
    </row>
    <row r="2578" spans="1:8" x14ac:dyDescent="0.25">
      <c r="A2578" s="22">
        <v>95269</v>
      </c>
      <c r="B2578" s="23" t="s">
        <v>8898</v>
      </c>
      <c r="C2578" s="22" t="s">
        <v>139</v>
      </c>
      <c r="D2578" s="14"/>
      <c r="E2578" s="14"/>
      <c r="F2578" s="24">
        <v>8.7100000000000009</v>
      </c>
      <c r="G2578" s="10"/>
      <c r="H2578" s="10"/>
    </row>
    <row r="2579" spans="1:8" x14ac:dyDescent="0.25">
      <c r="A2579" s="22">
        <v>91688</v>
      </c>
      <c r="B2579" s="23" t="s">
        <v>3843</v>
      </c>
      <c r="C2579" s="22" t="s">
        <v>139</v>
      </c>
      <c r="D2579" s="14"/>
      <c r="E2579" s="14"/>
      <c r="F2579" s="24">
        <v>0.09</v>
      </c>
    </row>
    <row r="2580" spans="1:8" x14ac:dyDescent="0.25">
      <c r="A2580" s="22">
        <v>91689</v>
      </c>
      <c r="B2580" s="23" t="s">
        <v>3844</v>
      </c>
      <c r="C2580" s="22" t="s">
        <v>139</v>
      </c>
      <c r="D2580" s="14"/>
      <c r="E2580" s="14"/>
      <c r="F2580" s="24">
        <v>0.01</v>
      </c>
      <c r="G2580" s="10"/>
      <c r="H2580" s="10"/>
    </row>
    <row r="2581" spans="1:8" x14ac:dyDescent="0.25">
      <c r="A2581" s="22">
        <v>91690</v>
      </c>
      <c r="B2581" s="23" t="s">
        <v>3845</v>
      </c>
      <c r="C2581" s="22" t="s">
        <v>139</v>
      </c>
      <c r="D2581" s="14"/>
      <c r="E2581" s="14"/>
      <c r="F2581" s="24">
        <v>0.06</v>
      </c>
    </row>
    <row r="2582" spans="1:8" x14ac:dyDescent="0.25">
      <c r="A2582" s="22">
        <v>91691</v>
      </c>
      <c r="B2582" s="23" t="s">
        <v>3846</v>
      </c>
      <c r="C2582" s="22" t="s">
        <v>139</v>
      </c>
      <c r="D2582" s="14"/>
      <c r="E2582" s="14"/>
      <c r="F2582" s="24">
        <v>1.18</v>
      </c>
      <c r="G2582" s="10"/>
      <c r="H2582" s="10"/>
    </row>
    <row r="2583" spans="1:8" x14ac:dyDescent="0.25">
      <c r="A2583" s="22">
        <v>102924</v>
      </c>
      <c r="B2583" s="23" t="s">
        <v>10824</v>
      </c>
      <c r="C2583" s="22" t="s">
        <v>139</v>
      </c>
      <c r="D2583" s="14"/>
      <c r="E2583" s="14"/>
      <c r="F2583" s="24">
        <v>0</v>
      </c>
    </row>
    <row r="2584" spans="1:8" x14ac:dyDescent="0.25">
      <c r="A2584" s="22">
        <v>102925</v>
      </c>
      <c r="B2584" s="23" t="s">
        <v>10825</v>
      </c>
      <c r="C2584" s="22" t="s">
        <v>139</v>
      </c>
      <c r="D2584" s="14"/>
      <c r="E2584" s="14"/>
      <c r="F2584" s="24">
        <v>0</v>
      </c>
      <c r="G2584" s="10"/>
      <c r="H2584" s="10"/>
    </row>
    <row r="2585" spans="1:8" x14ac:dyDescent="0.25">
      <c r="A2585" s="22">
        <v>102926</v>
      </c>
      <c r="B2585" s="23" t="s">
        <v>10826</v>
      </c>
      <c r="C2585" s="22" t="s">
        <v>139</v>
      </c>
      <c r="D2585" s="14"/>
      <c r="E2585" s="14"/>
      <c r="F2585" s="24">
        <v>0</v>
      </c>
    </row>
    <row r="2586" spans="1:8" x14ac:dyDescent="0.25">
      <c r="A2586" s="22">
        <v>102927</v>
      </c>
      <c r="B2586" s="23" t="s">
        <v>8370</v>
      </c>
      <c r="C2586" s="22" t="s">
        <v>139</v>
      </c>
      <c r="D2586" s="14"/>
      <c r="E2586" s="14"/>
      <c r="F2586" s="24">
        <v>0.81</v>
      </c>
      <c r="G2586" s="10"/>
      <c r="H2586" s="10"/>
    </row>
    <row r="2587" spans="1:8" x14ac:dyDescent="0.25">
      <c r="A2587" s="22">
        <v>95136</v>
      </c>
      <c r="B2587" s="23" t="s">
        <v>3915</v>
      </c>
      <c r="C2587" s="22" t="s">
        <v>139</v>
      </c>
      <c r="D2587" s="14"/>
      <c r="E2587" s="14"/>
      <c r="F2587" s="24">
        <v>0.03</v>
      </c>
    </row>
    <row r="2588" spans="1:8" x14ac:dyDescent="0.25">
      <c r="A2588" s="22">
        <v>95137</v>
      </c>
      <c r="B2588" s="23" t="s">
        <v>3916</v>
      </c>
      <c r="C2588" s="22" t="s">
        <v>139</v>
      </c>
      <c r="D2588" s="14"/>
      <c r="E2588" s="14"/>
      <c r="F2588" s="24">
        <v>0.01</v>
      </c>
      <c r="G2588" s="10"/>
      <c r="H2588" s="10"/>
    </row>
    <row r="2589" spans="1:8" x14ac:dyDescent="0.25">
      <c r="A2589" s="22">
        <v>95138</v>
      </c>
      <c r="B2589" s="23" t="s">
        <v>3917</v>
      </c>
      <c r="C2589" s="22" t="s">
        <v>139</v>
      </c>
      <c r="D2589" s="14"/>
      <c r="E2589" s="14"/>
      <c r="F2589" s="24">
        <v>0.02</v>
      </c>
    </row>
    <row r="2590" spans="1:8" x14ac:dyDescent="0.25">
      <c r="A2590" s="22">
        <v>89023</v>
      </c>
      <c r="B2590" s="23" t="s">
        <v>8308</v>
      </c>
      <c r="C2590" s="22" t="s">
        <v>139</v>
      </c>
      <c r="D2590" s="14"/>
      <c r="E2590" s="14"/>
      <c r="F2590" s="24">
        <v>3.82</v>
      </c>
      <c r="G2590" s="10"/>
      <c r="H2590" s="10"/>
    </row>
    <row r="2591" spans="1:8" x14ac:dyDescent="0.25">
      <c r="A2591" s="22">
        <v>89024</v>
      </c>
      <c r="B2591" s="23" t="s">
        <v>8309</v>
      </c>
      <c r="C2591" s="22" t="s">
        <v>139</v>
      </c>
      <c r="D2591" s="14"/>
      <c r="E2591" s="14"/>
      <c r="F2591" s="24">
        <v>1.32</v>
      </c>
    </row>
    <row r="2592" spans="1:8" x14ac:dyDescent="0.25">
      <c r="A2592" s="22">
        <v>89025</v>
      </c>
      <c r="B2592" s="23" t="s">
        <v>8310</v>
      </c>
      <c r="C2592" s="22" t="s">
        <v>139</v>
      </c>
      <c r="D2592" s="14"/>
      <c r="E2592" s="14"/>
      <c r="F2592" s="24">
        <v>4.78</v>
      </c>
      <c r="G2592" s="10"/>
      <c r="H2592" s="10"/>
    </row>
    <row r="2593" spans="1:8" x14ac:dyDescent="0.25">
      <c r="A2593" s="22">
        <v>89026</v>
      </c>
      <c r="B2593" s="23" t="s">
        <v>8311</v>
      </c>
      <c r="C2593" s="22" t="s">
        <v>139</v>
      </c>
      <c r="D2593" s="14"/>
      <c r="E2593" s="14"/>
      <c r="F2593" s="24">
        <v>172.59</v>
      </c>
    </row>
    <row r="2594" spans="1:8" x14ac:dyDescent="0.25">
      <c r="A2594" s="22">
        <v>7032</v>
      </c>
      <c r="B2594" s="23" t="s">
        <v>8284</v>
      </c>
      <c r="C2594" s="22" t="s">
        <v>139</v>
      </c>
      <c r="D2594" s="14"/>
      <c r="E2594" s="14"/>
      <c r="F2594" s="24">
        <v>4.7</v>
      </c>
      <c r="G2594" s="10"/>
      <c r="H2594" s="10"/>
    </row>
    <row r="2595" spans="1:8" x14ac:dyDescent="0.25">
      <c r="A2595" s="22">
        <v>7033</v>
      </c>
      <c r="B2595" s="23" t="s">
        <v>8285</v>
      </c>
      <c r="C2595" s="22" t="s">
        <v>139</v>
      </c>
      <c r="D2595" s="14"/>
      <c r="E2595" s="14"/>
      <c r="F2595" s="24">
        <v>1.63</v>
      </c>
    </row>
    <row r="2596" spans="1:8" x14ac:dyDescent="0.25">
      <c r="A2596" s="22">
        <v>7034</v>
      </c>
      <c r="B2596" s="23" t="s">
        <v>8286</v>
      </c>
      <c r="C2596" s="22" t="s">
        <v>139</v>
      </c>
      <c r="D2596" s="14"/>
      <c r="E2596" s="14"/>
      <c r="F2596" s="24">
        <v>5.88</v>
      </c>
      <c r="G2596" s="10"/>
      <c r="H2596" s="10"/>
    </row>
    <row r="2597" spans="1:8" x14ac:dyDescent="0.25">
      <c r="A2597" s="22">
        <v>7035</v>
      </c>
      <c r="B2597" s="23" t="s">
        <v>8287</v>
      </c>
      <c r="C2597" s="22" t="s">
        <v>139</v>
      </c>
      <c r="D2597" s="14"/>
      <c r="E2597" s="14"/>
      <c r="F2597" s="24">
        <v>258.88</v>
      </c>
    </row>
    <row r="2598" spans="1:8" x14ac:dyDescent="0.25">
      <c r="A2598" s="22">
        <v>102942</v>
      </c>
      <c r="B2598" s="23" t="s">
        <v>10827</v>
      </c>
      <c r="C2598" s="22" t="s">
        <v>139</v>
      </c>
      <c r="D2598" s="14"/>
      <c r="E2598" s="14"/>
      <c r="F2598" s="24">
        <v>0</v>
      </c>
      <c r="G2598" s="10"/>
      <c r="H2598" s="10"/>
    </row>
    <row r="2599" spans="1:8" x14ac:dyDescent="0.25">
      <c r="A2599" s="22">
        <v>102943</v>
      </c>
      <c r="B2599" s="23" t="s">
        <v>10828</v>
      </c>
      <c r="C2599" s="22" t="s">
        <v>139</v>
      </c>
      <c r="D2599" s="14"/>
      <c r="E2599" s="14"/>
      <c r="F2599" s="24">
        <v>0</v>
      </c>
    </row>
    <row r="2600" spans="1:8" x14ac:dyDescent="0.25">
      <c r="A2600" s="22">
        <v>102944</v>
      </c>
      <c r="B2600" s="23" t="s">
        <v>10829</v>
      </c>
      <c r="C2600" s="22" t="s">
        <v>139</v>
      </c>
      <c r="D2600" s="14"/>
      <c r="E2600" s="14"/>
      <c r="F2600" s="24">
        <v>0</v>
      </c>
      <c r="G2600" s="10"/>
      <c r="H2600" s="10"/>
    </row>
    <row r="2601" spans="1:8" x14ac:dyDescent="0.25">
      <c r="A2601" s="22">
        <v>102945</v>
      </c>
      <c r="B2601" s="23" t="s">
        <v>8372</v>
      </c>
      <c r="C2601" s="22" t="s">
        <v>139</v>
      </c>
      <c r="D2601" s="14"/>
      <c r="E2601" s="14"/>
      <c r="F2601" s="24">
        <v>0.01</v>
      </c>
    </row>
    <row r="2602" spans="1:8" x14ac:dyDescent="0.25">
      <c r="A2602" s="22">
        <v>104087</v>
      </c>
      <c r="B2602" s="23" t="s">
        <v>6808</v>
      </c>
      <c r="C2602" s="22" t="s">
        <v>139</v>
      </c>
      <c r="D2602" s="14"/>
      <c r="E2602" s="14"/>
      <c r="F2602" s="24">
        <v>0.03</v>
      </c>
      <c r="G2602" s="10"/>
      <c r="H2602" s="10"/>
    </row>
    <row r="2603" spans="1:8" x14ac:dyDescent="0.25">
      <c r="A2603" s="22">
        <v>104088</v>
      </c>
      <c r="B2603" s="23" t="s">
        <v>6809</v>
      </c>
      <c r="C2603" s="22" t="s">
        <v>139</v>
      </c>
      <c r="D2603" s="14"/>
      <c r="E2603" s="14"/>
      <c r="F2603" s="24">
        <v>0</v>
      </c>
    </row>
    <row r="2604" spans="1:8" x14ac:dyDescent="0.25">
      <c r="A2604" s="22">
        <v>104089</v>
      </c>
      <c r="B2604" s="23" t="s">
        <v>6810</v>
      </c>
      <c r="C2604" s="22" t="s">
        <v>139</v>
      </c>
      <c r="D2604" s="14"/>
      <c r="E2604" s="14"/>
      <c r="F2604" s="24">
        <v>0.04</v>
      </c>
      <c r="G2604" s="10"/>
      <c r="H2604" s="10"/>
    </row>
    <row r="2605" spans="1:8" x14ac:dyDescent="0.25">
      <c r="A2605" s="22">
        <v>104090</v>
      </c>
      <c r="B2605" s="23" t="s">
        <v>6811</v>
      </c>
      <c r="C2605" s="22" t="s">
        <v>139</v>
      </c>
      <c r="D2605" s="14"/>
      <c r="E2605" s="14"/>
      <c r="F2605" s="24">
        <v>0.59</v>
      </c>
    </row>
    <row r="2606" spans="1:8" x14ac:dyDescent="0.25">
      <c r="A2606" s="22">
        <v>104093</v>
      </c>
      <c r="B2606" s="23" t="s">
        <v>6812</v>
      </c>
      <c r="C2606" s="22" t="s">
        <v>139</v>
      </c>
      <c r="D2606" s="14"/>
      <c r="E2606" s="14"/>
      <c r="F2606" s="24">
        <v>0.04</v>
      </c>
      <c r="G2606" s="10"/>
      <c r="H2606" s="10"/>
    </row>
    <row r="2607" spans="1:8" x14ac:dyDescent="0.25">
      <c r="A2607" s="22">
        <v>104094</v>
      </c>
      <c r="B2607" s="23" t="s">
        <v>6813</v>
      </c>
      <c r="C2607" s="22" t="s">
        <v>139</v>
      </c>
      <c r="D2607" s="14"/>
      <c r="E2607" s="14"/>
      <c r="F2607" s="24">
        <v>0.01</v>
      </c>
    </row>
    <row r="2608" spans="1:8" x14ac:dyDescent="0.25">
      <c r="A2608" s="22">
        <v>104095</v>
      </c>
      <c r="B2608" s="23" t="s">
        <v>6814</v>
      </c>
      <c r="C2608" s="22" t="s">
        <v>139</v>
      </c>
      <c r="D2608" s="14"/>
      <c r="E2608" s="14"/>
      <c r="F2608" s="24">
        <v>0.05</v>
      </c>
      <c r="G2608" s="10"/>
      <c r="H2608" s="10"/>
    </row>
    <row r="2609" spans="1:8" x14ac:dyDescent="0.25">
      <c r="A2609" s="22">
        <v>104096</v>
      </c>
      <c r="B2609" s="23" t="s">
        <v>6815</v>
      </c>
      <c r="C2609" s="22" t="s">
        <v>139</v>
      </c>
      <c r="D2609" s="14"/>
      <c r="E2609" s="14"/>
      <c r="F2609" s="24">
        <v>0.81</v>
      </c>
    </row>
    <row r="2610" spans="1:8" x14ac:dyDescent="0.25">
      <c r="A2610" s="22">
        <v>102900</v>
      </c>
      <c r="B2610" s="23" t="s">
        <v>10830</v>
      </c>
      <c r="C2610" s="22" t="s">
        <v>139</v>
      </c>
      <c r="D2610" s="14"/>
      <c r="E2610" s="14"/>
      <c r="F2610" s="24">
        <v>0</v>
      </c>
      <c r="G2610" s="10"/>
      <c r="H2610" s="10"/>
    </row>
    <row r="2611" spans="1:8" x14ac:dyDescent="0.25">
      <c r="A2611" s="22">
        <v>102901</v>
      </c>
      <c r="B2611" s="23" t="s">
        <v>10831</v>
      </c>
      <c r="C2611" s="22" t="s">
        <v>139</v>
      </c>
      <c r="D2611" s="14"/>
      <c r="E2611" s="14"/>
      <c r="F2611" s="24">
        <v>0</v>
      </c>
    </row>
    <row r="2612" spans="1:8" x14ac:dyDescent="0.25">
      <c r="A2612" s="22">
        <v>102902</v>
      </c>
      <c r="B2612" s="23" t="s">
        <v>10832</v>
      </c>
      <c r="C2612" s="22" t="s">
        <v>139</v>
      </c>
      <c r="D2612" s="14"/>
      <c r="E2612" s="14"/>
      <c r="F2612" s="24">
        <v>0</v>
      </c>
      <c r="G2612" s="10"/>
      <c r="H2612" s="10"/>
    </row>
    <row r="2613" spans="1:8" x14ac:dyDescent="0.25">
      <c r="A2613" s="22">
        <v>102903</v>
      </c>
      <c r="B2613" s="23" t="s">
        <v>10833</v>
      </c>
      <c r="C2613" s="22" t="s">
        <v>139</v>
      </c>
      <c r="D2613" s="14"/>
      <c r="E2613" s="14"/>
      <c r="F2613" s="24">
        <v>11.77</v>
      </c>
    </row>
    <row r="2614" spans="1:8" x14ac:dyDescent="0.25">
      <c r="A2614" s="22">
        <v>89029</v>
      </c>
      <c r="B2614" s="23" t="s">
        <v>3670</v>
      </c>
      <c r="C2614" s="22" t="s">
        <v>139</v>
      </c>
      <c r="D2614" s="14"/>
      <c r="E2614" s="14"/>
      <c r="F2614" s="24">
        <v>33.58</v>
      </c>
      <c r="G2614" s="10"/>
      <c r="H2614" s="10"/>
    </row>
    <row r="2615" spans="1:8" x14ac:dyDescent="0.25">
      <c r="A2615" s="22">
        <v>89030</v>
      </c>
      <c r="B2615" s="23" t="s">
        <v>3671</v>
      </c>
      <c r="C2615" s="22" t="s">
        <v>139</v>
      </c>
      <c r="D2615" s="14"/>
      <c r="E2615" s="14"/>
      <c r="F2615" s="24">
        <v>14.79</v>
      </c>
    </row>
    <row r="2616" spans="1:8" x14ac:dyDescent="0.25">
      <c r="A2616" s="22">
        <v>5724</v>
      </c>
      <c r="B2616" s="23" t="s">
        <v>3559</v>
      </c>
      <c r="C2616" s="22" t="s">
        <v>139</v>
      </c>
      <c r="D2616" s="14"/>
      <c r="E2616" s="14"/>
      <c r="F2616" s="24">
        <v>60.04</v>
      </c>
      <c r="G2616" s="10"/>
      <c r="H2616" s="10"/>
    </row>
    <row r="2617" spans="1:8" x14ac:dyDescent="0.25">
      <c r="A2617" s="22">
        <v>53817</v>
      </c>
      <c r="B2617" s="23" t="s">
        <v>3606</v>
      </c>
      <c r="C2617" s="22" t="s">
        <v>139</v>
      </c>
      <c r="D2617" s="14"/>
      <c r="E2617" s="14"/>
      <c r="F2617" s="24">
        <v>63.05</v>
      </c>
    </row>
    <row r="2618" spans="1:8" x14ac:dyDescent="0.25">
      <c r="A2618" s="22">
        <v>88839</v>
      </c>
      <c r="B2618" s="23" t="s">
        <v>3644</v>
      </c>
      <c r="C2618" s="22" t="s">
        <v>139</v>
      </c>
      <c r="D2618" s="14"/>
      <c r="E2618" s="14"/>
      <c r="F2618" s="24">
        <v>35.15</v>
      </c>
      <c r="G2618" s="10"/>
      <c r="H2618" s="10"/>
    </row>
    <row r="2619" spans="1:8" x14ac:dyDescent="0.25">
      <c r="A2619" s="22">
        <v>88840</v>
      </c>
      <c r="B2619" s="23" t="s">
        <v>3645</v>
      </c>
      <c r="C2619" s="22" t="s">
        <v>139</v>
      </c>
      <c r="D2619" s="14"/>
      <c r="E2619" s="14"/>
      <c r="F2619" s="24">
        <v>15.48</v>
      </c>
    </row>
    <row r="2620" spans="1:8" x14ac:dyDescent="0.25">
      <c r="A2620" s="22">
        <v>88841</v>
      </c>
      <c r="B2620" s="23" t="s">
        <v>3646</v>
      </c>
      <c r="C2620" s="22" t="s">
        <v>139</v>
      </c>
      <c r="D2620" s="14"/>
      <c r="E2620" s="14"/>
      <c r="F2620" s="24">
        <v>62.84</v>
      </c>
      <c r="G2620" s="10"/>
      <c r="H2620" s="10"/>
    </row>
    <row r="2621" spans="1:8" x14ac:dyDescent="0.25">
      <c r="A2621" s="22">
        <v>88842</v>
      </c>
      <c r="B2621" s="23" t="s">
        <v>3647</v>
      </c>
      <c r="C2621" s="22" t="s">
        <v>139</v>
      </c>
      <c r="D2621" s="14"/>
      <c r="E2621" s="14"/>
      <c r="F2621" s="24">
        <v>78.88</v>
      </c>
    </row>
    <row r="2622" spans="1:8" x14ac:dyDescent="0.25">
      <c r="A2622" s="22">
        <v>89009</v>
      </c>
      <c r="B2622" s="23" t="s">
        <v>3660</v>
      </c>
      <c r="C2622" s="22" t="s">
        <v>139</v>
      </c>
      <c r="D2622" s="14"/>
      <c r="E2622" s="14"/>
      <c r="F2622" s="24">
        <v>43.54</v>
      </c>
      <c r="G2622" s="10"/>
      <c r="H2622" s="10"/>
    </row>
    <row r="2623" spans="1:8" x14ac:dyDescent="0.25">
      <c r="A2623" s="22">
        <v>89010</v>
      </c>
      <c r="B2623" s="23" t="s">
        <v>3661</v>
      </c>
      <c r="C2623" s="22" t="s">
        <v>139</v>
      </c>
      <c r="D2623" s="14"/>
      <c r="E2623" s="14"/>
      <c r="F2623" s="24">
        <v>19.18</v>
      </c>
    </row>
    <row r="2624" spans="1:8" x14ac:dyDescent="0.25">
      <c r="A2624" s="22">
        <v>53810</v>
      </c>
      <c r="B2624" s="23" t="s">
        <v>3604</v>
      </c>
      <c r="C2624" s="22" t="s">
        <v>139</v>
      </c>
      <c r="D2624" s="14"/>
      <c r="E2624" s="14"/>
      <c r="F2624" s="24">
        <v>77.84</v>
      </c>
      <c r="G2624" s="10"/>
      <c r="H2624" s="10"/>
    </row>
    <row r="2625" spans="1:8" x14ac:dyDescent="0.25">
      <c r="A2625" s="22">
        <v>5721</v>
      </c>
      <c r="B2625" s="23" t="s">
        <v>3557</v>
      </c>
      <c r="C2625" s="22" t="s">
        <v>139</v>
      </c>
      <c r="D2625" s="14"/>
      <c r="E2625" s="14"/>
      <c r="F2625" s="24">
        <v>94.64</v>
      </c>
    </row>
    <row r="2626" spans="1:8" x14ac:dyDescent="0.25">
      <c r="A2626" s="22">
        <v>89017</v>
      </c>
      <c r="B2626" s="23" t="s">
        <v>3668</v>
      </c>
      <c r="C2626" s="22" t="s">
        <v>139</v>
      </c>
      <c r="D2626" s="14"/>
      <c r="E2626" s="14"/>
      <c r="F2626" s="24">
        <v>43.27</v>
      </c>
      <c r="G2626" s="10"/>
      <c r="H2626" s="10"/>
    </row>
    <row r="2627" spans="1:8" x14ac:dyDescent="0.25">
      <c r="A2627" s="22">
        <v>89018</v>
      </c>
      <c r="B2627" s="23" t="s">
        <v>3669</v>
      </c>
      <c r="C2627" s="22" t="s">
        <v>139</v>
      </c>
      <c r="D2627" s="14"/>
      <c r="E2627" s="14"/>
      <c r="F2627" s="24">
        <v>19.059999999999999</v>
      </c>
    </row>
    <row r="2628" spans="1:8" x14ac:dyDescent="0.25">
      <c r="A2628" s="22">
        <v>53806</v>
      </c>
      <c r="B2628" s="23" t="s">
        <v>3603</v>
      </c>
      <c r="C2628" s="22" t="s">
        <v>139</v>
      </c>
      <c r="D2628" s="14"/>
      <c r="E2628" s="14"/>
      <c r="F2628" s="24">
        <v>77.36</v>
      </c>
      <c r="G2628" s="10"/>
      <c r="H2628" s="10"/>
    </row>
    <row r="2629" spans="1:8" x14ac:dyDescent="0.25">
      <c r="A2629" s="22">
        <v>5718</v>
      </c>
      <c r="B2629" s="23" t="s">
        <v>3556</v>
      </c>
      <c r="C2629" s="22" t="s">
        <v>139</v>
      </c>
      <c r="D2629" s="14"/>
      <c r="E2629" s="14"/>
      <c r="F2629" s="24">
        <v>107.27</v>
      </c>
    </row>
    <row r="2630" spans="1:8" x14ac:dyDescent="0.25">
      <c r="A2630" s="22">
        <v>89013</v>
      </c>
      <c r="B2630" s="23" t="s">
        <v>3664</v>
      </c>
      <c r="C2630" s="22" t="s">
        <v>139</v>
      </c>
      <c r="D2630" s="14"/>
      <c r="E2630" s="14"/>
      <c r="F2630" s="24">
        <v>142.61000000000001</v>
      </c>
      <c r="G2630" s="10"/>
      <c r="H2630" s="10"/>
    </row>
    <row r="2631" spans="1:8" x14ac:dyDescent="0.25">
      <c r="A2631" s="22">
        <v>89014</v>
      </c>
      <c r="B2631" s="23" t="s">
        <v>3665</v>
      </c>
      <c r="C2631" s="22" t="s">
        <v>139</v>
      </c>
      <c r="D2631" s="14"/>
      <c r="E2631" s="14"/>
      <c r="F2631" s="24">
        <v>62.82</v>
      </c>
    </row>
    <row r="2632" spans="1:8" x14ac:dyDescent="0.25">
      <c r="A2632" s="22">
        <v>53814</v>
      </c>
      <c r="B2632" s="23" t="s">
        <v>3605</v>
      </c>
      <c r="C2632" s="22" t="s">
        <v>139</v>
      </c>
      <c r="D2632" s="14"/>
      <c r="E2632" s="14"/>
      <c r="F2632" s="24">
        <v>254.96</v>
      </c>
      <c r="G2632" s="10"/>
      <c r="H2632" s="10"/>
    </row>
    <row r="2633" spans="1:8" x14ac:dyDescent="0.25">
      <c r="A2633" s="22">
        <v>5722</v>
      </c>
      <c r="B2633" s="23" t="s">
        <v>3558</v>
      </c>
      <c r="C2633" s="22" t="s">
        <v>139</v>
      </c>
      <c r="D2633" s="14"/>
      <c r="E2633" s="14"/>
      <c r="F2633" s="24">
        <v>218.88</v>
      </c>
    </row>
    <row r="2634" spans="1:8" x14ac:dyDescent="0.25">
      <c r="A2634" s="22">
        <v>96015</v>
      </c>
      <c r="B2634" s="23" t="s">
        <v>3944</v>
      </c>
      <c r="C2634" s="22" t="s">
        <v>139</v>
      </c>
      <c r="D2634" s="14"/>
      <c r="E2634" s="14"/>
      <c r="F2634" s="24">
        <v>22.27</v>
      </c>
      <c r="G2634" s="10"/>
      <c r="H2634" s="10"/>
    </row>
    <row r="2635" spans="1:8" x14ac:dyDescent="0.25">
      <c r="A2635" s="22">
        <v>96016</v>
      </c>
      <c r="B2635" s="23" t="s">
        <v>3945</v>
      </c>
      <c r="C2635" s="22" t="s">
        <v>139</v>
      </c>
      <c r="D2635" s="14"/>
      <c r="E2635" s="14"/>
      <c r="F2635" s="24">
        <v>5.97</v>
      </c>
    </row>
    <row r="2636" spans="1:8" x14ac:dyDescent="0.25">
      <c r="A2636" s="22">
        <v>96018</v>
      </c>
      <c r="B2636" s="23" t="s">
        <v>3946</v>
      </c>
      <c r="C2636" s="22" t="s">
        <v>139</v>
      </c>
      <c r="D2636" s="14"/>
      <c r="E2636" s="14"/>
      <c r="F2636" s="24">
        <v>24.37</v>
      </c>
      <c r="G2636" s="10"/>
      <c r="H2636" s="10"/>
    </row>
    <row r="2637" spans="1:8" x14ac:dyDescent="0.25">
      <c r="A2637" s="22">
        <v>96019</v>
      </c>
      <c r="B2637" s="23" t="s">
        <v>3947</v>
      </c>
      <c r="C2637" s="22" t="s">
        <v>139</v>
      </c>
      <c r="D2637" s="14"/>
      <c r="E2637" s="14"/>
      <c r="F2637" s="24">
        <v>97.6</v>
      </c>
    </row>
    <row r="2638" spans="1:8" x14ac:dyDescent="0.25">
      <c r="A2638" s="22">
        <v>96008</v>
      </c>
      <c r="B2638" s="23" t="s">
        <v>3940</v>
      </c>
      <c r="C2638" s="22" t="s">
        <v>139</v>
      </c>
      <c r="D2638" s="14"/>
      <c r="E2638" s="14"/>
      <c r="F2638" s="24">
        <v>22.47</v>
      </c>
      <c r="G2638" s="10"/>
      <c r="H2638" s="10"/>
    </row>
    <row r="2639" spans="1:8" x14ac:dyDescent="0.25">
      <c r="A2639" s="22">
        <v>96009</v>
      </c>
      <c r="B2639" s="23" t="s">
        <v>3941</v>
      </c>
      <c r="C2639" s="22" t="s">
        <v>139</v>
      </c>
      <c r="D2639" s="14"/>
      <c r="E2639" s="14"/>
      <c r="F2639" s="24">
        <v>6.02</v>
      </c>
    </row>
    <row r="2640" spans="1:8" x14ac:dyDescent="0.25">
      <c r="A2640" s="22">
        <v>96011</v>
      </c>
      <c r="B2640" s="23" t="s">
        <v>3942</v>
      </c>
      <c r="C2640" s="22" t="s">
        <v>139</v>
      </c>
      <c r="D2640" s="14"/>
      <c r="E2640" s="14"/>
      <c r="F2640" s="24">
        <v>24.59</v>
      </c>
      <c r="G2640" s="10"/>
      <c r="H2640" s="10"/>
    </row>
    <row r="2641" spans="1:8" x14ac:dyDescent="0.25">
      <c r="A2641" s="22">
        <v>96012</v>
      </c>
      <c r="B2641" s="23" t="s">
        <v>3943</v>
      </c>
      <c r="C2641" s="22" t="s">
        <v>139</v>
      </c>
      <c r="D2641" s="14"/>
      <c r="E2641" s="14"/>
      <c r="F2641" s="24">
        <v>97.6</v>
      </c>
    </row>
    <row r="2642" spans="1:8" x14ac:dyDescent="0.25">
      <c r="A2642" s="22">
        <v>96023</v>
      </c>
      <c r="B2642" s="23" t="s">
        <v>3948</v>
      </c>
      <c r="C2642" s="22" t="s">
        <v>139</v>
      </c>
      <c r="D2642" s="14"/>
      <c r="E2642" s="14"/>
      <c r="F2642" s="24">
        <v>17.21</v>
      </c>
      <c r="G2642" s="10"/>
      <c r="H2642" s="10"/>
    </row>
    <row r="2643" spans="1:8" x14ac:dyDescent="0.25">
      <c r="A2643" s="22">
        <v>96024</v>
      </c>
      <c r="B2643" s="23" t="s">
        <v>3949</v>
      </c>
      <c r="C2643" s="22" t="s">
        <v>139</v>
      </c>
      <c r="D2643" s="14"/>
      <c r="E2643" s="14"/>
      <c r="F2643" s="24">
        <v>4.6100000000000003</v>
      </c>
    </row>
    <row r="2644" spans="1:8" x14ac:dyDescent="0.25">
      <c r="A2644" s="22">
        <v>96026</v>
      </c>
      <c r="B2644" s="23" t="s">
        <v>3950</v>
      </c>
      <c r="C2644" s="22" t="s">
        <v>139</v>
      </c>
      <c r="D2644" s="14"/>
      <c r="E2644" s="14"/>
      <c r="F2644" s="24">
        <v>18.829999999999998</v>
      </c>
      <c r="G2644" s="10"/>
      <c r="H2644" s="10"/>
    </row>
    <row r="2645" spans="1:8" x14ac:dyDescent="0.25">
      <c r="A2645" s="22">
        <v>96027</v>
      </c>
      <c r="B2645" s="23" t="s">
        <v>3951</v>
      </c>
      <c r="C2645" s="22" t="s">
        <v>139</v>
      </c>
      <c r="D2645" s="14"/>
      <c r="E2645" s="14"/>
      <c r="F2645" s="24">
        <v>68.010000000000005</v>
      </c>
    </row>
    <row r="2646" spans="1:8" x14ac:dyDescent="0.25">
      <c r="A2646" s="22">
        <v>96053</v>
      </c>
      <c r="B2646" s="23" t="s">
        <v>3957</v>
      </c>
      <c r="C2646" s="22" t="s">
        <v>139</v>
      </c>
      <c r="D2646" s="14"/>
      <c r="E2646" s="14"/>
      <c r="F2646" s="24">
        <v>17.41</v>
      </c>
      <c r="G2646" s="10"/>
      <c r="H2646" s="10"/>
    </row>
    <row r="2647" spans="1:8" x14ac:dyDescent="0.25">
      <c r="A2647" s="22">
        <v>96055</v>
      </c>
      <c r="B2647" s="23" t="s">
        <v>3959</v>
      </c>
      <c r="C2647" s="22" t="s">
        <v>139</v>
      </c>
      <c r="D2647" s="14"/>
      <c r="E2647" s="14"/>
      <c r="F2647" s="24">
        <v>4.66</v>
      </c>
    </row>
    <row r="2648" spans="1:8" x14ac:dyDescent="0.25">
      <c r="A2648" s="22">
        <v>96056</v>
      </c>
      <c r="B2648" s="23" t="s">
        <v>3960</v>
      </c>
      <c r="C2648" s="22" t="s">
        <v>139</v>
      </c>
      <c r="D2648" s="14"/>
      <c r="E2648" s="14"/>
      <c r="F2648" s="24">
        <v>19.05</v>
      </c>
      <c r="G2648" s="10"/>
      <c r="H2648" s="10"/>
    </row>
    <row r="2649" spans="1:8" x14ac:dyDescent="0.25">
      <c r="A2649" s="22">
        <v>96057</v>
      </c>
      <c r="B2649" s="23" t="s">
        <v>3961</v>
      </c>
      <c r="C2649" s="22" t="s">
        <v>139</v>
      </c>
      <c r="D2649" s="14"/>
      <c r="E2649" s="14"/>
      <c r="F2649" s="24">
        <v>68.010000000000005</v>
      </c>
    </row>
    <row r="2650" spans="1:8" x14ac:dyDescent="0.25">
      <c r="A2650" s="22">
        <v>7063</v>
      </c>
      <c r="B2650" s="23" t="s">
        <v>3593</v>
      </c>
      <c r="C2650" s="22" t="s">
        <v>139</v>
      </c>
      <c r="D2650" s="14"/>
      <c r="E2650" s="14"/>
      <c r="F2650" s="24">
        <v>18.940000000000001</v>
      </c>
      <c r="G2650" s="10"/>
      <c r="H2650" s="10"/>
    </row>
    <row r="2651" spans="1:8" x14ac:dyDescent="0.25">
      <c r="A2651" s="22">
        <v>7064</v>
      </c>
      <c r="B2651" s="23" t="s">
        <v>3594</v>
      </c>
      <c r="C2651" s="22" t="s">
        <v>139</v>
      </c>
      <c r="D2651" s="14"/>
      <c r="E2651" s="14"/>
      <c r="F2651" s="24">
        <v>5.1100000000000003</v>
      </c>
    </row>
    <row r="2652" spans="1:8" x14ac:dyDescent="0.25">
      <c r="A2652" s="22">
        <v>7065</v>
      </c>
      <c r="B2652" s="23" t="s">
        <v>3595</v>
      </c>
      <c r="C2652" s="22" t="s">
        <v>139</v>
      </c>
      <c r="D2652" s="14"/>
      <c r="E2652" s="14"/>
      <c r="F2652" s="24">
        <v>20.72</v>
      </c>
      <c r="G2652" s="10"/>
      <c r="H2652" s="10"/>
    </row>
    <row r="2653" spans="1:8" x14ac:dyDescent="0.25">
      <c r="A2653" s="22">
        <v>7066</v>
      </c>
      <c r="B2653" s="23" t="s">
        <v>3596</v>
      </c>
      <c r="C2653" s="22" t="s">
        <v>139</v>
      </c>
      <c r="D2653" s="14"/>
      <c r="E2653" s="14"/>
      <c r="F2653" s="24">
        <v>97.6</v>
      </c>
    </row>
    <row r="2654" spans="1:8" x14ac:dyDescent="0.25">
      <c r="A2654" s="22">
        <v>89033</v>
      </c>
      <c r="B2654" s="23" t="s">
        <v>3672</v>
      </c>
      <c r="C2654" s="22" t="s">
        <v>139</v>
      </c>
      <c r="D2654" s="14"/>
      <c r="E2654" s="14"/>
      <c r="F2654" s="24">
        <v>13.88</v>
      </c>
      <c r="G2654" s="10"/>
      <c r="H2654" s="10"/>
    </row>
    <row r="2655" spans="1:8" x14ac:dyDescent="0.25">
      <c r="A2655" s="22">
        <v>89034</v>
      </c>
      <c r="B2655" s="23" t="s">
        <v>3673</v>
      </c>
      <c r="C2655" s="22" t="s">
        <v>139</v>
      </c>
      <c r="D2655" s="14"/>
      <c r="E2655" s="14"/>
      <c r="F2655" s="24">
        <v>3.72</v>
      </c>
    </row>
    <row r="2656" spans="1:8" x14ac:dyDescent="0.25">
      <c r="A2656" s="22">
        <v>5714</v>
      </c>
      <c r="B2656" s="23" t="s">
        <v>3554</v>
      </c>
      <c r="C2656" s="22" t="s">
        <v>139</v>
      </c>
      <c r="D2656" s="14"/>
      <c r="E2656" s="14"/>
      <c r="F2656" s="24">
        <v>15.18</v>
      </c>
      <c r="G2656" s="10"/>
      <c r="H2656" s="10"/>
    </row>
    <row r="2657" spans="1:8" x14ac:dyDescent="0.25">
      <c r="A2657" s="22">
        <v>5715</v>
      </c>
      <c r="B2657" s="23" t="s">
        <v>3555</v>
      </c>
      <c r="C2657" s="22" t="s">
        <v>139</v>
      </c>
      <c r="D2657" s="14"/>
      <c r="E2657" s="14"/>
      <c r="F2657" s="24">
        <v>68.010000000000005</v>
      </c>
    </row>
    <row r="2658" spans="1:8" x14ac:dyDescent="0.25">
      <c r="A2658" s="22">
        <v>102906</v>
      </c>
      <c r="B2658" s="23" t="s">
        <v>10834</v>
      </c>
      <c r="C2658" s="22" t="s">
        <v>139</v>
      </c>
      <c r="D2658" s="14"/>
      <c r="E2658" s="14"/>
      <c r="F2658" s="24">
        <v>0</v>
      </c>
      <c r="G2658" s="10"/>
      <c r="H2658" s="10"/>
    </row>
    <row r="2659" spans="1:8" x14ac:dyDescent="0.25">
      <c r="A2659" s="22">
        <v>102907</v>
      </c>
      <c r="B2659" s="23" t="s">
        <v>10835</v>
      </c>
      <c r="C2659" s="22" t="s">
        <v>139</v>
      </c>
      <c r="D2659" s="14"/>
      <c r="E2659" s="14"/>
      <c r="F2659" s="24">
        <v>0</v>
      </c>
    </row>
    <row r="2660" spans="1:8" x14ac:dyDescent="0.25">
      <c r="A2660" s="22">
        <v>102908</v>
      </c>
      <c r="B2660" s="23" t="s">
        <v>10836</v>
      </c>
      <c r="C2660" s="22" t="s">
        <v>139</v>
      </c>
      <c r="D2660" s="14"/>
      <c r="E2660" s="14"/>
      <c r="F2660" s="24">
        <v>0</v>
      </c>
      <c r="G2660" s="10"/>
      <c r="H2660" s="10"/>
    </row>
    <row r="2661" spans="1:8" x14ac:dyDescent="0.25">
      <c r="A2661" s="22">
        <v>102909</v>
      </c>
      <c r="B2661" s="23" t="s">
        <v>8368</v>
      </c>
      <c r="C2661" s="22" t="s">
        <v>139</v>
      </c>
      <c r="D2661" s="14"/>
      <c r="E2661" s="14"/>
      <c r="F2661" s="24">
        <v>3.54</v>
      </c>
    </row>
    <row r="2662" spans="1:8" x14ac:dyDescent="0.25">
      <c r="A2662" s="22">
        <v>93435</v>
      </c>
      <c r="B2662" s="23" t="s">
        <v>8348</v>
      </c>
      <c r="C2662" s="22" t="s">
        <v>139</v>
      </c>
      <c r="D2662" s="14"/>
      <c r="E2662" s="14"/>
      <c r="F2662" s="24">
        <v>9.1999999999999993</v>
      </c>
      <c r="G2662" s="10"/>
      <c r="H2662" s="10"/>
    </row>
    <row r="2663" spans="1:8" x14ac:dyDescent="0.25">
      <c r="A2663" s="22">
        <v>93436</v>
      </c>
      <c r="B2663" s="23" t="s">
        <v>8349</v>
      </c>
      <c r="C2663" s="22" t="s">
        <v>139</v>
      </c>
      <c r="D2663" s="14"/>
      <c r="E2663" s="14"/>
      <c r="F2663" s="24">
        <v>2.83</v>
      </c>
    </row>
    <row r="2664" spans="1:8" x14ac:dyDescent="0.25">
      <c r="A2664" s="22">
        <v>93437</v>
      </c>
      <c r="B2664" s="23" t="s">
        <v>8350</v>
      </c>
      <c r="C2664" s="22" t="s">
        <v>139</v>
      </c>
      <c r="D2664" s="14"/>
      <c r="E2664" s="14"/>
      <c r="F2664" s="24">
        <v>10.06</v>
      </c>
      <c r="G2664" s="10"/>
      <c r="H2664" s="10"/>
    </row>
    <row r="2665" spans="1:8" x14ac:dyDescent="0.25">
      <c r="A2665" s="22">
        <v>93438</v>
      </c>
      <c r="B2665" s="23" t="s">
        <v>8351</v>
      </c>
      <c r="C2665" s="22" t="s">
        <v>139</v>
      </c>
      <c r="D2665" s="14"/>
      <c r="E2665" s="14"/>
      <c r="F2665" s="24">
        <v>113.37</v>
      </c>
    </row>
    <row r="2666" spans="1:8" x14ac:dyDescent="0.25">
      <c r="A2666" s="22">
        <v>100643</v>
      </c>
      <c r="B2666" s="23" t="s">
        <v>3970</v>
      </c>
      <c r="C2666" s="22" t="s">
        <v>139</v>
      </c>
      <c r="D2666" s="14"/>
      <c r="E2666" s="14"/>
      <c r="F2666" s="24">
        <v>412.54</v>
      </c>
      <c r="G2666" s="10"/>
      <c r="H2666" s="10"/>
    </row>
    <row r="2667" spans="1:8" x14ac:dyDescent="0.25">
      <c r="A2667" s="22">
        <v>100644</v>
      </c>
      <c r="B2667" s="23" t="s">
        <v>3971</v>
      </c>
      <c r="C2667" s="22" t="s">
        <v>139</v>
      </c>
      <c r="D2667" s="14"/>
      <c r="E2667" s="14"/>
      <c r="F2667" s="24">
        <v>145.41999999999999</v>
      </c>
    </row>
    <row r="2668" spans="1:8" x14ac:dyDescent="0.25">
      <c r="A2668" s="22">
        <v>100645</v>
      </c>
      <c r="B2668" s="23" t="s">
        <v>3972</v>
      </c>
      <c r="C2668" s="22" t="s">
        <v>139</v>
      </c>
      <c r="D2668" s="14"/>
      <c r="E2668" s="14"/>
      <c r="F2668" s="24">
        <v>663.17</v>
      </c>
      <c r="G2668" s="10"/>
      <c r="H2668" s="10"/>
    </row>
    <row r="2669" spans="1:8" x14ac:dyDescent="0.25">
      <c r="A2669" s="22">
        <v>100646</v>
      </c>
      <c r="B2669" s="23" t="s">
        <v>3973</v>
      </c>
      <c r="C2669" s="22" t="s">
        <v>139</v>
      </c>
      <c r="D2669" s="14"/>
      <c r="E2669" s="14"/>
      <c r="F2669" s="24">
        <v>5436</v>
      </c>
    </row>
    <row r="2670" spans="1:8" x14ac:dyDescent="0.25">
      <c r="A2670" s="22">
        <v>95116</v>
      </c>
      <c r="B2670" s="23" t="s">
        <v>3903</v>
      </c>
      <c r="C2670" s="22" t="s">
        <v>139</v>
      </c>
      <c r="D2670" s="14"/>
      <c r="E2670" s="14"/>
      <c r="F2670" s="24">
        <v>32.549999999999997</v>
      </c>
      <c r="G2670" s="10"/>
      <c r="H2670" s="10"/>
    </row>
    <row r="2671" spans="1:8" x14ac:dyDescent="0.25">
      <c r="A2671" s="22">
        <v>95117</v>
      </c>
      <c r="B2671" s="23" t="s">
        <v>3904</v>
      </c>
      <c r="C2671" s="22" t="s">
        <v>139</v>
      </c>
      <c r="D2671" s="14"/>
      <c r="E2671" s="14"/>
      <c r="F2671" s="24">
        <v>10.039999999999999</v>
      </c>
    </row>
    <row r="2672" spans="1:8" x14ac:dyDescent="0.25">
      <c r="A2672" s="22">
        <v>53794</v>
      </c>
      <c r="B2672" s="23" t="s">
        <v>3600</v>
      </c>
      <c r="C2672" s="22" t="s">
        <v>139</v>
      </c>
      <c r="D2672" s="14"/>
      <c r="E2672" s="14"/>
      <c r="F2672" s="24">
        <v>35.619999999999997</v>
      </c>
      <c r="G2672" s="10"/>
      <c r="H2672" s="10"/>
    </row>
    <row r="2673" spans="1:8" x14ac:dyDescent="0.25">
      <c r="A2673" s="22">
        <v>5703</v>
      </c>
      <c r="B2673" s="23" t="s">
        <v>3549</v>
      </c>
      <c r="C2673" s="22" t="s">
        <v>139</v>
      </c>
      <c r="D2673" s="14"/>
      <c r="E2673" s="14"/>
      <c r="F2673" s="24">
        <v>20.7</v>
      </c>
    </row>
    <row r="2674" spans="1:8" x14ac:dyDescent="0.25">
      <c r="A2674" s="22">
        <v>88847</v>
      </c>
      <c r="B2674" s="23" t="s">
        <v>3648</v>
      </c>
      <c r="C2674" s="22" t="s">
        <v>139</v>
      </c>
      <c r="D2674" s="14"/>
      <c r="E2674" s="14"/>
      <c r="F2674" s="24">
        <v>27.62</v>
      </c>
      <c r="G2674" s="10"/>
      <c r="H2674" s="10"/>
    </row>
    <row r="2675" spans="1:8" x14ac:dyDescent="0.25">
      <c r="A2675" s="22">
        <v>88848</v>
      </c>
      <c r="B2675" s="23" t="s">
        <v>3649</v>
      </c>
      <c r="C2675" s="22" t="s">
        <v>139</v>
      </c>
      <c r="D2675" s="14"/>
      <c r="E2675" s="14"/>
      <c r="F2675" s="24">
        <v>11.35</v>
      </c>
    </row>
    <row r="2676" spans="1:8" x14ac:dyDescent="0.25">
      <c r="A2676" s="22">
        <v>5741</v>
      </c>
      <c r="B2676" s="23" t="s">
        <v>3567</v>
      </c>
      <c r="C2676" s="22" t="s">
        <v>139</v>
      </c>
      <c r="D2676" s="14"/>
      <c r="E2676" s="14"/>
      <c r="F2676" s="24">
        <v>51.77</v>
      </c>
      <c r="G2676" s="10"/>
      <c r="H2676" s="10"/>
    </row>
    <row r="2677" spans="1:8" x14ac:dyDescent="0.25">
      <c r="A2677" s="22">
        <v>5742</v>
      </c>
      <c r="B2677" s="23" t="s">
        <v>3568</v>
      </c>
      <c r="C2677" s="22" t="s">
        <v>139</v>
      </c>
      <c r="D2677" s="14"/>
      <c r="E2677" s="14"/>
      <c r="F2677" s="24">
        <v>27.84</v>
      </c>
    </row>
    <row r="2678" spans="1:8" x14ac:dyDescent="0.25">
      <c r="A2678" s="22">
        <v>106089</v>
      </c>
      <c r="B2678" s="23" t="s">
        <v>13133</v>
      </c>
      <c r="C2678" s="22" t="s">
        <v>139</v>
      </c>
      <c r="D2678" s="14"/>
      <c r="E2678" s="14"/>
      <c r="F2678" s="24">
        <v>52.73</v>
      </c>
      <c r="G2678" s="10"/>
      <c r="H2678" s="10"/>
    </row>
    <row r="2679" spans="1:8" x14ac:dyDescent="0.25">
      <c r="A2679" s="22">
        <v>106092</v>
      </c>
      <c r="B2679" s="23" t="s">
        <v>13134</v>
      </c>
      <c r="C2679" s="22" t="s">
        <v>139</v>
      </c>
      <c r="D2679" s="14"/>
      <c r="E2679" s="14"/>
      <c r="F2679" s="24">
        <v>8.76</v>
      </c>
    </row>
    <row r="2680" spans="1:8" x14ac:dyDescent="0.25">
      <c r="A2680" s="22">
        <v>106090</v>
      </c>
      <c r="B2680" s="23" t="s">
        <v>13135</v>
      </c>
      <c r="C2680" s="22" t="s">
        <v>139</v>
      </c>
      <c r="D2680" s="14"/>
      <c r="E2680" s="14"/>
      <c r="F2680" s="24">
        <v>21.67</v>
      </c>
      <c r="G2680" s="10"/>
      <c r="H2680" s="10"/>
    </row>
    <row r="2681" spans="1:8" x14ac:dyDescent="0.25">
      <c r="A2681" s="22">
        <v>106091</v>
      </c>
      <c r="B2681" s="23" t="s">
        <v>13136</v>
      </c>
      <c r="C2681" s="22" t="s">
        <v>139</v>
      </c>
      <c r="D2681" s="14"/>
      <c r="E2681" s="14"/>
      <c r="F2681" s="24">
        <v>98.84</v>
      </c>
    </row>
    <row r="2682" spans="1:8" x14ac:dyDescent="0.25">
      <c r="A2682" s="22">
        <v>106093</v>
      </c>
      <c r="B2682" s="23" t="s">
        <v>13137</v>
      </c>
      <c r="C2682" s="22" t="s">
        <v>139</v>
      </c>
      <c r="D2682" s="14"/>
      <c r="E2682" s="14"/>
      <c r="F2682" s="24">
        <v>127.14</v>
      </c>
      <c r="G2682" s="10"/>
      <c r="H2682" s="10"/>
    </row>
    <row r="2683" spans="1:8" x14ac:dyDescent="0.25">
      <c r="A2683" s="22">
        <v>100637</v>
      </c>
      <c r="B2683" s="23" t="s">
        <v>3966</v>
      </c>
      <c r="C2683" s="22" t="s">
        <v>139</v>
      </c>
      <c r="D2683" s="14"/>
      <c r="E2683" s="14"/>
      <c r="F2683" s="24">
        <v>201.34</v>
      </c>
    </row>
    <row r="2684" spans="1:8" x14ac:dyDescent="0.25">
      <c r="A2684" s="22">
        <v>100638</v>
      </c>
      <c r="B2684" s="23" t="s">
        <v>3967</v>
      </c>
      <c r="C2684" s="22" t="s">
        <v>139</v>
      </c>
      <c r="D2684" s="14"/>
      <c r="E2684" s="14"/>
      <c r="F2684" s="24">
        <v>61.89</v>
      </c>
      <c r="G2684" s="10"/>
      <c r="H2684" s="10"/>
    </row>
    <row r="2685" spans="1:8" x14ac:dyDescent="0.25">
      <c r="A2685" s="22">
        <v>100639</v>
      </c>
      <c r="B2685" s="23" t="s">
        <v>3968</v>
      </c>
      <c r="C2685" s="22" t="s">
        <v>139</v>
      </c>
      <c r="D2685" s="14"/>
      <c r="E2685" s="14"/>
      <c r="F2685" s="24">
        <v>251.87</v>
      </c>
    </row>
    <row r="2686" spans="1:8" x14ac:dyDescent="0.25">
      <c r="A2686" s="22">
        <v>100640</v>
      </c>
      <c r="B2686" s="23" t="s">
        <v>3969</v>
      </c>
      <c r="C2686" s="22" t="s">
        <v>139</v>
      </c>
      <c r="D2686" s="14"/>
      <c r="E2686" s="14"/>
      <c r="F2686" s="24">
        <v>4348.8</v>
      </c>
      <c r="G2686" s="10"/>
      <c r="H2686" s="10"/>
    </row>
    <row r="2687" spans="1:8" x14ac:dyDescent="0.25">
      <c r="A2687" s="22">
        <v>93429</v>
      </c>
      <c r="B2687" s="23" t="s">
        <v>8344</v>
      </c>
      <c r="C2687" s="22" t="s">
        <v>139</v>
      </c>
      <c r="D2687" s="14"/>
      <c r="E2687" s="14"/>
      <c r="F2687" s="24">
        <v>163.91</v>
      </c>
    </row>
    <row r="2688" spans="1:8" x14ac:dyDescent="0.25">
      <c r="A2688" s="22">
        <v>93430</v>
      </c>
      <c r="B2688" s="23" t="s">
        <v>8345</v>
      </c>
      <c r="C2688" s="22" t="s">
        <v>139</v>
      </c>
      <c r="D2688" s="14"/>
      <c r="E2688" s="14"/>
      <c r="F2688" s="24">
        <v>50.38</v>
      </c>
      <c r="G2688" s="10"/>
      <c r="H2688" s="10"/>
    </row>
    <row r="2689" spans="1:8" x14ac:dyDescent="0.25">
      <c r="A2689" s="22">
        <v>93431</v>
      </c>
      <c r="B2689" s="23" t="s">
        <v>8346</v>
      </c>
      <c r="C2689" s="22" t="s">
        <v>139</v>
      </c>
      <c r="D2689" s="14"/>
      <c r="E2689" s="14"/>
      <c r="F2689" s="24">
        <v>205.05</v>
      </c>
    </row>
    <row r="2690" spans="1:8" x14ac:dyDescent="0.25">
      <c r="A2690" s="22">
        <v>93432</v>
      </c>
      <c r="B2690" s="23" t="s">
        <v>8347</v>
      </c>
      <c r="C2690" s="22" t="s">
        <v>139</v>
      </c>
      <c r="D2690" s="14"/>
      <c r="E2690" s="14"/>
      <c r="F2690" s="24">
        <v>2174.4</v>
      </c>
      <c r="G2690" s="10"/>
      <c r="H2690" s="10"/>
    </row>
    <row r="2691" spans="1:8" x14ac:dyDescent="0.25">
      <c r="A2691" s="22">
        <v>95118</v>
      </c>
      <c r="B2691" s="23" t="s">
        <v>3905</v>
      </c>
      <c r="C2691" s="22" t="s">
        <v>139</v>
      </c>
      <c r="D2691" s="14"/>
      <c r="E2691" s="14"/>
      <c r="F2691" s="24">
        <v>75.17</v>
      </c>
    </row>
    <row r="2692" spans="1:8" x14ac:dyDescent="0.25">
      <c r="A2692" s="22">
        <v>95119</v>
      </c>
      <c r="B2692" s="23" t="s">
        <v>3906</v>
      </c>
      <c r="C2692" s="22" t="s">
        <v>139</v>
      </c>
      <c r="D2692" s="14"/>
      <c r="E2692" s="14"/>
      <c r="F2692" s="24">
        <v>23.19</v>
      </c>
      <c r="G2692" s="10"/>
      <c r="H2692" s="10"/>
    </row>
    <row r="2693" spans="1:8" x14ac:dyDescent="0.25">
      <c r="A2693" s="22">
        <v>5707</v>
      </c>
      <c r="B2693" s="23" t="s">
        <v>3551</v>
      </c>
      <c r="C2693" s="22" t="s">
        <v>139</v>
      </c>
      <c r="D2693" s="14"/>
      <c r="E2693" s="14"/>
      <c r="F2693" s="24">
        <v>82.25</v>
      </c>
    </row>
    <row r="2694" spans="1:8" x14ac:dyDescent="0.25">
      <c r="A2694" s="22">
        <v>95120</v>
      </c>
      <c r="B2694" s="23" t="s">
        <v>3907</v>
      </c>
      <c r="C2694" s="22" t="s">
        <v>139</v>
      </c>
      <c r="D2694" s="14"/>
      <c r="E2694" s="14"/>
      <c r="F2694" s="24">
        <v>55.46</v>
      </c>
      <c r="G2694" s="10"/>
      <c r="H2694" s="10"/>
    </row>
    <row r="2695" spans="1:8" x14ac:dyDescent="0.25">
      <c r="A2695" s="22">
        <v>103657</v>
      </c>
      <c r="B2695" s="23" t="s">
        <v>10837</v>
      </c>
      <c r="C2695" s="22" t="s">
        <v>139</v>
      </c>
      <c r="D2695" s="14"/>
      <c r="E2695" s="14"/>
      <c r="F2695" s="24">
        <v>0</v>
      </c>
    </row>
    <row r="2696" spans="1:8" x14ac:dyDescent="0.25">
      <c r="A2696" s="22">
        <v>103658</v>
      </c>
      <c r="B2696" s="23" t="s">
        <v>10838</v>
      </c>
      <c r="C2696" s="22" t="s">
        <v>139</v>
      </c>
      <c r="D2696" s="14"/>
      <c r="E2696" s="14"/>
      <c r="F2696" s="24">
        <v>0</v>
      </c>
      <c r="G2696" s="10"/>
      <c r="H2696" s="10"/>
    </row>
    <row r="2697" spans="1:8" x14ac:dyDescent="0.25">
      <c r="A2697" s="22">
        <v>103659</v>
      </c>
      <c r="B2697" s="23" t="s">
        <v>10839</v>
      </c>
      <c r="C2697" s="22" t="s">
        <v>139</v>
      </c>
      <c r="D2697" s="14"/>
      <c r="E2697" s="14"/>
      <c r="F2697" s="24">
        <v>0</v>
      </c>
    </row>
    <row r="2698" spans="1:8" x14ac:dyDescent="0.25">
      <c r="A2698" s="22">
        <v>103660</v>
      </c>
      <c r="B2698" s="23" t="s">
        <v>8384</v>
      </c>
      <c r="C2698" s="22" t="s">
        <v>139</v>
      </c>
      <c r="D2698" s="14"/>
      <c r="E2698" s="14"/>
      <c r="F2698" s="24">
        <v>11.73</v>
      </c>
      <c r="G2698" s="10"/>
      <c r="H2698" s="10"/>
    </row>
    <row r="2699" spans="1:8" x14ac:dyDescent="0.25">
      <c r="A2699" s="22">
        <v>89015</v>
      </c>
      <c r="B2699" s="23" t="s">
        <v>3666</v>
      </c>
      <c r="C2699" s="22" t="s">
        <v>139</v>
      </c>
      <c r="D2699" s="14"/>
      <c r="E2699" s="14"/>
      <c r="F2699" s="24">
        <v>3.71</v>
      </c>
    </row>
    <row r="2700" spans="1:8" x14ac:dyDescent="0.25">
      <c r="A2700" s="22">
        <v>89016</v>
      </c>
      <c r="B2700" s="23" t="s">
        <v>3667</v>
      </c>
      <c r="C2700" s="22" t="s">
        <v>139</v>
      </c>
      <c r="D2700" s="14"/>
      <c r="E2700" s="14"/>
      <c r="F2700" s="24">
        <v>0.98</v>
      </c>
      <c r="G2700" s="10"/>
      <c r="H2700" s="10"/>
    </row>
    <row r="2701" spans="1:8" x14ac:dyDescent="0.25">
      <c r="A2701" s="22">
        <v>53804</v>
      </c>
      <c r="B2701" s="23" t="s">
        <v>3602</v>
      </c>
      <c r="C2701" s="22" t="s">
        <v>139</v>
      </c>
      <c r="D2701" s="14"/>
      <c r="E2701" s="14"/>
      <c r="F2701" s="24">
        <v>4.6399999999999997</v>
      </c>
    </row>
    <row r="2702" spans="1:8" x14ac:dyDescent="0.25">
      <c r="A2702" s="22">
        <v>90582</v>
      </c>
      <c r="B2702" s="23" t="s">
        <v>3727</v>
      </c>
      <c r="C2702" s="22" t="s">
        <v>139</v>
      </c>
      <c r="D2702" s="14"/>
      <c r="E2702" s="14"/>
      <c r="F2702" s="24">
        <v>0.46</v>
      </c>
      <c r="G2702" s="10"/>
      <c r="H2702" s="10"/>
    </row>
    <row r="2703" spans="1:8" x14ac:dyDescent="0.25">
      <c r="A2703" s="22">
        <v>90583</v>
      </c>
      <c r="B2703" s="23" t="s">
        <v>3728</v>
      </c>
      <c r="C2703" s="22" t="s">
        <v>139</v>
      </c>
      <c r="D2703" s="14"/>
      <c r="E2703" s="14"/>
      <c r="F2703" s="24">
        <v>0.1</v>
      </c>
    </row>
    <row r="2704" spans="1:8" x14ac:dyDescent="0.25">
      <c r="A2704" s="22">
        <v>90584</v>
      </c>
      <c r="B2704" s="23" t="s">
        <v>3729</v>
      </c>
      <c r="C2704" s="22" t="s">
        <v>139</v>
      </c>
      <c r="D2704" s="14"/>
      <c r="E2704" s="14"/>
      <c r="F2704" s="24">
        <v>0.36</v>
      </c>
      <c r="G2704" s="10"/>
      <c r="H2704" s="10"/>
    </row>
    <row r="2705" spans="1:8" x14ac:dyDescent="0.25">
      <c r="A2705" s="22">
        <v>90585</v>
      </c>
      <c r="B2705" s="23" t="s">
        <v>3730</v>
      </c>
      <c r="C2705" s="22" t="s">
        <v>139</v>
      </c>
      <c r="D2705" s="14"/>
      <c r="E2705" s="14"/>
      <c r="F2705" s="24">
        <v>0.45</v>
      </c>
    </row>
    <row r="2706" spans="1:8" x14ac:dyDescent="0.25">
      <c r="A2706" s="22">
        <v>89240</v>
      </c>
      <c r="B2706" s="23" t="s">
        <v>3694</v>
      </c>
      <c r="C2706" s="22" t="s">
        <v>139</v>
      </c>
      <c r="D2706" s="14"/>
      <c r="E2706" s="14"/>
      <c r="F2706" s="24">
        <v>77.92</v>
      </c>
      <c r="G2706" s="10"/>
      <c r="H2706" s="10"/>
    </row>
    <row r="2707" spans="1:8" x14ac:dyDescent="0.25">
      <c r="A2707" s="22">
        <v>89241</v>
      </c>
      <c r="B2707" s="23" t="s">
        <v>3695</v>
      </c>
      <c r="C2707" s="22" t="s">
        <v>139</v>
      </c>
      <c r="D2707" s="14"/>
      <c r="E2707" s="14"/>
      <c r="F2707" s="24">
        <v>27.46</v>
      </c>
    </row>
    <row r="2708" spans="1:8" x14ac:dyDescent="0.25">
      <c r="A2708" s="22">
        <v>5710</v>
      </c>
      <c r="B2708" s="23" t="s">
        <v>3552</v>
      </c>
      <c r="C2708" s="22" t="s">
        <v>139</v>
      </c>
      <c r="D2708" s="14"/>
      <c r="E2708" s="14"/>
      <c r="F2708" s="24">
        <v>125.26</v>
      </c>
      <c r="G2708" s="10"/>
      <c r="H2708" s="10"/>
    </row>
    <row r="2709" spans="1:8" x14ac:dyDescent="0.25">
      <c r="A2709" s="22">
        <v>5711</v>
      </c>
      <c r="B2709" s="23" t="s">
        <v>3553</v>
      </c>
      <c r="C2709" s="22" t="s">
        <v>139</v>
      </c>
      <c r="D2709" s="14"/>
      <c r="E2709" s="14"/>
      <c r="F2709" s="24">
        <v>89.87</v>
      </c>
    </row>
    <row r="2710" spans="1:8" x14ac:dyDescent="0.25">
      <c r="A2710" s="22">
        <v>89253</v>
      </c>
      <c r="B2710" s="23" t="s">
        <v>3700</v>
      </c>
      <c r="C2710" s="22" t="s">
        <v>139</v>
      </c>
      <c r="D2710" s="14"/>
      <c r="E2710" s="14"/>
      <c r="F2710" s="24">
        <v>63.85</v>
      </c>
      <c r="G2710" s="10"/>
      <c r="H2710" s="10"/>
    </row>
    <row r="2711" spans="1:8" x14ac:dyDescent="0.25">
      <c r="A2711" s="22">
        <v>89254</v>
      </c>
      <c r="B2711" s="23" t="s">
        <v>3701</v>
      </c>
      <c r="C2711" s="22" t="s">
        <v>139</v>
      </c>
      <c r="D2711" s="14"/>
      <c r="E2711" s="14"/>
      <c r="F2711" s="24">
        <v>22.51</v>
      </c>
    </row>
    <row r="2712" spans="1:8" x14ac:dyDescent="0.25">
      <c r="A2712" s="22">
        <v>89255</v>
      </c>
      <c r="B2712" s="23" t="s">
        <v>3702</v>
      </c>
      <c r="C2712" s="22" t="s">
        <v>139</v>
      </c>
      <c r="D2712" s="14"/>
      <c r="E2712" s="14"/>
      <c r="F2712" s="24">
        <v>102.65</v>
      </c>
      <c r="G2712" s="10"/>
      <c r="H2712" s="10"/>
    </row>
    <row r="2713" spans="1:8" x14ac:dyDescent="0.25">
      <c r="A2713" s="22">
        <v>89256</v>
      </c>
      <c r="B2713" s="23" t="s">
        <v>3703</v>
      </c>
      <c r="C2713" s="22" t="s">
        <v>139</v>
      </c>
      <c r="D2713" s="14"/>
      <c r="E2713" s="14"/>
      <c r="F2713" s="24">
        <v>85.58</v>
      </c>
    </row>
    <row r="2714" spans="1:8" x14ac:dyDescent="0.25">
      <c r="A2714" s="22">
        <v>103797</v>
      </c>
      <c r="B2714" s="23" t="s">
        <v>8943</v>
      </c>
      <c r="C2714" s="22" t="s">
        <v>251</v>
      </c>
      <c r="D2714" s="14"/>
      <c r="E2714" s="14"/>
      <c r="F2714" s="24">
        <v>16</v>
      </c>
      <c r="G2714" s="10"/>
      <c r="H2714" s="10"/>
    </row>
    <row r="2715" spans="1:8" x14ac:dyDescent="0.25">
      <c r="A2715" s="22">
        <v>103930</v>
      </c>
      <c r="B2715" s="23" t="s">
        <v>7365</v>
      </c>
      <c r="C2715" s="22" t="s">
        <v>67</v>
      </c>
      <c r="D2715" s="14"/>
      <c r="E2715" s="14"/>
      <c r="F2715" s="24">
        <v>763.77</v>
      </c>
    </row>
    <row r="2716" spans="1:8" x14ac:dyDescent="0.25">
      <c r="A2716" s="22">
        <v>103931</v>
      </c>
      <c r="B2716" s="23" t="s">
        <v>7366</v>
      </c>
      <c r="C2716" s="22" t="s">
        <v>67</v>
      </c>
      <c r="D2716" s="14"/>
      <c r="E2716" s="14"/>
      <c r="F2716" s="24">
        <v>558.58000000000004</v>
      </c>
      <c r="G2716" s="10"/>
      <c r="H2716" s="10"/>
    </row>
    <row r="2717" spans="1:8" x14ac:dyDescent="0.25">
      <c r="A2717" s="22">
        <v>103932</v>
      </c>
      <c r="B2717" s="23" t="s">
        <v>7367</v>
      </c>
      <c r="C2717" s="22" t="s">
        <v>67</v>
      </c>
      <c r="D2717" s="14"/>
      <c r="E2717" s="14"/>
      <c r="F2717" s="24">
        <v>528.5</v>
      </c>
    </row>
    <row r="2718" spans="1:8" x14ac:dyDescent="0.25">
      <c r="A2718" s="22">
        <v>103929</v>
      </c>
      <c r="B2718" s="23" t="s">
        <v>7364</v>
      </c>
      <c r="C2718" s="22" t="s">
        <v>67</v>
      </c>
      <c r="D2718" s="14"/>
      <c r="E2718" s="14"/>
      <c r="F2718" s="24">
        <v>1237.81</v>
      </c>
      <c r="G2718" s="10"/>
      <c r="H2718" s="10"/>
    </row>
    <row r="2719" spans="1:8" x14ac:dyDescent="0.25">
      <c r="A2719" s="22">
        <v>103928</v>
      </c>
      <c r="B2719" s="23" t="s">
        <v>7363</v>
      </c>
      <c r="C2719" s="22" t="s">
        <v>67</v>
      </c>
      <c r="D2719" s="14"/>
      <c r="E2719" s="14"/>
      <c r="F2719" s="24">
        <v>511.8</v>
      </c>
    </row>
    <row r="2720" spans="1:8" x14ac:dyDescent="0.25">
      <c r="A2720" s="22">
        <v>103798</v>
      </c>
      <c r="B2720" s="23" t="s">
        <v>7359</v>
      </c>
      <c r="C2720" s="22" t="s">
        <v>67</v>
      </c>
      <c r="D2720" s="14"/>
      <c r="E2720" s="14"/>
      <c r="F2720" s="24">
        <v>595.07000000000005</v>
      </c>
      <c r="G2720" s="10"/>
      <c r="H2720" s="10"/>
    </row>
    <row r="2721" spans="1:8" x14ac:dyDescent="0.25">
      <c r="A2721" s="22">
        <v>103801</v>
      </c>
      <c r="B2721" s="23" t="s">
        <v>7362</v>
      </c>
      <c r="C2721" s="22" t="s">
        <v>67</v>
      </c>
      <c r="D2721" s="14"/>
      <c r="E2721" s="14"/>
      <c r="F2721" s="24">
        <v>630.54999999999995</v>
      </c>
    </row>
    <row r="2722" spans="1:8" x14ac:dyDescent="0.25">
      <c r="A2722" s="22">
        <v>103933</v>
      </c>
      <c r="B2722" s="23" t="s">
        <v>7368</v>
      </c>
      <c r="C2722" s="22" t="s">
        <v>67</v>
      </c>
      <c r="D2722" s="14"/>
      <c r="E2722" s="14"/>
      <c r="F2722" s="24">
        <v>1485.75</v>
      </c>
      <c r="G2722" s="10"/>
      <c r="H2722" s="10"/>
    </row>
    <row r="2723" spans="1:8" x14ac:dyDescent="0.25">
      <c r="A2723" s="22">
        <v>103925</v>
      </c>
      <c r="B2723" s="23" t="s">
        <v>8944</v>
      </c>
      <c r="C2723" s="22" t="s">
        <v>67</v>
      </c>
      <c r="D2723" s="14"/>
      <c r="E2723" s="14"/>
      <c r="F2723" s="24">
        <v>1673.58</v>
      </c>
    </row>
    <row r="2724" spans="1:8" x14ac:dyDescent="0.25">
      <c r="A2724" s="22">
        <v>103926</v>
      </c>
      <c r="B2724" s="23" t="s">
        <v>8945</v>
      </c>
      <c r="C2724" s="22" t="s">
        <v>67</v>
      </c>
      <c r="D2724" s="14"/>
      <c r="E2724" s="14"/>
      <c r="F2724" s="24">
        <v>1338.18</v>
      </c>
      <c r="G2724" s="10"/>
      <c r="H2724" s="10"/>
    </row>
    <row r="2725" spans="1:8" x14ac:dyDescent="0.25">
      <c r="A2725" s="22">
        <v>103796</v>
      </c>
      <c r="B2725" s="23" t="s">
        <v>7358</v>
      </c>
      <c r="C2725" s="22" t="s">
        <v>28</v>
      </c>
      <c r="D2725" s="14"/>
      <c r="E2725" s="14"/>
      <c r="F2725" s="24">
        <v>60.72</v>
      </c>
    </row>
    <row r="2726" spans="1:8" x14ac:dyDescent="0.25">
      <c r="A2726" s="22">
        <v>103795</v>
      </c>
      <c r="B2726" s="23" t="s">
        <v>7357</v>
      </c>
      <c r="C2726" s="22" t="s">
        <v>28</v>
      </c>
      <c r="D2726" s="14"/>
      <c r="E2726" s="14"/>
      <c r="F2726" s="24">
        <v>90.65</v>
      </c>
      <c r="G2726" s="10"/>
      <c r="H2726" s="10"/>
    </row>
    <row r="2727" spans="1:8" x14ac:dyDescent="0.25">
      <c r="A2727" s="22">
        <v>103800</v>
      </c>
      <c r="B2727" s="23" t="s">
        <v>7361</v>
      </c>
      <c r="C2727" s="22" t="s">
        <v>67</v>
      </c>
      <c r="D2727" s="14"/>
      <c r="E2727" s="14"/>
      <c r="F2727" s="24">
        <v>511.8</v>
      </c>
    </row>
    <row r="2728" spans="1:8" x14ac:dyDescent="0.25">
      <c r="A2728" s="22">
        <v>103799</v>
      </c>
      <c r="B2728" s="23" t="s">
        <v>7360</v>
      </c>
      <c r="C2728" s="22" t="s">
        <v>67</v>
      </c>
      <c r="D2728" s="14"/>
      <c r="E2728" s="14"/>
      <c r="F2728" s="24">
        <v>413.1</v>
      </c>
      <c r="G2728" s="10"/>
      <c r="H2728" s="10"/>
    </row>
    <row r="2729" spans="1:8" x14ac:dyDescent="0.25">
      <c r="A2729" s="22">
        <v>104950</v>
      </c>
      <c r="B2729" s="23" t="s">
        <v>10840</v>
      </c>
      <c r="C2729" s="22" t="s">
        <v>67</v>
      </c>
      <c r="D2729" s="14"/>
      <c r="E2729" s="14"/>
      <c r="F2729" s="24">
        <v>0</v>
      </c>
    </row>
    <row r="2730" spans="1:8" x14ac:dyDescent="0.25">
      <c r="A2730" s="22">
        <v>104948</v>
      </c>
      <c r="B2730" s="23" t="s">
        <v>9077</v>
      </c>
      <c r="C2730" s="22" t="s">
        <v>67</v>
      </c>
      <c r="D2730" s="14"/>
      <c r="E2730" s="14"/>
      <c r="F2730" s="24">
        <v>5.82</v>
      </c>
      <c r="G2730" s="10"/>
      <c r="H2730" s="10"/>
    </row>
    <row r="2731" spans="1:8" x14ac:dyDescent="0.25">
      <c r="A2731" s="22">
        <v>104949</v>
      </c>
      <c r="B2731" s="23" t="s">
        <v>10224</v>
      </c>
      <c r="C2731" s="22" t="s">
        <v>67</v>
      </c>
      <c r="D2731" s="14"/>
      <c r="E2731" s="14"/>
      <c r="F2731" s="24">
        <v>10.75</v>
      </c>
    </row>
    <row r="2732" spans="1:8" x14ac:dyDescent="0.25">
      <c r="A2732" s="22">
        <v>104947</v>
      </c>
      <c r="B2732" s="23" t="s">
        <v>9076</v>
      </c>
      <c r="C2732" s="22" t="s">
        <v>67</v>
      </c>
      <c r="D2732" s="14"/>
      <c r="E2732" s="14"/>
      <c r="F2732" s="24">
        <v>13.64</v>
      </c>
      <c r="G2732" s="10"/>
      <c r="H2732" s="10"/>
    </row>
    <row r="2733" spans="1:8" x14ac:dyDescent="0.25">
      <c r="A2733" s="22">
        <v>104325</v>
      </c>
      <c r="B2733" s="23" t="s">
        <v>10841</v>
      </c>
      <c r="C2733" s="22" t="s">
        <v>4</v>
      </c>
      <c r="D2733" s="14"/>
      <c r="E2733" s="14"/>
      <c r="F2733" s="24">
        <v>0</v>
      </c>
    </row>
    <row r="2734" spans="1:8" x14ac:dyDescent="0.25">
      <c r="A2734" s="22">
        <v>104318</v>
      </c>
      <c r="B2734" s="23" t="s">
        <v>7465</v>
      </c>
      <c r="C2734" s="22" t="s">
        <v>4</v>
      </c>
      <c r="D2734" s="14"/>
      <c r="E2734" s="14"/>
      <c r="F2734" s="24">
        <v>9.0399999999999991</v>
      </c>
      <c r="G2734" s="10"/>
      <c r="H2734" s="10"/>
    </row>
    <row r="2735" spans="1:8" x14ac:dyDescent="0.25">
      <c r="A2735" s="22">
        <v>89867</v>
      </c>
      <c r="B2735" s="23" t="s">
        <v>7446</v>
      </c>
      <c r="C2735" s="22" t="s">
        <v>4</v>
      </c>
      <c r="D2735" s="14"/>
      <c r="E2735" s="14"/>
      <c r="F2735" s="24">
        <v>10.039999999999999</v>
      </c>
    </row>
    <row r="2736" spans="1:8" x14ac:dyDescent="0.25">
      <c r="A2736" s="22">
        <v>104320</v>
      </c>
      <c r="B2736" s="23" t="s">
        <v>7467</v>
      </c>
      <c r="C2736" s="22" t="s">
        <v>4</v>
      </c>
      <c r="D2736" s="14"/>
      <c r="E2736" s="14"/>
      <c r="F2736" s="24">
        <v>13.81</v>
      </c>
      <c r="G2736" s="10"/>
      <c r="H2736" s="10"/>
    </row>
    <row r="2737" spans="1:8" x14ac:dyDescent="0.25">
      <c r="A2737" s="22">
        <v>104317</v>
      </c>
      <c r="B2737" s="23" t="s">
        <v>7464</v>
      </c>
      <c r="C2737" s="22" t="s">
        <v>4</v>
      </c>
      <c r="D2737" s="14"/>
      <c r="E2737" s="14"/>
      <c r="F2737" s="24">
        <v>8.4499999999999993</v>
      </c>
    </row>
    <row r="2738" spans="1:8" x14ac:dyDescent="0.25">
      <c r="A2738" s="22">
        <v>89866</v>
      </c>
      <c r="B2738" s="23" t="s">
        <v>7445</v>
      </c>
      <c r="C2738" s="22" t="s">
        <v>4</v>
      </c>
      <c r="D2738" s="14"/>
      <c r="E2738" s="14"/>
      <c r="F2738" s="24">
        <v>9.18</v>
      </c>
      <c r="G2738" s="10"/>
      <c r="H2738" s="10"/>
    </row>
    <row r="2739" spans="1:8" x14ac:dyDescent="0.25">
      <c r="A2739" s="22">
        <v>104319</v>
      </c>
      <c r="B2739" s="23" t="s">
        <v>7466</v>
      </c>
      <c r="C2739" s="22" t="s">
        <v>4</v>
      </c>
      <c r="D2739" s="14"/>
      <c r="E2739" s="14"/>
      <c r="F2739" s="24">
        <v>11.9</v>
      </c>
    </row>
    <row r="2740" spans="1:8" x14ac:dyDescent="0.25">
      <c r="A2740" s="22">
        <v>104321</v>
      </c>
      <c r="B2740" s="23" t="s">
        <v>7468</v>
      </c>
      <c r="C2740" s="22" t="s">
        <v>4</v>
      </c>
      <c r="D2740" s="14"/>
      <c r="E2740" s="14"/>
      <c r="F2740" s="24">
        <v>6.3</v>
      </c>
      <c r="G2740" s="10"/>
      <c r="H2740" s="10"/>
    </row>
    <row r="2741" spans="1:8" x14ac:dyDescent="0.25">
      <c r="A2741" s="22">
        <v>89868</v>
      </c>
      <c r="B2741" s="23" t="s">
        <v>7447</v>
      </c>
      <c r="C2741" s="22" t="s">
        <v>4</v>
      </c>
      <c r="D2741" s="14"/>
      <c r="E2741" s="14"/>
      <c r="F2741" s="24">
        <v>6.81</v>
      </c>
    </row>
    <row r="2742" spans="1:8" x14ac:dyDescent="0.25">
      <c r="A2742" s="22">
        <v>104322</v>
      </c>
      <c r="B2742" s="23" t="s">
        <v>7469</v>
      </c>
      <c r="C2742" s="22" t="s">
        <v>4</v>
      </c>
      <c r="D2742" s="14"/>
      <c r="E2742" s="14"/>
      <c r="F2742" s="24">
        <v>8.8000000000000007</v>
      </c>
      <c r="G2742" s="10"/>
      <c r="H2742" s="10"/>
    </row>
    <row r="2743" spans="1:8" x14ac:dyDescent="0.25">
      <c r="A2743" s="22">
        <v>104323</v>
      </c>
      <c r="B2743" s="23" t="s">
        <v>7470</v>
      </c>
      <c r="C2743" s="22" t="s">
        <v>4</v>
      </c>
      <c r="D2743" s="14"/>
      <c r="E2743" s="14"/>
      <c r="F2743" s="24">
        <v>11.68</v>
      </c>
    </row>
    <row r="2744" spans="1:8" x14ac:dyDescent="0.25">
      <c r="A2744" s="22">
        <v>89869</v>
      </c>
      <c r="B2744" s="23" t="s">
        <v>7448</v>
      </c>
      <c r="C2744" s="22" t="s">
        <v>4</v>
      </c>
      <c r="D2744" s="14"/>
      <c r="E2744" s="14"/>
      <c r="F2744" s="24">
        <v>12.65</v>
      </c>
      <c r="G2744" s="10"/>
      <c r="H2744" s="10"/>
    </row>
    <row r="2745" spans="1:8" x14ac:dyDescent="0.25">
      <c r="A2745" s="22">
        <v>104324</v>
      </c>
      <c r="B2745" s="23" t="s">
        <v>7471</v>
      </c>
      <c r="C2745" s="22" t="s">
        <v>4</v>
      </c>
      <c r="D2745" s="14"/>
      <c r="E2745" s="14"/>
      <c r="F2745" s="24">
        <v>16.71</v>
      </c>
    </row>
    <row r="2746" spans="1:8" x14ac:dyDescent="0.25">
      <c r="A2746" s="22">
        <v>104315</v>
      </c>
      <c r="B2746" s="23" t="s">
        <v>9818</v>
      </c>
      <c r="C2746" s="22" t="s">
        <v>55</v>
      </c>
      <c r="D2746" s="14"/>
      <c r="E2746" s="14"/>
      <c r="F2746" s="24">
        <v>20.54</v>
      </c>
      <c r="G2746" s="10"/>
      <c r="H2746" s="10"/>
    </row>
    <row r="2747" spans="1:8" x14ac:dyDescent="0.25">
      <c r="A2747" s="22">
        <v>89865</v>
      </c>
      <c r="B2747" s="23" t="s">
        <v>9808</v>
      </c>
      <c r="C2747" s="22" t="s">
        <v>55</v>
      </c>
      <c r="D2747" s="14"/>
      <c r="E2747" s="14"/>
      <c r="F2747" s="24">
        <v>21.93</v>
      </c>
    </row>
    <row r="2748" spans="1:8" x14ac:dyDescent="0.25">
      <c r="A2748" s="22">
        <v>104316</v>
      </c>
      <c r="B2748" s="23" t="s">
        <v>9819</v>
      </c>
      <c r="C2748" s="22" t="s">
        <v>55</v>
      </c>
      <c r="D2748" s="14"/>
      <c r="E2748" s="14"/>
      <c r="F2748" s="24">
        <v>28.73</v>
      </c>
      <c r="G2748" s="10"/>
      <c r="H2748" s="10"/>
    </row>
    <row r="2749" spans="1:8" x14ac:dyDescent="0.25">
      <c r="A2749" s="22">
        <v>102724</v>
      </c>
      <c r="B2749" s="23" t="s">
        <v>4141</v>
      </c>
      <c r="C2749" s="22" t="s">
        <v>4</v>
      </c>
      <c r="D2749" s="14"/>
      <c r="E2749" s="14"/>
      <c r="F2749" s="24">
        <v>33.01</v>
      </c>
    </row>
    <row r="2750" spans="1:8" x14ac:dyDescent="0.25">
      <c r="A2750" s="22">
        <v>102726</v>
      </c>
      <c r="B2750" s="23" t="s">
        <v>4143</v>
      </c>
      <c r="C2750" s="22" t="s">
        <v>4</v>
      </c>
      <c r="D2750" s="14"/>
      <c r="E2750" s="14"/>
      <c r="F2750" s="24">
        <v>30.25</v>
      </c>
      <c r="G2750" s="10"/>
      <c r="H2750" s="10"/>
    </row>
    <row r="2751" spans="1:8" x14ac:dyDescent="0.25">
      <c r="A2751" s="22">
        <v>102725</v>
      </c>
      <c r="B2751" s="23" t="s">
        <v>4142</v>
      </c>
      <c r="C2751" s="22" t="s">
        <v>4</v>
      </c>
      <c r="D2751" s="14"/>
      <c r="E2751" s="14"/>
      <c r="F2751" s="24">
        <v>32.340000000000003</v>
      </c>
    </row>
    <row r="2752" spans="1:8" x14ac:dyDescent="0.25">
      <c r="A2752" s="22">
        <v>102722</v>
      </c>
      <c r="B2752" s="23" t="s">
        <v>4140</v>
      </c>
      <c r="C2752" s="22" t="s">
        <v>55</v>
      </c>
      <c r="D2752" s="14"/>
      <c r="E2752" s="14"/>
      <c r="F2752" s="24">
        <v>54.87</v>
      </c>
      <c r="G2752" s="10"/>
      <c r="H2752" s="10"/>
    </row>
    <row r="2753" spans="1:8" x14ac:dyDescent="0.25">
      <c r="A2753" s="22">
        <v>102721</v>
      </c>
      <c r="B2753" s="23" t="s">
        <v>10842</v>
      </c>
      <c r="C2753" s="22" t="s">
        <v>55</v>
      </c>
      <c r="D2753" s="14"/>
      <c r="E2753" s="14"/>
      <c r="F2753" s="24">
        <v>0</v>
      </c>
    </row>
    <row r="2754" spans="1:8" x14ac:dyDescent="0.25">
      <c r="A2754" s="22">
        <v>102723</v>
      </c>
      <c r="B2754" s="23" t="s">
        <v>8695</v>
      </c>
      <c r="C2754" s="22" t="s">
        <v>55</v>
      </c>
      <c r="D2754" s="14"/>
      <c r="E2754" s="14"/>
      <c r="F2754" s="24">
        <v>110.65</v>
      </c>
      <c r="G2754" s="10"/>
      <c r="H2754" s="10"/>
    </row>
    <row r="2755" spans="1:8" x14ac:dyDescent="0.25">
      <c r="A2755" s="22">
        <v>102690</v>
      </c>
      <c r="B2755" s="23" t="s">
        <v>4129</v>
      </c>
      <c r="C2755" s="22" t="s">
        <v>55</v>
      </c>
      <c r="D2755" s="14"/>
      <c r="E2755" s="14"/>
      <c r="F2755" s="24">
        <v>63.59</v>
      </c>
    </row>
    <row r="2756" spans="1:8" x14ac:dyDescent="0.25">
      <c r="A2756" s="22">
        <v>102688</v>
      </c>
      <c r="B2756" s="23" t="s">
        <v>8656</v>
      </c>
      <c r="C2756" s="22" t="s">
        <v>55</v>
      </c>
      <c r="D2756" s="14"/>
      <c r="E2756" s="14"/>
      <c r="F2756" s="24">
        <v>41.52</v>
      </c>
      <c r="G2756" s="10"/>
      <c r="H2756" s="10"/>
    </row>
    <row r="2757" spans="1:8" x14ac:dyDescent="0.25">
      <c r="A2757" s="22">
        <v>102689</v>
      </c>
      <c r="B2757" s="23" t="s">
        <v>8657</v>
      </c>
      <c r="C2757" s="22" t="s">
        <v>55</v>
      </c>
      <c r="D2757" s="14"/>
      <c r="E2757" s="14"/>
      <c r="F2757" s="24">
        <v>98.71</v>
      </c>
    </row>
    <row r="2758" spans="1:8" x14ac:dyDescent="0.25">
      <c r="A2758" s="22">
        <v>102693</v>
      </c>
      <c r="B2758" s="23" t="s">
        <v>8658</v>
      </c>
      <c r="C2758" s="22" t="s">
        <v>55</v>
      </c>
      <c r="D2758" s="14"/>
      <c r="E2758" s="14"/>
      <c r="F2758" s="24">
        <v>120.77</v>
      </c>
      <c r="G2758" s="10"/>
      <c r="H2758" s="10"/>
    </row>
    <row r="2759" spans="1:8" x14ac:dyDescent="0.25">
      <c r="A2759" s="22">
        <v>102694</v>
      </c>
      <c r="B2759" s="23" t="s">
        <v>8659</v>
      </c>
      <c r="C2759" s="22" t="s">
        <v>55</v>
      </c>
      <c r="D2759" s="14"/>
      <c r="E2759" s="14"/>
      <c r="F2759" s="24">
        <v>75.41</v>
      </c>
    </row>
    <row r="2760" spans="1:8" x14ac:dyDescent="0.25">
      <c r="A2760" s="22">
        <v>102697</v>
      </c>
      <c r="B2760" s="23" t="s">
        <v>8661</v>
      </c>
      <c r="C2760" s="22" t="s">
        <v>55</v>
      </c>
      <c r="D2760" s="14"/>
      <c r="E2760" s="14"/>
      <c r="F2760" s="24">
        <v>104.18</v>
      </c>
      <c r="G2760" s="10"/>
      <c r="H2760" s="10"/>
    </row>
    <row r="2761" spans="1:8" x14ac:dyDescent="0.25">
      <c r="A2761" s="22">
        <v>102696</v>
      </c>
      <c r="B2761" s="23" t="s">
        <v>8660</v>
      </c>
      <c r="C2761" s="22" t="s">
        <v>55</v>
      </c>
      <c r="D2761" s="14"/>
      <c r="E2761" s="14"/>
      <c r="F2761" s="24">
        <v>132.71</v>
      </c>
    </row>
    <row r="2762" spans="1:8" x14ac:dyDescent="0.25">
      <c r="A2762" s="22">
        <v>102703</v>
      </c>
      <c r="B2762" s="23" t="s">
        <v>8662</v>
      </c>
      <c r="C2762" s="22" t="s">
        <v>55</v>
      </c>
      <c r="D2762" s="14"/>
      <c r="E2762" s="14"/>
      <c r="F2762" s="24">
        <v>161.47</v>
      </c>
      <c r="G2762" s="10"/>
      <c r="H2762" s="10"/>
    </row>
    <row r="2763" spans="1:8" x14ac:dyDescent="0.25">
      <c r="A2763" s="22">
        <v>102678</v>
      </c>
      <c r="B2763" s="23" t="s">
        <v>4123</v>
      </c>
      <c r="C2763" s="22" t="s">
        <v>55</v>
      </c>
      <c r="D2763" s="14"/>
      <c r="E2763" s="14"/>
      <c r="F2763" s="24">
        <v>125.63</v>
      </c>
    </row>
    <row r="2764" spans="1:8" x14ac:dyDescent="0.25">
      <c r="A2764" s="22">
        <v>102679</v>
      </c>
      <c r="B2764" s="23" t="s">
        <v>4124</v>
      </c>
      <c r="C2764" s="22" t="s">
        <v>55</v>
      </c>
      <c r="D2764" s="14"/>
      <c r="E2764" s="14"/>
      <c r="F2764" s="24">
        <v>135.04</v>
      </c>
      <c r="G2764" s="10"/>
      <c r="H2764" s="10"/>
    </row>
    <row r="2765" spans="1:8" x14ac:dyDescent="0.25">
      <c r="A2765" s="22">
        <v>102673</v>
      </c>
      <c r="B2765" s="23" t="s">
        <v>4120</v>
      </c>
      <c r="C2765" s="22" t="s">
        <v>55</v>
      </c>
      <c r="D2765" s="14"/>
      <c r="E2765" s="14"/>
      <c r="F2765" s="24">
        <v>165.84</v>
      </c>
    </row>
    <row r="2766" spans="1:8" x14ac:dyDescent="0.25">
      <c r="A2766" s="22">
        <v>102677</v>
      </c>
      <c r="B2766" s="23" t="s">
        <v>4122</v>
      </c>
      <c r="C2766" s="22" t="s">
        <v>55</v>
      </c>
      <c r="D2766" s="14"/>
      <c r="E2766" s="14"/>
      <c r="F2766" s="24">
        <v>149.56</v>
      </c>
      <c r="G2766" s="10"/>
      <c r="H2766" s="10"/>
    </row>
    <row r="2767" spans="1:8" x14ac:dyDescent="0.25">
      <c r="A2767" s="22">
        <v>102683</v>
      </c>
      <c r="B2767" s="23" t="s">
        <v>4126</v>
      </c>
      <c r="C2767" s="22" t="s">
        <v>55</v>
      </c>
      <c r="D2767" s="14"/>
      <c r="E2767" s="14"/>
      <c r="F2767" s="24">
        <v>185.49</v>
      </c>
    </row>
    <row r="2768" spans="1:8" x14ac:dyDescent="0.25">
      <c r="A2768" s="22">
        <v>102687</v>
      </c>
      <c r="B2768" s="23" t="s">
        <v>4128</v>
      </c>
      <c r="C2768" s="22" t="s">
        <v>55</v>
      </c>
      <c r="D2768" s="14"/>
      <c r="E2768" s="14"/>
      <c r="F2768" s="24">
        <v>190.26</v>
      </c>
      <c r="G2768" s="10"/>
      <c r="H2768" s="10"/>
    </row>
    <row r="2769" spans="1:8" x14ac:dyDescent="0.25">
      <c r="A2769" s="22">
        <v>102670</v>
      </c>
      <c r="B2769" s="23" t="s">
        <v>4119</v>
      </c>
      <c r="C2769" s="22" t="s">
        <v>55</v>
      </c>
      <c r="D2769" s="14"/>
      <c r="E2769" s="14"/>
      <c r="F2769" s="24">
        <v>98.4</v>
      </c>
    </row>
    <row r="2770" spans="1:8" x14ac:dyDescent="0.25">
      <c r="A2770" s="22">
        <v>102674</v>
      </c>
      <c r="B2770" s="23" t="s">
        <v>4121</v>
      </c>
      <c r="C2770" s="22" t="s">
        <v>55</v>
      </c>
      <c r="D2770" s="14"/>
      <c r="E2770" s="14"/>
      <c r="F2770" s="24">
        <v>106.81</v>
      </c>
      <c r="G2770" s="10"/>
      <c r="H2770" s="10"/>
    </row>
    <row r="2771" spans="1:8" x14ac:dyDescent="0.25">
      <c r="A2771" s="22">
        <v>102680</v>
      </c>
      <c r="B2771" s="23" t="s">
        <v>4125</v>
      </c>
      <c r="C2771" s="22" t="s">
        <v>55</v>
      </c>
      <c r="D2771" s="14"/>
      <c r="E2771" s="14"/>
      <c r="F2771" s="24">
        <v>137.87</v>
      </c>
    </row>
    <row r="2772" spans="1:8" x14ac:dyDescent="0.25">
      <c r="A2772" s="22">
        <v>102684</v>
      </c>
      <c r="B2772" s="23" t="s">
        <v>4127</v>
      </c>
      <c r="C2772" s="22" t="s">
        <v>55</v>
      </c>
      <c r="D2772" s="14"/>
      <c r="E2772" s="14"/>
      <c r="F2772" s="24">
        <v>147.31</v>
      </c>
      <c r="G2772" s="10"/>
      <c r="H2772" s="10"/>
    </row>
    <row r="2773" spans="1:8" x14ac:dyDescent="0.25">
      <c r="A2773" s="22">
        <v>102672</v>
      </c>
      <c r="B2773" s="23" t="s">
        <v>7675</v>
      </c>
      <c r="C2773" s="22" t="s">
        <v>55</v>
      </c>
      <c r="D2773" s="14"/>
      <c r="E2773" s="14"/>
      <c r="F2773" s="24">
        <v>174.7</v>
      </c>
    </row>
    <row r="2774" spans="1:8" x14ac:dyDescent="0.25">
      <c r="A2774" s="22">
        <v>102676</v>
      </c>
      <c r="B2774" s="23" t="s">
        <v>7676</v>
      </c>
      <c r="C2774" s="22" t="s">
        <v>55</v>
      </c>
      <c r="D2774" s="14"/>
      <c r="E2774" s="14"/>
      <c r="F2774" s="24">
        <v>171.32</v>
      </c>
      <c r="G2774" s="10"/>
      <c r="H2774" s="10"/>
    </row>
    <row r="2775" spans="1:8" x14ac:dyDescent="0.25">
      <c r="A2775" s="22">
        <v>102681</v>
      </c>
      <c r="B2775" s="23" t="s">
        <v>7677</v>
      </c>
      <c r="C2775" s="22" t="s">
        <v>55</v>
      </c>
      <c r="D2775" s="14"/>
      <c r="E2775" s="14"/>
      <c r="F2775" s="24">
        <v>202.38</v>
      </c>
    </row>
    <row r="2776" spans="1:8" x14ac:dyDescent="0.25">
      <c r="A2776" s="22">
        <v>102685</v>
      </c>
      <c r="B2776" s="23" t="s">
        <v>7678</v>
      </c>
      <c r="C2776" s="22" t="s">
        <v>55</v>
      </c>
      <c r="D2776" s="14"/>
      <c r="E2776" s="14"/>
      <c r="F2776" s="24">
        <v>211.8</v>
      </c>
      <c r="G2776" s="10"/>
      <c r="H2776" s="10"/>
    </row>
    <row r="2777" spans="1:8" x14ac:dyDescent="0.25">
      <c r="A2777" s="22">
        <v>102664</v>
      </c>
      <c r="B2777" s="23" t="s">
        <v>4115</v>
      </c>
      <c r="C2777" s="22" t="s">
        <v>55</v>
      </c>
      <c r="D2777" s="14"/>
      <c r="E2777" s="14"/>
      <c r="F2777" s="24">
        <v>45.66</v>
      </c>
    </row>
    <row r="2778" spans="1:8" x14ac:dyDescent="0.25">
      <c r="A2778" s="22">
        <v>102665</v>
      </c>
      <c r="B2778" s="23" t="s">
        <v>4116</v>
      </c>
      <c r="C2778" s="22" t="s">
        <v>55</v>
      </c>
      <c r="D2778" s="14"/>
      <c r="E2778" s="14"/>
      <c r="F2778" s="24">
        <v>22.26</v>
      </c>
      <c r="G2778" s="10"/>
      <c r="H2778" s="10"/>
    </row>
    <row r="2779" spans="1:8" x14ac:dyDescent="0.25">
      <c r="A2779" s="22">
        <v>102663</v>
      </c>
      <c r="B2779" s="23" t="s">
        <v>4114</v>
      </c>
      <c r="C2779" s="22" t="s">
        <v>55</v>
      </c>
      <c r="D2779" s="14"/>
      <c r="E2779" s="14"/>
      <c r="F2779" s="24">
        <v>69.739999999999995</v>
      </c>
    </row>
    <row r="2780" spans="1:8" x14ac:dyDescent="0.25">
      <c r="A2780" s="22">
        <v>102669</v>
      </c>
      <c r="B2780" s="23" t="s">
        <v>4118</v>
      </c>
      <c r="C2780" s="22" t="s">
        <v>55</v>
      </c>
      <c r="D2780" s="14"/>
      <c r="E2780" s="14"/>
      <c r="F2780" s="24">
        <v>92.02</v>
      </c>
      <c r="G2780" s="10"/>
      <c r="H2780" s="10"/>
    </row>
    <row r="2781" spans="1:8" x14ac:dyDescent="0.25">
      <c r="A2781" s="22">
        <v>102661</v>
      </c>
      <c r="B2781" s="23" t="s">
        <v>4113</v>
      </c>
      <c r="C2781" s="22" t="s">
        <v>55</v>
      </c>
      <c r="D2781" s="14"/>
      <c r="E2781" s="14"/>
      <c r="F2781" s="24">
        <v>34.340000000000003</v>
      </c>
    </row>
    <row r="2782" spans="1:8" x14ac:dyDescent="0.25">
      <c r="A2782" s="22">
        <v>102666</v>
      </c>
      <c r="B2782" s="23" t="s">
        <v>4117</v>
      </c>
      <c r="C2782" s="22" t="s">
        <v>55</v>
      </c>
      <c r="D2782" s="14"/>
      <c r="E2782" s="14"/>
      <c r="F2782" s="24">
        <v>56.4</v>
      </c>
      <c r="G2782" s="10"/>
      <c r="H2782" s="10"/>
    </row>
    <row r="2783" spans="1:8" x14ac:dyDescent="0.25">
      <c r="A2783" s="22">
        <v>102662</v>
      </c>
      <c r="B2783" s="23" t="s">
        <v>7673</v>
      </c>
      <c r="C2783" s="22" t="s">
        <v>55</v>
      </c>
      <c r="D2783" s="14"/>
      <c r="E2783" s="14"/>
      <c r="F2783" s="24">
        <v>94.61</v>
      </c>
    </row>
    <row r="2784" spans="1:8" x14ac:dyDescent="0.25">
      <c r="A2784" s="22">
        <v>102668</v>
      </c>
      <c r="B2784" s="23" t="s">
        <v>7674</v>
      </c>
      <c r="C2784" s="22" t="s">
        <v>55</v>
      </c>
      <c r="D2784" s="14"/>
      <c r="E2784" s="14"/>
      <c r="F2784" s="24">
        <v>116.68</v>
      </c>
      <c r="G2784" s="10"/>
      <c r="H2784" s="10"/>
    </row>
    <row r="2785" spans="1:8" x14ac:dyDescent="0.25">
      <c r="A2785" s="22">
        <v>102718</v>
      </c>
      <c r="B2785" s="23" t="s">
        <v>4138</v>
      </c>
      <c r="C2785" s="22" t="s">
        <v>67</v>
      </c>
      <c r="D2785" s="14"/>
      <c r="E2785" s="14"/>
      <c r="F2785" s="24">
        <v>138.62</v>
      </c>
    </row>
    <row r="2786" spans="1:8" x14ac:dyDescent="0.25">
      <c r="A2786" s="22">
        <v>102716</v>
      </c>
      <c r="B2786" s="23" t="s">
        <v>4136</v>
      </c>
      <c r="C2786" s="22" t="s">
        <v>67</v>
      </c>
      <c r="D2786" s="14"/>
      <c r="E2786" s="14"/>
      <c r="F2786" s="24">
        <v>124.12</v>
      </c>
      <c r="G2786" s="10"/>
      <c r="H2786" s="10"/>
    </row>
    <row r="2787" spans="1:8" x14ac:dyDescent="0.25">
      <c r="A2787" s="22">
        <v>102719</v>
      </c>
      <c r="B2787" s="23" t="s">
        <v>4139</v>
      </c>
      <c r="C2787" s="22" t="s">
        <v>67</v>
      </c>
      <c r="D2787" s="14"/>
      <c r="E2787" s="14"/>
      <c r="F2787" s="24">
        <v>129.9</v>
      </c>
    </row>
    <row r="2788" spans="1:8" x14ac:dyDescent="0.25">
      <c r="A2788" s="22">
        <v>102717</v>
      </c>
      <c r="B2788" s="23" t="s">
        <v>4137</v>
      </c>
      <c r="C2788" s="22" t="s">
        <v>67</v>
      </c>
      <c r="D2788" s="14"/>
      <c r="E2788" s="14"/>
      <c r="F2788" s="24">
        <v>115.4</v>
      </c>
      <c r="G2788" s="10"/>
      <c r="H2788" s="10"/>
    </row>
    <row r="2789" spans="1:8" x14ac:dyDescent="0.25">
      <c r="A2789" s="22">
        <v>102720</v>
      </c>
      <c r="B2789" s="23" t="s">
        <v>10843</v>
      </c>
      <c r="C2789" s="22" t="s">
        <v>28</v>
      </c>
      <c r="D2789" s="14"/>
      <c r="E2789" s="14"/>
      <c r="F2789" s="24">
        <v>0</v>
      </c>
    </row>
    <row r="2790" spans="1:8" x14ac:dyDescent="0.25">
      <c r="A2790" s="22">
        <v>102713</v>
      </c>
      <c r="B2790" s="23" t="s">
        <v>4134</v>
      </c>
      <c r="C2790" s="22" t="s">
        <v>28</v>
      </c>
      <c r="D2790" s="14"/>
      <c r="E2790" s="14"/>
      <c r="F2790" s="24">
        <v>12.58</v>
      </c>
      <c r="G2790" s="10"/>
      <c r="H2790" s="10"/>
    </row>
    <row r="2791" spans="1:8" x14ac:dyDescent="0.25">
      <c r="A2791" s="22">
        <v>102715</v>
      </c>
      <c r="B2791" s="23" t="s">
        <v>4135</v>
      </c>
      <c r="C2791" s="22" t="s">
        <v>28</v>
      </c>
      <c r="D2791" s="14"/>
      <c r="E2791" s="14"/>
      <c r="F2791" s="24">
        <v>24.77</v>
      </c>
    </row>
    <row r="2792" spans="1:8" x14ac:dyDescent="0.25">
      <c r="A2792" s="22">
        <v>103653</v>
      </c>
      <c r="B2792" s="23" t="s">
        <v>6492</v>
      </c>
      <c r="C2792" s="22" t="s">
        <v>28</v>
      </c>
      <c r="D2792" s="14"/>
      <c r="E2792" s="14"/>
      <c r="F2792" s="24">
        <v>29.57</v>
      </c>
      <c r="G2792" s="10"/>
      <c r="H2792" s="10"/>
    </row>
    <row r="2793" spans="1:8" x14ac:dyDescent="0.25">
      <c r="A2793" s="22">
        <v>102712</v>
      </c>
      <c r="B2793" s="23" t="s">
        <v>4133</v>
      </c>
      <c r="C2793" s="22" t="s">
        <v>28</v>
      </c>
      <c r="D2793" s="14"/>
      <c r="E2793" s="14"/>
      <c r="F2793" s="24">
        <v>9.19</v>
      </c>
    </row>
    <row r="2794" spans="1:8" x14ac:dyDescent="0.25">
      <c r="A2794" s="22">
        <v>102711</v>
      </c>
      <c r="B2794" s="23" t="s">
        <v>10844</v>
      </c>
      <c r="C2794" s="22" t="s">
        <v>4</v>
      </c>
      <c r="D2794" s="14"/>
      <c r="E2794" s="14"/>
      <c r="F2794" s="24">
        <v>90.69</v>
      </c>
      <c r="G2794" s="10"/>
      <c r="H2794" s="10"/>
    </row>
    <row r="2795" spans="1:8" x14ac:dyDescent="0.25">
      <c r="A2795" s="22">
        <v>102710</v>
      </c>
      <c r="B2795" s="23" t="s">
        <v>4132</v>
      </c>
      <c r="C2795" s="22" t="s">
        <v>4</v>
      </c>
      <c r="D2795" s="14"/>
      <c r="E2795" s="14"/>
      <c r="F2795" s="24">
        <v>71.3</v>
      </c>
    </row>
    <row r="2796" spans="1:8" x14ac:dyDescent="0.25">
      <c r="A2796" s="22">
        <v>102709</v>
      </c>
      <c r="B2796" s="23" t="s">
        <v>10845</v>
      </c>
      <c r="C2796" s="22" t="s">
        <v>4</v>
      </c>
      <c r="D2796" s="14"/>
      <c r="E2796" s="14"/>
      <c r="F2796" s="24">
        <v>0</v>
      </c>
      <c r="G2796" s="10"/>
      <c r="H2796" s="10"/>
    </row>
    <row r="2797" spans="1:8" x14ac:dyDescent="0.25">
      <c r="A2797" s="22">
        <v>102708</v>
      </c>
      <c r="B2797" s="23" t="s">
        <v>10846</v>
      </c>
      <c r="C2797" s="22" t="s">
        <v>4</v>
      </c>
      <c r="D2797" s="14"/>
      <c r="E2797" s="14"/>
      <c r="F2797" s="24">
        <v>29.73</v>
      </c>
    </row>
    <row r="2798" spans="1:8" x14ac:dyDescent="0.25">
      <c r="A2798" s="22">
        <v>102707</v>
      </c>
      <c r="B2798" s="23" t="s">
        <v>4131</v>
      </c>
      <c r="C2798" s="22" t="s">
        <v>55</v>
      </c>
      <c r="D2798" s="14"/>
      <c r="E2798" s="14"/>
      <c r="F2798" s="24">
        <v>50.44</v>
      </c>
      <c r="G2798" s="10"/>
      <c r="H2798" s="10"/>
    </row>
    <row r="2799" spans="1:8" x14ac:dyDescent="0.25">
      <c r="A2799" s="22">
        <v>102704</v>
      </c>
      <c r="B2799" s="23" t="s">
        <v>4130</v>
      </c>
      <c r="C2799" s="22" t="s">
        <v>55</v>
      </c>
      <c r="D2799" s="14"/>
      <c r="E2799" s="14"/>
      <c r="F2799" s="24">
        <v>11.31</v>
      </c>
    </row>
    <row r="2800" spans="1:8" x14ac:dyDescent="0.25">
      <c r="A2800" s="22">
        <v>102705</v>
      </c>
      <c r="B2800" s="23" t="s">
        <v>7679</v>
      </c>
      <c r="C2800" s="22" t="s">
        <v>55</v>
      </c>
      <c r="D2800" s="14"/>
      <c r="E2800" s="14"/>
      <c r="F2800" s="24">
        <v>67.09</v>
      </c>
      <c r="G2800" s="10"/>
      <c r="H2800" s="10"/>
    </row>
    <row r="2801" spans="1:8" x14ac:dyDescent="0.25">
      <c r="A2801" s="22">
        <v>98333</v>
      </c>
      <c r="B2801" s="23" t="s">
        <v>10847</v>
      </c>
      <c r="C2801" s="22" t="s">
        <v>28</v>
      </c>
      <c r="D2801" s="14"/>
      <c r="E2801" s="14"/>
      <c r="F2801" s="24">
        <v>0</v>
      </c>
    </row>
    <row r="2802" spans="1:8" x14ac:dyDescent="0.25">
      <c r="A2802" s="22">
        <v>98332</v>
      </c>
      <c r="B2802" s="23" t="s">
        <v>10848</v>
      </c>
      <c r="C2802" s="22" t="s">
        <v>28</v>
      </c>
      <c r="D2802" s="14"/>
      <c r="E2802" s="14"/>
      <c r="F2802" s="24">
        <v>0</v>
      </c>
      <c r="G2802" s="10"/>
      <c r="H2802" s="10"/>
    </row>
    <row r="2803" spans="1:8" x14ac:dyDescent="0.25">
      <c r="A2803" s="22">
        <v>98331</v>
      </c>
      <c r="B2803" s="23" t="s">
        <v>10849</v>
      </c>
      <c r="C2803" s="22" t="s">
        <v>28</v>
      </c>
      <c r="D2803" s="14"/>
      <c r="E2803" s="14"/>
      <c r="F2803" s="24">
        <v>0</v>
      </c>
    </row>
    <row r="2804" spans="1:8" x14ac:dyDescent="0.25">
      <c r="A2804" s="22">
        <v>98327</v>
      </c>
      <c r="B2804" s="23" t="s">
        <v>10850</v>
      </c>
      <c r="C2804" s="22" t="s">
        <v>28</v>
      </c>
      <c r="D2804" s="14"/>
      <c r="E2804" s="14"/>
      <c r="F2804" s="24">
        <v>0</v>
      </c>
      <c r="G2804" s="10"/>
      <c r="H2804" s="10"/>
    </row>
    <row r="2805" spans="1:8" x14ac:dyDescent="0.25">
      <c r="A2805" s="22">
        <v>98326</v>
      </c>
      <c r="B2805" s="23" t="s">
        <v>10851</v>
      </c>
      <c r="C2805" s="22" t="s">
        <v>28</v>
      </c>
      <c r="D2805" s="14"/>
      <c r="E2805" s="14"/>
      <c r="F2805" s="24">
        <v>0</v>
      </c>
    </row>
    <row r="2806" spans="1:8" x14ac:dyDescent="0.25">
      <c r="A2806" s="22">
        <v>98325</v>
      </c>
      <c r="B2806" s="23" t="s">
        <v>10852</v>
      </c>
      <c r="C2806" s="22" t="s">
        <v>28</v>
      </c>
      <c r="D2806" s="14"/>
      <c r="E2806" s="14"/>
      <c r="F2806" s="24">
        <v>0</v>
      </c>
      <c r="G2806" s="10"/>
      <c r="H2806" s="10"/>
    </row>
    <row r="2807" spans="1:8" x14ac:dyDescent="0.25">
      <c r="A2807" s="22">
        <v>98370</v>
      </c>
      <c r="B2807" s="23" t="s">
        <v>10853</v>
      </c>
      <c r="C2807" s="22" t="s">
        <v>28</v>
      </c>
      <c r="D2807" s="14"/>
      <c r="E2807" s="14"/>
      <c r="F2807" s="24">
        <v>0</v>
      </c>
    </row>
    <row r="2808" spans="1:8" x14ac:dyDescent="0.25">
      <c r="A2808" s="22">
        <v>98389</v>
      </c>
      <c r="B2808" s="23" t="s">
        <v>10854</v>
      </c>
      <c r="C2808" s="22" t="s">
        <v>4</v>
      </c>
      <c r="D2808" s="14"/>
      <c r="E2808" s="14"/>
      <c r="F2808" s="24">
        <v>0</v>
      </c>
      <c r="G2808" s="10"/>
      <c r="H2808" s="10"/>
    </row>
    <row r="2809" spans="1:8" x14ac:dyDescent="0.25">
      <c r="A2809" s="22">
        <v>98390</v>
      </c>
      <c r="B2809" s="23" t="s">
        <v>10855</v>
      </c>
      <c r="C2809" s="22" t="s">
        <v>4</v>
      </c>
      <c r="D2809" s="14"/>
      <c r="E2809" s="14"/>
      <c r="F2809" s="24">
        <v>0</v>
      </c>
    </row>
    <row r="2810" spans="1:8" x14ac:dyDescent="0.25">
      <c r="A2810" s="22">
        <v>98391</v>
      </c>
      <c r="B2810" s="23" t="s">
        <v>10856</v>
      </c>
      <c r="C2810" s="22" t="s">
        <v>4</v>
      </c>
      <c r="D2810" s="14"/>
      <c r="E2810" s="14"/>
      <c r="F2810" s="24">
        <v>0</v>
      </c>
      <c r="G2810" s="10"/>
      <c r="H2810" s="10"/>
    </row>
    <row r="2811" spans="1:8" x14ac:dyDescent="0.25">
      <c r="A2811" s="22">
        <v>98392</v>
      </c>
      <c r="B2811" s="23" t="s">
        <v>10857</v>
      </c>
      <c r="C2811" s="22" t="s">
        <v>4</v>
      </c>
      <c r="D2811" s="14"/>
      <c r="E2811" s="14"/>
      <c r="F2811" s="24">
        <v>0</v>
      </c>
    </row>
    <row r="2812" spans="1:8" x14ac:dyDescent="0.25">
      <c r="A2812" s="22">
        <v>98393</v>
      </c>
      <c r="B2812" s="23" t="s">
        <v>10858</v>
      </c>
      <c r="C2812" s="22" t="s">
        <v>4</v>
      </c>
      <c r="D2812" s="14"/>
      <c r="E2812" s="14"/>
      <c r="F2812" s="24">
        <v>0</v>
      </c>
      <c r="G2812" s="10"/>
      <c r="H2812" s="10"/>
    </row>
    <row r="2813" spans="1:8" x14ac:dyDescent="0.25">
      <c r="A2813" s="22">
        <v>98394</v>
      </c>
      <c r="B2813" s="23" t="s">
        <v>10859</v>
      </c>
      <c r="C2813" s="22" t="s">
        <v>4</v>
      </c>
      <c r="D2813" s="14"/>
      <c r="E2813" s="14"/>
      <c r="F2813" s="24">
        <v>0</v>
      </c>
    </row>
    <row r="2814" spans="1:8" x14ac:dyDescent="0.25">
      <c r="A2814" s="22">
        <v>98395</v>
      </c>
      <c r="B2814" s="23" t="s">
        <v>10860</v>
      </c>
      <c r="C2814" s="22" t="s">
        <v>4</v>
      </c>
      <c r="D2814" s="14"/>
      <c r="E2814" s="14"/>
      <c r="F2814" s="24">
        <v>0</v>
      </c>
      <c r="G2814" s="10"/>
      <c r="H2814" s="10"/>
    </row>
    <row r="2815" spans="1:8" x14ac:dyDescent="0.25">
      <c r="A2815" s="22">
        <v>98396</v>
      </c>
      <c r="B2815" s="23" t="s">
        <v>10861</v>
      </c>
      <c r="C2815" s="22" t="s">
        <v>4</v>
      </c>
      <c r="D2815" s="14"/>
      <c r="E2815" s="14"/>
      <c r="F2815" s="24">
        <v>0</v>
      </c>
    </row>
    <row r="2816" spans="1:8" x14ac:dyDescent="0.25">
      <c r="A2816" s="22">
        <v>98369</v>
      </c>
      <c r="B2816" s="23" t="s">
        <v>10862</v>
      </c>
      <c r="C2816" s="22" t="s">
        <v>28</v>
      </c>
      <c r="D2816" s="14"/>
      <c r="E2816" s="14"/>
      <c r="F2816" s="24">
        <v>0</v>
      </c>
      <c r="G2816" s="10"/>
      <c r="H2816" s="10"/>
    </row>
    <row r="2817" spans="1:8" x14ac:dyDescent="0.25">
      <c r="A2817" s="22">
        <v>98360</v>
      </c>
      <c r="B2817" s="23" t="s">
        <v>10863</v>
      </c>
      <c r="C2817" s="22" t="s">
        <v>28</v>
      </c>
      <c r="D2817" s="14"/>
      <c r="E2817" s="14"/>
      <c r="F2817" s="24">
        <v>0</v>
      </c>
    </row>
    <row r="2818" spans="1:8" x14ac:dyDescent="0.25">
      <c r="A2818" s="22">
        <v>98368</v>
      </c>
      <c r="B2818" s="23" t="s">
        <v>10864</v>
      </c>
      <c r="C2818" s="22" t="s">
        <v>28</v>
      </c>
      <c r="D2818" s="14"/>
      <c r="E2818" s="14"/>
      <c r="F2818" s="24">
        <v>0</v>
      </c>
      <c r="G2818" s="10"/>
      <c r="H2818" s="10"/>
    </row>
    <row r="2819" spans="1:8" x14ac:dyDescent="0.25">
      <c r="A2819" s="22">
        <v>98359</v>
      </c>
      <c r="B2819" s="23" t="s">
        <v>10865</v>
      </c>
      <c r="C2819" s="22" t="s">
        <v>28</v>
      </c>
      <c r="D2819" s="14"/>
      <c r="E2819" s="14"/>
      <c r="F2819" s="24">
        <v>0</v>
      </c>
    </row>
    <row r="2820" spans="1:8" x14ac:dyDescent="0.25">
      <c r="A2820" s="22">
        <v>98367</v>
      </c>
      <c r="B2820" s="23" t="s">
        <v>10866</v>
      </c>
      <c r="C2820" s="22" t="s">
        <v>28</v>
      </c>
      <c r="D2820" s="14"/>
      <c r="E2820" s="14"/>
      <c r="F2820" s="24">
        <v>0</v>
      </c>
      <c r="G2820" s="10"/>
      <c r="H2820" s="10"/>
    </row>
    <row r="2821" spans="1:8" x14ac:dyDescent="0.25">
      <c r="A2821" s="22">
        <v>98358</v>
      </c>
      <c r="B2821" s="23" t="s">
        <v>10867</v>
      </c>
      <c r="C2821" s="22" t="s">
        <v>28</v>
      </c>
      <c r="D2821" s="14"/>
      <c r="E2821" s="14"/>
      <c r="F2821" s="24">
        <v>0</v>
      </c>
    </row>
    <row r="2822" spans="1:8" x14ac:dyDescent="0.25">
      <c r="A2822" s="22">
        <v>98352</v>
      </c>
      <c r="B2822" s="23" t="s">
        <v>10868</v>
      </c>
      <c r="C2822" s="22" t="s">
        <v>28</v>
      </c>
      <c r="D2822" s="14"/>
      <c r="E2822" s="14"/>
      <c r="F2822" s="24">
        <v>0</v>
      </c>
      <c r="G2822" s="10"/>
      <c r="H2822" s="10"/>
    </row>
    <row r="2823" spans="1:8" x14ac:dyDescent="0.25">
      <c r="A2823" s="22">
        <v>98343</v>
      </c>
      <c r="B2823" s="23" t="s">
        <v>10869</v>
      </c>
      <c r="C2823" s="22" t="s">
        <v>28</v>
      </c>
      <c r="D2823" s="14"/>
      <c r="E2823" s="14"/>
      <c r="F2823" s="24">
        <v>0</v>
      </c>
    </row>
    <row r="2824" spans="1:8" x14ac:dyDescent="0.25">
      <c r="A2824" s="22">
        <v>98351</v>
      </c>
      <c r="B2824" s="23" t="s">
        <v>10870</v>
      </c>
      <c r="C2824" s="22" t="s">
        <v>28</v>
      </c>
      <c r="D2824" s="14"/>
      <c r="E2824" s="14"/>
      <c r="F2824" s="24">
        <v>0</v>
      </c>
      <c r="G2824" s="10"/>
      <c r="H2824" s="10"/>
    </row>
    <row r="2825" spans="1:8" x14ac:dyDescent="0.25">
      <c r="A2825" s="22">
        <v>98342</v>
      </c>
      <c r="B2825" s="23" t="s">
        <v>10871</v>
      </c>
      <c r="C2825" s="22" t="s">
        <v>28</v>
      </c>
      <c r="D2825" s="14"/>
      <c r="E2825" s="14"/>
      <c r="F2825" s="24">
        <v>0</v>
      </c>
    </row>
    <row r="2826" spans="1:8" x14ac:dyDescent="0.25">
      <c r="A2826" s="22">
        <v>98350</v>
      </c>
      <c r="B2826" s="23" t="s">
        <v>10872</v>
      </c>
      <c r="C2826" s="22" t="s">
        <v>28</v>
      </c>
      <c r="D2826" s="14"/>
      <c r="E2826" s="14"/>
      <c r="F2826" s="24">
        <v>0</v>
      </c>
      <c r="G2826" s="10"/>
      <c r="H2826" s="10"/>
    </row>
    <row r="2827" spans="1:8" x14ac:dyDescent="0.25">
      <c r="A2827" s="22">
        <v>98341</v>
      </c>
      <c r="B2827" s="23" t="s">
        <v>10873</v>
      </c>
      <c r="C2827" s="22" t="s">
        <v>28</v>
      </c>
      <c r="D2827" s="14"/>
      <c r="E2827" s="14"/>
      <c r="F2827" s="24">
        <v>0</v>
      </c>
    </row>
    <row r="2828" spans="1:8" x14ac:dyDescent="0.25">
      <c r="A2828" s="22">
        <v>98381</v>
      </c>
      <c r="B2828" s="23" t="s">
        <v>10874</v>
      </c>
      <c r="C2828" s="22" t="s">
        <v>55</v>
      </c>
      <c r="D2828" s="14"/>
      <c r="E2828" s="14"/>
      <c r="F2828" s="24">
        <v>0</v>
      </c>
      <c r="G2828" s="10"/>
      <c r="H2828" s="10"/>
    </row>
    <row r="2829" spans="1:8" x14ac:dyDescent="0.25">
      <c r="A2829" s="22">
        <v>98382</v>
      </c>
      <c r="B2829" s="23" t="s">
        <v>10875</v>
      </c>
      <c r="C2829" s="22" t="s">
        <v>55</v>
      </c>
      <c r="D2829" s="14"/>
      <c r="E2829" s="14"/>
      <c r="F2829" s="24">
        <v>0</v>
      </c>
    </row>
    <row r="2830" spans="1:8" x14ac:dyDescent="0.25">
      <c r="A2830" s="22">
        <v>98383</v>
      </c>
      <c r="B2830" s="23" t="s">
        <v>10876</v>
      </c>
      <c r="C2830" s="22" t="s">
        <v>55</v>
      </c>
      <c r="D2830" s="14"/>
      <c r="E2830" s="14"/>
      <c r="F2830" s="24">
        <v>0</v>
      </c>
      <c r="G2830" s="10"/>
      <c r="H2830" s="10"/>
    </row>
    <row r="2831" spans="1:8" x14ac:dyDescent="0.25">
      <c r="A2831" s="22">
        <v>98384</v>
      </c>
      <c r="B2831" s="23" t="s">
        <v>10877</v>
      </c>
      <c r="C2831" s="22" t="s">
        <v>55</v>
      </c>
      <c r="D2831" s="14"/>
      <c r="E2831" s="14"/>
      <c r="F2831" s="24">
        <v>0</v>
      </c>
    </row>
    <row r="2832" spans="1:8" x14ac:dyDescent="0.25">
      <c r="A2832" s="22">
        <v>98385</v>
      </c>
      <c r="B2832" s="23" t="s">
        <v>10878</v>
      </c>
      <c r="C2832" s="22" t="s">
        <v>55</v>
      </c>
      <c r="D2832" s="14"/>
      <c r="E2832" s="14"/>
      <c r="F2832" s="24">
        <v>0</v>
      </c>
      <c r="G2832" s="10"/>
      <c r="H2832" s="10"/>
    </row>
    <row r="2833" spans="1:8" x14ac:dyDescent="0.25">
      <c r="A2833" s="22">
        <v>98386</v>
      </c>
      <c r="B2833" s="23" t="s">
        <v>10879</v>
      </c>
      <c r="C2833" s="22" t="s">
        <v>55</v>
      </c>
      <c r="D2833" s="14"/>
      <c r="E2833" s="14"/>
      <c r="F2833" s="24">
        <v>0</v>
      </c>
    </row>
    <row r="2834" spans="1:8" x14ac:dyDescent="0.25">
      <c r="A2834" s="22">
        <v>98387</v>
      </c>
      <c r="B2834" s="23" t="s">
        <v>10880</v>
      </c>
      <c r="C2834" s="22" t="s">
        <v>55</v>
      </c>
      <c r="D2834" s="14"/>
      <c r="E2834" s="14"/>
      <c r="F2834" s="24">
        <v>0</v>
      </c>
      <c r="G2834" s="10"/>
      <c r="H2834" s="10"/>
    </row>
    <row r="2835" spans="1:8" x14ac:dyDescent="0.25">
      <c r="A2835" s="22">
        <v>98388</v>
      </c>
      <c r="B2835" s="23" t="s">
        <v>10881</v>
      </c>
      <c r="C2835" s="22" t="s">
        <v>55</v>
      </c>
      <c r="D2835" s="14"/>
      <c r="E2835" s="14"/>
      <c r="F2835" s="24">
        <v>0</v>
      </c>
    </row>
    <row r="2836" spans="1:8" x14ac:dyDescent="0.25">
      <c r="A2836" s="22">
        <v>98346</v>
      </c>
      <c r="B2836" s="23" t="s">
        <v>10882</v>
      </c>
      <c r="C2836" s="22" t="s">
        <v>28</v>
      </c>
      <c r="D2836" s="14"/>
      <c r="E2836" s="14"/>
      <c r="F2836" s="24">
        <v>0</v>
      </c>
      <c r="G2836" s="10"/>
      <c r="H2836" s="10"/>
    </row>
    <row r="2837" spans="1:8" x14ac:dyDescent="0.25">
      <c r="A2837" s="22">
        <v>98363</v>
      </c>
      <c r="B2837" s="23" t="s">
        <v>10883</v>
      </c>
      <c r="C2837" s="22" t="s">
        <v>28</v>
      </c>
      <c r="D2837" s="14"/>
      <c r="E2837" s="14"/>
      <c r="F2837" s="24">
        <v>0</v>
      </c>
    </row>
    <row r="2838" spans="1:8" x14ac:dyDescent="0.25">
      <c r="A2838" s="22">
        <v>98354</v>
      </c>
      <c r="B2838" s="23" t="s">
        <v>10884</v>
      </c>
      <c r="C2838" s="22" t="s">
        <v>28</v>
      </c>
      <c r="D2838" s="14"/>
      <c r="E2838" s="14"/>
      <c r="F2838" s="24">
        <v>0</v>
      </c>
      <c r="G2838" s="10"/>
      <c r="H2838" s="10"/>
    </row>
    <row r="2839" spans="1:8" x14ac:dyDescent="0.25">
      <c r="A2839" s="22">
        <v>98337</v>
      </c>
      <c r="B2839" s="23" t="s">
        <v>10885</v>
      </c>
      <c r="C2839" s="22" t="s">
        <v>28</v>
      </c>
      <c r="D2839" s="14"/>
      <c r="E2839" s="14"/>
      <c r="F2839" s="24">
        <v>0</v>
      </c>
    </row>
    <row r="2840" spans="1:8" x14ac:dyDescent="0.25">
      <c r="A2840" s="22">
        <v>98345</v>
      </c>
      <c r="B2840" s="23" t="s">
        <v>10886</v>
      </c>
      <c r="C2840" s="22" t="s">
        <v>28</v>
      </c>
      <c r="D2840" s="14"/>
      <c r="E2840" s="14"/>
      <c r="F2840" s="24">
        <v>0</v>
      </c>
      <c r="G2840" s="10"/>
      <c r="H2840" s="10"/>
    </row>
    <row r="2841" spans="1:8" x14ac:dyDescent="0.25">
      <c r="A2841" s="22">
        <v>98362</v>
      </c>
      <c r="B2841" s="23" t="s">
        <v>10887</v>
      </c>
      <c r="C2841" s="22" t="s">
        <v>28</v>
      </c>
      <c r="D2841" s="14"/>
      <c r="E2841" s="14"/>
      <c r="F2841" s="24">
        <v>0</v>
      </c>
    </row>
    <row r="2842" spans="1:8" x14ac:dyDescent="0.25">
      <c r="A2842" s="22">
        <v>98403</v>
      </c>
      <c r="B2842" s="23" t="s">
        <v>10888</v>
      </c>
      <c r="C2842" s="22" t="s">
        <v>28</v>
      </c>
      <c r="D2842" s="14"/>
      <c r="E2842" s="14"/>
      <c r="F2842" s="24">
        <v>0</v>
      </c>
      <c r="G2842" s="10"/>
      <c r="H2842" s="10"/>
    </row>
    <row r="2843" spans="1:8" x14ac:dyDescent="0.25">
      <c r="A2843" s="22">
        <v>98335</v>
      </c>
      <c r="B2843" s="23" t="s">
        <v>10889</v>
      </c>
      <c r="C2843" s="22" t="s">
        <v>28</v>
      </c>
      <c r="D2843" s="14"/>
      <c r="E2843" s="14"/>
      <c r="F2843" s="24">
        <v>0</v>
      </c>
    </row>
    <row r="2844" spans="1:8" x14ac:dyDescent="0.25">
      <c r="A2844" s="22">
        <v>98344</v>
      </c>
      <c r="B2844" s="23" t="s">
        <v>10890</v>
      </c>
      <c r="C2844" s="22" t="s">
        <v>28</v>
      </c>
      <c r="D2844" s="14"/>
      <c r="E2844" s="14"/>
      <c r="F2844" s="24">
        <v>0</v>
      </c>
      <c r="G2844" s="10"/>
      <c r="H2844" s="10"/>
    </row>
    <row r="2845" spans="1:8" x14ac:dyDescent="0.25">
      <c r="A2845" s="22">
        <v>98361</v>
      </c>
      <c r="B2845" s="23" t="s">
        <v>10891</v>
      </c>
      <c r="C2845" s="22" t="s">
        <v>28</v>
      </c>
      <c r="D2845" s="14"/>
      <c r="E2845" s="14"/>
      <c r="F2845" s="24">
        <v>0</v>
      </c>
    </row>
    <row r="2846" spans="1:8" x14ac:dyDescent="0.25">
      <c r="A2846" s="22">
        <v>98353</v>
      </c>
      <c r="B2846" s="23" t="s">
        <v>10892</v>
      </c>
      <c r="C2846" s="22" t="s">
        <v>28</v>
      </c>
      <c r="D2846" s="14"/>
      <c r="E2846" s="14"/>
      <c r="F2846" s="24">
        <v>0</v>
      </c>
      <c r="G2846" s="10"/>
      <c r="H2846" s="10"/>
    </row>
    <row r="2847" spans="1:8" x14ac:dyDescent="0.25">
      <c r="A2847" s="22">
        <v>98334</v>
      </c>
      <c r="B2847" s="23" t="s">
        <v>10893</v>
      </c>
      <c r="C2847" s="22" t="s">
        <v>28</v>
      </c>
      <c r="D2847" s="14"/>
      <c r="E2847" s="14"/>
      <c r="F2847" s="24">
        <v>0</v>
      </c>
    </row>
    <row r="2848" spans="1:8" x14ac:dyDescent="0.25">
      <c r="A2848" s="22">
        <v>98371</v>
      </c>
      <c r="B2848" s="23" t="s">
        <v>10894</v>
      </c>
      <c r="C2848" s="22" t="s">
        <v>28</v>
      </c>
      <c r="D2848" s="14"/>
      <c r="E2848" s="14"/>
      <c r="F2848" s="24">
        <v>0</v>
      </c>
      <c r="G2848" s="10"/>
      <c r="H2848" s="10"/>
    </row>
    <row r="2849" spans="1:8" x14ac:dyDescent="0.25">
      <c r="A2849" s="22">
        <v>98397</v>
      </c>
      <c r="B2849" s="23" t="s">
        <v>8981</v>
      </c>
      <c r="C2849" s="22" t="s">
        <v>28</v>
      </c>
      <c r="D2849" s="14"/>
      <c r="E2849" s="14"/>
      <c r="F2849" s="24">
        <v>14.9</v>
      </c>
    </row>
    <row r="2850" spans="1:8" x14ac:dyDescent="0.25">
      <c r="A2850" s="22">
        <v>97280</v>
      </c>
      <c r="B2850" s="23" t="s">
        <v>10895</v>
      </c>
      <c r="C2850" s="22" t="s">
        <v>4</v>
      </c>
      <c r="D2850" s="14"/>
      <c r="E2850" s="14"/>
      <c r="F2850" s="24">
        <v>0</v>
      </c>
      <c r="G2850" s="10"/>
      <c r="H2850" s="10"/>
    </row>
    <row r="2851" spans="1:8" x14ac:dyDescent="0.25">
      <c r="A2851" s="22">
        <v>97275</v>
      </c>
      <c r="B2851" s="23" t="s">
        <v>10896</v>
      </c>
      <c r="C2851" s="22" t="s">
        <v>4</v>
      </c>
      <c r="D2851" s="14"/>
      <c r="E2851" s="14"/>
      <c r="F2851" s="24">
        <v>0</v>
      </c>
    </row>
    <row r="2852" spans="1:8" x14ac:dyDescent="0.25">
      <c r="A2852" s="22">
        <v>97279</v>
      </c>
      <c r="B2852" s="23" t="s">
        <v>10897</v>
      </c>
      <c r="C2852" s="22" t="s">
        <v>4</v>
      </c>
      <c r="D2852" s="14"/>
      <c r="E2852" s="14"/>
      <c r="F2852" s="24">
        <v>0</v>
      </c>
      <c r="G2852" s="10"/>
      <c r="H2852" s="10"/>
    </row>
    <row r="2853" spans="1:8" x14ac:dyDescent="0.25">
      <c r="A2853" s="22">
        <v>97285</v>
      </c>
      <c r="B2853" s="23" t="s">
        <v>10898</v>
      </c>
      <c r="C2853" s="22" t="s">
        <v>4</v>
      </c>
      <c r="D2853" s="14"/>
      <c r="E2853" s="14"/>
      <c r="F2853" s="24">
        <v>0</v>
      </c>
    </row>
    <row r="2854" spans="1:8" x14ac:dyDescent="0.25">
      <c r="A2854" s="22">
        <v>97286</v>
      </c>
      <c r="B2854" s="23" t="s">
        <v>10899</v>
      </c>
      <c r="C2854" s="22" t="s">
        <v>4</v>
      </c>
      <c r="D2854" s="14"/>
      <c r="E2854" s="14"/>
      <c r="F2854" s="24">
        <v>0</v>
      </c>
      <c r="G2854" s="10"/>
      <c r="H2854" s="10"/>
    </row>
    <row r="2855" spans="1:8" x14ac:dyDescent="0.25">
      <c r="A2855" s="22">
        <v>97291</v>
      </c>
      <c r="B2855" s="23" t="s">
        <v>10900</v>
      </c>
      <c r="C2855" s="22" t="s">
        <v>4</v>
      </c>
      <c r="D2855" s="14"/>
      <c r="E2855" s="14"/>
      <c r="F2855" s="24">
        <v>0</v>
      </c>
    </row>
    <row r="2856" spans="1:8" x14ac:dyDescent="0.25">
      <c r="A2856" s="22">
        <v>97292</v>
      </c>
      <c r="B2856" s="23" t="s">
        <v>10901</v>
      </c>
      <c r="C2856" s="22" t="s">
        <v>4</v>
      </c>
      <c r="D2856" s="14"/>
      <c r="E2856" s="14"/>
      <c r="F2856" s="24">
        <v>0</v>
      </c>
      <c r="G2856" s="10"/>
      <c r="H2856" s="10"/>
    </row>
    <row r="2857" spans="1:8" x14ac:dyDescent="0.25">
      <c r="A2857" s="22">
        <v>97297</v>
      </c>
      <c r="B2857" s="23" t="s">
        <v>10902</v>
      </c>
      <c r="C2857" s="22" t="s">
        <v>4</v>
      </c>
      <c r="D2857" s="14"/>
      <c r="E2857" s="14"/>
      <c r="F2857" s="24">
        <v>0</v>
      </c>
    </row>
    <row r="2858" spans="1:8" x14ac:dyDescent="0.25">
      <c r="A2858" s="22">
        <v>97298</v>
      </c>
      <c r="B2858" s="23" t="s">
        <v>10903</v>
      </c>
      <c r="C2858" s="22" t="s">
        <v>4</v>
      </c>
      <c r="D2858" s="14"/>
      <c r="E2858" s="14"/>
      <c r="F2858" s="24">
        <v>0</v>
      </c>
      <c r="G2858" s="10"/>
      <c r="H2858" s="10"/>
    </row>
    <row r="2859" spans="1:8" x14ac:dyDescent="0.25">
      <c r="A2859" s="22">
        <v>97303</v>
      </c>
      <c r="B2859" s="23" t="s">
        <v>10904</v>
      </c>
      <c r="C2859" s="22" t="s">
        <v>4</v>
      </c>
      <c r="D2859" s="14"/>
      <c r="E2859" s="14"/>
      <c r="F2859" s="24">
        <v>0</v>
      </c>
    </row>
    <row r="2860" spans="1:8" x14ac:dyDescent="0.25">
      <c r="A2860" s="22">
        <v>97304</v>
      </c>
      <c r="B2860" s="23" t="s">
        <v>10905</v>
      </c>
      <c r="C2860" s="22" t="s">
        <v>4</v>
      </c>
      <c r="D2860" s="14"/>
      <c r="E2860" s="14"/>
      <c r="F2860" s="24">
        <v>0</v>
      </c>
      <c r="G2860" s="10"/>
      <c r="H2860" s="10"/>
    </row>
    <row r="2861" spans="1:8" x14ac:dyDescent="0.25">
      <c r="A2861" s="22">
        <v>97309</v>
      </c>
      <c r="B2861" s="23" t="s">
        <v>10906</v>
      </c>
      <c r="C2861" s="22" t="s">
        <v>4</v>
      </c>
      <c r="D2861" s="14"/>
      <c r="E2861" s="14"/>
      <c r="F2861" s="24">
        <v>0</v>
      </c>
    </row>
    <row r="2862" spans="1:8" x14ac:dyDescent="0.25">
      <c r="A2862" s="22">
        <v>97310</v>
      </c>
      <c r="B2862" s="23" t="s">
        <v>10907</v>
      </c>
      <c r="C2862" s="22" t="s">
        <v>4</v>
      </c>
      <c r="D2862" s="14"/>
      <c r="E2862" s="14"/>
      <c r="F2862" s="24">
        <v>0</v>
      </c>
      <c r="G2862" s="10"/>
      <c r="H2862" s="10"/>
    </row>
    <row r="2863" spans="1:8" x14ac:dyDescent="0.25">
      <c r="A2863" s="22">
        <v>97282</v>
      </c>
      <c r="B2863" s="23" t="s">
        <v>10908</v>
      </c>
      <c r="C2863" s="22" t="s">
        <v>4</v>
      </c>
      <c r="D2863" s="14"/>
      <c r="E2863" s="14"/>
      <c r="F2863" s="24">
        <v>0</v>
      </c>
    </row>
    <row r="2864" spans="1:8" x14ac:dyDescent="0.25">
      <c r="A2864" s="22">
        <v>97276</v>
      </c>
      <c r="B2864" s="23" t="s">
        <v>10909</v>
      </c>
      <c r="C2864" s="22" t="s">
        <v>4</v>
      </c>
      <c r="D2864" s="14"/>
      <c r="E2864" s="14"/>
      <c r="F2864" s="24">
        <v>0</v>
      </c>
      <c r="G2864" s="10"/>
      <c r="H2864" s="10"/>
    </row>
    <row r="2865" spans="1:8" x14ac:dyDescent="0.25">
      <c r="A2865" s="22">
        <v>97281</v>
      </c>
      <c r="B2865" s="23" t="s">
        <v>10910</v>
      </c>
      <c r="C2865" s="22" t="s">
        <v>4</v>
      </c>
      <c r="D2865" s="14"/>
      <c r="E2865" s="14"/>
      <c r="F2865" s="24">
        <v>0</v>
      </c>
    </row>
    <row r="2866" spans="1:8" x14ac:dyDescent="0.25">
      <c r="A2866" s="22">
        <v>97287</v>
      </c>
      <c r="B2866" s="23" t="s">
        <v>10911</v>
      </c>
      <c r="C2866" s="22" t="s">
        <v>4</v>
      </c>
      <c r="D2866" s="14"/>
      <c r="E2866" s="14"/>
      <c r="F2866" s="24">
        <v>0</v>
      </c>
      <c r="G2866" s="10"/>
      <c r="H2866" s="10"/>
    </row>
    <row r="2867" spans="1:8" x14ac:dyDescent="0.25">
      <c r="A2867" s="22">
        <v>97288</v>
      </c>
      <c r="B2867" s="23" t="s">
        <v>10912</v>
      </c>
      <c r="C2867" s="22" t="s">
        <v>4</v>
      </c>
      <c r="D2867" s="14"/>
      <c r="E2867" s="14"/>
      <c r="F2867" s="24">
        <v>0</v>
      </c>
    </row>
    <row r="2868" spans="1:8" x14ac:dyDescent="0.25">
      <c r="A2868" s="22">
        <v>97293</v>
      </c>
      <c r="B2868" s="23" t="s">
        <v>10913</v>
      </c>
      <c r="C2868" s="22" t="s">
        <v>4</v>
      </c>
      <c r="D2868" s="14"/>
      <c r="E2868" s="14"/>
      <c r="F2868" s="24">
        <v>0</v>
      </c>
      <c r="G2868" s="10"/>
      <c r="H2868" s="10"/>
    </row>
    <row r="2869" spans="1:8" x14ac:dyDescent="0.25">
      <c r="A2869" s="22">
        <v>97294</v>
      </c>
      <c r="B2869" s="23" t="s">
        <v>10914</v>
      </c>
      <c r="C2869" s="22" t="s">
        <v>4</v>
      </c>
      <c r="D2869" s="14"/>
      <c r="E2869" s="14"/>
      <c r="F2869" s="24">
        <v>0</v>
      </c>
    </row>
    <row r="2870" spans="1:8" x14ac:dyDescent="0.25">
      <c r="A2870" s="22">
        <v>97299</v>
      </c>
      <c r="B2870" s="23" t="s">
        <v>10915</v>
      </c>
      <c r="C2870" s="22" t="s">
        <v>4</v>
      </c>
      <c r="D2870" s="14"/>
      <c r="E2870" s="14"/>
      <c r="F2870" s="24">
        <v>0</v>
      </c>
      <c r="G2870" s="10"/>
      <c r="H2870" s="10"/>
    </row>
    <row r="2871" spans="1:8" x14ac:dyDescent="0.25">
      <c r="A2871" s="22">
        <v>97300</v>
      </c>
      <c r="B2871" s="23" t="s">
        <v>10916</v>
      </c>
      <c r="C2871" s="22" t="s">
        <v>4</v>
      </c>
      <c r="D2871" s="14"/>
      <c r="E2871" s="14"/>
      <c r="F2871" s="24">
        <v>0</v>
      </c>
    </row>
    <row r="2872" spans="1:8" x14ac:dyDescent="0.25">
      <c r="A2872" s="22">
        <v>97305</v>
      </c>
      <c r="B2872" s="23" t="s">
        <v>10917</v>
      </c>
      <c r="C2872" s="22" t="s">
        <v>4</v>
      </c>
      <c r="D2872" s="14"/>
      <c r="E2872" s="14"/>
      <c r="F2872" s="24">
        <v>0</v>
      </c>
      <c r="G2872" s="10"/>
      <c r="H2872" s="10"/>
    </row>
    <row r="2873" spans="1:8" x14ac:dyDescent="0.25">
      <c r="A2873" s="22">
        <v>97306</v>
      </c>
      <c r="B2873" s="23" t="s">
        <v>10918</v>
      </c>
      <c r="C2873" s="22" t="s">
        <v>4</v>
      </c>
      <c r="D2873" s="14"/>
      <c r="E2873" s="14"/>
      <c r="F2873" s="24">
        <v>0</v>
      </c>
    </row>
    <row r="2874" spans="1:8" x14ac:dyDescent="0.25">
      <c r="A2874" s="22">
        <v>97311</v>
      </c>
      <c r="B2874" s="23" t="s">
        <v>10919</v>
      </c>
      <c r="C2874" s="22" t="s">
        <v>4</v>
      </c>
      <c r="D2874" s="14"/>
      <c r="E2874" s="14"/>
      <c r="F2874" s="24">
        <v>0</v>
      </c>
      <c r="G2874" s="10"/>
      <c r="H2874" s="10"/>
    </row>
    <row r="2875" spans="1:8" x14ac:dyDescent="0.25">
      <c r="A2875" s="22">
        <v>97312</v>
      </c>
      <c r="B2875" s="23" t="s">
        <v>10920</v>
      </c>
      <c r="C2875" s="22" t="s">
        <v>4</v>
      </c>
      <c r="D2875" s="14"/>
      <c r="E2875" s="14"/>
      <c r="F2875" s="24">
        <v>0</v>
      </c>
    </row>
    <row r="2876" spans="1:8" x14ac:dyDescent="0.25">
      <c r="A2876" s="22">
        <v>97278</v>
      </c>
      <c r="B2876" s="23" t="s">
        <v>10921</v>
      </c>
      <c r="C2876" s="22" t="s">
        <v>4</v>
      </c>
      <c r="D2876" s="14"/>
      <c r="E2876" s="14"/>
      <c r="F2876" s="24">
        <v>0</v>
      </c>
      <c r="G2876" s="10"/>
      <c r="H2876" s="10"/>
    </row>
    <row r="2877" spans="1:8" x14ac:dyDescent="0.25">
      <c r="A2877" s="22">
        <v>97274</v>
      </c>
      <c r="B2877" s="23" t="s">
        <v>10922</v>
      </c>
      <c r="C2877" s="22" t="s">
        <v>4</v>
      </c>
      <c r="D2877" s="14"/>
      <c r="E2877" s="14"/>
      <c r="F2877" s="24">
        <v>0</v>
      </c>
    </row>
    <row r="2878" spans="1:8" x14ac:dyDescent="0.25">
      <c r="A2878" s="22">
        <v>97283</v>
      </c>
      <c r="B2878" s="23" t="s">
        <v>10923</v>
      </c>
      <c r="C2878" s="22" t="s">
        <v>4</v>
      </c>
      <c r="D2878" s="14"/>
      <c r="E2878" s="14"/>
      <c r="F2878" s="24">
        <v>0</v>
      </c>
      <c r="G2878" s="10"/>
      <c r="H2878" s="10"/>
    </row>
    <row r="2879" spans="1:8" x14ac:dyDescent="0.25">
      <c r="A2879" s="22">
        <v>97284</v>
      </c>
      <c r="B2879" s="23" t="s">
        <v>10924</v>
      </c>
      <c r="C2879" s="22" t="s">
        <v>4</v>
      </c>
      <c r="D2879" s="14"/>
      <c r="E2879" s="14"/>
      <c r="F2879" s="24">
        <v>0</v>
      </c>
    </row>
    <row r="2880" spans="1:8" x14ac:dyDescent="0.25">
      <c r="A2880" s="22">
        <v>97289</v>
      </c>
      <c r="B2880" s="23" t="s">
        <v>10925</v>
      </c>
      <c r="C2880" s="22" t="s">
        <v>4</v>
      </c>
      <c r="D2880" s="14"/>
      <c r="E2880" s="14"/>
      <c r="F2880" s="24">
        <v>0</v>
      </c>
      <c r="G2880" s="10"/>
      <c r="H2880" s="10"/>
    </row>
    <row r="2881" spans="1:8" x14ac:dyDescent="0.25">
      <c r="A2881" s="22">
        <v>97290</v>
      </c>
      <c r="B2881" s="23" t="s">
        <v>10926</v>
      </c>
      <c r="C2881" s="22" t="s">
        <v>4</v>
      </c>
      <c r="D2881" s="14"/>
      <c r="E2881" s="14"/>
      <c r="F2881" s="24">
        <v>0</v>
      </c>
    </row>
    <row r="2882" spans="1:8" x14ac:dyDescent="0.25">
      <c r="A2882" s="22">
        <v>97295</v>
      </c>
      <c r="B2882" s="23" t="s">
        <v>10927</v>
      </c>
      <c r="C2882" s="22" t="s">
        <v>4</v>
      </c>
      <c r="D2882" s="14"/>
      <c r="E2882" s="14"/>
      <c r="F2882" s="24">
        <v>0</v>
      </c>
      <c r="G2882" s="10"/>
      <c r="H2882" s="10"/>
    </row>
    <row r="2883" spans="1:8" x14ac:dyDescent="0.25">
      <c r="A2883" s="22">
        <v>97296</v>
      </c>
      <c r="B2883" s="23" t="s">
        <v>10928</v>
      </c>
      <c r="C2883" s="22" t="s">
        <v>4</v>
      </c>
      <c r="D2883" s="14"/>
      <c r="E2883" s="14"/>
      <c r="F2883" s="24">
        <v>0</v>
      </c>
    </row>
    <row r="2884" spans="1:8" x14ac:dyDescent="0.25">
      <c r="A2884" s="22">
        <v>97301</v>
      </c>
      <c r="B2884" s="23" t="s">
        <v>10929</v>
      </c>
      <c r="C2884" s="22" t="s">
        <v>4</v>
      </c>
      <c r="D2884" s="14"/>
      <c r="E2884" s="14"/>
      <c r="F2884" s="24">
        <v>0</v>
      </c>
      <c r="G2884" s="10"/>
      <c r="H2884" s="10"/>
    </row>
    <row r="2885" spans="1:8" x14ac:dyDescent="0.25">
      <c r="A2885" s="22">
        <v>97302</v>
      </c>
      <c r="B2885" s="23" t="s">
        <v>10930</v>
      </c>
      <c r="C2885" s="22" t="s">
        <v>4</v>
      </c>
      <c r="D2885" s="14"/>
      <c r="E2885" s="14"/>
      <c r="F2885" s="24">
        <v>0</v>
      </c>
    </row>
    <row r="2886" spans="1:8" x14ac:dyDescent="0.25">
      <c r="A2886" s="22">
        <v>97307</v>
      </c>
      <c r="B2886" s="23" t="s">
        <v>10931</v>
      </c>
      <c r="C2886" s="22" t="s">
        <v>4</v>
      </c>
      <c r="D2886" s="14"/>
      <c r="E2886" s="14"/>
      <c r="F2886" s="24">
        <v>0</v>
      </c>
      <c r="G2886" s="10"/>
      <c r="H2886" s="10"/>
    </row>
    <row r="2887" spans="1:8" x14ac:dyDescent="0.25">
      <c r="A2887" s="22">
        <v>97277</v>
      </c>
      <c r="B2887" s="23" t="s">
        <v>10932</v>
      </c>
      <c r="C2887" s="22" t="s">
        <v>4</v>
      </c>
      <c r="D2887" s="14"/>
      <c r="E2887" s="14"/>
      <c r="F2887" s="24">
        <v>0</v>
      </c>
    </row>
    <row r="2888" spans="1:8" x14ac:dyDescent="0.25">
      <c r="A2888" s="22">
        <v>97308</v>
      </c>
      <c r="B2888" s="23" t="s">
        <v>10933</v>
      </c>
      <c r="C2888" s="22" t="s">
        <v>4</v>
      </c>
      <c r="D2888" s="14"/>
      <c r="E2888" s="14"/>
      <c r="F2888" s="24">
        <v>0</v>
      </c>
      <c r="G2888" s="10"/>
      <c r="H2888" s="10"/>
    </row>
    <row r="2889" spans="1:8" x14ac:dyDescent="0.25">
      <c r="A2889" s="22">
        <v>97238</v>
      </c>
      <c r="B2889" s="23" t="s">
        <v>10934</v>
      </c>
      <c r="C2889" s="22" t="s">
        <v>55</v>
      </c>
      <c r="D2889" s="14"/>
      <c r="E2889" s="14"/>
      <c r="F2889" s="24">
        <v>0</v>
      </c>
    </row>
    <row r="2890" spans="1:8" x14ac:dyDescent="0.25">
      <c r="A2890" s="22">
        <v>97239</v>
      </c>
      <c r="B2890" s="23" t="s">
        <v>10935</v>
      </c>
      <c r="C2890" s="22" t="s">
        <v>55</v>
      </c>
      <c r="D2890" s="14"/>
      <c r="E2890" s="14"/>
      <c r="F2890" s="24">
        <v>0</v>
      </c>
      <c r="G2890" s="10"/>
      <c r="H2890" s="10"/>
    </row>
    <row r="2891" spans="1:8" x14ac:dyDescent="0.25">
      <c r="A2891" s="22">
        <v>97240</v>
      </c>
      <c r="B2891" s="23" t="s">
        <v>10936</v>
      </c>
      <c r="C2891" s="22" t="s">
        <v>55</v>
      </c>
      <c r="D2891" s="14"/>
      <c r="E2891" s="14"/>
      <c r="F2891" s="24">
        <v>0</v>
      </c>
    </row>
    <row r="2892" spans="1:8" x14ac:dyDescent="0.25">
      <c r="A2892" s="22">
        <v>97241</v>
      </c>
      <c r="B2892" s="23" t="s">
        <v>10937</v>
      </c>
      <c r="C2892" s="22" t="s">
        <v>55</v>
      </c>
      <c r="D2892" s="14"/>
      <c r="E2892" s="14"/>
      <c r="F2892" s="24">
        <v>0</v>
      </c>
      <c r="G2892" s="10"/>
      <c r="H2892" s="10"/>
    </row>
    <row r="2893" spans="1:8" x14ac:dyDescent="0.25">
      <c r="A2893" s="22">
        <v>97242</v>
      </c>
      <c r="B2893" s="23" t="s">
        <v>10938</v>
      </c>
      <c r="C2893" s="22" t="s">
        <v>55</v>
      </c>
      <c r="D2893" s="14"/>
      <c r="E2893" s="14"/>
      <c r="F2893" s="24">
        <v>0</v>
      </c>
    </row>
    <row r="2894" spans="1:8" x14ac:dyDescent="0.25">
      <c r="A2894" s="22">
        <v>97243</v>
      </c>
      <c r="B2894" s="23" t="s">
        <v>10939</v>
      </c>
      <c r="C2894" s="22" t="s">
        <v>55</v>
      </c>
      <c r="D2894" s="14"/>
      <c r="E2894" s="14"/>
      <c r="F2894" s="24">
        <v>0</v>
      </c>
      <c r="G2894" s="10"/>
      <c r="H2894" s="10"/>
    </row>
    <row r="2895" spans="1:8" x14ac:dyDescent="0.25">
      <c r="A2895" s="22">
        <v>97244</v>
      </c>
      <c r="B2895" s="23" t="s">
        <v>10940</v>
      </c>
      <c r="C2895" s="22" t="s">
        <v>55</v>
      </c>
      <c r="D2895" s="14"/>
      <c r="E2895" s="14"/>
      <c r="F2895" s="24">
        <v>0</v>
      </c>
    </row>
    <row r="2896" spans="1:8" x14ac:dyDescent="0.25">
      <c r="A2896" s="22">
        <v>97245</v>
      </c>
      <c r="B2896" s="23" t="s">
        <v>10941</v>
      </c>
      <c r="C2896" s="22" t="s">
        <v>55</v>
      </c>
      <c r="D2896" s="14"/>
      <c r="E2896" s="14"/>
      <c r="F2896" s="24">
        <v>0</v>
      </c>
      <c r="G2896" s="10"/>
      <c r="H2896" s="10"/>
    </row>
    <row r="2897" spans="1:8" x14ac:dyDescent="0.25">
      <c r="A2897" s="22">
        <v>97236</v>
      </c>
      <c r="B2897" s="23" t="s">
        <v>10942</v>
      </c>
      <c r="C2897" s="22" t="s">
        <v>55</v>
      </c>
      <c r="D2897" s="14"/>
      <c r="E2897" s="14"/>
      <c r="F2897" s="24">
        <v>0</v>
      </c>
    </row>
    <row r="2898" spans="1:8" x14ac:dyDescent="0.25">
      <c r="A2898" s="22">
        <v>97246</v>
      </c>
      <c r="B2898" s="23" t="s">
        <v>10943</v>
      </c>
      <c r="C2898" s="22" t="s">
        <v>55</v>
      </c>
      <c r="D2898" s="14"/>
      <c r="E2898" s="14"/>
      <c r="F2898" s="24">
        <v>0</v>
      </c>
      <c r="G2898" s="10"/>
      <c r="H2898" s="10"/>
    </row>
    <row r="2899" spans="1:8" x14ac:dyDescent="0.25">
      <c r="A2899" s="22">
        <v>97247</v>
      </c>
      <c r="B2899" s="23" t="s">
        <v>10944</v>
      </c>
      <c r="C2899" s="22" t="s">
        <v>55</v>
      </c>
      <c r="D2899" s="14"/>
      <c r="E2899" s="14"/>
      <c r="F2899" s="24">
        <v>0</v>
      </c>
    </row>
    <row r="2900" spans="1:8" x14ac:dyDescent="0.25">
      <c r="A2900" s="22">
        <v>97237</v>
      </c>
      <c r="B2900" s="23" t="s">
        <v>10945</v>
      </c>
      <c r="C2900" s="22" t="s">
        <v>55</v>
      </c>
      <c r="D2900" s="14"/>
      <c r="E2900" s="14"/>
      <c r="F2900" s="24">
        <v>0</v>
      </c>
      <c r="G2900" s="10"/>
      <c r="H2900" s="10"/>
    </row>
    <row r="2901" spans="1:8" x14ac:dyDescent="0.25">
      <c r="A2901" s="22">
        <v>97248</v>
      </c>
      <c r="B2901" s="23" t="s">
        <v>10946</v>
      </c>
      <c r="C2901" s="22" t="s">
        <v>55</v>
      </c>
      <c r="D2901" s="14"/>
      <c r="E2901" s="14"/>
      <c r="F2901" s="24">
        <v>0</v>
      </c>
    </row>
    <row r="2902" spans="1:8" x14ac:dyDescent="0.25">
      <c r="A2902" s="22">
        <v>97251</v>
      </c>
      <c r="B2902" s="23" t="s">
        <v>10947</v>
      </c>
      <c r="C2902" s="22" t="s">
        <v>4</v>
      </c>
      <c r="D2902" s="14"/>
      <c r="E2902" s="14"/>
      <c r="F2902" s="24">
        <v>0</v>
      </c>
      <c r="G2902" s="10"/>
      <c r="H2902" s="10"/>
    </row>
    <row r="2903" spans="1:8" x14ac:dyDescent="0.25">
      <c r="A2903" s="22">
        <v>97254</v>
      </c>
      <c r="B2903" s="23" t="s">
        <v>10948</v>
      </c>
      <c r="C2903" s="22" t="s">
        <v>4</v>
      </c>
      <c r="D2903" s="14"/>
      <c r="E2903" s="14"/>
      <c r="F2903" s="24">
        <v>0</v>
      </c>
    </row>
    <row r="2904" spans="1:8" x14ac:dyDescent="0.25">
      <c r="A2904" s="22">
        <v>97255</v>
      </c>
      <c r="B2904" s="23" t="s">
        <v>10949</v>
      </c>
      <c r="C2904" s="22" t="s">
        <v>4</v>
      </c>
      <c r="D2904" s="14"/>
      <c r="E2904" s="14"/>
      <c r="F2904" s="24">
        <v>0</v>
      </c>
      <c r="G2904" s="10"/>
      <c r="H2904" s="10"/>
    </row>
    <row r="2905" spans="1:8" x14ac:dyDescent="0.25">
      <c r="A2905" s="22">
        <v>97249</v>
      </c>
      <c r="B2905" s="23" t="s">
        <v>10950</v>
      </c>
      <c r="C2905" s="22" t="s">
        <v>4</v>
      </c>
      <c r="D2905" s="14"/>
      <c r="E2905" s="14"/>
      <c r="F2905" s="24">
        <v>0</v>
      </c>
    </row>
    <row r="2906" spans="1:8" x14ac:dyDescent="0.25">
      <c r="A2906" s="22">
        <v>97250</v>
      </c>
      <c r="B2906" s="23" t="s">
        <v>10951</v>
      </c>
      <c r="C2906" s="22" t="s">
        <v>4</v>
      </c>
      <c r="D2906" s="14"/>
      <c r="E2906" s="14"/>
      <c r="F2906" s="24">
        <v>0</v>
      </c>
      <c r="G2906" s="10"/>
      <c r="H2906" s="10"/>
    </row>
    <row r="2907" spans="1:8" x14ac:dyDescent="0.25">
      <c r="A2907" s="22">
        <v>97258</v>
      </c>
      <c r="B2907" s="23" t="s">
        <v>10952</v>
      </c>
      <c r="C2907" s="22" t="s">
        <v>4</v>
      </c>
      <c r="D2907" s="14"/>
      <c r="E2907" s="14"/>
      <c r="F2907" s="24">
        <v>0</v>
      </c>
    </row>
    <row r="2908" spans="1:8" x14ac:dyDescent="0.25">
      <c r="A2908" s="22">
        <v>97259</v>
      </c>
      <c r="B2908" s="23" t="s">
        <v>10953</v>
      </c>
      <c r="C2908" s="22" t="s">
        <v>4</v>
      </c>
      <c r="D2908" s="14"/>
      <c r="E2908" s="14"/>
      <c r="F2908" s="24">
        <v>0</v>
      </c>
      <c r="G2908" s="10"/>
      <c r="H2908" s="10"/>
    </row>
    <row r="2909" spans="1:8" x14ac:dyDescent="0.25">
      <c r="A2909" s="22">
        <v>97262</v>
      </c>
      <c r="B2909" s="23" t="s">
        <v>10954</v>
      </c>
      <c r="C2909" s="22" t="s">
        <v>4</v>
      </c>
      <c r="D2909" s="14"/>
      <c r="E2909" s="14"/>
      <c r="F2909" s="24">
        <v>0</v>
      </c>
    </row>
    <row r="2910" spans="1:8" x14ac:dyDescent="0.25">
      <c r="A2910" s="22">
        <v>97263</v>
      </c>
      <c r="B2910" s="23" t="s">
        <v>10955</v>
      </c>
      <c r="C2910" s="22" t="s">
        <v>4</v>
      </c>
      <c r="D2910" s="14"/>
      <c r="E2910" s="14"/>
      <c r="F2910" s="24">
        <v>0</v>
      </c>
      <c r="G2910" s="10"/>
      <c r="H2910" s="10"/>
    </row>
    <row r="2911" spans="1:8" x14ac:dyDescent="0.25">
      <c r="A2911" s="22">
        <v>97266</v>
      </c>
      <c r="B2911" s="23" t="s">
        <v>10956</v>
      </c>
      <c r="C2911" s="22" t="s">
        <v>4</v>
      </c>
      <c r="D2911" s="14"/>
      <c r="E2911" s="14"/>
      <c r="F2911" s="24">
        <v>0</v>
      </c>
    </row>
    <row r="2912" spans="1:8" x14ac:dyDescent="0.25">
      <c r="A2912" s="22">
        <v>97267</v>
      </c>
      <c r="B2912" s="23" t="s">
        <v>10957</v>
      </c>
      <c r="C2912" s="22" t="s">
        <v>4</v>
      </c>
      <c r="D2912" s="14"/>
      <c r="E2912" s="14"/>
      <c r="F2912" s="24">
        <v>0</v>
      </c>
      <c r="G2912" s="10"/>
      <c r="H2912" s="10"/>
    </row>
    <row r="2913" spans="1:8" x14ac:dyDescent="0.25">
      <c r="A2913" s="22">
        <v>97270</v>
      </c>
      <c r="B2913" s="23" t="s">
        <v>10958</v>
      </c>
      <c r="C2913" s="22" t="s">
        <v>4</v>
      </c>
      <c r="D2913" s="14"/>
      <c r="E2913" s="14"/>
      <c r="F2913" s="24">
        <v>0</v>
      </c>
    </row>
    <row r="2914" spans="1:8" x14ac:dyDescent="0.25">
      <c r="A2914" s="22">
        <v>97271</v>
      </c>
      <c r="B2914" s="23" t="s">
        <v>10959</v>
      </c>
      <c r="C2914" s="22" t="s">
        <v>4</v>
      </c>
      <c r="D2914" s="14"/>
      <c r="E2914" s="14"/>
      <c r="F2914" s="24">
        <v>0</v>
      </c>
      <c r="G2914" s="10"/>
      <c r="H2914" s="10"/>
    </row>
    <row r="2915" spans="1:8" x14ac:dyDescent="0.25">
      <c r="A2915" s="22">
        <v>97252</v>
      </c>
      <c r="B2915" s="23" t="s">
        <v>10960</v>
      </c>
      <c r="C2915" s="22" t="s">
        <v>4</v>
      </c>
      <c r="D2915" s="14"/>
      <c r="E2915" s="14"/>
      <c r="F2915" s="24">
        <v>0</v>
      </c>
    </row>
    <row r="2916" spans="1:8" x14ac:dyDescent="0.25">
      <c r="A2916" s="22">
        <v>97257</v>
      </c>
      <c r="B2916" s="23" t="s">
        <v>10961</v>
      </c>
      <c r="C2916" s="22" t="s">
        <v>4</v>
      </c>
      <c r="D2916" s="14"/>
      <c r="E2916" s="14"/>
      <c r="F2916" s="24">
        <v>0</v>
      </c>
      <c r="G2916" s="10"/>
      <c r="H2916" s="10"/>
    </row>
    <row r="2917" spans="1:8" x14ac:dyDescent="0.25">
      <c r="A2917" s="22">
        <v>97256</v>
      </c>
      <c r="B2917" s="23" t="s">
        <v>10962</v>
      </c>
      <c r="C2917" s="22" t="s">
        <v>4</v>
      </c>
      <c r="D2917" s="14"/>
      <c r="E2917" s="14"/>
      <c r="F2917" s="24">
        <v>0</v>
      </c>
    </row>
    <row r="2918" spans="1:8" x14ac:dyDescent="0.25">
      <c r="A2918" s="22">
        <v>97253</v>
      </c>
      <c r="B2918" s="23" t="s">
        <v>10963</v>
      </c>
      <c r="C2918" s="22" t="s">
        <v>4</v>
      </c>
      <c r="D2918" s="14"/>
      <c r="E2918" s="14"/>
      <c r="F2918" s="24">
        <v>0</v>
      </c>
      <c r="G2918" s="10"/>
      <c r="H2918" s="10"/>
    </row>
    <row r="2919" spans="1:8" x14ac:dyDescent="0.25">
      <c r="A2919" s="22">
        <v>97261</v>
      </c>
      <c r="B2919" s="23" t="s">
        <v>10964</v>
      </c>
      <c r="C2919" s="22" t="s">
        <v>4</v>
      </c>
      <c r="D2919" s="14"/>
      <c r="E2919" s="14"/>
      <c r="F2919" s="24">
        <v>0</v>
      </c>
    </row>
    <row r="2920" spans="1:8" x14ac:dyDescent="0.25">
      <c r="A2920" s="22">
        <v>97260</v>
      </c>
      <c r="B2920" s="23" t="s">
        <v>10965</v>
      </c>
      <c r="C2920" s="22" t="s">
        <v>4</v>
      </c>
      <c r="D2920" s="14"/>
      <c r="E2920" s="14"/>
      <c r="F2920" s="24">
        <v>0</v>
      </c>
      <c r="G2920" s="10"/>
      <c r="H2920" s="10"/>
    </row>
    <row r="2921" spans="1:8" x14ac:dyDescent="0.25">
      <c r="A2921" s="22">
        <v>97265</v>
      </c>
      <c r="B2921" s="23" t="s">
        <v>10966</v>
      </c>
      <c r="C2921" s="22" t="s">
        <v>4</v>
      </c>
      <c r="D2921" s="14"/>
      <c r="E2921" s="14"/>
      <c r="F2921" s="24">
        <v>0</v>
      </c>
    </row>
    <row r="2922" spans="1:8" x14ac:dyDescent="0.25">
      <c r="A2922" s="22">
        <v>97264</v>
      </c>
      <c r="B2922" s="23" t="s">
        <v>10967</v>
      </c>
      <c r="C2922" s="22" t="s">
        <v>4</v>
      </c>
      <c r="D2922" s="14"/>
      <c r="E2922" s="14"/>
      <c r="F2922" s="24">
        <v>0</v>
      </c>
      <c r="G2922" s="10"/>
      <c r="H2922" s="10"/>
    </row>
    <row r="2923" spans="1:8" x14ac:dyDescent="0.25">
      <c r="A2923" s="22">
        <v>97269</v>
      </c>
      <c r="B2923" s="23" t="s">
        <v>10968</v>
      </c>
      <c r="C2923" s="22" t="s">
        <v>4</v>
      </c>
      <c r="D2923" s="14"/>
      <c r="E2923" s="14"/>
      <c r="F2923" s="24">
        <v>0</v>
      </c>
    </row>
    <row r="2924" spans="1:8" x14ac:dyDescent="0.25">
      <c r="A2924" s="22">
        <v>97268</v>
      </c>
      <c r="B2924" s="23" t="s">
        <v>10969</v>
      </c>
      <c r="C2924" s="22" t="s">
        <v>4</v>
      </c>
      <c r="D2924" s="14"/>
      <c r="E2924" s="14"/>
      <c r="F2924" s="24">
        <v>0</v>
      </c>
      <c r="G2924" s="10"/>
      <c r="H2924" s="10"/>
    </row>
    <row r="2925" spans="1:8" x14ac:dyDescent="0.25">
      <c r="A2925" s="22">
        <v>97273</v>
      </c>
      <c r="B2925" s="23" t="s">
        <v>10970</v>
      </c>
      <c r="C2925" s="22" t="s">
        <v>4</v>
      </c>
      <c r="D2925" s="14"/>
      <c r="E2925" s="14"/>
      <c r="F2925" s="24">
        <v>0</v>
      </c>
    </row>
    <row r="2926" spans="1:8" x14ac:dyDescent="0.25">
      <c r="A2926" s="22">
        <v>97272</v>
      </c>
      <c r="B2926" s="23" t="s">
        <v>10971</v>
      </c>
      <c r="C2926" s="22" t="s">
        <v>4</v>
      </c>
      <c r="D2926" s="14"/>
      <c r="E2926" s="14"/>
      <c r="F2926" s="24">
        <v>0</v>
      </c>
      <c r="G2926" s="10"/>
      <c r="H2926" s="10"/>
    </row>
    <row r="2927" spans="1:8" x14ac:dyDescent="0.25">
      <c r="A2927" s="22">
        <v>97315</v>
      </c>
      <c r="B2927" s="23" t="s">
        <v>10972</v>
      </c>
      <c r="C2927" s="22" t="s">
        <v>4</v>
      </c>
      <c r="D2927" s="14"/>
      <c r="E2927" s="14"/>
      <c r="F2927" s="24">
        <v>0</v>
      </c>
    </row>
    <row r="2928" spans="1:8" x14ac:dyDescent="0.25">
      <c r="A2928" s="22">
        <v>97316</v>
      </c>
      <c r="B2928" s="23" t="s">
        <v>10973</v>
      </c>
      <c r="C2928" s="22" t="s">
        <v>4</v>
      </c>
      <c r="D2928" s="14"/>
      <c r="E2928" s="14"/>
      <c r="F2928" s="24">
        <v>0</v>
      </c>
      <c r="G2928" s="10"/>
      <c r="H2928" s="10"/>
    </row>
    <row r="2929" spans="1:8" x14ac:dyDescent="0.25">
      <c r="A2929" s="22">
        <v>97317</v>
      </c>
      <c r="B2929" s="23" t="s">
        <v>10974</v>
      </c>
      <c r="C2929" s="22" t="s">
        <v>4</v>
      </c>
      <c r="D2929" s="14"/>
      <c r="E2929" s="14"/>
      <c r="F2929" s="24">
        <v>0</v>
      </c>
    </row>
    <row r="2930" spans="1:8" x14ac:dyDescent="0.25">
      <c r="A2930" s="22">
        <v>97318</v>
      </c>
      <c r="B2930" s="23" t="s">
        <v>10975</v>
      </c>
      <c r="C2930" s="22" t="s">
        <v>4</v>
      </c>
      <c r="D2930" s="14"/>
      <c r="E2930" s="14"/>
      <c r="F2930" s="24">
        <v>0</v>
      </c>
      <c r="G2930" s="10"/>
      <c r="H2930" s="10"/>
    </row>
    <row r="2931" spans="1:8" x14ac:dyDescent="0.25">
      <c r="A2931" s="22">
        <v>97319</v>
      </c>
      <c r="B2931" s="23" t="s">
        <v>10976</v>
      </c>
      <c r="C2931" s="22" t="s">
        <v>4</v>
      </c>
      <c r="D2931" s="14"/>
      <c r="E2931" s="14"/>
      <c r="F2931" s="24">
        <v>0</v>
      </c>
    </row>
    <row r="2932" spans="1:8" x14ac:dyDescent="0.25">
      <c r="A2932" s="22">
        <v>97320</v>
      </c>
      <c r="B2932" s="23" t="s">
        <v>10977</v>
      </c>
      <c r="C2932" s="22" t="s">
        <v>4</v>
      </c>
      <c r="D2932" s="14"/>
      <c r="E2932" s="14"/>
      <c r="F2932" s="24">
        <v>0</v>
      </c>
      <c r="G2932" s="10"/>
      <c r="H2932" s="10"/>
    </row>
    <row r="2933" spans="1:8" x14ac:dyDescent="0.25">
      <c r="A2933" s="22">
        <v>97321</v>
      </c>
      <c r="B2933" s="23" t="s">
        <v>10978</v>
      </c>
      <c r="C2933" s="22" t="s">
        <v>4</v>
      </c>
      <c r="D2933" s="14"/>
      <c r="E2933" s="14"/>
      <c r="F2933" s="24">
        <v>0</v>
      </c>
    </row>
    <row r="2934" spans="1:8" x14ac:dyDescent="0.25">
      <c r="A2934" s="22">
        <v>97322</v>
      </c>
      <c r="B2934" s="23" t="s">
        <v>10979</v>
      </c>
      <c r="C2934" s="22" t="s">
        <v>4</v>
      </c>
      <c r="D2934" s="14"/>
      <c r="E2934" s="14"/>
      <c r="F2934" s="24">
        <v>0</v>
      </c>
      <c r="G2934" s="10"/>
      <c r="H2934" s="10"/>
    </row>
    <row r="2935" spans="1:8" x14ac:dyDescent="0.25">
      <c r="A2935" s="22">
        <v>97313</v>
      </c>
      <c r="B2935" s="23" t="s">
        <v>10980</v>
      </c>
      <c r="C2935" s="22" t="s">
        <v>4</v>
      </c>
      <c r="D2935" s="14"/>
      <c r="E2935" s="14"/>
      <c r="F2935" s="24">
        <v>0</v>
      </c>
    </row>
    <row r="2936" spans="1:8" x14ac:dyDescent="0.25">
      <c r="A2936" s="22">
        <v>97323</v>
      </c>
      <c r="B2936" s="23" t="s">
        <v>10981</v>
      </c>
      <c r="C2936" s="22" t="s">
        <v>4</v>
      </c>
      <c r="D2936" s="14"/>
      <c r="E2936" s="14"/>
      <c r="F2936" s="24">
        <v>0</v>
      </c>
      <c r="G2936" s="10"/>
      <c r="H2936" s="10"/>
    </row>
    <row r="2937" spans="1:8" x14ac:dyDescent="0.25">
      <c r="A2937" s="22">
        <v>97324</v>
      </c>
      <c r="B2937" s="23" t="s">
        <v>10982</v>
      </c>
      <c r="C2937" s="22" t="s">
        <v>4</v>
      </c>
      <c r="D2937" s="14"/>
      <c r="E2937" s="14"/>
      <c r="F2937" s="24">
        <v>0</v>
      </c>
    </row>
    <row r="2938" spans="1:8" x14ac:dyDescent="0.25">
      <c r="A2938" s="22">
        <v>97314</v>
      </c>
      <c r="B2938" s="23" t="s">
        <v>10983</v>
      </c>
      <c r="C2938" s="22" t="s">
        <v>4</v>
      </c>
      <c r="D2938" s="14"/>
      <c r="E2938" s="14"/>
      <c r="F2938" s="24">
        <v>0</v>
      </c>
      <c r="G2938" s="10"/>
      <c r="H2938" s="10"/>
    </row>
    <row r="2939" spans="1:8" x14ac:dyDescent="0.25">
      <c r="A2939" s="22">
        <v>97325</v>
      </c>
      <c r="B2939" s="23" t="s">
        <v>10984</v>
      </c>
      <c r="C2939" s="22" t="s">
        <v>4</v>
      </c>
      <c r="D2939" s="14"/>
      <c r="E2939" s="14"/>
      <c r="F2939" s="24">
        <v>0</v>
      </c>
    </row>
    <row r="2940" spans="1:8" x14ac:dyDescent="0.25">
      <c r="A2940" s="22">
        <v>103517</v>
      </c>
      <c r="B2940" s="23" t="s">
        <v>6463</v>
      </c>
      <c r="C2940" s="22" t="s">
        <v>4</v>
      </c>
      <c r="D2940" s="14"/>
      <c r="E2940" s="14"/>
      <c r="F2940" s="24">
        <v>3150.94</v>
      </c>
      <c r="G2940" s="10"/>
      <c r="H2940" s="10"/>
    </row>
    <row r="2941" spans="1:8" x14ac:dyDescent="0.25">
      <c r="A2941" s="22">
        <v>103518</v>
      </c>
      <c r="B2941" s="23" t="s">
        <v>10985</v>
      </c>
      <c r="C2941" s="22" t="s">
        <v>4</v>
      </c>
      <c r="D2941" s="14"/>
      <c r="E2941" s="14"/>
      <c r="F2941" s="24">
        <v>0</v>
      </c>
    </row>
    <row r="2942" spans="1:8" x14ac:dyDescent="0.25">
      <c r="A2942" s="22">
        <v>103519</v>
      </c>
      <c r="B2942" s="23" t="s">
        <v>6464</v>
      </c>
      <c r="C2942" s="22" t="s">
        <v>4</v>
      </c>
      <c r="D2942" s="14"/>
      <c r="E2942" s="14"/>
      <c r="F2942" s="24">
        <v>11.82</v>
      </c>
      <c r="G2942" s="10"/>
      <c r="H2942" s="10"/>
    </row>
    <row r="2943" spans="1:8" x14ac:dyDescent="0.25">
      <c r="A2943" s="22">
        <v>103515</v>
      </c>
      <c r="B2943" s="23" t="s">
        <v>10986</v>
      </c>
      <c r="C2943" s="22" t="s">
        <v>4</v>
      </c>
      <c r="D2943" s="14"/>
      <c r="E2943" s="14"/>
      <c r="F2943" s="24">
        <v>0</v>
      </c>
    </row>
    <row r="2944" spans="1:8" x14ac:dyDescent="0.25">
      <c r="A2944" s="22">
        <v>103502</v>
      </c>
      <c r="B2944" s="23" t="s">
        <v>10987</v>
      </c>
      <c r="C2944" s="22" t="s">
        <v>55</v>
      </c>
      <c r="D2944" s="14"/>
      <c r="E2944" s="14"/>
      <c r="F2944" s="24">
        <v>0</v>
      </c>
      <c r="G2944" s="10"/>
      <c r="H2944" s="10"/>
    </row>
    <row r="2945" spans="1:8" x14ac:dyDescent="0.25">
      <c r="A2945" s="22">
        <v>103504</v>
      </c>
      <c r="B2945" s="23" t="s">
        <v>10988</v>
      </c>
      <c r="C2945" s="22" t="s">
        <v>55</v>
      </c>
      <c r="D2945" s="14"/>
      <c r="E2945" s="14"/>
      <c r="F2945" s="24">
        <v>0</v>
      </c>
    </row>
    <row r="2946" spans="1:8" x14ac:dyDescent="0.25">
      <c r="A2946" s="22">
        <v>103503</v>
      </c>
      <c r="B2946" s="23" t="s">
        <v>10989</v>
      </c>
      <c r="C2946" s="22" t="s">
        <v>55</v>
      </c>
      <c r="D2946" s="14"/>
      <c r="E2946" s="14"/>
      <c r="F2946" s="24">
        <v>0</v>
      </c>
      <c r="G2946" s="10"/>
      <c r="H2946" s="10"/>
    </row>
    <row r="2947" spans="1:8" x14ac:dyDescent="0.25">
      <c r="A2947" s="22">
        <v>103505</v>
      </c>
      <c r="B2947" s="23" t="s">
        <v>10990</v>
      </c>
      <c r="C2947" s="22" t="s">
        <v>55</v>
      </c>
      <c r="D2947" s="14"/>
      <c r="E2947" s="14"/>
      <c r="F2947" s="24">
        <v>0</v>
      </c>
    </row>
    <row r="2948" spans="1:8" x14ac:dyDescent="0.25">
      <c r="A2948" s="22">
        <v>103499</v>
      </c>
      <c r="B2948" s="23" t="s">
        <v>10991</v>
      </c>
      <c r="C2948" s="22" t="s">
        <v>4</v>
      </c>
      <c r="D2948" s="14"/>
      <c r="E2948" s="14"/>
      <c r="F2948" s="24">
        <v>0</v>
      </c>
      <c r="G2948" s="10"/>
      <c r="H2948" s="10"/>
    </row>
    <row r="2949" spans="1:8" x14ac:dyDescent="0.25">
      <c r="A2949" s="22">
        <v>103501</v>
      </c>
      <c r="B2949" s="23" t="s">
        <v>10992</v>
      </c>
      <c r="C2949" s="22" t="s">
        <v>4</v>
      </c>
      <c r="D2949" s="14"/>
      <c r="E2949" s="14"/>
      <c r="F2949" s="24">
        <v>0</v>
      </c>
    </row>
    <row r="2950" spans="1:8" x14ac:dyDescent="0.25">
      <c r="A2950" s="22">
        <v>103500</v>
      </c>
      <c r="B2950" s="23" t="s">
        <v>10993</v>
      </c>
      <c r="C2950" s="22" t="s">
        <v>4</v>
      </c>
      <c r="D2950" s="14"/>
      <c r="E2950" s="14"/>
      <c r="F2950" s="24">
        <v>0</v>
      </c>
      <c r="G2950" s="10"/>
      <c r="H2950" s="10"/>
    </row>
    <row r="2951" spans="1:8" x14ac:dyDescent="0.25">
      <c r="A2951" s="22">
        <v>103496</v>
      </c>
      <c r="B2951" s="23" t="s">
        <v>10994</v>
      </c>
      <c r="C2951" s="22" t="s">
        <v>4</v>
      </c>
      <c r="D2951" s="14"/>
      <c r="E2951" s="14"/>
      <c r="F2951" s="24">
        <v>0</v>
      </c>
    </row>
    <row r="2952" spans="1:8" x14ac:dyDescent="0.25">
      <c r="A2952" s="22">
        <v>103498</v>
      </c>
      <c r="B2952" s="23" t="s">
        <v>10995</v>
      </c>
      <c r="C2952" s="22" t="s">
        <v>4</v>
      </c>
      <c r="D2952" s="14"/>
      <c r="E2952" s="14"/>
      <c r="F2952" s="24">
        <v>0</v>
      </c>
      <c r="G2952" s="10"/>
      <c r="H2952" s="10"/>
    </row>
    <row r="2953" spans="1:8" x14ac:dyDescent="0.25">
      <c r="A2953" s="22">
        <v>103497</v>
      </c>
      <c r="B2953" s="23" t="s">
        <v>10996</v>
      </c>
      <c r="C2953" s="22" t="s">
        <v>4</v>
      </c>
      <c r="D2953" s="14"/>
      <c r="E2953" s="14"/>
      <c r="F2953" s="24">
        <v>0</v>
      </c>
    </row>
    <row r="2954" spans="1:8" x14ac:dyDescent="0.25">
      <c r="A2954" s="22">
        <v>103516</v>
      </c>
      <c r="B2954" s="23" t="s">
        <v>10997</v>
      </c>
      <c r="C2954" s="22" t="s">
        <v>4</v>
      </c>
      <c r="D2954" s="14"/>
      <c r="E2954" s="14"/>
      <c r="F2954" s="24">
        <v>0</v>
      </c>
      <c r="G2954" s="10"/>
      <c r="H2954" s="10"/>
    </row>
    <row r="2955" spans="1:8" x14ac:dyDescent="0.25">
      <c r="A2955" s="22">
        <v>103506</v>
      </c>
      <c r="B2955" s="23" t="s">
        <v>10998</v>
      </c>
      <c r="C2955" s="22" t="s">
        <v>4</v>
      </c>
      <c r="D2955" s="14"/>
      <c r="E2955" s="14"/>
      <c r="F2955" s="24">
        <v>0</v>
      </c>
    </row>
    <row r="2956" spans="1:8" x14ac:dyDescent="0.25">
      <c r="A2956" s="22">
        <v>103507</v>
      </c>
      <c r="B2956" s="23" t="s">
        <v>10999</v>
      </c>
      <c r="C2956" s="22" t="s">
        <v>4</v>
      </c>
      <c r="D2956" s="14"/>
      <c r="E2956" s="14"/>
      <c r="F2956" s="24">
        <v>0</v>
      </c>
      <c r="G2956" s="10"/>
      <c r="H2956" s="10"/>
    </row>
    <row r="2957" spans="1:8" x14ac:dyDescent="0.25">
      <c r="A2957" s="22">
        <v>103493</v>
      </c>
      <c r="B2957" s="23" t="s">
        <v>11000</v>
      </c>
      <c r="C2957" s="22" t="s">
        <v>4</v>
      </c>
      <c r="D2957" s="14"/>
      <c r="E2957" s="14"/>
      <c r="F2957" s="24">
        <v>0</v>
      </c>
    </row>
    <row r="2958" spans="1:8" x14ac:dyDescent="0.25">
      <c r="A2958" s="22">
        <v>103495</v>
      </c>
      <c r="B2958" s="23" t="s">
        <v>11001</v>
      </c>
      <c r="C2958" s="22" t="s">
        <v>4</v>
      </c>
      <c r="D2958" s="14"/>
      <c r="E2958" s="14"/>
      <c r="F2958" s="24">
        <v>0</v>
      </c>
      <c r="G2958" s="10"/>
      <c r="H2958" s="10"/>
    </row>
    <row r="2959" spans="1:8" x14ac:dyDescent="0.25">
      <c r="A2959" s="22">
        <v>103494</v>
      </c>
      <c r="B2959" s="23" t="s">
        <v>11002</v>
      </c>
      <c r="C2959" s="22" t="s">
        <v>4</v>
      </c>
      <c r="D2959" s="14"/>
      <c r="E2959" s="14"/>
      <c r="F2959" s="24">
        <v>0</v>
      </c>
    </row>
    <row r="2960" spans="1:8" x14ac:dyDescent="0.25">
      <c r="A2960" s="22">
        <v>103513</v>
      </c>
      <c r="B2960" s="23" t="s">
        <v>11003</v>
      </c>
      <c r="C2960" s="22" t="s">
        <v>4</v>
      </c>
      <c r="D2960" s="14"/>
      <c r="E2960" s="14"/>
      <c r="F2960" s="24">
        <v>0</v>
      </c>
      <c r="G2960" s="10"/>
      <c r="H2960" s="10"/>
    </row>
    <row r="2961" spans="1:8" x14ac:dyDescent="0.25">
      <c r="A2961" s="22">
        <v>103523</v>
      </c>
      <c r="B2961" s="23" t="s">
        <v>6468</v>
      </c>
      <c r="C2961" s="22" t="s">
        <v>4</v>
      </c>
      <c r="D2961" s="14"/>
      <c r="E2961" s="14"/>
      <c r="F2961" s="24">
        <v>10448.84</v>
      </c>
    </row>
    <row r="2962" spans="1:8" x14ac:dyDescent="0.25">
      <c r="A2962" s="22">
        <v>103509</v>
      </c>
      <c r="B2962" s="23" t="s">
        <v>11004</v>
      </c>
      <c r="C2962" s="22" t="s">
        <v>4</v>
      </c>
      <c r="D2962" s="14"/>
      <c r="E2962" s="14"/>
      <c r="F2962" s="24">
        <v>0</v>
      </c>
      <c r="G2962" s="10"/>
      <c r="H2962" s="10"/>
    </row>
    <row r="2963" spans="1:8" x14ac:dyDescent="0.25">
      <c r="A2963" s="22">
        <v>103514</v>
      </c>
      <c r="B2963" s="23" t="s">
        <v>11005</v>
      </c>
      <c r="C2963" s="22" t="s">
        <v>4</v>
      </c>
      <c r="D2963" s="14"/>
      <c r="E2963" s="14"/>
      <c r="F2963" s="24">
        <v>0</v>
      </c>
    </row>
    <row r="2964" spans="1:8" x14ac:dyDescent="0.25">
      <c r="A2964" s="22">
        <v>103510</v>
      </c>
      <c r="B2964" s="23" t="s">
        <v>11006</v>
      </c>
      <c r="C2964" s="22" t="s">
        <v>4</v>
      </c>
      <c r="D2964" s="14"/>
      <c r="E2964" s="14"/>
      <c r="F2964" s="24">
        <v>0</v>
      </c>
      <c r="G2964" s="10"/>
      <c r="H2964" s="10"/>
    </row>
    <row r="2965" spans="1:8" x14ac:dyDescent="0.25">
      <c r="A2965" s="22">
        <v>103520</v>
      </c>
      <c r="B2965" s="23" t="s">
        <v>6465</v>
      </c>
      <c r="C2965" s="22" t="s">
        <v>4</v>
      </c>
      <c r="D2965" s="14"/>
      <c r="E2965" s="14"/>
      <c r="F2965" s="24">
        <v>5126.8900000000003</v>
      </c>
    </row>
    <row r="2966" spans="1:8" x14ac:dyDescent="0.25">
      <c r="A2966" s="22">
        <v>103511</v>
      </c>
      <c r="B2966" s="23" t="s">
        <v>11007</v>
      </c>
      <c r="C2966" s="22" t="s">
        <v>4</v>
      </c>
      <c r="D2966" s="14"/>
      <c r="E2966" s="14"/>
      <c r="F2966" s="24">
        <v>0</v>
      </c>
      <c r="G2966" s="10"/>
      <c r="H2966" s="10"/>
    </row>
    <row r="2967" spans="1:8" x14ac:dyDescent="0.25">
      <c r="A2967" s="22">
        <v>103521</v>
      </c>
      <c r="B2967" s="23" t="s">
        <v>6466</v>
      </c>
      <c r="C2967" s="22" t="s">
        <v>4</v>
      </c>
      <c r="D2967" s="14"/>
      <c r="E2967" s="14"/>
      <c r="F2967" s="24">
        <v>6808.96</v>
      </c>
    </row>
    <row r="2968" spans="1:8" x14ac:dyDescent="0.25">
      <c r="A2968" s="22">
        <v>103512</v>
      </c>
      <c r="B2968" s="23" t="s">
        <v>11008</v>
      </c>
      <c r="C2968" s="22" t="s">
        <v>4</v>
      </c>
      <c r="D2968" s="14"/>
      <c r="E2968" s="14"/>
      <c r="F2968" s="24">
        <v>0</v>
      </c>
      <c r="G2968" s="10"/>
      <c r="H2968" s="10"/>
    </row>
    <row r="2969" spans="1:8" x14ac:dyDescent="0.25">
      <c r="A2969" s="22">
        <v>103522</v>
      </c>
      <c r="B2969" s="23" t="s">
        <v>6467</v>
      </c>
      <c r="C2969" s="22" t="s">
        <v>4</v>
      </c>
      <c r="D2969" s="14"/>
      <c r="E2969" s="14"/>
      <c r="F2969" s="24">
        <v>6990.1</v>
      </c>
    </row>
    <row r="2970" spans="1:8" x14ac:dyDescent="0.25">
      <c r="A2970" s="22">
        <v>103508</v>
      </c>
      <c r="B2970" s="23" t="s">
        <v>11009</v>
      </c>
      <c r="C2970" s="22" t="s">
        <v>4</v>
      </c>
      <c r="D2970" s="14"/>
      <c r="E2970" s="14"/>
      <c r="F2970" s="24">
        <v>0</v>
      </c>
      <c r="G2970" s="10"/>
      <c r="H2970" s="10"/>
    </row>
    <row r="2971" spans="1:8" x14ac:dyDescent="0.25">
      <c r="A2971" s="22">
        <v>103524</v>
      </c>
      <c r="B2971" s="23" t="s">
        <v>11010</v>
      </c>
      <c r="C2971" s="22" t="s">
        <v>4</v>
      </c>
      <c r="D2971" s="14"/>
      <c r="E2971" s="14"/>
      <c r="F2971" s="24">
        <v>0</v>
      </c>
    </row>
    <row r="2972" spans="1:8" x14ac:dyDescent="0.25">
      <c r="A2972" s="22">
        <v>103526</v>
      </c>
      <c r="B2972" s="23" t="s">
        <v>11011</v>
      </c>
      <c r="C2972" s="22" t="s">
        <v>4</v>
      </c>
      <c r="D2972" s="14"/>
      <c r="E2972" s="14"/>
      <c r="F2972" s="24">
        <v>0</v>
      </c>
      <c r="G2972" s="10"/>
      <c r="H2972" s="10"/>
    </row>
    <row r="2973" spans="1:8" x14ac:dyDescent="0.25">
      <c r="A2973" s="22">
        <v>103525</v>
      </c>
      <c r="B2973" s="23" t="s">
        <v>11012</v>
      </c>
      <c r="C2973" s="22" t="s">
        <v>4</v>
      </c>
      <c r="D2973" s="14"/>
      <c r="E2973" s="14"/>
      <c r="F2973" s="24">
        <v>0</v>
      </c>
    </row>
    <row r="2974" spans="1:8" x14ac:dyDescent="0.25">
      <c r="A2974" s="22">
        <v>97062</v>
      </c>
      <c r="B2974" s="23" t="s">
        <v>9190</v>
      </c>
      <c r="C2974" s="22" t="s">
        <v>28</v>
      </c>
      <c r="D2974" s="14"/>
      <c r="E2974" s="14"/>
      <c r="F2974" s="24">
        <v>6.81</v>
      </c>
      <c r="G2974" s="10"/>
      <c r="H2974" s="10"/>
    </row>
    <row r="2975" spans="1:8" x14ac:dyDescent="0.25">
      <c r="A2975" s="22">
        <v>97061</v>
      </c>
      <c r="B2975" s="23" t="s">
        <v>11013</v>
      </c>
      <c r="C2975" s="22" t="s">
        <v>28</v>
      </c>
      <c r="D2975" s="14"/>
      <c r="E2975" s="14"/>
      <c r="F2975" s="24">
        <v>0</v>
      </c>
    </row>
    <row r="2976" spans="1:8" x14ac:dyDescent="0.25">
      <c r="A2976" s="22">
        <v>104988</v>
      </c>
      <c r="B2976" s="23" t="s">
        <v>11014</v>
      </c>
      <c r="C2976" s="22" t="s">
        <v>28</v>
      </c>
      <c r="D2976" s="14"/>
      <c r="E2976" s="14"/>
      <c r="F2976" s="24">
        <v>0</v>
      </c>
      <c r="G2976" s="10"/>
      <c r="H2976" s="10"/>
    </row>
    <row r="2977" spans="1:8" x14ac:dyDescent="0.25">
      <c r="A2977" s="22">
        <v>104979</v>
      </c>
      <c r="B2977" s="23" t="s">
        <v>11015</v>
      </c>
      <c r="C2977" s="22" t="s">
        <v>28</v>
      </c>
      <c r="D2977" s="14"/>
      <c r="E2977" s="14"/>
      <c r="F2977" s="24">
        <v>0</v>
      </c>
    </row>
    <row r="2978" spans="1:8" x14ac:dyDescent="0.25">
      <c r="A2978" s="22">
        <v>97040</v>
      </c>
      <c r="B2978" s="23" t="s">
        <v>9186</v>
      </c>
      <c r="C2978" s="22" t="s">
        <v>28</v>
      </c>
      <c r="D2978" s="14"/>
      <c r="E2978" s="14"/>
      <c r="F2978" s="24">
        <v>20.37</v>
      </c>
      <c r="G2978" s="10"/>
      <c r="H2978" s="10"/>
    </row>
    <row r="2979" spans="1:8" x14ac:dyDescent="0.25">
      <c r="A2979" s="22">
        <v>97041</v>
      </c>
      <c r="B2979" s="23" t="s">
        <v>9505</v>
      </c>
      <c r="C2979" s="22" t="s">
        <v>28</v>
      </c>
      <c r="D2979" s="14"/>
      <c r="E2979" s="14"/>
      <c r="F2979" s="24">
        <v>149.55000000000001</v>
      </c>
    </row>
    <row r="2980" spans="1:8" x14ac:dyDescent="0.25">
      <c r="A2980" s="22">
        <v>97039</v>
      </c>
      <c r="B2980" s="23" t="s">
        <v>9185</v>
      </c>
      <c r="C2980" s="22" t="s">
        <v>28</v>
      </c>
      <c r="D2980" s="14"/>
      <c r="E2980" s="14"/>
      <c r="F2980" s="24">
        <v>78.19</v>
      </c>
      <c r="G2980" s="10"/>
      <c r="H2980" s="10"/>
    </row>
    <row r="2981" spans="1:8" x14ac:dyDescent="0.25">
      <c r="A2981" s="22">
        <v>102655</v>
      </c>
      <c r="B2981" s="23" t="s">
        <v>11016</v>
      </c>
      <c r="C2981" s="22" t="s">
        <v>55</v>
      </c>
      <c r="D2981" s="14"/>
      <c r="E2981" s="14"/>
      <c r="F2981" s="24">
        <v>0</v>
      </c>
    </row>
    <row r="2982" spans="1:8" x14ac:dyDescent="0.25">
      <c r="A2982" s="22">
        <v>104987</v>
      </c>
      <c r="B2982" s="23" t="s">
        <v>11017</v>
      </c>
      <c r="C2982" s="22" t="s">
        <v>55</v>
      </c>
      <c r="D2982" s="14"/>
      <c r="E2982" s="14"/>
      <c r="F2982" s="24">
        <v>0</v>
      </c>
      <c r="G2982" s="10"/>
      <c r="H2982" s="10"/>
    </row>
    <row r="2983" spans="1:8" x14ac:dyDescent="0.25">
      <c r="A2983" s="22">
        <v>104986</v>
      </c>
      <c r="B2983" s="23" t="s">
        <v>11018</v>
      </c>
      <c r="C2983" s="22" t="s">
        <v>55</v>
      </c>
      <c r="D2983" s="14"/>
      <c r="E2983" s="14"/>
      <c r="F2983" s="24">
        <v>0</v>
      </c>
    </row>
    <row r="2984" spans="1:8" x14ac:dyDescent="0.25">
      <c r="A2984" s="22">
        <v>104984</v>
      </c>
      <c r="B2984" s="23" t="s">
        <v>11019</v>
      </c>
      <c r="C2984" s="22" t="s">
        <v>55</v>
      </c>
      <c r="D2984" s="14"/>
      <c r="E2984" s="14"/>
      <c r="F2984" s="24">
        <v>0</v>
      </c>
      <c r="G2984" s="10"/>
      <c r="H2984" s="10"/>
    </row>
    <row r="2985" spans="1:8" x14ac:dyDescent="0.25">
      <c r="A2985" s="22">
        <v>104985</v>
      </c>
      <c r="B2985" s="23" t="s">
        <v>11020</v>
      </c>
      <c r="C2985" s="22" t="s">
        <v>55</v>
      </c>
      <c r="D2985" s="14"/>
      <c r="E2985" s="14"/>
      <c r="F2985" s="24">
        <v>0</v>
      </c>
    </row>
    <row r="2986" spans="1:8" x14ac:dyDescent="0.25">
      <c r="A2986" s="22">
        <v>97026</v>
      </c>
      <c r="B2986" s="23" t="s">
        <v>11021</v>
      </c>
      <c r="C2986" s="22" t="s">
        <v>55</v>
      </c>
      <c r="D2986" s="14"/>
      <c r="E2986" s="14"/>
      <c r="F2986" s="24">
        <v>0</v>
      </c>
      <c r="G2986" s="10"/>
      <c r="H2986" s="10"/>
    </row>
    <row r="2987" spans="1:8" x14ac:dyDescent="0.25">
      <c r="A2987" s="22">
        <v>97025</v>
      </c>
      <c r="B2987" s="23" t="s">
        <v>11022</v>
      </c>
      <c r="C2987" s="22" t="s">
        <v>55</v>
      </c>
      <c r="D2987" s="14"/>
      <c r="E2987" s="14"/>
      <c r="F2987" s="24">
        <v>0</v>
      </c>
    </row>
    <row r="2988" spans="1:8" x14ac:dyDescent="0.25">
      <c r="A2988" s="22">
        <v>97032</v>
      </c>
      <c r="B2988" s="23" t="s">
        <v>9182</v>
      </c>
      <c r="C2988" s="22" t="s">
        <v>55</v>
      </c>
      <c r="D2988" s="14"/>
      <c r="E2988" s="14"/>
      <c r="F2988" s="24">
        <v>66.69</v>
      </c>
      <c r="G2988" s="10"/>
      <c r="H2988" s="10"/>
    </row>
    <row r="2989" spans="1:8" x14ac:dyDescent="0.25">
      <c r="A2989" s="22">
        <v>97031</v>
      </c>
      <c r="B2989" s="23" t="s">
        <v>9181</v>
      </c>
      <c r="C2989" s="22" t="s">
        <v>55</v>
      </c>
      <c r="D2989" s="14"/>
      <c r="E2989" s="14"/>
      <c r="F2989" s="24">
        <v>108.41</v>
      </c>
    </row>
    <row r="2990" spans="1:8" x14ac:dyDescent="0.25">
      <c r="A2990" s="22">
        <v>97036</v>
      </c>
      <c r="B2990" s="23" t="s">
        <v>11023</v>
      </c>
      <c r="C2990" s="22" t="s">
        <v>55</v>
      </c>
      <c r="D2990" s="14"/>
      <c r="E2990" s="14"/>
      <c r="F2990" s="24">
        <v>0</v>
      </c>
      <c r="G2990" s="10"/>
      <c r="H2990" s="10"/>
    </row>
    <row r="2991" spans="1:8" x14ac:dyDescent="0.25">
      <c r="A2991" s="22">
        <v>97035</v>
      </c>
      <c r="B2991" s="23" t="s">
        <v>11024</v>
      </c>
      <c r="C2991" s="22" t="s">
        <v>55</v>
      </c>
      <c r="D2991" s="14"/>
      <c r="E2991" s="14"/>
      <c r="F2991" s="24">
        <v>0</v>
      </c>
    </row>
    <row r="2992" spans="1:8" x14ac:dyDescent="0.25">
      <c r="A2992" s="22">
        <v>97034</v>
      </c>
      <c r="B2992" s="23" t="s">
        <v>9184</v>
      </c>
      <c r="C2992" s="22" t="s">
        <v>55</v>
      </c>
      <c r="D2992" s="14"/>
      <c r="E2992" s="14"/>
      <c r="F2992" s="24">
        <v>67.73</v>
      </c>
      <c r="G2992" s="10"/>
      <c r="H2992" s="10"/>
    </row>
    <row r="2993" spans="1:8" x14ac:dyDescent="0.25">
      <c r="A2993" s="22">
        <v>97033</v>
      </c>
      <c r="B2993" s="23" t="s">
        <v>9183</v>
      </c>
      <c r="C2993" s="22" t="s">
        <v>55</v>
      </c>
      <c r="D2993" s="14"/>
      <c r="E2993" s="14"/>
      <c r="F2993" s="24">
        <v>103.92</v>
      </c>
    </row>
    <row r="2994" spans="1:8" x14ac:dyDescent="0.25">
      <c r="A2994" s="22">
        <v>97030</v>
      </c>
      <c r="B2994" s="23" t="s">
        <v>11025</v>
      </c>
      <c r="C2994" s="22" t="s">
        <v>55</v>
      </c>
      <c r="D2994" s="14"/>
      <c r="E2994" s="14"/>
      <c r="F2994" s="24">
        <v>0</v>
      </c>
      <c r="G2994" s="10"/>
      <c r="H2994" s="10"/>
    </row>
    <row r="2995" spans="1:8" x14ac:dyDescent="0.25">
      <c r="A2995" s="22">
        <v>97029</v>
      </c>
      <c r="B2995" s="23" t="s">
        <v>11026</v>
      </c>
      <c r="C2995" s="22" t="s">
        <v>55</v>
      </c>
      <c r="D2995" s="14"/>
      <c r="E2995" s="14"/>
      <c r="F2995" s="24">
        <v>0</v>
      </c>
    </row>
    <row r="2996" spans="1:8" x14ac:dyDescent="0.25">
      <c r="A2996" s="22">
        <v>97028</v>
      </c>
      <c r="B2996" s="23" t="s">
        <v>11027</v>
      </c>
      <c r="C2996" s="22" t="s">
        <v>55</v>
      </c>
      <c r="D2996" s="14"/>
      <c r="E2996" s="14"/>
      <c r="F2996" s="24">
        <v>0</v>
      </c>
      <c r="G2996" s="10"/>
      <c r="H2996" s="10"/>
    </row>
    <row r="2997" spans="1:8" x14ac:dyDescent="0.25">
      <c r="A2997" s="22">
        <v>97027</v>
      </c>
      <c r="B2997" s="23" t="s">
        <v>11028</v>
      </c>
      <c r="C2997" s="22" t="s">
        <v>55</v>
      </c>
      <c r="D2997" s="14"/>
      <c r="E2997" s="14"/>
      <c r="F2997" s="24">
        <v>0</v>
      </c>
    </row>
    <row r="2998" spans="1:8" x14ac:dyDescent="0.25">
      <c r="A2998" s="22">
        <v>97038</v>
      </c>
      <c r="B2998" s="23" t="s">
        <v>11029</v>
      </c>
      <c r="C2998" s="22" t="s">
        <v>55</v>
      </c>
      <c r="D2998" s="14"/>
      <c r="E2998" s="14"/>
      <c r="F2998" s="24">
        <v>0</v>
      </c>
      <c r="G2998" s="10"/>
      <c r="H2998" s="10"/>
    </row>
    <row r="2999" spans="1:8" x14ac:dyDescent="0.25">
      <c r="A2999" s="22">
        <v>97037</v>
      </c>
      <c r="B2999" s="23" t="s">
        <v>11030</v>
      </c>
      <c r="C2999" s="22" t="s">
        <v>55</v>
      </c>
      <c r="D2999" s="14"/>
      <c r="E2999" s="14"/>
      <c r="F2999" s="24">
        <v>0</v>
      </c>
    </row>
    <row r="3000" spans="1:8" x14ac:dyDescent="0.25">
      <c r="A3000" s="22">
        <v>97014</v>
      </c>
      <c r="B3000" s="23" t="s">
        <v>9176</v>
      </c>
      <c r="C3000" s="22" t="s">
        <v>55</v>
      </c>
      <c r="D3000" s="14"/>
      <c r="E3000" s="14"/>
      <c r="F3000" s="24">
        <v>69.25</v>
      </c>
      <c r="G3000" s="10"/>
      <c r="H3000" s="10"/>
    </row>
    <row r="3001" spans="1:8" x14ac:dyDescent="0.25">
      <c r="A3001" s="22">
        <v>97015</v>
      </c>
      <c r="B3001" s="23" t="s">
        <v>9177</v>
      </c>
      <c r="C3001" s="22" t="s">
        <v>55</v>
      </c>
      <c r="D3001" s="14"/>
      <c r="E3001" s="14"/>
      <c r="F3001" s="24">
        <v>57.75</v>
      </c>
    </row>
    <row r="3002" spans="1:8" x14ac:dyDescent="0.25">
      <c r="A3002" s="22">
        <v>97013</v>
      </c>
      <c r="B3002" s="23" t="s">
        <v>9175</v>
      </c>
      <c r="C3002" s="22" t="s">
        <v>55</v>
      </c>
      <c r="D3002" s="14"/>
      <c r="E3002" s="14"/>
      <c r="F3002" s="24">
        <v>92.28</v>
      </c>
      <c r="G3002" s="10"/>
      <c r="H3002" s="10"/>
    </row>
    <row r="3003" spans="1:8" x14ac:dyDescent="0.25">
      <c r="A3003" s="22">
        <v>97017</v>
      </c>
      <c r="B3003" s="23" t="s">
        <v>9179</v>
      </c>
      <c r="C3003" s="22" t="s">
        <v>55</v>
      </c>
      <c r="D3003" s="14"/>
      <c r="E3003" s="14"/>
      <c r="F3003" s="24">
        <v>55.49</v>
      </c>
    </row>
    <row r="3004" spans="1:8" x14ac:dyDescent="0.25">
      <c r="A3004" s="22">
        <v>97018</v>
      </c>
      <c r="B3004" s="23" t="s">
        <v>9180</v>
      </c>
      <c r="C3004" s="22" t="s">
        <v>55</v>
      </c>
      <c r="D3004" s="14"/>
      <c r="E3004" s="14"/>
      <c r="F3004" s="24">
        <v>46.19</v>
      </c>
      <c r="G3004" s="10"/>
      <c r="H3004" s="10"/>
    </row>
    <row r="3005" spans="1:8" x14ac:dyDescent="0.25">
      <c r="A3005" s="22">
        <v>97016</v>
      </c>
      <c r="B3005" s="23" t="s">
        <v>9178</v>
      </c>
      <c r="C3005" s="22" t="s">
        <v>55</v>
      </c>
      <c r="D3005" s="14"/>
      <c r="E3005" s="14"/>
      <c r="F3005" s="24">
        <v>74.23</v>
      </c>
    </row>
    <row r="3006" spans="1:8" x14ac:dyDescent="0.25">
      <c r="A3006" s="22">
        <v>97024</v>
      </c>
      <c r="B3006" s="23" t="s">
        <v>11031</v>
      </c>
      <c r="C3006" s="22" t="s">
        <v>55</v>
      </c>
      <c r="D3006" s="14"/>
      <c r="E3006" s="14"/>
      <c r="F3006" s="24">
        <v>0</v>
      </c>
      <c r="G3006" s="10"/>
      <c r="H3006" s="10"/>
    </row>
    <row r="3007" spans="1:8" x14ac:dyDescent="0.25">
      <c r="A3007" s="22">
        <v>97023</v>
      </c>
      <c r="B3007" s="23" t="s">
        <v>11032</v>
      </c>
      <c r="C3007" s="22" t="s">
        <v>55</v>
      </c>
      <c r="D3007" s="14"/>
      <c r="E3007" s="14"/>
      <c r="F3007" s="24">
        <v>0</v>
      </c>
    </row>
    <row r="3008" spans="1:8" x14ac:dyDescent="0.25">
      <c r="A3008" s="22">
        <v>105804</v>
      </c>
      <c r="B3008" s="23" t="s">
        <v>11033</v>
      </c>
      <c r="C3008" s="22" t="s">
        <v>55</v>
      </c>
      <c r="D3008" s="14"/>
      <c r="E3008" s="14"/>
      <c r="F3008" s="24">
        <v>0</v>
      </c>
      <c r="G3008" s="10"/>
      <c r="H3008" s="10"/>
    </row>
    <row r="3009" spans="1:8" x14ac:dyDescent="0.25">
      <c r="A3009" s="22">
        <v>104990</v>
      </c>
      <c r="B3009" s="23" t="s">
        <v>9862</v>
      </c>
      <c r="C3009" s="22" t="s">
        <v>55</v>
      </c>
      <c r="D3009" s="14"/>
      <c r="E3009" s="14"/>
      <c r="F3009" s="24">
        <v>11.54</v>
      </c>
    </row>
    <row r="3010" spans="1:8" x14ac:dyDescent="0.25">
      <c r="A3010" s="22">
        <v>97052</v>
      </c>
      <c r="B3010" s="23" t="s">
        <v>11034</v>
      </c>
      <c r="C3010" s="22" t="s">
        <v>4</v>
      </c>
      <c r="D3010" s="14"/>
      <c r="E3010" s="14"/>
      <c r="F3010" s="24">
        <v>0</v>
      </c>
      <c r="G3010" s="10"/>
      <c r="H3010" s="10"/>
    </row>
    <row r="3011" spans="1:8" x14ac:dyDescent="0.25">
      <c r="A3011" s="22">
        <v>97054</v>
      </c>
      <c r="B3011" s="23" t="s">
        <v>9189</v>
      </c>
      <c r="C3011" s="22" t="s">
        <v>4</v>
      </c>
      <c r="D3011" s="14"/>
      <c r="E3011" s="14"/>
      <c r="F3011" s="24">
        <v>30.33</v>
      </c>
    </row>
    <row r="3012" spans="1:8" x14ac:dyDescent="0.25">
      <c r="A3012" s="22">
        <v>104981</v>
      </c>
      <c r="B3012" s="23" t="s">
        <v>11035</v>
      </c>
      <c r="C3012" s="22" t="s">
        <v>55</v>
      </c>
      <c r="D3012" s="14"/>
      <c r="E3012" s="14"/>
      <c r="F3012" s="24">
        <v>0</v>
      </c>
      <c r="G3012" s="10"/>
      <c r="H3012" s="10"/>
    </row>
    <row r="3013" spans="1:8" x14ac:dyDescent="0.25">
      <c r="A3013" s="22">
        <v>104980</v>
      </c>
      <c r="B3013" s="23" t="s">
        <v>11036</v>
      </c>
      <c r="C3013" s="22" t="s">
        <v>55</v>
      </c>
      <c r="D3013" s="14"/>
      <c r="E3013" s="14"/>
      <c r="F3013" s="24">
        <v>0</v>
      </c>
    </row>
    <row r="3014" spans="1:8" x14ac:dyDescent="0.25">
      <c r="A3014" s="22">
        <v>97042</v>
      </c>
      <c r="B3014" s="23" t="s">
        <v>11037</v>
      </c>
      <c r="C3014" s="22" t="s">
        <v>55</v>
      </c>
      <c r="D3014" s="14"/>
      <c r="E3014" s="14"/>
      <c r="F3014" s="24">
        <v>0</v>
      </c>
      <c r="G3014" s="10"/>
      <c r="H3014" s="10"/>
    </row>
    <row r="3015" spans="1:8" x14ac:dyDescent="0.25">
      <c r="A3015" s="22">
        <v>97045</v>
      </c>
      <c r="B3015" s="23" t="s">
        <v>11038</v>
      </c>
      <c r="C3015" s="22" t="s">
        <v>55</v>
      </c>
      <c r="D3015" s="14"/>
      <c r="E3015" s="14"/>
      <c r="F3015" s="24">
        <v>0</v>
      </c>
    </row>
    <row r="3016" spans="1:8" x14ac:dyDescent="0.25">
      <c r="A3016" s="22">
        <v>97044</v>
      </c>
      <c r="B3016" s="23" t="s">
        <v>11039</v>
      </c>
      <c r="C3016" s="22" t="s">
        <v>55</v>
      </c>
      <c r="D3016" s="14"/>
      <c r="E3016" s="14"/>
      <c r="F3016" s="24">
        <v>0</v>
      </c>
      <c r="G3016" s="10"/>
      <c r="H3016" s="10"/>
    </row>
    <row r="3017" spans="1:8" x14ac:dyDescent="0.25">
      <c r="A3017" s="22">
        <v>97043</v>
      </c>
      <c r="B3017" s="23" t="s">
        <v>11040</v>
      </c>
      <c r="C3017" s="22" t="s">
        <v>55</v>
      </c>
      <c r="D3017" s="14"/>
      <c r="E3017" s="14"/>
      <c r="F3017" s="24">
        <v>0</v>
      </c>
    </row>
    <row r="3018" spans="1:8" x14ac:dyDescent="0.25">
      <c r="A3018" s="22">
        <v>97063</v>
      </c>
      <c r="B3018" s="23" t="s">
        <v>9191</v>
      </c>
      <c r="C3018" s="22" t="s">
        <v>28</v>
      </c>
      <c r="D3018" s="14"/>
      <c r="E3018" s="14"/>
      <c r="F3018" s="24">
        <v>23.53</v>
      </c>
      <c r="G3018" s="10"/>
      <c r="H3018" s="10"/>
    </row>
    <row r="3019" spans="1:8" x14ac:dyDescent="0.25">
      <c r="A3019" s="22">
        <v>97065</v>
      </c>
      <c r="B3019" s="23" t="s">
        <v>9192</v>
      </c>
      <c r="C3019" s="22" t="s">
        <v>67</v>
      </c>
      <c r="D3019" s="14"/>
      <c r="E3019" s="14"/>
      <c r="F3019" s="24">
        <v>15.82</v>
      </c>
    </row>
    <row r="3020" spans="1:8" x14ac:dyDescent="0.25">
      <c r="A3020" s="22">
        <v>97064</v>
      </c>
      <c r="B3020" s="23" t="s">
        <v>9506</v>
      </c>
      <c r="C3020" s="22" t="s">
        <v>55</v>
      </c>
      <c r="D3020" s="14"/>
      <c r="E3020" s="14"/>
      <c r="F3020" s="24">
        <v>32.950000000000003</v>
      </c>
      <c r="G3020" s="10"/>
      <c r="H3020" s="10"/>
    </row>
    <row r="3021" spans="1:8" x14ac:dyDescent="0.25">
      <c r="A3021" s="22">
        <v>97049</v>
      </c>
      <c r="B3021" s="23" t="s">
        <v>11041</v>
      </c>
      <c r="C3021" s="22" t="s">
        <v>28</v>
      </c>
      <c r="D3021" s="14"/>
      <c r="E3021" s="14"/>
      <c r="F3021" s="24">
        <v>0</v>
      </c>
    </row>
    <row r="3022" spans="1:8" x14ac:dyDescent="0.25">
      <c r="A3022" s="22">
        <v>96997</v>
      </c>
      <c r="B3022" s="23" t="s">
        <v>11042</v>
      </c>
      <c r="C3022" s="22" t="s">
        <v>55</v>
      </c>
      <c r="D3022" s="14"/>
      <c r="E3022" s="14"/>
      <c r="F3022" s="24">
        <v>0</v>
      </c>
      <c r="G3022" s="10"/>
      <c r="H3022" s="10"/>
    </row>
    <row r="3023" spans="1:8" x14ac:dyDescent="0.25">
      <c r="A3023" s="22">
        <v>96999</v>
      </c>
      <c r="B3023" s="23" t="s">
        <v>11043</v>
      </c>
      <c r="C3023" s="22" t="s">
        <v>55</v>
      </c>
      <c r="D3023" s="14"/>
      <c r="E3023" s="14"/>
      <c r="F3023" s="24">
        <v>0</v>
      </c>
    </row>
    <row r="3024" spans="1:8" x14ac:dyDescent="0.25">
      <c r="A3024" s="22">
        <v>96996</v>
      </c>
      <c r="B3024" s="23" t="s">
        <v>11044</v>
      </c>
      <c r="C3024" s="22" t="s">
        <v>55</v>
      </c>
      <c r="D3024" s="14"/>
      <c r="E3024" s="14"/>
      <c r="F3024" s="24">
        <v>0</v>
      </c>
      <c r="G3024" s="10"/>
      <c r="H3024" s="10"/>
    </row>
    <row r="3025" spans="1:8" x14ac:dyDescent="0.25">
      <c r="A3025" s="22">
        <v>96998</v>
      </c>
      <c r="B3025" s="23" t="s">
        <v>11045</v>
      </c>
      <c r="C3025" s="22" t="s">
        <v>55</v>
      </c>
      <c r="D3025" s="14"/>
      <c r="E3025" s="14"/>
      <c r="F3025" s="24">
        <v>0</v>
      </c>
    </row>
    <row r="3026" spans="1:8" x14ac:dyDescent="0.25">
      <c r="A3026" s="22">
        <v>97067</v>
      </c>
      <c r="B3026" s="23" t="s">
        <v>9194</v>
      </c>
      <c r="C3026" s="22" t="s">
        <v>55</v>
      </c>
      <c r="D3026" s="14"/>
      <c r="E3026" s="14"/>
      <c r="F3026" s="24">
        <v>764.27</v>
      </c>
      <c r="G3026" s="10"/>
      <c r="H3026" s="10"/>
    </row>
    <row r="3027" spans="1:8" x14ac:dyDescent="0.25">
      <c r="A3027" s="22">
        <v>97001</v>
      </c>
      <c r="B3027" s="23" t="s">
        <v>11046</v>
      </c>
      <c r="C3027" s="22" t="s">
        <v>55</v>
      </c>
      <c r="D3027" s="14"/>
      <c r="E3027" s="14"/>
      <c r="F3027" s="24">
        <v>0</v>
      </c>
    </row>
    <row r="3028" spans="1:8" x14ac:dyDescent="0.25">
      <c r="A3028" s="22">
        <v>97003</v>
      </c>
      <c r="B3028" s="23" t="s">
        <v>11047</v>
      </c>
      <c r="C3028" s="22" t="s">
        <v>55</v>
      </c>
      <c r="D3028" s="14"/>
      <c r="E3028" s="14"/>
      <c r="F3028" s="24">
        <v>0</v>
      </c>
      <c r="G3028" s="10"/>
      <c r="H3028" s="10"/>
    </row>
    <row r="3029" spans="1:8" x14ac:dyDescent="0.25">
      <c r="A3029" s="22">
        <v>97005</v>
      </c>
      <c r="B3029" s="23" t="s">
        <v>11048</v>
      </c>
      <c r="C3029" s="22" t="s">
        <v>55</v>
      </c>
      <c r="D3029" s="14"/>
      <c r="E3029" s="14"/>
      <c r="F3029" s="24">
        <v>0</v>
      </c>
    </row>
    <row r="3030" spans="1:8" x14ac:dyDescent="0.25">
      <c r="A3030" s="22">
        <v>97000</v>
      </c>
      <c r="B3030" s="23" t="s">
        <v>11049</v>
      </c>
      <c r="C3030" s="22" t="s">
        <v>55</v>
      </c>
      <c r="D3030" s="14"/>
      <c r="E3030" s="14"/>
      <c r="F3030" s="24">
        <v>0</v>
      </c>
      <c r="G3030" s="10"/>
      <c r="H3030" s="10"/>
    </row>
    <row r="3031" spans="1:8" x14ac:dyDescent="0.25">
      <c r="A3031" s="22">
        <v>97002</v>
      </c>
      <c r="B3031" s="23" t="s">
        <v>11050</v>
      </c>
      <c r="C3031" s="22" t="s">
        <v>55</v>
      </c>
      <c r="D3031" s="14"/>
      <c r="E3031" s="14"/>
      <c r="F3031" s="24">
        <v>0</v>
      </c>
    </row>
    <row r="3032" spans="1:8" x14ac:dyDescent="0.25">
      <c r="A3032" s="22">
        <v>97004</v>
      </c>
      <c r="B3032" s="23" t="s">
        <v>11051</v>
      </c>
      <c r="C3032" s="22" t="s">
        <v>55</v>
      </c>
      <c r="D3032" s="14"/>
      <c r="E3032" s="14"/>
      <c r="F3032" s="24">
        <v>0</v>
      </c>
      <c r="G3032" s="10"/>
      <c r="H3032" s="10"/>
    </row>
    <row r="3033" spans="1:8" x14ac:dyDescent="0.25">
      <c r="A3033" s="22">
        <v>97007</v>
      </c>
      <c r="B3033" s="23" t="s">
        <v>11052</v>
      </c>
      <c r="C3033" s="22" t="s">
        <v>55</v>
      </c>
      <c r="D3033" s="14"/>
      <c r="E3033" s="14"/>
      <c r="F3033" s="24">
        <v>0</v>
      </c>
    </row>
    <row r="3034" spans="1:8" x14ac:dyDescent="0.25">
      <c r="A3034" s="22">
        <v>97009</v>
      </c>
      <c r="B3034" s="23" t="s">
        <v>11053</v>
      </c>
      <c r="C3034" s="22" t="s">
        <v>55</v>
      </c>
      <c r="D3034" s="14"/>
      <c r="E3034" s="14"/>
      <c r="F3034" s="24">
        <v>0</v>
      </c>
      <c r="G3034" s="10"/>
      <c r="H3034" s="10"/>
    </row>
    <row r="3035" spans="1:8" x14ac:dyDescent="0.25">
      <c r="A3035" s="22">
        <v>97006</v>
      </c>
      <c r="B3035" s="23" t="s">
        <v>11054</v>
      </c>
      <c r="C3035" s="22" t="s">
        <v>55</v>
      </c>
      <c r="D3035" s="14"/>
      <c r="E3035" s="14"/>
      <c r="F3035" s="24">
        <v>0</v>
      </c>
    </row>
    <row r="3036" spans="1:8" x14ac:dyDescent="0.25">
      <c r="A3036" s="22">
        <v>97008</v>
      </c>
      <c r="B3036" s="23" t="s">
        <v>11055</v>
      </c>
      <c r="C3036" s="22" t="s">
        <v>55</v>
      </c>
      <c r="D3036" s="14"/>
      <c r="E3036" s="14"/>
      <c r="F3036" s="24">
        <v>0</v>
      </c>
      <c r="G3036" s="10"/>
      <c r="H3036" s="10"/>
    </row>
    <row r="3037" spans="1:8" x14ac:dyDescent="0.25">
      <c r="A3037" s="22">
        <v>97048</v>
      </c>
      <c r="B3037" s="23" t="s">
        <v>9188</v>
      </c>
      <c r="C3037" s="22" t="s">
        <v>28</v>
      </c>
      <c r="D3037" s="14"/>
      <c r="E3037" s="14"/>
      <c r="F3037" s="24">
        <v>0.1</v>
      </c>
    </row>
    <row r="3038" spans="1:8" x14ac:dyDescent="0.25">
      <c r="A3038" s="22">
        <v>97047</v>
      </c>
      <c r="B3038" s="23" t="s">
        <v>9187</v>
      </c>
      <c r="C3038" s="22" t="s">
        <v>28</v>
      </c>
      <c r="D3038" s="14"/>
      <c r="E3038" s="14"/>
      <c r="F3038" s="24">
        <v>0.14000000000000001</v>
      </c>
      <c r="G3038" s="10"/>
      <c r="H3038" s="10"/>
    </row>
    <row r="3039" spans="1:8" x14ac:dyDescent="0.25">
      <c r="A3039" s="22">
        <v>97046</v>
      </c>
      <c r="B3039" s="23" t="s">
        <v>10163</v>
      </c>
      <c r="C3039" s="22" t="s">
        <v>28</v>
      </c>
      <c r="D3039" s="14"/>
      <c r="E3039" s="14"/>
      <c r="F3039" s="24">
        <v>0.36</v>
      </c>
    </row>
    <row r="3040" spans="1:8" x14ac:dyDescent="0.25">
      <c r="A3040" s="22">
        <v>104989</v>
      </c>
      <c r="B3040" s="23" t="s">
        <v>9861</v>
      </c>
      <c r="C3040" s="22" t="s">
        <v>4</v>
      </c>
      <c r="D3040" s="14"/>
      <c r="E3040" s="14"/>
      <c r="F3040" s="24">
        <v>43.57</v>
      </c>
      <c r="G3040" s="10"/>
      <c r="H3040" s="10"/>
    </row>
    <row r="3041" spans="1:8" x14ac:dyDescent="0.25">
      <c r="A3041" s="22">
        <v>97066</v>
      </c>
      <c r="B3041" s="23" t="s">
        <v>9193</v>
      </c>
      <c r="C3041" s="22" t="s">
        <v>28</v>
      </c>
      <c r="D3041" s="14"/>
      <c r="E3041" s="14"/>
      <c r="F3041" s="24">
        <v>351.45</v>
      </c>
    </row>
    <row r="3042" spans="1:8" x14ac:dyDescent="0.25">
      <c r="A3042" s="22">
        <v>104982</v>
      </c>
      <c r="B3042" s="23" t="s">
        <v>11056</v>
      </c>
      <c r="C3042" s="22" t="s">
        <v>55</v>
      </c>
      <c r="D3042" s="14"/>
      <c r="E3042" s="14"/>
      <c r="F3042" s="24">
        <v>0</v>
      </c>
      <c r="G3042" s="10"/>
      <c r="H3042" s="10"/>
    </row>
    <row r="3043" spans="1:8" x14ac:dyDescent="0.25">
      <c r="A3043" s="22">
        <v>97060</v>
      </c>
      <c r="B3043" s="23" t="s">
        <v>11057</v>
      </c>
      <c r="C3043" s="22" t="s">
        <v>55</v>
      </c>
      <c r="D3043" s="14"/>
      <c r="E3043" s="14"/>
      <c r="F3043" s="24">
        <v>0</v>
      </c>
    </row>
    <row r="3044" spans="1:8" x14ac:dyDescent="0.25">
      <c r="A3044" s="22">
        <v>97059</v>
      </c>
      <c r="B3044" s="23" t="s">
        <v>11058</v>
      </c>
      <c r="C3044" s="22" t="s">
        <v>55</v>
      </c>
      <c r="D3044" s="14"/>
      <c r="E3044" s="14"/>
      <c r="F3044" s="24">
        <v>0</v>
      </c>
      <c r="G3044" s="10"/>
      <c r="H3044" s="10"/>
    </row>
    <row r="3045" spans="1:8" x14ac:dyDescent="0.25">
      <c r="A3045" s="22">
        <v>97058</v>
      </c>
      <c r="B3045" s="23" t="s">
        <v>11059</v>
      </c>
      <c r="C3045" s="22" t="s">
        <v>55</v>
      </c>
      <c r="D3045" s="14"/>
      <c r="E3045" s="14"/>
      <c r="F3045" s="24">
        <v>0</v>
      </c>
    </row>
    <row r="3046" spans="1:8" x14ac:dyDescent="0.25">
      <c r="A3046" s="22">
        <v>97056</v>
      </c>
      <c r="B3046" s="23" t="s">
        <v>11060</v>
      </c>
      <c r="C3046" s="22" t="s">
        <v>55</v>
      </c>
      <c r="D3046" s="14"/>
      <c r="E3046" s="14"/>
      <c r="F3046" s="24">
        <v>0</v>
      </c>
      <c r="G3046" s="10"/>
      <c r="H3046" s="10"/>
    </row>
    <row r="3047" spans="1:8" x14ac:dyDescent="0.25">
      <c r="A3047" s="22">
        <v>97057</v>
      </c>
      <c r="B3047" s="23" t="s">
        <v>11061</v>
      </c>
      <c r="C3047" s="22" t="s">
        <v>55</v>
      </c>
      <c r="D3047" s="14"/>
      <c r="E3047" s="14"/>
      <c r="F3047" s="24">
        <v>0</v>
      </c>
    </row>
    <row r="3048" spans="1:8" x14ac:dyDescent="0.25">
      <c r="A3048" s="22">
        <v>97055</v>
      </c>
      <c r="B3048" s="23" t="s">
        <v>11062</v>
      </c>
      <c r="C3048" s="22" t="s">
        <v>55</v>
      </c>
      <c r="D3048" s="14"/>
      <c r="E3048" s="14"/>
      <c r="F3048" s="24">
        <v>0</v>
      </c>
      <c r="G3048" s="10"/>
      <c r="H3048" s="10"/>
    </row>
    <row r="3049" spans="1:8" x14ac:dyDescent="0.25">
      <c r="A3049" s="22">
        <v>102656</v>
      </c>
      <c r="B3049" s="23" t="s">
        <v>11063</v>
      </c>
      <c r="C3049" s="22" t="s">
        <v>55</v>
      </c>
      <c r="D3049" s="14"/>
      <c r="E3049" s="14"/>
      <c r="F3049" s="24">
        <v>0</v>
      </c>
    </row>
    <row r="3050" spans="1:8" x14ac:dyDescent="0.25">
      <c r="A3050" s="22">
        <v>104983</v>
      </c>
      <c r="B3050" s="23" t="s">
        <v>11064</v>
      </c>
      <c r="C3050" s="22" t="s">
        <v>4</v>
      </c>
      <c r="D3050" s="14"/>
      <c r="E3050" s="14"/>
      <c r="F3050" s="24">
        <v>0</v>
      </c>
      <c r="G3050" s="10"/>
      <c r="H3050" s="10"/>
    </row>
    <row r="3051" spans="1:8" x14ac:dyDescent="0.25">
      <c r="A3051" s="22">
        <v>97050</v>
      </c>
      <c r="B3051" s="23" t="s">
        <v>11065</v>
      </c>
      <c r="C3051" s="22" t="s">
        <v>28</v>
      </c>
      <c r="D3051" s="14"/>
      <c r="E3051" s="14"/>
      <c r="F3051" s="24">
        <v>0</v>
      </c>
    </row>
    <row r="3052" spans="1:8" x14ac:dyDescent="0.25">
      <c r="A3052" s="22">
        <v>95946</v>
      </c>
      <c r="B3052" s="23" t="s">
        <v>4704</v>
      </c>
      <c r="C3052" s="22" t="s">
        <v>251</v>
      </c>
      <c r="D3052" s="14"/>
      <c r="E3052" s="14"/>
      <c r="F3052" s="24">
        <v>11.36</v>
      </c>
      <c r="G3052" s="10"/>
      <c r="H3052" s="10"/>
    </row>
    <row r="3053" spans="1:8" x14ac:dyDescent="0.25">
      <c r="A3053" s="22">
        <v>95947</v>
      </c>
      <c r="B3053" s="23" t="s">
        <v>4705</v>
      </c>
      <c r="C3053" s="22" t="s">
        <v>251</v>
      </c>
      <c r="D3053" s="14"/>
      <c r="E3053" s="14"/>
      <c r="F3053" s="24">
        <v>8.33</v>
      </c>
    </row>
    <row r="3054" spans="1:8" x14ac:dyDescent="0.25">
      <c r="A3054" s="22">
        <v>95948</v>
      </c>
      <c r="B3054" s="23" t="s">
        <v>4706</v>
      </c>
      <c r="C3054" s="22" t="s">
        <v>251</v>
      </c>
      <c r="D3054" s="14"/>
      <c r="E3054" s="14"/>
      <c r="F3054" s="24">
        <v>6.89</v>
      </c>
      <c r="G3054" s="10"/>
      <c r="H3054" s="10"/>
    </row>
    <row r="3055" spans="1:8" x14ac:dyDescent="0.25">
      <c r="A3055" s="22">
        <v>95944</v>
      </c>
      <c r="B3055" s="23" t="s">
        <v>4702</v>
      </c>
      <c r="C3055" s="22" t="s">
        <v>251</v>
      </c>
      <c r="D3055" s="14"/>
      <c r="E3055" s="14"/>
      <c r="F3055" s="24">
        <v>19.98</v>
      </c>
    </row>
    <row r="3056" spans="1:8" x14ac:dyDescent="0.25">
      <c r="A3056" s="22">
        <v>95945</v>
      </c>
      <c r="B3056" s="23" t="s">
        <v>4703</v>
      </c>
      <c r="C3056" s="22" t="s">
        <v>251</v>
      </c>
      <c r="D3056" s="14"/>
      <c r="E3056" s="14"/>
      <c r="F3056" s="24">
        <v>15.13</v>
      </c>
      <c r="G3056" s="10"/>
      <c r="H3056" s="10"/>
    </row>
    <row r="3057" spans="1:8" x14ac:dyDescent="0.25">
      <c r="A3057" s="22">
        <v>95943</v>
      </c>
      <c r="B3057" s="23" t="s">
        <v>4701</v>
      </c>
      <c r="C3057" s="22" t="s">
        <v>251</v>
      </c>
      <c r="D3057" s="14"/>
      <c r="E3057" s="14"/>
      <c r="F3057" s="24">
        <v>22.91</v>
      </c>
    </row>
    <row r="3058" spans="1:8" x14ac:dyDescent="0.25">
      <c r="A3058" s="22">
        <v>102077</v>
      </c>
      <c r="B3058" s="23" t="s">
        <v>11066</v>
      </c>
      <c r="C3058" s="22" t="s">
        <v>67</v>
      </c>
      <c r="D3058" s="14"/>
      <c r="E3058" s="14"/>
      <c r="F3058" s="24">
        <v>5074.4799999999996</v>
      </c>
      <c r="G3058" s="10"/>
      <c r="H3058" s="10"/>
    </row>
    <row r="3059" spans="1:8" x14ac:dyDescent="0.25">
      <c r="A3059" s="22">
        <v>102073</v>
      </c>
      <c r="B3059" s="23" t="s">
        <v>11067</v>
      </c>
      <c r="C3059" s="22" t="s">
        <v>67</v>
      </c>
      <c r="D3059" s="14"/>
      <c r="E3059" s="14"/>
      <c r="F3059" s="24">
        <v>3733</v>
      </c>
    </row>
    <row r="3060" spans="1:8" x14ac:dyDescent="0.25">
      <c r="A3060" s="22">
        <v>102079</v>
      </c>
      <c r="B3060" s="23" t="s">
        <v>11068</v>
      </c>
      <c r="C3060" s="22" t="s">
        <v>67</v>
      </c>
      <c r="D3060" s="14"/>
      <c r="E3060" s="14"/>
      <c r="F3060" s="24">
        <v>4979.8599999999997</v>
      </c>
      <c r="G3060" s="10"/>
      <c r="H3060" s="10"/>
    </row>
    <row r="3061" spans="1:8" x14ac:dyDescent="0.25">
      <c r="A3061" s="22">
        <v>102075</v>
      </c>
      <c r="B3061" s="23" t="s">
        <v>11069</v>
      </c>
      <c r="C3061" s="22" t="s">
        <v>67</v>
      </c>
      <c r="D3061" s="14"/>
      <c r="E3061" s="14"/>
      <c r="F3061" s="24">
        <v>4523.43</v>
      </c>
    </row>
    <row r="3062" spans="1:8" x14ac:dyDescent="0.25">
      <c r="A3062" s="22">
        <v>102078</v>
      </c>
      <c r="B3062" s="23" t="s">
        <v>11070</v>
      </c>
      <c r="C3062" s="22" t="s">
        <v>67</v>
      </c>
      <c r="D3062" s="14"/>
      <c r="E3062" s="14"/>
      <c r="F3062" s="24">
        <v>5231.3900000000003</v>
      </c>
      <c r="G3062" s="10"/>
      <c r="H3062" s="10"/>
    </row>
    <row r="3063" spans="1:8" x14ac:dyDescent="0.25">
      <c r="A3063" s="22">
        <v>102074</v>
      </c>
      <c r="B3063" s="23" t="s">
        <v>11071</v>
      </c>
      <c r="C3063" s="22" t="s">
        <v>67</v>
      </c>
      <c r="D3063" s="14"/>
      <c r="E3063" s="14"/>
      <c r="F3063" s="24">
        <v>4392.24</v>
      </c>
    </row>
    <row r="3064" spans="1:8" x14ac:dyDescent="0.25">
      <c r="A3064" s="22">
        <v>102080</v>
      </c>
      <c r="B3064" s="23" t="s">
        <v>11072</v>
      </c>
      <c r="C3064" s="22" t="s">
        <v>67</v>
      </c>
      <c r="D3064" s="14"/>
      <c r="E3064" s="14"/>
      <c r="F3064" s="24">
        <v>4294.2700000000004</v>
      </c>
      <c r="G3064" s="10"/>
      <c r="H3064" s="10"/>
    </row>
    <row r="3065" spans="1:8" x14ac:dyDescent="0.25">
      <c r="A3065" s="22">
        <v>102076</v>
      </c>
      <c r="B3065" s="23" t="s">
        <v>11073</v>
      </c>
      <c r="C3065" s="22" t="s">
        <v>67</v>
      </c>
      <c r="D3065" s="14"/>
      <c r="E3065" s="14"/>
      <c r="F3065" s="24">
        <v>4635.46</v>
      </c>
    </row>
    <row r="3066" spans="1:8" x14ac:dyDescent="0.25">
      <c r="A3066" s="22">
        <v>102084</v>
      </c>
      <c r="B3066" s="23" t="s">
        <v>11074</v>
      </c>
      <c r="C3066" s="22" t="s">
        <v>55</v>
      </c>
      <c r="D3066" s="14"/>
      <c r="E3066" s="14"/>
      <c r="F3066" s="24">
        <v>0</v>
      </c>
      <c r="G3066" s="10"/>
      <c r="H3066" s="10"/>
    </row>
    <row r="3067" spans="1:8" x14ac:dyDescent="0.25">
      <c r="A3067" s="22">
        <v>102082</v>
      </c>
      <c r="B3067" s="23" t="s">
        <v>11075</v>
      </c>
      <c r="C3067" s="22" t="s">
        <v>55</v>
      </c>
      <c r="D3067" s="14"/>
      <c r="E3067" s="14"/>
      <c r="F3067" s="24">
        <v>0</v>
      </c>
    </row>
    <row r="3068" spans="1:8" x14ac:dyDescent="0.25">
      <c r="A3068" s="22">
        <v>102081</v>
      </c>
      <c r="B3068" s="23" t="s">
        <v>11076</v>
      </c>
      <c r="C3068" s="22" t="s">
        <v>55</v>
      </c>
      <c r="D3068" s="14"/>
      <c r="E3068" s="14"/>
      <c r="F3068" s="24">
        <v>0</v>
      </c>
      <c r="G3068" s="10"/>
      <c r="H3068" s="10"/>
    </row>
    <row r="3069" spans="1:8" x14ac:dyDescent="0.25">
      <c r="A3069" s="22">
        <v>102092</v>
      </c>
      <c r="B3069" s="23" t="s">
        <v>11077</v>
      </c>
      <c r="C3069" s="22" t="s">
        <v>55</v>
      </c>
      <c r="D3069" s="14"/>
      <c r="E3069" s="14"/>
      <c r="F3069" s="24">
        <v>0</v>
      </c>
    </row>
    <row r="3070" spans="1:8" x14ac:dyDescent="0.25">
      <c r="A3070" s="22">
        <v>102089</v>
      </c>
      <c r="B3070" s="23" t="s">
        <v>4694</v>
      </c>
      <c r="C3070" s="22" t="s">
        <v>28</v>
      </c>
      <c r="D3070" s="14"/>
      <c r="E3070" s="14"/>
      <c r="F3070" s="24">
        <v>178.12</v>
      </c>
      <c r="G3070" s="10"/>
      <c r="H3070" s="10"/>
    </row>
    <row r="3071" spans="1:8" x14ac:dyDescent="0.25">
      <c r="A3071" s="22">
        <v>102090</v>
      </c>
      <c r="B3071" s="23" t="s">
        <v>4695</v>
      </c>
      <c r="C3071" s="22" t="s">
        <v>28</v>
      </c>
      <c r="D3071" s="14"/>
      <c r="E3071" s="14"/>
      <c r="F3071" s="24">
        <v>136.46</v>
      </c>
    </row>
    <row r="3072" spans="1:8" x14ac:dyDescent="0.25">
      <c r="A3072" s="22">
        <v>102086</v>
      </c>
      <c r="B3072" s="23" t="s">
        <v>4692</v>
      </c>
      <c r="C3072" s="22" t="s">
        <v>28</v>
      </c>
      <c r="D3072" s="14"/>
      <c r="E3072" s="14"/>
      <c r="F3072" s="24">
        <v>191.48</v>
      </c>
      <c r="G3072" s="10"/>
      <c r="H3072" s="10"/>
    </row>
    <row r="3073" spans="1:8" x14ac:dyDescent="0.25">
      <c r="A3073" s="22">
        <v>102087</v>
      </c>
      <c r="B3073" s="23" t="s">
        <v>4693</v>
      </c>
      <c r="C3073" s="22" t="s">
        <v>28</v>
      </c>
      <c r="D3073" s="14"/>
      <c r="E3073" s="14"/>
      <c r="F3073" s="24">
        <v>154.75</v>
      </c>
    </row>
    <row r="3074" spans="1:8" x14ac:dyDescent="0.25">
      <c r="A3074" s="22">
        <v>102091</v>
      </c>
      <c r="B3074" s="23" t="s">
        <v>9242</v>
      </c>
      <c r="C3074" s="22" t="s">
        <v>28</v>
      </c>
      <c r="D3074" s="14"/>
      <c r="E3074" s="14"/>
      <c r="F3074" s="24">
        <v>312.17</v>
      </c>
      <c r="G3074" s="10"/>
      <c r="H3074" s="10"/>
    </row>
    <row r="3075" spans="1:8" x14ac:dyDescent="0.25">
      <c r="A3075" s="22">
        <v>102088</v>
      </c>
      <c r="B3075" s="23" t="s">
        <v>9241</v>
      </c>
      <c r="C3075" s="22" t="s">
        <v>28</v>
      </c>
      <c r="D3075" s="14"/>
      <c r="E3075" s="14"/>
      <c r="F3075" s="24">
        <v>266.83</v>
      </c>
    </row>
    <row r="3076" spans="1:8" x14ac:dyDescent="0.25">
      <c r="A3076" s="22">
        <v>101997</v>
      </c>
      <c r="B3076" s="23" t="s">
        <v>4640</v>
      </c>
      <c r="C3076" s="22" t="s">
        <v>28</v>
      </c>
      <c r="D3076" s="14"/>
      <c r="E3076" s="14"/>
      <c r="F3076" s="24">
        <v>187.94</v>
      </c>
      <c r="G3076" s="10"/>
      <c r="H3076" s="10"/>
    </row>
    <row r="3077" spans="1:8" x14ac:dyDescent="0.25">
      <c r="A3077" s="22">
        <v>101998</v>
      </c>
      <c r="B3077" s="23" t="s">
        <v>4641</v>
      </c>
      <c r="C3077" s="22" t="s">
        <v>28</v>
      </c>
      <c r="D3077" s="14"/>
      <c r="E3077" s="14"/>
      <c r="F3077" s="24">
        <v>143.91</v>
      </c>
    </row>
    <row r="3078" spans="1:8" x14ac:dyDescent="0.25">
      <c r="A3078" s="22">
        <v>101999</v>
      </c>
      <c r="B3078" s="23" t="s">
        <v>4642</v>
      </c>
      <c r="C3078" s="22" t="s">
        <v>28</v>
      </c>
      <c r="D3078" s="14"/>
      <c r="E3078" s="14"/>
      <c r="F3078" s="24">
        <v>369.26</v>
      </c>
      <c r="G3078" s="10"/>
      <c r="H3078" s="10"/>
    </row>
    <row r="3079" spans="1:8" x14ac:dyDescent="0.25">
      <c r="A3079" s="22">
        <v>101994</v>
      </c>
      <c r="B3079" s="23" t="s">
        <v>4637</v>
      </c>
      <c r="C3079" s="22" t="s">
        <v>28</v>
      </c>
      <c r="D3079" s="14"/>
      <c r="E3079" s="14"/>
      <c r="F3079" s="24">
        <v>198.92</v>
      </c>
    </row>
    <row r="3080" spans="1:8" x14ac:dyDescent="0.25">
      <c r="A3080" s="22">
        <v>101995</v>
      </c>
      <c r="B3080" s="23" t="s">
        <v>4638</v>
      </c>
      <c r="C3080" s="22" t="s">
        <v>28</v>
      </c>
      <c r="D3080" s="14"/>
      <c r="E3080" s="14"/>
      <c r="F3080" s="24">
        <v>159.65</v>
      </c>
      <c r="G3080" s="10"/>
      <c r="H3080" s="10"/>
    </row>
    <row r="3081" spans="1:8" x14ac:dyDescent="0.25">
      <c r="A3081" s="22">
        <v>101996</v>
      </c>
      <c r="B3081" s="23" t="s">
        <v>4639</v>
      </c>
      <c r="C3081" s="22" t="s">
        <v>28</v>
      </c>
      <c r="D3081" s="14"/>
      <c r="E3081" s="14"/>
      <c r="F3081" s="24">
        <v>286.73</v>
      </c>
    </row>
    <row r="3082" spans="1:8" x14ac:dyDescent="0.25">
      <c r="A3082" s="22">
        <v>101991</v>
      </c>
      <c r="B3082" s="23" t="s">
        <v>4634</v>
      </c>
      <c r="C3082" s="22" t="s">
        <v>28</v>
      </c>
      <c r="D3082" s="14"/>
      <c r="E3082" s="14"/>
      <c r="F3082" s="24">
        <v>188.73</v>
      </c>
      <c r="G3082" s="10"/>
      <c r="H3082" s="10"/>
    </row>
    <row r="3083" spans="1:8" x14ac:dyDescent="0.25">
      <c r="A3083" s="22">
        <v>101992</v>
      </c>
      <c r="B3083" s="23" t="s">
        <v>4635</v>
      </c>
      <c r="C3083" s="22" t="s">
        <v>28</v>
      </c>
      <c r="D3083" s="14"/>
      <c r="E3083" s="14"/>
      <c r="F3083" s="24">
        <v>145.66999999999999</v>
      </c>
    </row>
    <row r="3084" spans="1:8" x14ac:dyDescent="0.25">
      <c r="A3084" s="22">
        <v>101993</v>
      </c>
      <c r="B3084" s="23" t="s">
        <v>4636</v>
      </c>
      <c r="C3084" s="22" t="s">
        <v>28</v>
      </c>
      <c r="D3084" s="14"/>
      <c r="E3084" s="14"/>
      <c r="F3084" s="24">
        <v>344.49</v>
      </c>
      <c r="G3084" s="10"/>
      <c r="H3084" s="10"/>
    </row>
    <row r="3085" spans="1:8" x14ac:dyDescent="0.25">
      <c r="A3085" s="22">
        <v>101988</v>
      </c>
      <c r="B3085" s="23" t="s">
        <v>4631</v>
      </c>
      <c r="C3085" s="22" t="s">
        <v>28</v>
      </c>
      <c r="D3085" s="14"/>
      <c r="E3085" s="14"/>
      <c r="F3085" s="24">
        <v>189.34</v>
      </c>
    </row>
    <row r="3086" spans="1:8" x14ac:dyDescent="0.25">
      <c r="A3086" s="22">
        <v>101989</v>
      </c>
      <c r="B3086" s="23" t="s">
        <v>4632</v>
      </c>
      <c r="C3086" s="22" t="s">
        <v>28</v>
      </c>
      <c r="D3086" s="14"/>
      <c r="E3086" s="14"/>
      <c r="F3086" s="24">
        <v>154.36000000000001</v>
      </c>
      <c r="G3086" s="10"/>
      <c r="H3086" s="10"/>
    </row>
    <row r="3087" spans="1:8" x14ac:dyDescent="0.25">
      <c r="A3087" s="22">
        <v>101990</v>
      </c>
      <c r="B3087" s="23" t="s">
        <v>4633</v>
      </c>
      <c r="C3087" s="22" t="s">
        <v>28</v>
      </c>
      <c r="D3087" s="14"/>
      <c r="E3087" s="14"/>
      <c r="F3087" s="24">
        <v>266.69</v>
      </c>
    </row>
    <row r="3088" spans="1:8" x14ac:dyDescent="0.25">
      <c r="A3088" s="22">
        <v>101985</v>
      </c>
      <c r="B3088" s="23" t="s">
        <v>4628</v>
      </c>
      <c r="C3088" s="22" t="s">
        <v>28</v>
      </c>
      <c r="D3088" s="14"/>
      <c r="E3088" s="14"/>
      <c r="F3088" s="24">
        <v>186.44</v>
      </c>
      <c r="G3088" s="10"/>
      <c r="H3088" s="10"/>
    </row>
    <row r="3089" spans="1:8" x14ac:dyDescent="0.25">
      <c r="A3089" s="22">
        <v>101986</v>
      </c>
      <c r="B3089" s="23" t="s">
        <v>4629</v>
      </c>
      <c r="C3089" s="22" t="s">
        <v>28</v>
      </c>
      <c r="D3089" s="14"/>
      <c r="E3089" s="14"/>
      <c r="F3089" s="24">
        <v>141.4</v>
      </c>
    </row>
    <row r="3090" spans="1:8" x14ac:dyDescent="0.25">
      <c r="A3090" s="22">
        <v>101987</v>
      </c>
      <c r="B3090" s="23" t="s">
        <v>4630</v>
      </c>
      <c r="C3090" s="22" t="s">
        <v>28</v>
      </c>
      <c r="D3090" s="14"/>
      <c r="E3090" s="14"/>
      <c r="F3090" s="24">
        <v>293.18</v>
      </c>
      <c r="G3090" s="10"/>
      <c r="H3090" s="10"/>
    </row>
    <row r="3091" spans="1:8" x14ac:dyDescent="0.25">
      <c r="A3091" s="22">
        <v>101969</v>
      </c>
      <c r="B3091" s="23" t="s">
        <v>4619</v>
      </c>
      <c r="C3091" s="22" t="s">
        <v>28</v>
      </c>
      <c r="D3091" s="14"/>
      <c r="E3091" s="14"/>
      <c r="F3091" s="24">
        <v>180.47</v>
      </c>
    </row>
    <row r="3092" spans="1:8" x14ac:dyDescent="0.25">
      <c r="A3092" s="22">
        <v>101971</v>
      </c>
      <c r="B3092" s="23" t="s">
        <v>4620</v>
      </c>
      <c r="C3092" s="22" t="s">
        <v>28</v>
      </c>
      <c r="D3092" s="14"/>
      <c r="E3092" s="14"/>
      <c r="F3092" s="24">
        <v>145.05000000000001</v>
      </c>
      <c r="G3092" s="10"/>
      <c r="H3092" s="10"/>
    </row>
    <row r="3093" spans="1:8" x14ac:dyDescent="0.25">
      <c r="A3093" s="22">
        <v>101973</v>
      </c>
      <c r="B3093" s="23" t="s">
        <v>4621</v>
      </c>
      <c r="C3093" s="22" t="s">
        <v>28</v>
      </c>
      <c r="D3093" s="14"/>
      <c r="E3093" s="14"/>
      <c r="F3093" s="24">
        <v>247.7</v>
      </c>
    </row>
    <row r="3094" spans="1:8" x14ac:dyDescent="0.25">
      <c r="A3094" s="22">
        <v>102072</v>
      </c>
      <c r="B3094" s="23" t="s">
        <v>4691</v>
      </c>
      <c r="C3094" s="22" t="s">
        <v>28</v>
      </c>
      <c r="D3094" s="14"/>
      <c r="E3094" s="14"/>
      <c r="F3094" s="24">
        <v>194.96</v>
      </c>
      <c r="G3094" s="10"/>
      <c r="H3094" s="10"/>
    </row>
    <row r="3095" spans="1:8" x14ac:dyDescent="0.25">
      <c r="A3095" s="22">
        <v>102070</v>
      </c>
      <c r="B3095" s="23" t="s">
        <v>4689</v>
      </c>
      <c r="C3095" s="22" t="s">
        <v>28</v>
      </c>
      <c r="D3095" s="14"/>
      <c r="E3095" s="14"/>
      <c r="F3095" s="24">
        <v>229.17</v>
      </c>
    </row>
    <row r="3096" spans="1:8" x14ac:dyDescent="0.25">
      <c r="A3096" s="22">
        <v>102071</v>
      </c>
      <c r="B3096" s="23" t="s">
        <v>4690</v>
      </c>
      <c r="C3096" s="22" t="s">
        <v>28</v>
      </c>
      <c r="D3096" s="14"/>
      <c r="E3096" s="14"/>
      <c r="F3096" s="24">
        <v>204.07</v>
      </c>
      <c r="G3096" s="10"/>
      <c r="H3096" s="10"/>
    </row>
    <row r="3097" spans="1:8" x14ac:dyDescent="0.25">
      <c r="A3097" s="22">
        <v>102068</v>
      </c>
      <c r="B3097" s="23" t="s">
        <v>4687</v>
      </c>
      <c r="C3097" s="22" t="s">
        <v>28</v>
      </c>
      <c r="D3097" s="14"/>
      <c r="E3097" s="14"/>
      <c r="F3097" s="24">
        <v>288.67</v>
      </c>
    </row>
    <row r="3098" spans="1:8" x14ac:dyDescent="0.25">
      <c r="A3098" s="22">
        <v>102069</v>
      </c>
      <c r="B3098" s="23" t="s">
        <v>4688</v>
      </c>
      <c r="C3098" s="22" t="s">
        <v>28</v>
      </c>
      <c r="D3098" s="14"/>
      <c r="E3098" s="14"/>
      <c r="F3098" s="24">
        <v>264.63</v>
      </c>
      <c r="G3098" s="10"/>
      <c r="H3098" s="10"/>
    </row>
    <row r="3099" spans="1:8" x14ac:dyDescent="0.25">
      <c r="A3099" s="22">
        <v>102066</v>
      </c>
      <c r="B3099" s="23" t="s">
        <v>4685</v>
      </c>
      <c r="C3099" s="22" t="s">
        <v>28</v>
      </c>
      <c r="D3099" s="14"/>
      <c r="E3099" s="14"/>
      <c r="F3099" s="24">
        <v>575.59</v>
      </c>
    </row>
    <row r="3100" spans="1:8" x14ac:dyDescent="0.25">
      <c r="A3100" s="22">
        <v>102067</v>
      </c>
      <c r="B3100" s="23" t="s">
        <v>4686</v>
      </c>
      <c r="C3100" s="22" t="s">
        <v>28</v>
      </c>
      <c r="D3100" s="14"/>
      <c r="E3100" s="14"/>
      <c r="F3100" s="24">
        <v>491.99</v>
      </c>
      <c r="G3100" s="10"/>
      <c r="H3100" s="10"/>
    </row>
    <row r="3101" spans="1:8" x14ac:dyDescent="0.25">
      <c r="A3101" s="22">
        <v>102065</v>
      </c>
      <c r="B3101" s="23" t="s">
        <v>4684</v>
      </c>
      <c r="C3101" s="22" t="s">
        <v>28</v>
      </c>
      <c r="D3101" s="14"/>
      <c r="E3101" s="14"/>
      <c r="F3101" s="24">
        <v>205.9</v>
      </c>
    </row>
    <row r="3102" spans="1:8" x14ac:dyDescent="0.25">
      <c r="A3102" s="22">
        <v>102063</v>
      </c>
      <c r="B3102" s="23" t="s">
        <v>4682</v>
      </c>
      <c r="C3102" s="22" t="s">
        <v>28</v>
      </c>
      <c r="D3102" s="14"/>
      <c r="E3102" s="14"/>
      <c r="F3102" s="24">
        <v>247.26</v>
      </c>
      <c r="G3102" s="10"/>
      <c r="H3102" s="10"/>
    </row>
    <row r="3103" spans="1:8" x14ac:dyDescent="0.25">
      <c r="A3103" s="22">
        <v>102064</v>
      </c>
      <c r="B3103" s="23" t="s">
        <v>4683</v>
      </c>
      <c r="C3103" s="22" t="s">
        <v>28</v>
      </c>
      <c r="D3103" s="14"/>
      <c r="E3103" s="14"/>
      <c r="F3103" s="24">
        <v>220.69</v>
      </c>
    </row>
    <row r="3104" spans="1:8" x14ac:dyDescent="0.25">
      <c r="A3104" s="22">
        <v>102061</v>
      </c>
      <c r="B3104" s="23" t="s">
        <v>4680</v>
      </c>
      <c r="C3104" s="22" t="s">
        <v>28</v>
      </c>
      <c r="D3104" s="14"/>
      <c r="E3104" s="14"/>
      <c r="F3104" s="24">
        <v>312.3</v>
      </c>
      <c r="G3104" s="10"/>
      <c r="H3104" s="10"/>
    </row>
    <row r="3105" spans="1:8" x14ac:dyDescent="0.25">
      <c r="A3105" s="22">
        <v>102062</v>
      </c>
      <c r="B3105" s="23" t="s">
        <v>4681</v>
      </c>
      <c r="C3105" s="22" t="s">
        <v>28</v>
      </c>
      <c r="D3105" s="14"/>
      <c r="E3105" s="14"/>
      <c r="F3105" s="24">
        <v>289.52999999999997</v>
      </c>
    </row>
    <row r="3106" spans="1:8" x14ac:dyDescent="0.25">
      <c r="A3106" s="22">
        <v>102059</v>
      </c>
      <c r="B3106" s="23" t="s">
        <v>4678</v>
      </c>
      <c r="C3106" s="22" t="s">
        <v>28</v>
      </c>
      <c r="D3106" s="14"/>
      <c r="E3106" s="14"/>
      <c r="F3106" s="24">
        <v>545.41999999999996</v>
      </c>
      <c r="G3106" s="10"/>
      <c r="H3106" s="10"/>
    </row>
    <row r="3107" spans="1:8" x14ac:dyDescent="0.25">
      <c r="A3107" s="22">
        <v>102060</v>
      </c>
      <c r="B3107" s="23" t="s">
        <v>4679</v>
      </c>
      <c r="C3107" s="22" t="s">
        <v>28</v>
      </c>
      <c r="D3107" s="14"/>
      <c r="E3107" s="14"/>
      <c r="F3107" s="24">
        <v>456.87</v>
      </c>
    </row>
    <row r="3108" spans="1:8" x14ac:dyDescent="0.25">
      <c r="A3108" s="22">
        <v>102052</v>
      </c>
      <c r="B3108" s="23" t="s">
        <v>4677</v>
      </c>
      <c r="C3108" s="22" t="s">
        <v>28</v>
      </c>
      <c r="D3108" s="14"/>
      <c r="E3108" s="14"/>
      <c r="F3108" s="24">
        <v>199.97</v>
      </c>
      <c r="G3108" s="10"/>
      <c r="H3108" s="10"/>
    </row>
    <row r="3109" spans="1:8" x14ac:dyDescent="0.25">
      <c r="A3109" s="22">
        <v>102050</v>
      </c>
      <c r="B3109" s="23" t="s">
        <v>4675</v>
      </c>
      <c r="C3109" s="22" t="s">
        <v>28</v>
      </c>
      <c r="D3109" s="14"/>
      <c r="E3109" s="14"/>
      <c r="F3109" s="24">
        <v>242.43</v>
      </c>
    </row>
    <row r="3110" spans="1:8" x14ac:dyDescent="0.25">
      <c r="A3110" s="22">
        <v>102051</v>
      </c>
      <c r="B3110" s="23" t="s">
        <v>4676</v>
      </c>
      <c r="C3110" s="22" t="s">
        <v>28</v>
      </c>
      <c r="D3110" s="14"/>
      <c r="E3110" s="14"/>
      <c r="F3110" s="24">
        <v>215.19</v>
      </c>
      <c r="G3110" s="10"/>
      <c r="H3110" s="10"/>
    </row>
    <row r="3111" spans="1:8" x14ac:dyDescent="0.25">
      <c r="A3111" s="22">
        <v>102048</v>
      </c>
      <c r="B3111" s="23" t="s">
        <v>4673</v>
      </c>
      <c r="C3111" s="22" t="s">
        <v>28</v>
      </c>
      <c r="D3111" s="14"/>
      <c r="E3111" s="14"/>
      <c r="F3111" s="24">
        <v>315.08</v>
      </c>
    </row>
    <row r="3112" spans="1:8" x14ac:dyDescent="0.25">
      <c r="A3112" s="22">
        <v>102049</v>
      </c>
      <c r="B3112" s="23" t="s">
        <v>4674</v>
      </c>
      <c r="C3112" s="22" t="s">
        <v>28</v>
      </c>
      <c r="D3112" s="14"/>
      <c r="E3112" s="14"/>
      <c r="F3112" s="24">
        <v>280.32</v>
      </c>
      <c r="G3112" s="10"/>
      <c r="H3112" s="10"/>
    </row>
    <row r="3113" spans="1:8" x14ac:dyDescent="0.25">
      <c r="A3113" s="22">
        <v>102046</v>
      </c>
      <c r="B3113" s="23" t="s">
        <v>4671</v>
      </c>
      <c r="C3113" s="22" t="s">
        <v>28</v>
      </c>
      <c r="D3113" s="14"/>
      <c r="E3113" s="14"/>
      <c r="F3113" s="24">
        <v>650.1</v>
      </c>
    </row>
    <row r="3114" spans="1:8" x14ac:dyDescent="0.25">
      <c r="A3114" s="22">
        <v>102047</v>
      </c>
      <c r="B3114" s="23" t="s">
        <v>4672</v>
      </c>
      <c r="C3114" s="22" t="s">
        <v>28</v>
      </c>
      <c r="D3114" s="14"/>
      <c r="E3114" s="14"/>
      <c r="F3114" s="24">
        <v>552.91999999999996</v>
      </c>
      <c r="G3114" s="10"/>
      <c r="H3114" s="10"/>
    </row>
    <row r="3115" spans="1:8" x14ac:dyDescent="0.25">
      <c r="A3115" s="22">
        <v>102045</v>
      </c>
      <c r="B3115" s="23" t="s">
        <v>4670</v>
      </c>
      <c r="C3115" s="22" t="s">
        <v>28</v>
      </c>
      <c r="D3115" s="14"/>
      <c r="E3115" s="14"/>
      <c r="F3115" s="24">
        <v>219.17</v>
      </c>
    </row>
    <row r="3116" spans="1:8" x14ac:dyDescent="0.25">
      <c r="A3116" s="22">
        <v>102043</v>
      </c>
      <c r="B3116" s="23" t="s">
        <v>4668</v>
      </c>
      <c r="C3116" s="22" t="s">
        <v>28</v>
      </c>
      <c r="D3116" s="14"/>
      <c r="E3116" s="14"/>
      <c r="F3116" s="24">
        <v>261.5</v>
      </c>
      <c r="G3116" s="10"/>
      <c r="H3116" s="10"/>
    </row>
    <row r="3117" spans="1:8" x14ac:dyDescent="0.25">
      <c r="A3117" s="22">
        <v>102044</v>
      </c>
      <c r="B3117" s="23" t="s">
        <v>4669</v>
      </c>
      <c r="C3117" s="22" t="s">
        <v>28</v>
      </c>
      <c r="D3117" s="14"/>
      <c r="E3117" s="14"/>
      <c r="F3117" s="24">
        <v>235.04</v>
      </c>
    </row>
    <row r="3118" spans="1:8" x14ac:dyDescent="0.25">
      <c r="A3118" s="22">
        <v>102041</v>
      </c>
      <c r="B3118" s="23" t="s">
        <v>4666</v>
      </c>
      <c r="C3118" s="22" t="s">
        <v>28</v>
      </c>
      <c r="D3118" s="14"/>
      <c r="E3118" s="14"/>
      <c r="F3118" s="24">
        <v>337.71</v>
      </c>
      <c r="G3118" s="10"/>
      <c r="H3118" s="10"/>
    </row>
    <row r="3119" spans="1:8" x14ac:dyDescent="0.25">
      <c r="A3119" s="22">
        <v>102042</v>
      </c>
      <c r="B3119" s="23" t="s">
        <v>4667</v>
      </c>
      <c r="C3119" s="22" t="s">
        <v>28</v>
      </c>
      <c r="D3119" s="14"/>
      <c r="E3119" s="14"/>
      <c r="F3119" s="24">
        <v>305.35000000000002</v>
      </c>
    </row>
    <row r="3120" spans="1:8" x14ac:dyDescent="0.25">
      <c r="A3120" s="22">
        <v>102039</v>
      </c>
      <c r="B3120" s="23" t="s">
        <v>4664</v>
      </c>
      <c r="C3120" s="22" t="s">
        <v>28</v>
      </c>
      <c r="D3120" s="14"/>
      <c r="E3120" s="14"/>
      <c r="F3120" s="24">
        <v>588.09</v>
      </c>
      <c r="G3120" s="10"/>
      <c r="H3120" s="10"/>
    </row>
    <row r="3121" spans="1:8" x14ac:dyDescent="0.25">
      <c r="A3121" s="22">
        <v>102040</v>
      </c>
      <c r="B3121" s="23" t="s">
        <v>4665</v>
      </c>
      <c r="C3121" s="22" t="s">
        <v>28</v>
      </c>
      <c r="D3121" s="14"/>
      <c r="E3121" s="14"/>
      <c r="F3121" s="24">
        <v>488.31</v>
      </c>
    </row>
    <row r="3122" spans="1:8" x14ac:dyDescent="0.25">
      <c r="A3122" s="22">
        <v>102038</v>
      </c>
      <c r="B3122" s="23" t="s">
        <v>4663</v>
      </c>
      <c r="C3122" s="22" t="s">
        <v>28</v>
      </c>
      <c r="D3122" s="14"/>
      <c r="E3122" s="14"/>
      <c r="F3122" s="24">
        <v>211.51</v>
      </c>
      <c r="G3122" s="10"/>
      <c r="H3122" s="10"/>
    </row>
    <row r="3123" spans="1:8" x14ac:dyDescent="0.25">
      <c r="A3123" s="22">
        <v>102036</v>
      </c>
      <c r="B3123" s="23" t="s">
        <v>4661</v>
      </c>
      <c r="C3123" s="22" t="s">
        <v>28</v>
      </c>
      <c r="D3123" s="14"/>
      <c r="E3123" s="14"/>
      <c r="F3123" s="24">
        <v>254.1</v>
      </c>
    </row>
    <row r="3124" spans="1:8" x14ac:dyDescent="0.25">
      <c r="A3124" s="22">
        <v>102037</v>
      </c>
      <c r="B3124" s="23" t="s">
        <v>4662</v>
      </c>
      <c r="C3124" s="22" t="s">
        <v>28</v>
      </c>
      <c r="D3124" s="14"/>
      <c r="E3124" s="14"/>
      <c r="F3124" s="24">
        <v>226.77</v>
      </c>
      <c r="G3124" s="10"/>
      <c r="H3124" s="10"/>
    </row>
    <row r="3125" spans="1:8" x14ac:dyDescent="0.25">
      <c r="A3125" s="22">
        <v>102016</v>
      </c>
      <c r="B3125" s="23" t="s">
        <v>4659</v>
      </c>
      <c r="C3125" s="22" t="s">
        <v>28</v>
      </c>
      <c r="D3125" s="14"/>
      <c r="E3125" s="14"/>
      <c r="F3125" s="24">
        <v>324.60000000000002</v>
      </c>
    </row>
    <row r="3126" spans="1:8" x14ac:dyDescent="0.25">
      <c r="A3126" s="22">
        <v>102017</v>
      </c>
      <c r="B3126" s="23" t="s">
        <v>4660</v>
      </c>
      <c r="C3126" s="22" t="s">
        <v>28</v>
      </c>
      <c r="D3126" s="14"/>
      <c r="E3126" s="14"/>
      <c r="F3126" s="24">
        <v>294.14999999999998</v>
      </c>
      <c r="G3126" s="10"/>
      <c r="H3126" s="10"/>
    </row>
    <row r="3127" spans="1:8" x14ac:dyDescent="0.25">
      <c r="A3127" s="22">
        <v>102014</v>
      </c>
      <c r="B3127" s="23" t="s">
        <v>4657</v>
      </c>
      <c r="C3127" s="22" t="s">
        <v>28</v>
      </c>
      <c r="D3127" s="14"/>
      <c r="E3127" s="14"/>
      <c r="F3127" s="24">
        <v>636.19000000000005</v>
      </c>
    </row>
    <row r="3128" spans="1:8" x14ac:dyDescent="0.25">
      <c r="A3128" s="22">
        <v>102015</v>
      </c>
      <c r="B3128" s="23" t="s">
        <v>4658</v>
      </c>
      <c r="C3128" s="22" t="s">
        <v>28</v>
      </c>
      <c r="D3128" s="14"/>
      <c r="E3128" s="14"/>
      <c r="F3128" s="24">
        <v>531.82000000000005</v>
      </c>
      <c r="G3128" s="10"/>
      <c r="H3128" s="10"/>
    </row>
    <row r="3129" spans="1:8" x14ac:dyDescent="0.25">
      <c r="A3129" s="22">
        <v>102013</v>
      </c>
      <c r="B3129" s="23" t="s">
        <v>4656</v>
      </c>
      <c r="C3129" s="22" t="s">
        <v>28</v>
      </c>
      <c r="D3129" s="14"/>
      <c r="E3129" s="14"/>
      <c r="F3129" s="24">
        <v>222.37</v>
      </c>
    </row>
    <row r="3130" spans="1:8" x14ac:dyDescent="0.25">
      <c r="A3130" s="22">
        <v>102011</v>
      </c>
      <c r="B3130" s="23" t="s">
        <v>4654</v>
      </c>
      <c r="C3130" s="22" t="s">
        <v>28</v>
      </c>
      <c r="D3130" s="14"/>
      <c r="E3130" s="14"/>
      <c r="F3130" s="24">
        <v>265.07</v>
      </c>
      <c r="G3130" s="10"/>
      <c r="H3130" s="10"/>
    </row>
    <row r="3131" spans="1:8" x14ac:dyDescent="0.25">
      <c r="A3131" s="22">
        <v>102012</v>
      </c>
      <c r="B3131" s="23" t="s">
        <v>4655</v>
      </c>
      <c r="C3131" s="22" t="s">
        <v>28</v>
      </c>
      <c r="D3131" s="14"/>
      <c r="E3131" s="14"/>
      <c r="F3131" s="24">
        <v>237.67</v>
      </c>
    </row>
    <row r="3132" spans="1:8" x14ac:dyDescent="0.25">
      <c r="A3132" s="22">
        <v>102009</v>
      </c>
      <c r="B3132" s="23" t="s">
        <v>4652</v>
      </c>
      <c r="C3132" s="22" t="s">
        <v>28</v>
      </c>
      <c r="D3132" s="14"/>
      <c r="E3132" s="14"/>
      <c r="F3132" s="24">
        <v>339.48</v>
      </c>
      <c r="G3132" s="10"/>
      <c r="H3132" s="10"/>
    </row>
    <row r="3133" spans="1:8" x14ac:dyDescent="0.25">
      <c r="A3133" s="22">
        <v>102010</v>
      </c>
      <c r="B3133" s="23" t="s">
        <v>4653</v>
      </c>
      <c r="C3133" s="22" t="s">
        <v>28</v>
      </c>
      <c r="D3133" s="14"/>
      <c r="E3133" s="14"/>
      <c r="F3133" s="24">
        <v>310.3</v>
      </c>
    </row>
    <row r="3134" spans="1:8" x14ac:dyDescent="0.25">
      <c r="A3134" s="22">
        <v>102007</v>
      </c>
      <c r="B3134" s="23" t="s">
        <v>4650</v>
      </c>
      <c r="C3134" s="22" t="s">
        <v>28</v>
      </c>
      <c r="D3134" s="14"/>
      <c r="E3134" s="14"/>
      <c r="F3134" s="24">
        <v>561.41999999999996</v>
      </c>
      <c r="G3134" s="10"/>
      <c r="H3134" s="10"/>
    </row>
    <row r="3135" spans="1:8" x14ac:dyDescent="0.25">
      <c r="A3135" s="22">
        <v>102008</v>
      </c>
      <c r="B3135" s="23" t="s">
        <v>4651</v>
      </c>
      <c r="C3135" s="22" t="s">
        <v>28</v>
      </c>
      <c r="D3135" s="14"/>
      <c r="E3135" s="14"/>
      <c r="F3135" s="24">
        <v>467.56</v>
      </c>
    </row>
    <row r="3136" spans="1:8" x14ac:dyDescent="0.25">
      <c r="A3136" s="22">
        <v>102006</v>
      </c>
      <c r="B3136" s="23" t="s">
        <v>4649</v>
      </c>
      <c r="C3136" s="22" t="s">
        <v>28</v>
      </c>
      <c r="D3136" s="14"/>
      <c r="E3136" s="14"/>
      <c r="F3136" s="24">
        <v>215.24</v>
      </c>
      <c r="G3136" s="10"/>
      <c r="H3136" s="10"/>
    </row>
    <row r="3137" spans="1:8" x14ac:dyDescent="0.25">
      <c r="A3137" s="22">
        <v>102004</v>
      </c>
      <c r="B3137" s="23" t="s">
        <v>4647</v>
      </c>
      <c r="C3137" s="22" t="s">
        <v>28</v>
      </c>
      <c r="D3137" s="14"/>
      <c r="E3137" s="14"/>
      <c r="F3137" s="24">
        <v>259.31</v>
      </c>
    </row>
    <row r="3138" spans="1:8" x14ac:dyDescent="0.25">
      <c r="A3138" s="22">
        <v>102005</v>
      </c>
      <c r="B3138" s="23" t="s">
        <v>4648</v>
      </c>
      <c r="C3138" s="22" t="s">
        <v>28</v>
      </c>
      <c r="D3138" s="14"/>
      <c r="E3138" s="14"/>
      <c r="F3138" s="24">
        <v>232.23</v>
      </c>
      <c r="G3138" s="10"/>
      <c r="H3138" s="10"/>
    </row>
    <row r="3139" spans="1:8" x14ac:dyDescent="0.25">
      <c r="A3139" s="22">
        <v>102002</v>
      </c>
      <c r="B3139" s="23" t="s">
        <v>4645</v>
      </c>
      <c r="C3139" s="22" t="s">
        <v>28</v>
      </c>
      <c r="D3139" s="14"/>
      <c r="E3139" s="14"/>
      <c r="F3139" s="24">
        <v>325.45999999999998</v>
      </c>
    </row>
    <row r="3140" spans="1:8" x14ac:dyDescent="0.25">
      <c r="A3140" s="22">
        <v>102003</v>
      </c>
      <c r="B3140" s="23" t="s">
        <v>4646</v>
      </c>
      <c r="C3140" s="22" t="s">
        <v>28</v>
      </c>
      <c r="D3140" s="14"/>
      <c r="E3140" s="14"/>
      <c r="F3140" s="24">
        <v>297.27</v>
      </c>
      <c r="G3140" s="10"/>
      <c r="H3140" s="10"/>
    </row>
    <row r="3141" spans="1:8" x14ac:dyDescent="0.25">
      <c r="A3141" s="22">
        <v>102000</v>
      </c>
      <c r="B3141" s="23" t="s">
        <v>4643</v>
      </c>
      <c r="C3141" s="22" t="s">
        <v>28</v>
      </c>
      <c r="D3141" s="14"/>
      <c r="E3141" s="14"/>
      <c r="F3141" s="24">
        <v>584.85</v>
      </c>
    </row>
    <row r="3142" spans="1:8" x14ac:dyDescent="0.25">
      <c r="A3142" s="22">
        <v>102001</v>
      </c>
      <c r="B3142" s="23" t="s">
        <v>4644</v>
      </c>
      <c r="C3142" s="22" t="s">
        <v>28</v>
      </c>
      <c r="D3142" s="14"/>
      <c r="E3142" s="14"/>
      <c r="F3142" s="24">
        <v>502.53</v>
      </c>
      <c r="G3142" s="10"/>
      <c r="H3142" s="10"/>
    </row>
    <row r="3143" spans="1:8" x14ac:dyDescent="0.25">
      <c r="A3143" s="22">
        <v>101983</v>
      </c>
      <c r="B3143" s="23" t="s">
        <v>4627</v>
      </c>
      <c r="C3143" s="22" t="s">
        <v>28</v>
      </c>
      <c r="D3143" s="14"/>
      <c r="E3143" s="14"/>
      <c r="F3143" s="24">
        <v>225.92</v>
      </c>
    </row>
    <row r="3144" spans="1:8" x14ac:dyDescent="0.25">
      <c r="A3144" s="22">
        <v>101981</v>
      </c>
      <c r="B3144" s="23" t="s">
        <v>4625</v>
      </c>
      <c r="C3144" s="22" t="s">
        <v>28</v>
      </c>
      <c r="D3144" s="14"/>
      <c r="E3144" s="14"/>
      <c r="F3144" s="24">
        <v>268.92</v>
      </c>
      <c r="G3144" s="10"/>
      <c r="H3144" s="10"/>
    </row>
    <row r="3145" spans="1:8" x14ac:dyDescent="0.25">
      <c r="A3145" s="22">
        <v>101982</v>
      </c>
      <c r="B3145" s="23" t="s">
        <v>4626</v>
      </c>
      <c r="C3145" s="22" t="s">
        <v>28</v>
      </c>
      <c r="D3145" s="14"/>
      <c r="E3145" s="14"/>
      <c r="F3145" s="24">
        <v>242.5</v>
      </c>
    </row>
    <row r="3146" spans="1:8" x14ac:dyDescent="0.25">
      <c r="A3146" s="22">
        <v>101977</v>
      </c>
      <c r="B3146" s="23" t="s">
        <v>4623</v>
      </c>
      <c r="C3146" s="22" t="s">
        <v>28</v>
      </c>
      <c r="D3146" s="14"/>
      <c r="E3146" s="14"/>
      <c r="F3146" s="24">
        <v>337.57</v>
      </c>
      <c r="G3146" s="10"/>
      <c r="H3146" s="10"/>
    </row>
    <row r="3147" spans="1:8" x14ac:dyDescent="0.25">
      <c r="A3147" s="22">
        <v>101980</v>
      </c>
      <c r="B3147" s="23" t="s">
        <v>4624</v>
      </c>
      <c r="C3147" s="22" t="s">
        <v>28</v>
      </c>
      <c r="D3147" s="14"/>
      <c r="E3147" s="14"/>
      <c r="F3147" s="24">
        <v>311.58</v>
      </c>
    </row>
    <row r="3148" spans="1:8" x14ac:dyDescent="0.25">
      <c r="A3148" s="22">
        <v>101974</v>
      </c>
      <c r="B3148" s="23" t="s">
        <v>4622</v>
      </c>
      <c r="C3148" s="22" t="s">
        <v>28</v>
      </c>
      <c r="D3148" s="14"/>
      <c r="E3148" s="14"/>
      <c r="F3148" s="24">
        <v>566.16</v>
      </c>
      <c r="G3148" s="10"/>
      <c r="H3148" s="10"/>
    </row>
    <row r="3149" spans="1:8" x14ac:dyDescent="0.25">
      <c r="A3149" s="22">
        <v>101975</v>
      </c>
      <c r="B3149" s="23" t="s">
        <v>11078</v>
      </c>
      <c r="C3149" s="22" t="s">
        <v>28</v>
      </c>
      <c r="D3149" s="14"/>
      <c r="E3149" s="14"/>
      <c r="F3149" s="24">
        <v>479.99</v>
      </c>
    </row>
    <row r="3150" spans="1:8" x14ac:dyDescent="0.25">
      <c r="A3150" s="22">
        <v>101114</v>
      </c>
      <c r="B3150" s="23" t="s">
        <v>5342</v>
      </c>
      <c r="C3150" s="22" t="s">
        <v>67</v>
      </c>
      <c r="D3150" s="14"/>
      <c r="E3150" s="14"/>
      <c r="F3150" s="24">
        <v>4.8899999999999997</v>
      </c>
      <c r="G3150" s="10"/>
      <c r="H3150" s="10"/>
    </row>
    <row r="3151" spans="1:8" x14ac:dyDescent="0.25">
      <c r="A3151" s="22">
        <v>101118</v>
      </c>
      <c r="B3151" s="23" t="s">
        <v>5346</v>
      </c>
      <c r="C3151" s="22" t="s">
        <v>67</v>
      </c>
      <c r="D3151" s="14"/>
      <c r="E3151" s="14"/>
      <c r="F3151" s="24">
        <v>4.18</v>
      </c>
    </row>
    <row r="3152" spans="1:8" x14ac:dyDescent="0.25">
      <c r="A3152" s="22">
        <v>101115</v>
      </c>
      <c r="B3152" s="23" t="s">
        <v>5343</v>
      </c>
      <c r="C3152" s="22" t="s">
        <v>67</v>
      </c>
      <c r="D3152" s="14"/>
      <c r="E3152" s="14"/>
      <c r="F3152" s="24">
        <v>4.04</v>
      </c>
      <c r="G3152" s="10"/>
      <c r="H3152" s="10"/>
    </row>
    <row r="3153" spans="1:8" x14ac:dyDescent="0.25">
      <c r="A3153" s="22">
        <v>101116</v>
      </c>
      <c r="B3153" s="23" t="s">
        <v>5344</v>
      </c>
      <c r="C3153" s="22" t="s">
        <v>67</v>
      </c>
      <c r="D3153" s="14"/>
      <c r="E3153" s="14"/>
      <c r="F3153" s="24">
        <v>2.52</v>
      </c>
    </row>
    <row r="3154" spans="1:8" x14ac:dyDescent="0.25">
      <c r="A3154" s="22">
        <v>101117</v>
      </c>
      <c r="B3154" s="23" t="s">
        <v>5345</v>
      </c>
      <c r="C3154" s="22" t="s">
        <v>67</v>
      </c>
      <c r="D3154" s="14"/>
      <c r="E3154" s="14"/>
      <c r="F3154" s="24">
        <v>3.47</v>
      </c>
      <c r="G3154" s="10"/>
      <c r="H3154" s="10"/>
    </row>
    <row r="3155" spans="1:8" x14ac:dyDescent="0.25">
      <c r="A3155" s="22">
        <v>101124</v>
      </c>
      <c r="B3155" s="23" t="s">
        <v>5352</v>
      </c>
      <c r="C3155" s="22" t="s">
        <v>67</v>
      </c>
      <c r="D3155" s="14"/>
      <c r="E3155" s="14"/>
      <c r="F3155" s="24">
        <v>15.94</v>
      </c>
    </row>
    <row r="3156" spans="1:8" x14ac:dyDescent="0.25">
      <c r="A3156" s="22">
        <v>101128</v>
      </c>
      <c r="B3156" s="23" t="s">
        <v>5356</v>
      </c>
      <c r="C3156" s="22" t="s">
        <v>67</v>
      </c>
      <c r="D3156" s="14"/>
      <c r="E3156" s="14"/>
      <c r="F3156" s="24">
        <v>15.23</v>
      </c>
      <c r="G3156" s="10"/>
      <c r="H3156" s="10"/>
    </row>
    <row r="3157" spans="1:8" x14ac:dyDescent="0.25">
      <c r="A3157" s="22">
        <v>101125</v>
      </c>
      <c r="B3157" s="23" t="s">
        <v>5353</v>
      </c>
      <c r="C3157" s="22" t="s">
        <v>67</v>
      </c>
      <c r="D3157" s="14"/>
      <c r="E3157" s="14"/>
      <c r="F3157" s="24">
        <v>15.09</v>
      </c>
    </row>
    <row r="3158" spans="1:8" x14ac:dyDescent="0.25">
      <c r="A3158" s="22">
        <v>101126</v>
      </c>
      <c r="B3158" s="23" t="s">
        <v>5354</v>
      </c>
      <c r="C3158" s="22" t="s">
        <v>67</v>
      </c>
      <c r="D3158" s="14"/>
      <c r="E3158" s="14"/>
      <c r="F3158" s="24">
        <v>13.57</v>
      </c>
      <c r="G3158" s="10"/>
      <c r="H3158" s="10"/>
    </row>
    <row r="3159" spans="1:8" x14ac:dyDescent="0.25">
      <c r="A3159" s="22">
        <v>101127</v>
      </c>
      <c r="B3159" s="23" t="s">
        <v>5355</v>
      </c>
      <c r="C3159" s="22" t="s">
        <v>67</v>
      </c>
      <c r="D3159" s="14"/>
      <c r="E3159" s="14"/>
      <c r="F3159" s="24">
        <v>14.52</v>
      </c>
    </row>
    <row r="3160" spans="1:8" x14ac:dyDescent="0.25">
      <c r="A3160" s="22">
        <v>101134</v>
      </c>
      <c r="B3160" s="23" t="s">
        <v>5362</v>
      </c>
      <c r="C3160" s="22" t="s">
        <v>67</v>
      </c>
      <c r="D3160" s="14"/>
      <c r="E3160" s="14"/>
      <c r="F3160" s="24">
        <v>16.64</v>
      </c>
      <c r="G3160" s="10"/>
      <c r="H3160" s="10"/>
    </row>
    <row r="3161" spans="1:8" x14ac:dyDescent="0.25">
      <c r="A3161" s="22">
        <v>101144</v>
      </c>
      <c r="B3161" s="23" t="s">
        <v>5371</v>
      </c>
      <c r="C3161" s="22" t="s">
        <v>67</v>
      </c>
      <c r="D3161" s="14"/>
      <c r="E3161" s="14"/>
      <c r="F3161" s="24">
        <v>16.57</v>
      </c>
    </row>
    <row r="3162" spans="1:8" x14ac:dyDescent="0.25">
      <c r="A3162" s="22">
        <v>101138</v>
      </c>
      <c r="B3162" s="23" t="s">
        <v>5366</v>
      </c>
      <c r="C3162" s="22" t="s">
        <v>67</v>
      </c>
      <c r="D3162" s="14"/>
      <c r="E3162" s="14"/>
      <c r="F3162" s="24">
        <v>15.93</v>
      </c>
      <c r="G3162" s="10"/>
      <c r="H3162" s="10"/>
    </row>
    <row r="3163" spans="1:8" x14ac:dyDescent="0.25">
      <c r="A3163" s="22">
        <v>101148</v>
      </c>
      <c r="B3163" s="23" t="s">
        <v>5375</v>
      </c>
      <c r="C3163" s="22" t="s">
        <v>67</v>
      </c>
      <c r="D3163" s="14"/>
      <c r="E3163" s="14"/>
      <c r="F3163" s="24">
        <v>15.86</v>
      </c>
    </row>
    <row r="3164" spans="1:8" x14ac:dyDescent="0.25">
      <c r="A3164" s="22">
        <v>101135</v>
      </c>
      <c r="B3164" s="23" t="s">
        <v>5363</v>
      </c>
      <c r="C3164" s="22" t="s">
        <v>67</v>
      </c>
      <c r="D3164" s="14"/>
      <c r="E3164" s="14"/>
      <c r="F3164" s="24">
        <v>15.79</v>
      </c>
      <c r="G3164" s="10"/>
      <c r="H3164" s="10"/>
    </row>
    <row r="3165" spans="1:8" x14ac:dyDescent="0.25">
      <c r="A3165" s="22">
        <v>101145</v>
      </c>
      <c r="B3165" s="23" t="s">
        <v>5372</v>
      </c>
      <c r="C3165" s="22" t="s">
        <v>67</v>
      </c>
      <c r="D3165" s="14"/>
      <c r="E3165" s="14"/>
      <c r="F3165" s="24">
        <v>15.72</v>
      </c>
    </row>
    <row r="3166" spans="1:8" x14ac:dyDescent="0.25">
      <c r="A3166" s="22">
        <v>101136</v>
      </c>
      <c r="B3166" s="23" t="s">
        <v>5364</v>
      </c>
      <c r="C3166" s="22" t="s">
        <v>67</v>
      </c>
      <c r="D3166" s="14"/>
      <c r="E3166" s="14"/>
      <c r="F3166" s="24">
        <v>14.27</v>
      </c>
      <c r="G3166" s="10"/>
      <c r="H3166" s="10"/>
    </row>
    <row r="3167" spans="1:8" x14ac:dyDescent="0.25">
      <c r="A3167" s="22">
        <v>101146</v>
      </c>
      <c r="B3167" s="23" t="s">
        <v>5373</v>
      </c>
      <c r="C3167" s="22" t="s">
        <v>67</v>
      </c>
      <c r="D3167" s="14"/>
      <c r="E3167" s="14"/>
      <c r="F3167" s="24">
        <v>14.2</v>
      </c>
    </row>
    <row r="3168" spans="1:8" x14ac:dyDescent="0.25">
      <c r="A3168" s="22">
        <v>101137</v>
      </c>
      <c r="B3168" s="23" t="s">
        <v>5365</v>
      </c>
      <c r="C3168" s="22" t="s">
        <v>67</v>
      </c>
      <c r="D3168" s="14"/>
      <c r="E3168" s="14"/>
      <c r="F3168" s="24">
        <v>15.22</v>
      </c>
      <c r="G3168" s="10"/>
      <c r="H3168" s="10"/>
    </row>
    <row r="3169" spans="1:8" x14ac:dyDescent="0.25">
      <c r="A3169" s="22">
        <v>101147</v>
      </c>
      <c r="B3169" s="23" t="s">
        <v>5374</v>
      </c>
      <c r="C3169" s="22" t="s">
        <v>67</v>
      </c>
      <c r="D3169" s="14"/>
      <c r="E3169" s="14"/>
      <c r="F3169" s="24">
        <v>15.15</v>
      </c>
    </row>
    <row r="3170" spans="1:8" x14ac:dyDescent="0.25">
      <c r="A3170" s="22">
        <v>101119</v>
      </c>
      <c r="B3170" s="23" t="s">
        <v>5347</v>
      </c>
      <c r="C3170" s="22" t="s">
        <v>67</v>
      </c>
      <c r="D3170" s="14"/>
      <c r="E3170" s="14"/>
      <c r="F3170" s="24">
        <v>9.33</v>
      </c>
      <c r="G3170" s="10"/>
      <c r="H3170" s="10"/>
    </row>
    <row r="3171" spans="1:8" x14ac:dyDescent="0.25">
      <c r="A3171" s="22">
        <v>101123</v>
      </c>
      <c r="B3171" s="23" t="s">
        <v>5351</v>
      </c>
      <c r="C3171" s="22" t="s">
        <v>67</v>
      </c>
      <c r="D3171" s="14"/>
      <c r="E3171" s="14"/>
      <c r="F3171" s="24">
        <v>7.99</v>
      </c>
    </row>
    <row r="3172" spans="1:8" x14ac:dyDescent="0.25">
      <c r="A3172" s="22">
        <v>101120</v>
      </c>
      <c r="B3172" s="23" t="s">
        <v>5348</v>
      </c>
      <c r="C3172" s="22" t="s">
        <v>67</v>
      </c>
      <c r="D3172" s="14"/>
      <c r="E3172" s="14"/>
      <c r="F3172" s="24">
        <v>7.75</v>
      </c>
      <c r="G3172" s="10"/>
      <c r="H3172" s="10"/>
    </row>
    <row r="3173" spans="1:8" x14ac:dyDescent="0.25">
      <c r="A3173" s="22">
        <v>101121</v>
      </c>
      <c r="B3173" s="23" t="s">
        <v>5349</v>
      </c>
      <c r="C3173" s="22" t="s">
        <v>67</v>
      </c>
      <c r="D3173" s="14"/>
      <c r="E3173" s="14"/>
      <c r="F3173" s="24">
        <v>4.83</v>
      </c>
    </row>
    <row r="3174" spans="1:8" x14ac:dyDescent="0.25">
      <c r="A3174" s="22">
        <v>101122</v>
      </c>
      <c r="B3174" s="23" t="s">
        <v>5350</v>
      </c>
      <c r="C3174" s="22" t="s">
        <v>67</v>
      </c>
      <c r="D3174" s="14"/>
      <c r="E3174" s="14"/>
      <c r="F3174" s="24">
        <v>6.61</v>
      </c>
      <c r="G3174" s="10"/>
      <c r="H3174" s="10"/>
    </row>
    <row r="3175" spans="1:8" x14ac:dyDescent="0.25">
      <c r="A3175" s="22">
        <v>101129</v>
      </c>
      <c r="B3175" s="23" t="s">
        <v>5357</v>
      </c>
      <c r="C3175" s="22" t="s">
        <v>67</v>
      </c>
      <c r="D3175" s="14"/>
      <c r="E3175" s="14"/>
      <c r="F3175" s="24">
        <v>20.82</v>
      </c>
    </row>
    <row r="3176" spans="1:8" x14ac:dyDescent="0.25">
      <c r="A3176" s="22">
        <v>101133</v>
      </c>
      <c r="B3176" s="23" t="s">
        <v>5361</v>
      </c>
      <c r="C3176" s="22" t="s">
        <v>67</v>
      </c>
      <c r="D3176" s="14"/>
      <c r="E3176" s="14"/>
      <c r="F3176" s="24">
        <v>19.48</v>
      </c>
      <c r="G3176" s="10"/>
      <c r="H3176" s="10"/>
    </row>
    <row r="3177" spans="1:8" x14ac:dyDescent="0.25">
      <c r="A3177" s="22">
        <v>101130</v>
      </c>
      <c r="B3177" s="23" t="s">
        <v>5358</v>
      </c>
      <c r="C3177" s="22" t="s">
        <v>67</v>
      </c>
      <c r="D3177" s="14"/>
      <c r="E3177" s="14"/>
      <c r="F3177" s="24">
        <v>19.239999999999998</v>
      </c>
    </row>
    <row r="3178" spans="1:8" x14ac:dyDescent="0.25">
      <c r="A3178" s="22">
        <v>101131</v>
      </c>
      <c r="B3178" s="23" t="s">
        <v>5359</v>
      </c>
      <c r="C3178" s="22" t="s">
        <v>67</v>
      </c>
      <c r="D3178" s="14"/>
      <c r="E3178" s="14"/>
      <c r="F3178" s="24">
        <v>16.32</v>
      </c>
      <c r="G3178" s="10"/>
      <c r="H3178" s="10"/>
    </row>
    <row r="3179" spans="1:8" x14ac:dyDescent="0.25">
      <c r="A3179" s="22">
        <v>101132</v>
      </c>
      <c r="B3179" s="23" t="s">
        <v>5360</v>
      </c>
      <c r="C3179" s="22" t="s">
        <v>67</v>
      </c>
      <c r="D3179" s="14"/>
      <c r="E3179" s="14"/>
      <c r="F3179" s="24">
        <v>18.100000000000001</v>
      </c>
    </row>
    <row r="3180" spans="1:8" x14ac:dyDescent="0.25">
      <c r="A3180" s="22">
        <v>101139</v>
      </c>
      <c r="B3180" s="23" t="s">
        <v>11079</v>
      </c>
      <c r="C3180" s="22" t="s">
        <v>67</v>
      </c>
      <c r="D3180" s="14"/>
      <c r="E3180" s="14"/>
      <c r="F3180" s="24">
        <v>21.54</v>
      </c>
      <c r="G3180" s="10"/>
      <c r="H3180" s="10"/>
    </row>
    <row r="3181" spans="1:8" x14ac:dyDescent="0.25">
      <c r="A3181" s="22">
        <v>101149</v>
      </c>
      <c r="B3181" s="23" t="s">
        <v>5376</v>
      </c>
      <c r="C3181" s="22" t="s">
        <v>67</v>
      </c>
      <c r="D3181" s="14"/>
      <c r="E3181" s="14"/>
      <c r="F3181" s="24">
        <v>21.47</v>
      </c>
    </row>
    <row r="3182" spans="1:8" x14ac:dyDescent="0.25">
      <c r="A3182" s="22">
        <v>101143</v>
      </c>
      <c r="B3182" s="23" t="s">
        <v>5370</v>
      </c>
      <c r="C3182" s="22" t="s">
        <v>67</v>
      </c>
      <c r="D3182" s="14"/>
      <c r="E3182" s="14"/>
      <c r="F3182" s="24">
        <v>20.2</v>
      </c>
      <c r="G3182" s="10"/>
      <c r="H3182" s="10"/>
    </row>
    <row r="3183" spans="1:8" x14ac:dyDescent="0.25">
      <c r="A3183" s="22">
        <v>101153</v>
      </c>
      <c r="B3183" s="23" t="s">
        <v>5380</v>
      </c>
      <c r="C3183" s="22" t="s">
        <v>67</v>
      </c>
      <c r="D3183" s="14"/>
      <c r="E3183" s="14"/>
      <c r="F3183" s="24">
        <v>20.13</v>
      </c>
    </row>
    <row r="3184" spans="1:8" x14ac:dyDescent="0.25">
      <c r="A3184" s="22">
        <v>101140</v>
      </c>
      <c r="B3184" s="23" t="s">
        <v>5367</v>
      </c>
      <c r="C3184" s="22" t="s">
        <v>67</v>
      </c>
      <c r="D3184" s="14"/>
      <c r="E3184" s="14"/>
      <c r="F3184" s="24">
        <v>19.96</v>
      </c>
      <c r="G3184" s="10"/>
      <c r="H3184" s="10"/>
    </row>
    <row r="3185" spans="1:8" x14ac:dyDescent="0.25">
      <c r="A3185" s="22">
        <v>101150</v>
      </c>
      <c r="B3185" s="23" t="s">
        <v>5377</v>
      </c>
      <c r="C3185" s="22" t="s">
        <v>67</v>
      </c>
      <c r="D3185" s="14"/>
      <c r="E3185" s="14"/>
      <c r="F3185" s="24">
        <v>19.89</v>
      </c>
    </row>
    <row r="3186" spans="1:8" x14ac:dyDescent="0.25">
      <c r="A3186" s="22">
        <v>101141</v>
      </c>
      <c r="B3186" s="23" t="s">
        <v>5368</v>
      </c>
      <c r="C3186" s="22" t="s">
        <v>67</v>
      </c>
      <c r="D3186" s="14"/>
      <c r="E3186" s="14"/>
      <c r="F3186" s="24">
        <v>17.04</v>
      </c>
      <c r="G3186" s="10"/>
      <c r="H3186" s="10"/>
    </row>
    <row r="3187" spans="1:8" x14ac:dyDescent="0.25">
      <c r="A3187" s="22">
        <v>101151</v>
      </c>
      <c r="B3187" s="23" t="s">
        <v>5378</v>
      </c>
      <c r="C3187" s="22" t="s">
        <v>67</v>
      </c>
      <c r="D3187" s="14"/>
      <c r="E3187" s="14"/>
      <c r="F3187" s="24">
        <v>16.97</v>
      </c>
    </row>
    <row r="3188" spans="1:8" x14ac:dyDescent="0.25">
      <c r="A3188" s="22">
        <v>101142</v>
      </c>
      <c r="B3188" s="23" t="s">
        <v>5369</v>
      </c>
      <c r="C3188" s="22" t="s">
        <v>67</v>
      </c>
      <c r="D3188" s="14"/>
      <c r="E3188" s="14"/>
      <c r="F3188" s="24">
        <v>18.82</v>
      </c>
      <c r="G3188" s="10"/>
      <c r="H3188" s="10"/>
    </row>
    <row r="3189" spans="1:8" x14ac:dyDescent="0.25">
      <c r="A3189" s="22">
        <v>101152</v>
      </c>
      <c r="B3189" s="23" t="s">
        <v>5379</v>
      </c>
      <c r="C3189" s="22" t="s">
        <v>67</v>
      </c>
      <c r="D3189" s="14"/>
      <c r="E3189" s="14"/>
      <c r="F3189" s="24">
        <v>18.75</v>
      </c>
    </row>
    <row r="3190" spans="1:8" x14ac:dyDescent="0.25">
      <c r="A3190" s="22">
        <v>101207</v>
      </c>
      <c r="B3190" s="23" t="s">
        <v>8166</v>
      </c>
      <c r="C3190" s="22" t="s">
        <v>67</v>
      </c>
      <c r="D3190" s="14"/>
      <c r="E3190" s="14"/>
      <c r="F3190" s="24">
        <v>11.45</v>
      </c>
      <c r="G3190" s="10"/>
      <c r="H3190" s="10"/>
    </row>
    <row r="3191" spans="1:8" x14ac:dyDescent="0.25">
      <c r="A3191" s="22">
        <v>101206</v>
      </c>
      <c r="B3191" s="23" t="s">
        <v>11080</v>
      </c>
      <c r="C3191" s="22" t="s">
        <v>67</v>
      </c>
      <c r="D3191" s="14"/>
      <c r="E3191" s="14"/>
      <c r="F3191" s="24">
        <v>13.31</v>
      </c>
    </row>
    <row r="3192" spans="1:8" x14ac:dyDescent="0.25">
      <c r="A3192" s="22">
        <v>101210</v>
      </c>
      <c r="B3192" s="23" t="s">
        <v>11081</v>
      </c>
      <c r="C3192" s="22" t="s">
        <v>67</v>
      </c>
      <c r="D3192" s="14"/>
      <c r="E3192" s="14"/>
      <c r="F3192" s="24">
        <v>18.440000000000001</v>
      </c>
      <c r="G3192" s="10"/>
      <c r="H3192" s="10"/>
    </row>
    <row r="3193" spans="1:8" x14ac:dyDescent="0.25">
      <c r="A3193" s="22">
        <v>101211</v>
      </c>
      <c r="B3193" s="23" t="s">
        <v>11082</v>
      </c>
      <c r="C3193" s="22" t="s">
        <v>67</v>
      </c>
      <c r="D3193" s="14"/>
      <c r="E3193" s="14"/>
      <c r="F3193" s="24">
        <v>19.77</v>
      </c>
    </row>
    <row r="3194" spans="1:8" x14ac:dyDescent="0.25">
      <c r="A3194" s="22">
        <v>101215</v>
      </c>
      <c r="B3194" s="23" t="s">
        <v>11083</v>
      </c>
      <c r="C3194" s="22" t="s">
        <v>67</v>
      </c>
      <c r="D3194" s="14"/>
      <c r="E3194" s="14"/>
      <c r="F3194" s="24">
        <v>17.75</v>
      </c>
      <c r="G3194" s="10"/>
      <c r="H3194" s="10"/>
    </row>
    <row r="3195" spans="1:8" x14ac:dyDescent="0.25">
      <c r="A3195" s="22">
        <v>101216</v>
      </c>
      <c r="B3195" s="23" t="s">
        <v>11084</v>
      </c>
      <c r="C3195" s="22" t="s">
        <v>67</v>
      </c>
      <c r="D3195" s="14"/>
      <c r="E3195" s="14"/>
      <c r="F3195" s="24">
        <v>18.57</v>
      </c>
    </row>
    <row r="3196" spans="1:8" x14ac:dyDescent="0.25">
      <c r="A3196" s="22">
        <v>101212</v>
      </c>
      <c r="B3196" s="23" t="s">
        <v>11085</v>
      </c>
      <c r="C3196" s="22" t="s">
        <v>67</v>
      </c>
      <c r="D3196" s="14"/>
      <c r="E3196" s="14"/>
      <c r="F3196" s="24">
        <v>23.06</v>
      </c>
      <c r="G3196" s="10"/>
      <c r="H3196" s="10"/>
    </row>
    <row r="3197" spans="1:8" x14ac:dyDescent="0.25">
      <c r="A3197" s="22">
        <v>101217</v>
      </c>
      <c r="B3197" s="23" t="s">
        <v>11086</v>
      </c>
      <c r="C3197" s="22" t="s">
        <v>67</v>
      </c>
      <c r="D3197" s="14"/>
      <c r="E3197" s="14"/>
      <c r="F3197" s="24">
        <v>21.63</v>
      </c>
    </row>
    <row r="3198" spans="1:8" x14ac:dyDescent="0.25">
      <c r="A3198" s="22">
        <v>101218</v>
      </c>
      <c r="B3198" s="23" t="s">
        <v>11087</v>
      </c>
      <c r="C3198" s="22" t="s">
        <v>67</v>
      </c>
      <c r="D3198" s="14"/>
      <c r="E3198" s="14"/>
      <c r="F3198" s="24">
        <v>22.85</v>
      </c>
      <c r="G3198" s="10"/>
      <c r="H3198" s="10"/>
    </row>
    <row r="3199" spans="1:8" x14ac:dyDescent="0.25">
      <c r="A3199" s="22">
        <v>101213</v>
      </c>
      <c r="B3199" s="23" t="s">
        <v>11088</v>
      </c>
      <c r="C3199" s="22" t="s">
        <v>67</v>
      </c>
      <c r="D3199" s="14"/>
      <c r="E3199" s="14"/>
      <c r="F3199" s="24">
        <v>25.8</v>
      </c>
    </row>
    <row r="3200" spans="1:8" x14ac:dyDescent="0.25">
      <c r="A3200" s="22">
        <v>101219</v>
      </c>
      <c r="B3200" s="23" t="s">
        <v>11089</v>
      </c>
      <c r="C3200" s="22" t="s">
        <v>67</v>
      </c>
      <c r="D3200" s="14"/>
      <c r="E3200" s="14"/>
      <c r="F3200" s="24">
        <v>27.64</v>
      </c>
      <c r="G3200" s="10"/>
      <c r="H3200" s="10"/>
    </row>
    <row r="3201" spans="1:8" x14ac:dyDescent="0.25">
      <c r="A3201" s="22">
        <v>101214</v>
      </c>
      <c r="B3201" s="23" t="s">
        <v>11090</v>
      </c>
      <c r="C3201" s="22" t="s">
        <v>67</v>
      </c>
      <c r="D3201" s="14"/>
      <c r="E3201" s="14"/>
      <c r="F3201" s="24">
        <v>31.1</v>
      </c>
    </row>
    <row r="3202" spans="1:8" x14ac:dyDescent="0.25">
      <c r="A3202" s="22">
        <v>101254</v>
      </c>
      <c r="B3202" s="23" t="s">
        <v>11091</v>
      </c>
      <c r="C3202" s="22" t="s">
        <v>67</v>
      </c>
      <c r="D3202" s="14"/>
      <c r="E3202" s="14"/>
      <c r="F3202" s="24">
        <v>13.58</v>
      </c>
      <c r="G3202" s="10"/>
      <c r="H3202" s="10"/>
    </row>
    <row r="3203" spans="1:8" x14ac:dyDescent="0.25">
      <c r="A3203" s="22">
        <v>101256</v>
      </c>
      <c r="B3203" s="23" t="s">
        <v>11092</v>
      </c>
      <c r="C3203" s="22" t="s">
        <v>67</v>
      </c>
      <c r="D3203" s="14"/>
      <c r="E3203" s="14"/>
      <c r="F3203" s="24">
        <v>20.83</v>
      </c>
    </row>
    <row r="3204" spans="1:8" x14ac:dyDescent="0.25">
      <c r="A3204" s="22">
        <v>101257</v>
      </c>
      <c r="B3204" s="23" t="s">
        <v>11093</v>
      </c>
      <c r="C3204" s="22" t="s">
        <v>67</v>
      </c>
      <c r="D3204" s="14"/>
      <c r="E3204" s="14"/>
      <c r="F3204" s="24">
        <v>21.9</v>
      </c>
      <c r="G3204" s="10"/>
      <c r="H3204" s="10"/>
    </row>
    <row r="3205" spans="1:8" x14ac:dyDescent="0.25">
      <c r="A3205" s="22">
        <v>101258</v>
      </c>
      <c r="B3205" s="23" t="s">
        <v>11094</v>
      </c>
      <c r="C3205" s="22" t="s">
        <v>67</v>
      </c>
      <c r="D3205" s="14"/>
      <c r="E3205" s="14"/>
      <c r="F3205" s="24">
        <v>25.38</v>
      </c>
    </row>
    <row r="3206" spans="1:8" x14ac:dyDescent="0.25">
      <c r="A3206" s="22">
        <v>101259</v>
      </c>
      <c r="B3206" s="23" t="s">
        <v>11095</v>
      </c>
      <c r="C3206" s="22" t="s">
        <v>67</v>
      </c>
      <c r="D3206" s="14"/>
      <c r="E3206" s="14"/>
      <c r="F3206" s="24">
        <v>28.21</v>
      </c>
      <c r="G3206" s="10"/>
      <c r="H3206" s="10"/>
    </row>
    <row r="3207" spans="1:8" x14ac:dyDescent="0.25">
      <c r="A3207" s="22">
        <v>101260</v>
      </c>
      <c r="B3207" s="23" t="s">
        <v>11096</v>
      </c>
      <c r="C3207" s="22" t="s">
        <v>67</v>
      </c>
      <c r="D3207" s="14"/>
      <c r="E3207" s="14"/>
      <c r="F3207" s="24">
        <v>35.21</v>
      </c>
    </row>
    <row r="3208" spans="1:8" x14ac:dyDescent="0.25">
      <c r="A3208" s="22">
        <v>101208</v>
      </c>
      <c r="B3208" s="23" t="s">
        <v>11097</v>
      </c>
      <c r="C3208" s="22" t="s">
        <v>67</v>
      </c>
      <c r="D3208" s="14"/>
      <c r="E3208" s="14"/>
      <c r="F3208" s="24">
        <v>11.21</v>
      </c>
      <c r="G3208" s="10"/>
      <c r="H3208" s="10"/>
    </row>
    <row r="3209" spans="1:8" x14ac:dyDescent="0.25">
      <c r="A3209" s="22">
        <v>101209</v>
      </c>
      <c r="B3209" s="23" t="s">
        <v>11098</v>
      </c>
      <c r="C3209" s="22" t="s">
        <v>67</v>
      </c>
      <c r="D3209" s="14"/>
      <c r="E3209" s="14"/>
      <c r="F3209" s="24">
        <v>10.41</v>
      </c>
    </row>
    <row r="3210" spans="1:8" x14ac:dyDescent="0.25">
      <c r="A3210" s="22">
        <v>101220</v>
      </c>
      <c r="B3210" s="23" t="s">
        <v>11099</v>
      </c>
      <c r="C3210" s="22" t="s">
        <v>67</v>
      </c>
      <c r="D3210" s="14"/>
      <c r="E3210" s="14"/>
      <c r="F3210" s="24">
        <v>17.39</v>
      </c>
      <c r="G3210" s="10"/>
      <c r="H3210" s="10"/>
    </row>
    <row r="3211" spans="1:8" x14ac:dyDescent="0.25">
      <c r="A3211" s="22">
        <v>101221</v>
      </c>
      <c r="B3211" s="23" t="s">
        <v>11100</v>
      </c>
      <c r="C3211" s="22" t="s">
        <v>67</v>
      </c>
      <c r="D3211" s="14"/>
      <c r="E3211" s="14"/>
      <c r="F3211" s="24">
        <v>18.34</v>
      </c>
    </row>
    <row r="3212" spans="1:8" x14ac:dyDescent="0.25">
      <c r="A3212" s="22">
        <v>101225</v>
      </c>
      <c r="B3212" s="23" t="s">
        <v>11101</v>
      </c>
      <c r="C3212" s="22" t="s">
        <v>67</v>
      </c>
      <c r="D3212" s="14"/>
      <c r="E3212" s="14"/>
      <c r="F3212" s="24">
        <v>15.98</v>
      </c>
      <c r="G3212" s="10"/>
      <c r="H3212" s="10"/>
    </row>
    <row r="3213" spans="1:8" x14ac:dyDescent="0.25">
      <c r="A3213" s="22">
        <v>101226</v>
      </c>
      <c r="B3213" s="23" t="s">
        <v>11102</v>
      </c>
      <c r="C3213" s="22" t="s">
        <v>67</v>
      </c>
      <c r="D3213" s="14"/>
      <c r="E3213" s="14"/>
      <c r="F3213" s="24">
        <v>16.809999999999999</v>
      </c>
    </row>
    <row r="3214" spans="1:8" x14ac:dyDescent="0.25">
      <c r="A3214" s="22">
        <v>101222</v>
      </c>
      <c r="B3214" s="23" t="s">
        <v>11103</v>
      </c>
      <c r="C3214" s="22" t="s">
        <v>67</v>
      </c>
      <c r="D3214" s="14"/>
      <c r="E3214" s="14"/>
      <c r="F3214" s="24">
        <v>21.31</v>
      </c>
      <c r="G3214" s="10"/>
      <c r="H3214" s="10"/>
    </row>
    <row r="3215" spans="1:8" x14ac:dyDescent="0.25">
      <c r="A3215" s="22">
        <v>101227</v>
      </c>
      <c r="B3215" s="23" t="s">
        <v>11104</v>
      </c>
      <c r="C3215" s="22" t="s">
        <v>67</v>
      </c>
      <c r="D3215" s="14"/>
      <c r="E3215" s="14"/>
      <c r="F3215" s="24">
        <v>19.47</v>
      </c>
    </row>
    <row r="3216" spans="1:8" x14ac:dyDescent="0.25">
      <c r="A3216" s="22">
        <v>101228</v>
      </c>
      <c r="B3216" s="23" t="s">
        <v>11105</v>
      </c>
      <c r="C3216" s="22" t="s">
        <v>67</v>
      </c>
      <c r="D3216" s="14"/>
      <c r="E3216" s="14"/>
      <c r="F3216" s="24">
        <v>20.72</v>
      </c>
      <c r="G3216" s="10"/>
      <c r="H3216" s="10"/>
    </row>
    <row r="3217" spans="1:8" x14ac:dyDescent="0.25">
      <c r="A3217" s="22">
        <v>101223</v>
      </c>
      <c r="B3217" s="23" t="s">
        <v>11106</v>
      </c>
      <c r="C3217" s="22" t="s">
        <v>67</v>
      </c>
      <c r="D3217" s="14"/>
      <c r="E3217" s="14"/>
      <c r="F3217" s="24">
        <v>23.71</v>
      </c>
    </row>
    <row r="3218" spans="1:8" x14ac:dyDescent="0.25">
      <c r="A3218" s="22">
        <v>101229</v>
      </c>
      <c r="B3218" s="23" t="s">
        <v>11107</v>
      </c>
      <c r="C3218" s="22" t="s">
        <v>67</v>
      </c>
      <c r="D3218" s="14"/>
      <c r="E3218" s="14"/>
      <c r="F3218" s="24">
        <v>26.11</v>
      </c>
      <c r="G3218" s="10"/>
      <c r="H3218" s="10"/>
    </row>
    <row r="3219" spans="1:8" x14ac:dyDescent="0.25">
      <c r="A3219" s="22">
        <v>101224</v>
      </c>
      <c r="B3219" s="23" t="s">
        <v>11108</v>
      </c>
      <c r="C3219" s="22" t="s">
        <v>67</v>
      </c>
      <c r="D3219" s="14"/>
      <c r="E3219" s="14"/>
      <c r="F3219" s="24">
        <v>29.7</v>
      </c>
    </row>
    <row r="3220" spans="1:8" x14ac:dyDescent="0.25">
      <c r="A3220" s="22">
        <v>101265</v>
      </c>
      <c r="B3220" s="23" t="s">
        <v>11109</v>
      </c>
      <c r="C3220" s="22" t="s">
        <v>67</v>
      </c>
      <c r="D3220" s="14"/>
      <c r="E3220" s="14"/>
      <c r="F3220" s="24">
        <v>33.020000000000003</v>
      </c>
      <c r="G3220" s="10"/>
      <c r="H3220" s="10"/>
    </row>
    <row r="3221" spans="1:8" x14ac:dyDescent="0.25">
      <c r="A3221" s="22">
        <v>101255</v>
      </c>
      <c r="B3221" s="23" t="s">
        <v>11110</v>
      </c>
      <c r="C3221" s="22" t="s">
        <v>67</v>
      </c>
      <c r="D3221" s="14"/>
      <c r="E3221" s="14"/>
      <c r="F3221" s="24">
        <v>11.96</v>
      </c>
    </row>
    <row r="3222" spans="1:8" x14ac:dyDescent="0.25">
      <c r="A3222" s="22">
        <v>101261</v>
      </c>
      <c r="B3222" s="23" t="s">
        <v>11111</v>
      </c>
      <c r="C3222" s="22" t="s">
        <v>67</v>
      </c>
      <c r="D3222" s="14"/>
      <c r="E3222" s="14"/>
      <c r="F3222" s="24">
        <v>19.690000000000001</v>
      </c>
      <c r="G3222" s="10"/>
      <c r="H3222" s="10"/>
    </row>
    <row r="3223" spans="1:8" x14ac:dyDescent="0.25">
      <c r="A3223" s="22">
        <v>101262</v>
      </c>
      <c r="B3223" s="23" t="s">
        <v>11112</v>
      </c>
      <c r="C3223" s="22" t="s">
        <v>67</v>
      </c>
      <c r="D3223" s="14"/>
      <c r="E3223" s="14"/>
      <c r="F3223" s="24">
        <v>20.75</v>
      </c>
    </row>
    <row r="3224" spans="1:8" x14ac:dyDescent="0.25">
      <c r="A3224" s="22">
        <v>101263</v>
      </c>
      <c r="B3224" s="23" t="s">
        <v>11113</v>
      </c>
      <c r="C3224" s="22" t="s">
        <v>67</v>
      </c>
      <c r="D3224" s="14"/>
      <c r="E3224" s="14"/>
      <c r="F3224" s="24">
        <v>23.96</v>
      </c>
      <c r="G3224" s="10"/>
      <c r="H3224" s="10"/>
    </row>
    <row r="3225" spans="1:8" x14ac:dyDescent="0.25">
      <c r="A3225" s="22">
        <v>101264</v>
      </c>
      <c r="B3225" s="23" t="s">
        <v>11114</v>
      </c>
      <c r="C3225" s="22" t="s">
        <v>67</v>
      </c>
      <c r="D3225" s="14"/>
      <c r="E3225" s="14"/>
      <c r="F3225" s="24">
        <v>26.55</v>
      </c>
    </row>
    <row r="3226" spans="1:8" x14ac:dyDescent="0.25">
      <c r="A3226" s="22">
        <v>101230</v>
      </c>
      <c r="B3226" s="23" t="s">
        <v>8167</v>
      </c>
      <c r="C3226" s="22" t="s">
        <v>67</v>
      </c>
      <c r="D3226" s="14"/>
      <c r="E3226" s="14"/>
      <c r="F3226" s="24">
        <v>11.71</v>
      </c>
      <c r="G3226" s="10"/>
      <c r="H3226" s="10"/>
    </row>
    <row r="3227" spans="1:8" x14ac:dyDescent="0.25">
      <c r="A3227" s="22">
        <v>101231</v>
      </c>
      <c r="B3227" s="23" t="s">
        <v>8168</v>
      </c>
      <c r="C3227" s="22" t="s">
        <v>67</v>
      </c>
      <c r="D3227" s="14"/>
      <c r="E3227" s="14"/>
      <c r="F3227" s="24">
        <v>11.13</v>
      </c>
    </row>
    <row r="3228" spans="1:8" x14ac:dyDescent="0.25">
      <c r="A3228" s="22">
        <v>101272</v>
      </c>
      <c r="B3228" s="23" t="s">
        <v>8197</v>
      </c>
      <c r="C3228" s="22" t="s">
        <v>67</v>
      </c>
      <c r="D3228" s="14"/>
      <c r="E3228" s="14"/>
      <c r="F3228" s="24">
        <v>33.57</v>
      </c>
      <c r="G3228" s="10"/>
      <c r="H3228" s="10"/>
    </row>
    <row r="3229" spans="1:8" x14ac:dyDescent="0.25">
      <c r="A3229" s="22">
        <v>101266</v>
      </c>
      <c r="B3229" s="23" t="s">
        <v>8191</v>
      </c>
      <c r="C3229" s="22" t="s">
        <v>67</v>
      </c>
      <c r="D3229" s="14"/>
      <c r="E3229" s="14"/>
      <c r="F3229" s="24">
        <v>12.04</v>
      </c>
    </row>
    <row r="3230" spans="1:8" x14ac:dyDescent="0.25">
      <c r="A3230" s="22">
        <v>101239</v>
      </c>
      <c r="B3230" s="23" t="s">
        <v>8176</v>
      </c>
      <c r="C3230" s="22" t="s">
        <v>67</v>
      </c>
      <c r="D3230" s="14"/>
      <c r="E3230" s="14"/>
      <c r="F3230" s="24">
        <v>15.86</v>
      </c>
      <c r="G3230" s="10"/>
      <c r="H3230" s="10"/>
    </row>
    <row r="3231" spans="1:8" x14ac:dyDescent="0.25">
      <c r="A3231" s="22">
        <v>101240</v>
      </c>
      <c r="B3231" s="23" t="s">
        <v>8177</v>
      </c>
      <c r="C3231" s="22" t="s">
        <v>67</v>
      </c>
      <c r="D3231" s="14"/>
      <c r="E3231" s="14"/>
      <c r="F3231" s="24">
        <v>16.71</v>
      </c>
    </row>
    <row r="3232" spans="1:8" x14ac:dyDescent="0.25">
      <c r="A3232" s="22">
        <v>101268</v>
      </c>
      <c r="B3232" s="23" t="s">
        <v>8193</v>
      </c>
      <c r="C3232" s="22" t="s">
        <v>67</v>
      </c>
      <c r="D3232" s="14"/>
      <c r="E3232" s="14"/>
      <c r="F3232" s="24">
        <v>18.87</v>
      </c>
      <c r="G3232" s="10"/>
      <c r="H3232" s="10"/>
    </row>
    <row r="3233" spans="1:8" x14ac:dyDescent="0.25">
      <c r="A3233" s="22">
        <v>101234</v>
      </c>
      <c r="B3233" s="23" t="s">
        <v>8171</v>
      </c>
      <c r="C3233" s="22" t="s">
        <v>67</v>
      </c>
      <c r="D3233" s="14"/>
      <c r="E3233" s="14"/>
      <c r="F3233" s="24">
        <v>18.12</v>
      </c>
    </row>
    <row r="3234" spans="1:8" x14ac:dyDescent="0.25">
      <c r="A3234" s="22">
        <v>101235</v>
      </c>
      <c r="B3234" s="23" t="s">
        <v>8172</v>
      </c>
      <c r="C3234" s="22" t="s">
        <v>67</v>
      </c>
      <c r="D3234" s="14"/>
      <c r="E3234" s="14"/>
      <c r="F3234" s="24">
        <v>19.04</v>
      </c>
      <c r="G3234" s="10"/>
      <c r="H3234" s="10"/>
    </row>
    <row r="3235" spans="1:8" x14ac:dyDescent="0.25">
      <c r="A3235" s="22">
        <v>101241</v>
      </c>
      <c r="B3235" s="23" t="s">
        <v>8178</v>
      </c>
      <c r="C3235" s="22" t="s">
        <v>67</v>
      </c>
      <c r="D3235" s="14"/>
      <c r="E3235" s="14"/>
      <c r="F3235" s="24">
        <v>19.53</v>
      </c>
    </row>
    <row r="3236" spans="1:8" x14ac:dyDescent="0.25">
      <c r="A3236" s="22">
        <v>101269</v>
      </c>
      <c r="B3236" s="23" t="s">
        <v>8194</v>
      </c>
      <c r="C3236" s="22" t="s">
        <v>67</v>
      </c>
      <c r="D3236" s="14"/>
      <c r="E3236" s="14"/>
      <c r="F3236" s="24">
        <v>21.02</v>
      </c>
      <c r="G3236" s="10"/>
      <c r="H3236" s="10"/>
    </row>
    <row r="3237" spans="1:8" x14ac:dyDescent="0.25">
      <c r="A3237" s="22">
        <v>101236</v>
      </c>
      <c r="B3237" s="23" t="s">
        <v>8173</v>
      </c>
      <c r="C3237" s="22" t="s">
        <v>67</v>
      </c>
      <c r="D3237" s="14"/>
      <c r="E3237" s="14"/>
      <c r="F3237" s="24">
        <v>22.16</v>
      </c>
    </row>
    <row r="3238" spans="1:8" x14ac:dyDescent="0.25">
      <c r="A3238" s="22">
        <v>101237</v>
      </c>
      <c r="B3238" s="23" t="s">
        <v>8174</v>
      </c>
      <c r="C3238" s="22" t="s">
        <v>67</v>
      </c>
      <c r="D3238" s="14"/>
      <c r="E3238" s="14"/>
      <c r="F3238" s="24">
        <v>23.55</v>
      </c>
      <c r="G3238" s="10"/>
      <c r="H3238" s="10"/>
    </row>
    <row r="3239" spans="1:8" x14ac:dyDescent="0.25">
      <c r="A3239" s="22">
        <v>101242</v>
      </c>
      <c r="B3239" s="23" t="s">
        <v>8179</v>
      </c>
      <c r="C3239" s="22" t="s">
        <v>67</v>
      </c>
      <c r="D3239" s="14"/>
      <c r="E3239" s="14"/>
      <c r="F3239" s="24">
        <v>21.83</v>
      </c>
    </row>
    <row r="3240" spans="1:8" x14ac:dyDescent="0.25">
      <c r="A3240" s="22">
        <v>101270</v>
      </c>
      <c r="B3240" s="23" t="s">
        <v>8195</v>
      </c>
      <c r="C3240" s="22" t="s">
        <v>67</v>
      </c>
      <c r="D3240" s="14"/>
      <c r="E3240" s="14"/>
      <c r="F3240" s="24">
        <v>24.31</v>
      </c>
      <c r="G3240" s="10"/>
      <c r="H3240" s="10"/>
    </row>
    <row r="3241" spans="1:8" x14ac:dyDescent="0.25">
      <c r="A3241" s="22">
        <v>101243</v>
      </c>
      <c r="B3241" s="23" t="s">
        <v>8180</v>
      </c>
      <c r="C3241" s="22" t="s">
        <v>67</v>
      </c>
      <c r="D3241" s="14"/>
      <c r="E3241" s="14"/>
      <c r="F3241" s="24">
        <v>26.41</v>
      </c>
    </row>
    <row r="3242" spans="1:8" x14ac:dyDescent="0.25">
      <c r="A3242" s="22">
        <v>101271</v>
      </c>
      <c r="B3242" s="23" t="s">
        <v>8196</v>
      </c>
      <c r="C3242" s="22" t="s">
        <v>67</v>
      </c>
      <c r="D3242" s="14"/>
      <c r="E3242" s="14"/>
      <c r="F3242" s="24">
        <v>26.95</v>
      </c>
      <c r="G3242" s="10"/>
      <c r="H3242" s="10"/>
    </row>
    <row r="3243" spans="1:8" x14ac:dyDescent="0.25">
      <c r="A3243" s="22">
        <v>101238</v>
      </c>
      <c r="B3243" s="23" t="s">
        <v>8175</v>
      </c>
      <c r="C3243" s="22" t="s">
        <v>67</v>
      </c>
      <c r="D3243" s="14"/>
      <c r="E3243" s="14"/>
      <c r="F3243" s="24">
        <v>29.77</v>
      </c>
    </row>
    <row r="3244" spans="1:8" x14ac:dyDescent="0.25">
      <c r="A3244" s="22">
        <v>101232</v>
      </c>
      <c r="B3244" s="23" t="s">
        <v>8169</v>
      </c>
      <c r="C3244" s="22" t="s">
        <v>67</v>
      </c>
      <c r="D3244" s="14"/>
      <c r="E3244" s="14"/>
      <c r="F3244" s="24">
        <v>9.98</v>
      </c>
      <c r="G3244" s="10"/>
      <c r="H3244" s="10"/>
    </row>
    <row r="3245" spans="1:8" x14ac:dyDescent="0.25">
      <c r="A3245" s="22">
        <v>101233</v>
      </c>
      <c r="B3245" s="23" t="s">
        <v>8170</v>
      </c>
      <c r="C3245" s="22" t="s">
        <v>67</v>
      </c>
      <c r="D3245" s="14"/>
      <c r="E3245" s="14"/>
      <c r="F3245" s="24">
        <v>9.2100000000000009</v>
      </c>
    </row>
    <row r="3246" spans="1:8" x14ac:dyDescent="0.25">
      <c r="A3246" s="22">
        <v>101248</v>
      </c>
      <c r="B3246" s="23" t="s">
        <v>8185</v>
      </c>
      <c r="C3246" s="22" t="s">
        <v>67</v>
      </c>
      <c r="D3246" s="14"/>
      <c r="E3246" s="14"/>
      <c r="F3246" s="24">
        <v>28.4</v>
      </c>
      <c r="G3246" s="10"/>
      <c r="H3246" s="10"/>
    </row>
    <row r="3247" spans="1:8" x14ac:dyDescent="0.25">
      <c r="A3247" s="22">
        <v>101277</v>
      </c>
      <c r="B3247" s="23" t="s">
        <v>8202</v>
      </c>
      <c r="C3247" s="22" t="s">
        <v>67</v>
      </c>
      <c r="D3247" s="14"/>
      <c r="E3247" s="14"/>
      <c r="F3247" s="24">
        <v>32.479999999999997</v>
      </c>
    </row>
    <row r="3248" spans="1:8" x14ac:dyDescent="0.25">
      <c r="A3248" s="22">
        <v>101267</v>
      </c>
      <c r="B3248" s="23" t="s">
        <v>8192</v>
      </c>
      <c r="C3248" s="22" t="s">
        <v>67</v>
      </c>
      <c r="D3248" s="14"/>
      <c r="E3248" s="14"/>
      <c r="F3248" s="24">
        <v>11.59</v>
      </c>
      <c r="G3248" s="10"/>
      <c r="H3248" s="10"/>
    </row>
    <row r="3249" spans="1:8" x14ac:dyDescent="0.25">
      <c r="A3249" s="22">
        <v>101249</v>
      </c>
      <c r="B3249" s="23" t="s">
        <v>8186</v>
      </c>
      <c r="C3249" s="22" t="s">
        <v>67</v>
      </c>
      <c r="D3249" s="14"/>
      <c r="E3249" s="14"/>
      <c r="F3249" s="24">
        <v>14.5</v>
      </c>
    </row>
    <row r="3250" spans="1:8" x14ac:dyDescent="0.25">
      <c r="A3250" s="22">
        <v>101273</v>
      </c>
      <c r="B3250" s="23" t="s">
        <v>8198</v>
      </c>
      <c r="C3250" s="22" t="s">
        <v>67</v>
      </c>
      <c r="D3250" s="14"/>
      <c r="E3250" s="14"/>
      <c r="F3250" s="24">
        <v>18.02</v>
      </c>
      <c r="G3250" s="10"/>
      <c r="H3250" s="10"/>
    </row>
    <row r="3251" spans="1:8" x14ac:dyDescent="0.25">
      <c r="A3251" s="22">
        <v>101245</v>
      </c>
      <c r="B3251" s="23" t="s">
        <v>8182</v>
      </c>
      <c r="C3251" s="22" t="s">
        <v>67</v>
      </c>
      <c r="D3251" s="14"/>
      <c r="E3251" s="14"/>
      <c r="F3251" s="24">
        <v>17.64</v>
      </c>
    </row>
    <row r="3252" spans="1:8" x14ac:dyDescent="0.25">
      <c r="A3252" s="22">
        <v>101250</v>
      </c>
      <c r="B3252" s="23" t="s">
        <v>8187</v>
      </c>
      <c r="C3252" s="22" t="s">
        <v>67</v>
      </c>
      <c r="D3252" s="14"/>
      <c r="E3252" s="14"/>
      <c r="F3252" s="24">
        <v>16.100000000000001</v>
      </c>
      <c r="G3252" s="10"/>
      <c r="H3252" s="10"/>
    </row>
    <row r="3253" spans="1:8" x14ac:dyDescent="0.25">
      <c r="A3253" s="22">
        <v>101251</v>
      </c>
      <c r="B3253" s="23" t="s">
        <v>8188</v>
      </c>
      <c r="C3253" s="22" t="s">
        <v>67</v>
      </c>
      <c r="D3253" s="14"/>
      <c r="E3253" s="14"/>
      <c r="F3253" s="24">
        <v>18.32</v>
      </c>
    </row>
    <row r="3254" spans="1:8" x14ac:dyDescent="0.25">
      <c r="A3254" s="22">
        <v>101274</v>
      </c>
      <c r="B3254" s="23" t="s">
        <v>8199</v>
      </c>
      <c r="C3254" s="22" t="s">
        <v>67</v>
      </c>
      <c r="D3254" s="14"/>
      <c r="E3254" s="14"/>
      <c r="F3254" s="24">
        <v>19.920000000000002</v>
      </c>
      <c r="G3254" s="10"/>
      <c r="H3254" s="10"/>
    </row>
    <row r="3255" spans="1:8" x14ac:dyDescent="0.25">
      <c r="A3255" s="22">
        <v>101246</v>
      </c>
      <c r="B3255" s="23" t="s">
        <v>8183</v>
      </c>
      <c r="C3255" s="22" t="s">
        <v>67</v>
      </c>
      <c r="D3255" s="14"/>
      <c r="E3255" s="14"/>
      <c r="F3255" s="24">
        <v>20.47</v>
      </c>
    </row>
    <row r="3256" spans="1:8" x14ac:dyDescent="0.25">
      <c r="A3256" s="22">
        <v>101252</v>
      </c>
      <c r="B3256" s="23" t="s">
        <v>8189</v>
      </c>
      <c r="C3256" s="22" t="s">
        <v>67</v>
      </c>
      <c r="D3256" s="14"/>
      <c r="E3256" s="14"/>
      <c r="F3256" s="24">
        <v>19.850000000000001</v>
      </c>
      <c r="G3256" s="10"/>
      <c r="H3256" s="10"/>
    </row>
    <row r="3257" spans="1:8" x14ac:dyDescent="0.25">
      <c r="A3257" s="22">
        <v>101275</v>
      </c>
      <c r="B3257" s="23" t="s">
        <v>8200</v>
      </c>
      <c r="C3257" s="22" t="s">
        <v>67</v>
      </c>
      <c r="D3257" s="14"/>
      <c r="E3257" s="14"/>
      <c r="F3257" s="24">
        <v>23.02</v>
      </c>
    </row>
    <row r="3258" spans="1:8" x14ac:dyDescent="0.25">
      <c r="A3258" s="22">
        <v>101247</v>
      </c>
      <c r="B3258" s="23" t="s">
        <v>8184</v>
      </c>
      <c r="C3258" s="22" t="s">
        <v>67</v>
      </c>
      <c r="D3258" s="14"/>
      <c r="E3258" s="14"/>
      <c r="F3258" s="24">
        <v>22.72</v>
      </c>
      <c r="G3258" s="10"/>
      <c r="H3258" s="10"/>
    </row>
    <row r="3259" spans="1:8" x14ac:dyDescent="0.25">
      <c r="A3259" s="22">
        <v>101276</v>
      </c>
      <c r="B3259" s="23" t="s">
        <v>8201</v>
      </c>
      <c r="C3259" s="22" t="s">
        <v>67</v>
      </c>
      <c r="D3259" s="14"/>
      <c r="E3259" s="14"/>
      <c r="F3259" s="24">
        <v>25.44</v>
      </c>
    </row>
    <row r="3260" spans="1:8" x14ac:dyDescent="0.25">
      <c r="A3260" s="22">
        <v>101253</v>
      </c>
      <c r="B3260" s="23" t="s">
        <v>8190</v>
      </c>
      <c r="C3260" s="22" t="s">
        <v>67</v>
      </c>
      <c r="D3260" s="14"/>
      <c r="E3260" s="14"/>
      <c r="F3260" s="24">
        <v>24.97</v>
      </c>
      <c r="G3260" s="10"/>
      <c r="H3260" s="10"/>
    </row>
    <row r="3261" spans="1:8" x14ac:dyDescent="0.25">
      <c r="A3261" s="22">
        <v>101244</v>
      </c>
      <c r="B3261" s="23" t="s">
        <v>8181</v>
      </c>
      <c r="C3261" s="22" t="s">
        <v>67</v>
      </c>
      <c r="D3261" s="14"/>
      <c r="E3261" s="14"/>
      <c r="F3261" s="24">
        <v>16.71</v>
      </c>
    </row>
    <row r="3262" spans="1:8" x14ac:dyDescent="0.25">
      <c r="A3262" s="22">
        <v>93358</v>
      </c>
      <c r="B3262" s="23" t="s">
        <v>9950</v>
      </c>
      <c r="C3262" s="22" t="s">
        <v>67</v>
      </c>
      <c r="D3262" s="14"/>
      <c r="E3262" s="14"/>
      <c r="F3262" s="24">
        <v>112.81</v>
      </c>
      <c r="G3262" s="10"/>
      <c r="H3262" s="10"/>
    </row>
    <row r="3263" spans="1:8" x14ac:dyDescent="0.25">
      <c r="A3263" s="22">
        <v>90082</v>
      </c>
      <c r="B3263" s="23" t="s">
        <v>9932</v>
      </c>
      <c r="C3263" s="22" t="s">
        <v>67</v>
      </c>
      <c r="D3263" s="14"/>
      <c r="E3263" s="14"/>
      <c r="F3263" s="24">
        <v>10.61</v>
      </c>
    </row>
    <row r="3264" spans="1:8" x14ac:dyDescent="0.25">
      <c r="A3264" s="22">
        <v>90091</v>
      </c>
      <c r="B3264" s="23" t="s">
        <v>9937</v>
      </c>
      <c r="C3264" s="22" t="s">
        <v>67</v>
      </c>
      <c r="D3264" s="14"/>
      <c r="E3264" s="14"/>
      <c r="F3264" s="24">
        <v>6.68</v>
      </c>
      <c r="G3264" s="10"/>
      <c r="H3264" s="10"/>
    </row>
    <row r="3265" spans="1:8" x14ac:dyDescent="0.25">
      <c r="A3265" s="22">
        <v>102307</v>
      </c>
      <c r="B3265" s="23" t="s">
        <v>9982</v>
      </c>
      <c r="C3265" s="22" t="s">
        <v>67</v>
      </c>
      <c r="D3265" s="14"/>
      <c r="E3265" s="14"/>
      <c r="F3265" s="24">
        <v>13.28</v>
      </c>
    </row>
    <row r="3266" spans="1:8" x14ac:dyDescent="0.25">
      <c r="A3266" s="22">
        <v>102315</v>
      </c>
      <c r="B3266" s="23" t="s">
        <v>9990</v>
      </c>
      <c r="C3266" s="22" t="s">
        <v>67</v>
      </c>
      <c r="D3266" s="14"/>
      <c r="E3266" s="14"/>
      <c r="F3266" s="24">
        <v>8.36</v>
      </c>
      <c r="G3266" s="10"/>
      <c r="H3266" s="10"/>
    </row>
    <row r="3267" spans="1:8" x14ac:dyDescent="0.25">
      <c r="A3267" s="22">
        <v>102283</v>
      </c>
      <c r="B3267" s="23" t="s">
        <v>9958</v>
      </c>
      <c r="C3267" s="22" t="s">
        <v>67</v>
      </c>
      <c r="D3267" s="14"/>
      <c r="E3267" s="14"/>
      <c r="F3267" s="24">
        <v>13.89</v>
      </c>
    </row>
    <row r="3268" spans="1:8" x14ac:dyDescent="0.25">
      <c r="A3268" s="22">
        <v>102291</v>
      </c>
      <c r="B3268" s="23" t="s">
        <v>9966</v>
      </c>
      <c r="C3268" s="22" t="s">
        <v>67</v>
      </c>
      <c r="D3268" s="14"/>
      <c r="E3268" s="14"/>
      <c r="F3268" s="24">
        <v>8.75</v>
      </c>
      <c r="G3268" s="10"/>
      <c r="H3268" s="10"/>
    </row>
    <row r="3269" spans="1:8" x14ac:dyDescent="0.25">
      <c r="A3269" s="22">
        <v>102276</v>
      </c>
      <c r="B3269" s="23" t="s">
        <v>9951</v>
      </c>
      <c r="C3269" s="22" t="s">
        <v>67</v>
      </c>
      <c r="D3269" s="14"/>
      <c r="E3269" s="14"/>
      <c r="F3269" s="24">
        <v>11.95</v>
      </c>
    </row>
    <row r="3270" spans="1:8" x14ac:dyDescent="0.25">
      <c r="A3270" s="22">
        <v>102306</v>
      </c>
      <c r="B3270" s="23" t="s">
        <v>9981</v>
      </c>
      <c r="C3270" s="22" t="s">
        <v>67</v>
      </c>
      <c r="D3270" s="14"/>
      <c r="E3270" s="14"/>
      <c r="F3270" s="24">
        <v>14.93</v>
      </c>
      <c r="G3270" s="10"/>
      <c r="H3270" s="10"/>
    </row>
    <row r="3271" spans="1:8" x14ac:dyDescent="0.25">
      <c r="A3271" s="22">
        <v>102279</v>
      </c>
      <c r="B3271" s="23" t="s">
        <v>9954</v>
      </c>
      <c r="C3271" s="22" t="s">
        <v>67</v>
      </c>
      <c r="D3271" s="14"/>
      <c r="E3271" s="14"/>
      <c r="F3271" s="24">
        <v>7.52</v>
      </c>
    </row>
    <row r="3272" spans="1:8" x14ac:dyDescent="0.25">
      <c r="A3272" s="22">
        <v>102282</v>
      </c>
      <c r="B3272" s="23" t="s">
        <v>9957</v>
      </c>
      <c r="C3272" s="22" t="s">
        <v>67</v>
      </c>
      <c r="D3272" s="14"/>
      <c r="E3272" s="14"/>
      <c r="F3272" s="24">
        <v>15.63</v>
      </c>
      <c r="G3272" s="10"/>
      <c r="H3272" s="10"/>
    </row>
    <row r="3273" spans="1:8" x14ac:dyDescent="0.25">
      <c r="A3273" s="22">
        <v>102290</v>
      </c>
      <c r="B3273" s="23" t="s">
        <v>9965</v>
      </c>
      <c r="C3273" s="22" t="s">
        <v>67</v>
      </c>
      <c r="D3273" s="14"/>
      <c r="E3273" s="14"/>
      <c r="F3273" s="24">
        <v>9.85</v>
      </c>
    </row>
    <row r="3274" spans="1:8" x14ac:dyDescent="0.25">
      <c r="A3274" s="22">
        <v>90100</v>
      </c>
      <c r="B3274" s="23" t="s">
        <v>9943</v>
      </c>
      <c r="C3274" s="22" t="s">
        <v>67</v>
      </c>
      <c r="D3274" s="14"/>
      <c r="E3274" s="14"/>
      <c r="F3274" s="24">
        <v>14.84</v>
      </c>
      <c r="G3274" s="10"/>
      <c r="H3274" s="10"/>
    </row>
    <row r="3275" spans="1:8" x14ac:dyDescent="0.25">
      <c r="A3275" s="22">
        <v>102323</v>
      </c>
      <c r="B3275" s="23" t="s">
        <v>9998</v>
      </c>
      <c r="C3275" s="22" t="s">
        <v>67</v>
      </c>
      <c r="D3275" s="14"/>
      <c r="E3275" s="14"/>
      <c r="F3275" s="24">
        <v>18.559999999999999</v>
      </c>
    </row>
    <row r="3276" spans="1:8" x14ac:dyDescent="0.25">
      <c r="A3276" s="22">
        <v>102327</v>
      </c>
      <c r="B3276" s="23" t="s">
        <v>10002</v>
      </c>
      <c r="C3276" s="22" t="s">
        <v>67</v>
      </c>
      <c r="D3276" s="14"/>
      <c r="E3276" s="14"/>
      <c r="F3276" s="24">
        <v>11.68</v>
      </c>
      <c r="G3276" s="10"/>
      <c r="H3276" s="10"/>
    </row>
    <row r="3277" spans="1:8" x14ac:dyDescent="0.25">
      <c r="A3277" s="22">
        <v>102299</v>
      </c>
      <c r="B3277" s="23" t="s">
        <v>9974</v>
      </c>
      <c r="C3277" s="22" t="s">
        <v>67</v>
      </c>
      <c r="D3277" s="14"/>
      <c r="E3277" s="14"/>
      <c r="F3277" s="24">
        <v>19.420000000000002</v>
      </c>
    </row>
    <row r="3278" spans="1:8" x14ac:dyDescent="0.25">
      <c r="A3278" s="22">
        <v>102303</v>
      </c>
      <c r="B3278" s="23" t="s">
        <v>9978</v>
      </c>
      <c r="C3278" s="22" t="s">
        <v>67</v>
      </c>
      <c r="D3278" s="14"/>
      <c r="E3278" s="14"/>
      <c r="F3278" s="24">
        <v>12.24</v>
      </c>
      <c r="G3278" s="10"/>
      <c r="H3278" s="10"/>
    </row>
    <row r="3279" spans="1:8" x14ac:dyDescent="0.25">
      <c r="A3279" s="22">
        <v>90099</v>
      </c>
      <c r="B3279" s="23" t="s">
        <v>9942</v>
      </c>
      <c r="C3279" s="22" t="s">
        <v>67</v>
      </c>
      <c r="D3279" s="14"/>
      <c r="E3279" s="14"/>
      <c r="F3279" s="24">
        <v>17.32</v>
      </c>
    </row>
    <row r="3280" spans="1:8" x14ac:dyDescent="0.25">
      <c r="A3280" s="22">
        <v>102322</v>
      </c>
      <c r="B3280" s="23" t="s">
        <v>9997</v>
      </c>
      <c r="C3280" s="22" t="s">
        <v>67</v>
      </c>
      <c r="D3280" s="14"/>
      <c r="E3280" s="14"/>
      <c r="F3280" s="24">
        <v>21.66</v>
      </c>
      <c r="G3280" s="10"/>
      <c r="H3280" s="10"/>
    </row>
    <row r="3281" spans="1:8" x14ac:dyDescent="0.25">
      <c r="A3281" s="22">
        <v>102298</v>
      </c>
      <c r="B3281" s="23" t="s">
        <v>9973</v>
      </c>
      <c r="C3281" s="22" t="s">
        <v>67</v>
      </c>
      <c r="D3281" s="14"/>
      <c r="E3281" s="14"/>
      <c r="F3281" s="24">
        <v>22.67</v>
      </c>
    </row>
    <row r="3282" spans="1:8" x14ac:dyDescent="0.25">
      <c r="A3282" s="22">
        <v>102302</v>
      </c>
      <c r="B3282" s="23" t="s">
        <v>9977</v>
      </c>
      <c r="C3282" s="22" t="s">
        <v>67</v>
      </c>
      <c r="D3282" s="14"/>
      <c r="E3282" s="14"/>
      <c r="F3282" s="24">
        <v>14.29</v>
      </c>
      <c r="G3282" s="10"/>
      <c r="H3282" s="10"/>
    </row>
    <row r="3283" spans="1:8" x14ac:dyDescent="0.25">
      <c r="A3283" s="22">
        <v>102326</v>
      </c>
      <c r="B3283" s="23" t="s">
        <v>10001</v>
      </c>
      <c r="C3283" s="22" t="s">
        <v>67</v>
      </c>
      <c r="D3283" s="14"/>
      <c r="E3283" s="14"/>
      <c r="F3283" s="24">
        <v>13.64</v>
      </c>
    </row>
    <row r="3284" spans="1:8" x14ac:dyDescent="0.25">
      <c r="A3284" s="22">
        <v>102314</v>
      </c>
      <c r="B3284" s="23" t="s">
        <v>9989</v>
      </c>
      <c r="C3284" s="22" t="s">
        <v>67</v>
      </c>
      <c r="D3284" s="14"/>
      <c r="E3284" s="14"/>
      <c r="F3284" s="24">
        <v>9.41</v>
      </c>
      <c r="G3284" s="10"/>
      <c r="H3284" s="10"/>
    </row>
    <row r="3285" spans="1:8" x14ac:dyDescent="0.25">
      <c r="A3285" s="22">
        <v>102312</v>
      </c>
      <c r="B3285" s="23" t="s">
        <v>9987</v>
      </c>
      <c r="C3285" s="22" t="s">
        <v>67</v>
      </c>
      <c r="D3285" s="14"/>
      <c r="E3285" s="14"/>
      <c r="F3285" s="24">
        <v>11.85</v>
      </c>
    </row>
    <row r="3286" spans="1:8" x14ac:dyDescent="0.25">
      <c r="A3286" s="22">
        <v>102288</v>
      </c>
      <c r="B3286" s="23" t="s">
        <v>9963</v>
      </c>
      <c r="C3286" s="22" t="s">
        <v>67</v>
      </c>
      <c r="D3286" s="14"/>
      <c r="E3286" s="14"/>
      <c r="F3286" s="24">
        <v>12.4</v>
      </c>
      <c r="G3286" s="10"/>
      <c r="H3286" s="10"/>
    </row>
    <row r="3287" spans="1:8" x14ac:dyDescent="0.25">
      <c r="A3287" s="22">
        <v>90087</v>
      </c>
      <c r="B3287" s="23" t="s">
        <v>9935</v>
      </c>
      <c r="C3287" s="22" t="s">
        <v>67</v>
      </c>
      <c r="D3287" s="14"/>
      <c r="E3287" s="14"/>
      <c r="F3287" s="24">
        <v>9.4700000000000006</v>
      </c>
    </row>
    <row r="3288" spans="1:8" x14ac:dyDescent="0.25">
      <c r="A3288" s="22">
        <v>102308</v>
      </c>
      <c r="B3288" s="23" t="s">
        <v>9983</v>
      </c>
      <c r="C3288" s="22" t="s">
        <v>67</v>
      </c>
      <c r="D3288" s="14"/>
      <c r="E3288" s="14"/>
      <c r="F3288" s="24">
        <v>12.85</v>
      </c>
      <c r="G3288" s="10"/>
      <c r="H3288" s="10"/>
    </row>
    <row r="3289" spans="1:8" x14ac:dyDescent="0.25">
      <c r="A3289" s="22">
        <v>90084</v>
      </c>
      <c r="B3289" s="23" t="s">
        <v>9933</v>
      </c>
      <c r="C3289" s="22" t="s">
        <v>67</v>
      </c>
      <c r="D3289" s="14"/>
      <c r="E3289" s="14"/>
      <c r="F3289" s="24">
        <v>10.27</v>
      </c>
    </row>
    <row r="3290" spans="1:8" x14ac:dyDescent="0.25">
      <c r="A3290" s="22">
        <v>102284</v>
      </c>
      <c r="B3290" s="23" t="s">
        <v>9959</v>
      </c>
      <c r="C3290" s="22" t="s">
        <v>67</v>
      </c>
      <c r="D3290" s="14"/>
      <c r="E3290" s="14"/>
      <c r="F3290" s="24">
        <v>13.45</v>
      </c>
      <c r="G3290" s="10"/>
      <c r="H3290" s="10"/>
    </row>
    <row r="3291" spans="1:8" x14ac:dyDescent="0.25">
      <c r="A3291" s="22">
        <v>102325</v>
      </c>
      <c r="B3291" s="23" t="s">
        <v>10000</v>
      </c>
      <c r="C3291" s="22" t="s">
        <v>67</v>
      </c>
      <c r="D3291" s="14"/>
      <c r="E3291" s="14"/>
      <c r="F3291" s="24">
        <v>16.79</v>
      </c>
    </row>
    <row r="3292" spans="1:8" x14ac:dyDescent="0.25">
      <c r="A3292" s="22">
        <v>102329</v>
      </c>
      <c r="B3292" s="23" t="s">
        <v>10004</v>
      </c>
      <c r="C3292" s="22" t="s">
        <v>67</v>
      </c>
      <c r="D3292" s="14"/>
      <c r="E3292" s="14"/>
      <c r="F3292" s="24">
        <v>10.57</v>
      </c>
      <c r="G3292" s="10"/>
      <c r="H3292" s="10"/>
    </row>
    <row r="3293" spans="1:8" x14ac:dyDescent="0.25">
      <c r="A3293" s="22">
        <v>102301</v>
      </c>
      <c r="B3293" s="23" t="s">
        <v>9976</v>
      </c>
      <c r="C3293" s="22" t="s">
        <v>67</v>
      </c>
      <c r="D3293" s="14"/>
      <c r="E3293" s="14"/>
      <c r="F3293" s="24">
        <v>17.559999999999999</v>
      </c>
    </row>
    <row r="3294" spans="1:8" x14ac:dyDescent="0.25">
      <c r="A3294" s="22">
        <v>102305</v>
      </c>
      <c r="B3294" s="23" t="s">
        <v>9980</v>
      </c>
      <c r="C3294" s="22" t="s">
        <v>67</v>
      </c>
      <c r="D3294" s="14"/>
      <c r="E3294" s="14"/>
      <c r="F3294" s="24">
        <v>11.07</v>
      </c>
      <c r="G3294" s="10"/>
      <c r="H3294" s="10"/>
    </row>
    <row r="3295" spans="1:8" x14ac:dyDescent="0.25">
      <c r="A3295" s="22">
        <v>90101</v>
      </c>
      <c r="B3295" s="23" t="s">
        <v>9944</v>
      </c>
      <c r="C3295" s="22" t="s">
        <v>67</v>
      </c>
      <c r="D3295" s="14"/>
      <c r="E3295" s="14"/>
      <c r="F3295" s="24">
        <v>14.67</v>
      </c>
    </row>
    <row r="3296" spans="1:8" x14ac:dyDescent="0.25">
      <c r="A3296" s="22">
        <v>102324</v>
      </c>
      <c r="B3296" s="23" t="s">
        <v>9999</v>
      </c>
      <c r="C3296" s="22" t="s">
        <v>67</v>
      </c>
      <c r="D3296" s="14"/>
      <c r="E3296" s="14"/>
      <c r="F3296" s="24">
        <v>18.329999999999998</v>
      </c>
      <c r="G3296" s="10"/>
      <c r="H3296" s="10"/>
    </row>
    <row r="3297" spans="1:8" x14ac:dyDescent="0.25">
      <c r="A3297" s="22">
        <v>102300</v>
      </c>
      <c r="B3297" s="23" t="s">
        <v>9975</v>
      </c>
      <c r="C3297" s="22" t="s">
        <v>67</v>
      </c>
      <c r="D3297" s="14"/>
      <c r="E3297" s="14"/>
      <c r="F3297" s="24">
        <v>19.190000000000001</v>
      </c>
    </row>
    <row r="3298" spans="1:8" x14ac:dyDescent="0.25">
      <c r="A3298" s="22">
        <v>90102</v>
      </c>
      <c r="B3298" s="23" t="s">
        <v>9945</v>
      </c>
      <c r="C3298" s="22" t="s">
        <v>67</v>
      </c>
      <c r="D3298" s="14"/>
      <c r="E3298" s="14"/>
      <c r="F3298" s="24">
        <v>13.43</v>
      </c>
      <c r="G3298" s="10"/>
      <c r="H3298" s="10"/>
    </row>
    <row r="3299" spans="1:8" x14ac:dyDescent="0.25">
      <c r="A3299" s="22">
        <v>102328</v>
      </c>
      <c r="B3299" s="23" t="s">
        <v>10003</v>
      </c>
      <c r="C3299" s="22" t="s">
        <v>67</v>
      </c>
      <c r="D3299" s="14"/>
      <c r="E3299" s="14"/>
      <c r="F3299" s="24">
        <v>11.56</v>
      </c>
    </row>
    <row r="3300" spans="1:8" x14ac:dyDescent="0.25">
      <c r="A3300" s="22">
        <v>102304</v>
      </c>
      <c r="B3300" s="23" t="s">
        <v>9979</v>
      </c>
      <c r="C3300" s="22" t="s">
        <v>67</v>
      </c>
      <c r="D3300" s="14"/>
      <c r="E3300" s="14"/>
      <c r="F3300" s="24">
        <v>12.09</v>
      </c>
      <c r="G3300" s="10"/>
      <c r="H3300" s="10"/>
    </row>
    <row r="3301" spans="1:8" x14ac:dyDescent="0.25">
      <c r="A3301" s="22">
        <v>102295</v>
      </c>
      <c r="B3301" s="23" t="s">
        <v>9970</v>
      </c>
      <c r="C3301" s="22" t="s">
        <v>67</v>
      </c>
      <c r="D3301" s="14"/>
      <c r="E3301" s="14"/>
      <c r="F3301" s="24">
        <v>8.1199999999999992</v>
      </c>
    </row>
    <row r="3302" spans="1:8" x14ac:dyDescent="0.25">
      <c r="A3302" s="22">
        <v>102281</v>
      </c>
      <c r="B3302" s="23" t="s">
        <v>9956</v>
      </c>
      <c r="C3302" s="22" t="s">
        <v>67</v>
      </c>
      <c r="D3302" s="14"/>
      <c r="E3302" s="14"/>
      <c r="F3302" s="24">
        <v>6.2</v>
      </c>
      <c r="G3302" s="10"/>
      <c r="H3302" s="10"/>
    </row>
    <row r="3303" spans="1:8" x14ac:dyDescent="0.25">
      <c r="A3303" s="22">
        <v>102311</v>
      </c>
      <c r="B3303" s="23" t="s">
        <v>9986</v>
      </c>
      <c r="C3303" s="22" t="s">
        <v>67</v>
      </c>
      <c r="D3303" s="14"/>
      <c r="E3303" s="14"/>
      <c r="F3303" s="24">
        <v>12.33</v>
      </c>
    </row>
    <row r="3304" spans="1:8" x14ac:dyDescent="0.25">
      <c r="A3304" s="22">
        <v>102319</v>
      </c>
      <c r="B3304" s="23" t="s">
        <v>9994</v>
      </c>
      <c r="C3304" s="22" t="s">
        <v>67</v>
      </c>
      <c r="D3304" s="14"/>
      <c r="E3304" s="14"/>
      <c r="F3304" s="24">
        <v>7.76</v>
      </c>
      <c r="G3304" s="10"/>
      <c r="H3304" s="10"/>
    </row>
    <row r="3305" spans="1:8" x14ac:dyDescent="0.25">
      <c r="A3305" s="22">
        <v>102287</v>
      </c>
      <c r="B3305" s="23" t="s">
        <v>9962</v>
      </c>
      <c r="C3305" s="22" t="s">
        <v>67</v>
      </c>
      <c r="D3305" s="14"/>
      <c r="E3305" s="14"/>
      <c r="F3305" s="24">
        <v>12.89</v>
      </c>
    </row>
    <row r="3306" spans="1:8" x14ac:dyDescent="0.25">
      <c r="A3306" s="22">
        <v>102316</v>
      </c>
      <c r="B3306" s="23" t="s">
        <v>9991</v>
      </c>
      <c r="C3306" s="22" t="s">
        <v>67</v>
      </c>
      <c r="D3306" s="14"/>
      <c r="E3306" s="14"/>
      <c r="F3306" s="24">
        <v>8.09</v>
      </c>
      <c r="G3306" s="10"/>
      <c r="H3306" s="10"/>
    </row>
    <row r="3307" spans="1:8" x14ac:dyDescent="0.25">
      <c r="A3307" s="22">
        <v>102292</v>
      </c>
      <c r="B3307" s="23" t="s">
        <v>9967</v>
      </c>
      <c r="C3307" s="22" t="s">
        <v>67</v>
      </c>
      <c r="D3307" s="14"/>
      <c r="E3307" s="14"/>
      <c r="F3307" s="24">
        <v>8.48</v>
      </c>
    </row>
    <row r="3308" spans="1:8" x14ac:dyDescent="0.25">
      <c r="A3308" s="22">
        <v>90092</v>
      </c>
      <c r="B3308" s="23" t="s">
        <v>9938</v>
      </c>
      <c r="C3308" s="22" t="s">
        <v>67</v>
      </c>
      <c r="D3308" s="14"/>
      <c r="E3308" s="14"/>
      <c r="F3308" s="24">
        <v>6.47</v>
      </c>
      <c r="G3308" s="10"/>
      <c r="H3308" s="10"/>
    </row>
    <row r="3309" spans="1:8" x14ac:dyDescent="0.25">
      <c r="A3309" s="22">
        <v>102278</v>
      </c>
      <c r="B3309" s="23" t="s">
        <v>9953</v>
      </c>
      <c r="C3309" s="22" t="s">
        <v>67</v>
      </c>
      <c r="D3309" s="14"/>
      <c r="E3309" s="14"/>
      <c r="F3309" s="24">
        <v>9.86</v>
      </c>
    </row>
    <row r="3310" spans="1:8" x14ac:dyDescent="0.25">
      <c r="A3310" s="22">
        <v>90094</v>
      </c>
      <c r="B3310" s="23" t="s">
        <v>9939</v>
      </c>
      <c r="C3310" s="22" t="s">
        <v>67</v>
      </c>
      <c r="D3310" s="14"/>
      <c r="E3310" s="14"/>
      <c r="F3310" s="24">
        <v>6.12</v>
      </c>
      <c r="G3310" s="10"/>
      <c r="H3310" s="10"/>
    </row>
    <row r="3311" spans="1:8" x14ac:dyDescent="0.25">
      <c r="A3311" s="22">
        <v>102309</v>
      </c>
      <c r="B3311" s="23" t="s">
        <v>9984</v>
      </c>
      <c r="C3311" s="22" t="s">
        <v>67</v>
      </c>
      <c r="D3311" s="14"/>
      <c r="E3311" s="14"/>
      <c r="F3311" s="24">
        <v>12.16</v>
      </c>
    </row>
    <row r="3312" spans="1:8" x14ac:dyDescent="0.25">
      <c r="A3312" s="22">
        <v>102285</v>
      </c>
      <c r="B3312" s="23" t="s">
        <v>9960</v>
      </c>
      <c r="C3312" s="22" t="s">
        <v>67</v>
      </c>
      <c r="D3312" s="14"/>
      <c r="E3312" s="14"/>
      <c r="F3312" s="24">
        <v>12.72</v>
      </c>
      <c r="G3312" s="10"/>
      <c r="H3312" s="10"/>
    </row>
    <row r="3313" spans="1:8" x14ac:dyDescent="0.25">
      <c r="A3313" s="22">
        <v>90095</v>
      </c>
      <c r="B3313" s="23" t="s">
        <v>9940</v>
      </c>
      <c r="C3313" s="22" t="s">
        <v>67</v>
      </c>
      <c r="D3313" s="14"/>
      <c r="E3313" s="14"/>
      <c r="F3313" s="24">
        <v>5.97</v>
      </c>
    </row>
    <row r="3314" spans="1:8" x14ac:dyDescent="0.25">
      <c r="A3314" s="22">
        <v>102320</v>
      </c>
      <c r="B3314" s="23" t="s">
        <v>9995</v>
      </c>
      <c r="C3314" s="22" t="s">
        <v>67</v>
      </c>
      <c r="D3314" s="14"/>
      <c r="E3314" s="14"/>
      <c r="F3314" s="24">
        <v>7.46</v>
      </c>
      <c r="G3314" s="10"/>
      <c r="H3314" s="10"/>
    </row>
    <row r="3315" spans="1:8" x14ac:dyDescent="0.25">
      <c r="A3315" s="22">
        <v>102296</v>
      </c>
      <c r="B3315" s="23" t="s">
        <v>9971</v>
      </c>
      <c r="C3315" s="22" t="s">
        <v>67</v>
      </c>
      <c r="D3315" s="14"/>
      <c r="E3315" s="14"/>
      <c r="F3315" s="24">
        <v>7.8</v>
      </c>
    </row>
    <row r="3316" spans="1:8" x14ac:dyDescent="0.25">
      <c r="A3316" s="22">
        <v>90086</v>
      </c>
      <c r="B3316" s="23" t="s">
        <v>9934</v>
      </c>
      <c r="C3316" s="22" t="s">
        <v>67</v>
      </c>
      <c r="D3316" s="14"/>
      <c r="E3316" s="14"/>
      <c r="F3316" s="24">
        <v>9.7200000000000006</v>
      </c>
      <c r="G3316" s="10"/>
      <c r="H3316" s="10"/>
    </row>
    <row r="3317" spans="1:8" x14ac:dyDescent="0.25">
      <c r="A3317" s="22">
        <v>102277</v>
      </c>
      <c r="B3317" s="23" t="s">
        <v>9952</v>
      </c>
      <c r="C3317" s="22" t="s">
        <v>67</v>
      </c>
      <c r="D3317" s="14"/>
      <c r="E3317" s="14"/>
      <c r="F3317" s="24">
        <v>9.44</v>
      </c>
    </row>
    <row r="3318" spans="1:8" x14ac:dyDescent="0.25">
      <c r="A3318" s="22">
        <v>102286</v>
      </c>
      <c r="B3318" s="23" t="s">
        <v>9961</v>
      </c>
      <c r="C3318" s="22" t="s">
        <v>67</v>
      </c>
      <c r="D3318" s="14"/>
      <c r="E3318" s="14"/>
      <c r="F3318" s="24">
        <v>12.36</v>
      </c>
      <c r="G3318" s="10"/>
      <c r="H3318" s="10"/>
    </row>
    <row r="3319" spans="1:8" x14ac:dyDescent="0.25">
      <c r="A3319" s="22">
        <v>90098</v>
      </c>
      <c r="B3319" s="23" t="s">
        <v>9941</v>
      </c>
      <c r="C3319" s="22" t="s">
        <v>67</v>
      </c>
      <c r="D3319" s="14"/>
      <c r="E3319" s="14"/>
      <c r="F3319" s="24">
        <v>5.85</v>
      </c>
    </row>
    <row r="3320" spans="1:8" x14ac:dyDescent="0.25">
      <c r="A3320" s="22">
        <v>102313</v>
      </c>
      <c r="B3320" s="23" t="s">
        <v>9988</v>
      </c>
      <c r="C3320" s="22" t="s">
        <v>67</v>
      </c>
      <c r="D3320" s="14"/>
      <c r="E3320" s="14"/>
      <c r="F3320" s="24">
        <v>11.62</v>
      </c>
      <c r="G3320" s="10"/>
      <c r="H3320" s="10"/>
    </row>
    <row r="3321" spans="1:8" x14ac:dyDescent="0.25">
      <c r="A3321" s="22">
        <v>102321</v>
      </c>
      <c r="B3321" s="23" t="s">
        <v>9996</v>
      </c>
      <c r="C3321" s="22" t="s">
        <v>67</v>
      </c>
      <c r="D3321" s="14"/>
      <c r="E3321" s="14"/>
      <c r="F3321" s="24">
        <v>7.31</v>
      </c>
    </row>
    <row r="3322" spans="1:8" x14ac:dyDescent="0.25">
      <c r="A3322" s="22">
        <v>102289</v>
      </c>
      <c r="B3322" s="23" t="s">
        <v>9964</v>
      </c>
      <c r="C3322" s="22" t="s">
        <v>67</v>
      </c>
      <c r="D3322" s="14"/>
      <c r="E3322" s="14"/>
      <c r="F3322" s="24">
        <v>12.15</v>
      </c>
      <c r="G3322" s="10"/>
      <c r="H3322" s="10"/>
    </row>
    <row r="3323" spans="1:8" x14ac:dyDescent="0.25">
      <c r="A3323" s="22">
        <v>102297</v>
      </c>
      <c r="B3323" s="23" t="s">
        <v>9972</v>
      </c>
      <c r="C3323" s="22" t="s">
        <v>67</v>
      </c>
      <c r="D3323" s="14"/>
      <c r="E3323" s="14"/>
      <c r="F3323" s="24">
        <v>7.65</v>
      </c>
    </row>
    <row r="3324" spans="1:8" x14ac:dyDescent="0.25">
      <c r="A3324" s="22">
        <v>102280</v>
      </c>
      <c r="B3324" s="23" t="s">
        <v>9955</v>
      </c>
      <c r="C3324" s="22" t="s">
        <v>67</v>
      </c>
      <c r="D3324" s="14"/>
      <c r="E3324" s="14"/>
      <c r="F3324" s="24">
        <v>5.95</v>
      </c>
      <c r="G3324" s="10"/>
      <c r="H3324" s="10"/>
    </row>
    <row r="3325" spans="1:8" x14ac:dyDescent="0.25">
      <c r="A3325" s="22">
        <v>102294</v>
      </c>
      <c r="B3325" s="23" t="s">
        <v>9969</v>
      </c>
      <c r="C3325" s="22" t="s">
        <v>67</v>
      </c>
      <c r="D3325" s="14"/>
      <c r="E3325" s="14"/>
      <c r="F3325" s="24">
        <v>7.78</v>
      </c>
    </row>
    <row r="3326" spans="1:8" x14ac:dyDescent="0.25">
      <c r="A3326" s="22">
        <v>90090</v>
      </c>
      <c r="B3326" s="23" t="s">
        <v>9936</v>
      </c>
      <c r="C3326" s="22" t="s">
        <v>67</v>
      </c>
      <c r="D3326" s="14"/>
      <c r="E3326" s="14"/>
      <c r="F3326" s="24">
        <v>9.2899999999999991</v>
      </c>
      <c r="G3326" s="10"/>
      <c r="H3326" s="10"/>
    </row>
    <row r="3327" spans="1:8" x14ac:dyDescent="0.25">
      <c r="A3327" s="22">
        <v>102317</v>
      </c>
      <c r="B3327" s="23" t="s">
        <v>9992</v>
      </c>
      <c r="C3327" s="22" t="s">
        <v>67</v>
      </c>
      <c r="D3327" s="14"/>
      <c r="E3327" s="14"/>
      <c r="F3327" s="24">
        <v>7.65</v>
      </c>
    </row>
    <row r="3328" spans="1:8" x14ac:dyDescent="0.25">
      <c r="A3328" s="22">
        <v>102293</v>
      </c>
      <c r="B3328" s="23" t="s">
        <v>9968</v>
      </c>
      <c r="C3328" s="22" t="s">
        <v>67</v>
      </c>
      <c r="D3328" s="14"/>
      <c r="E3328" s="14"/>
      <c r="F3328" s="24">
        <v>8.01</v>
      </c>
      <c r="G3328" s="10"/>
      <c r="H3328" s="10"/>
    </row>
    <row r="3329" spans="1:8" x14ac:dyDescent="0.25">
      <c r="A3329" s="22">
        <v>102310</v>
      </c>
      <c r="B3329" s="23" t="s">
        <v>9985</v>
      </c>
      <c r="C3329" s="22" t="s">
        <v>67</v>
      </c>
      <c r="D3329" s="14"/>
      <c r="E3329" s="14"/>
      <c r="F3329" s="24">
        <v>11.81</v>
      </c>
    </row>
    <row r="3330" spans="1:8" x14ac:dyDescent="0.25">
      <c r="A3330" s="22">
        <v>102318</v>
      </c>
      <c r="B3330" s="23" t="s">
        <v>9993</v>
      </c>
      <c r="C3330" s="22" t="s">
        <v>67</v>
      </c>
      <c r="D3330" s="14"/>
      <c r="E3330" s="14"/>
      <c r="F3330" s="24">
        <v>7.43</v>
      </c>
      <c r="G3330" s="10"/>
      <c r="H3330" s="10"/>
    </row>
    <row r="3331" spans="1:8" x14ac:dyDescent="0.25">
      <c r="A3331" s="22">
        <v>90106</v>
      </c>
      <c r="B3331" s="23" t="s">
        <v>9947</v>
      </c>
      <c r="C3331" s="22" t="s">
        <v>67</v>
      </c>
      <c r="D3331" s="14"/>
      <c r="E3331" s="14"/>
      <c r="F3331" s="24">
        <v>9.35</v>
      </c>
    </row>
    <row r="3332" spans="1:8" x14ac:dyDescent="0.25">
      <c r="A3332" s="22">
        <v>90105</v>
      </c>
      <c r="B3332" s="23" t="s">
        <v>9946</v>
      </c>
      <c r="C3332" s="22" t="s">
        <v>67</v>
      </c>
      <c r="D3332" s="14"/>
      <c r="E3332" s="14"/>
      <c r="F3332" s="24">
        <v>10.29</v>
      </c>
      <c r="G3332" s="10"/>
      <c r="H3332" s="10"/>
    </row>
    <row r="3333" spans="1:8" x14ac:dyDescent="0.25">
      <c r="A3333" s="22">
        <v>90108</v>
      </c>
      <c r="B3333" s="23" t="s">
        <v>9949</v>
      </c>
      <c r="C3333" s="22" t="s">
        <v>67</v>
      </c>
      <c r="D3333" s="14"/>
      <c r="E3333" s="14"/>
      <c r="F3333" s="24">
        <v>8.4499999999999993</v>
      </c>
    </row>
    <row r="3334" spans="1:8" x14ac:dyDescent="0.25">
      <c r="A3334" s="22">
        <v>90107</v>
      </c>
      <c r="B3334" s="23" t="s">
        <v>9948</v>
      </c>
      <c r="C3334" s="22" t="s">
        <v>67</v>
      </c>
      <c r="D3334" s="14"/>
      <c r="E3334" s="14"/>
      <c r="F3334" s="24">
        <v>9.24</v>
      </c>
      <c r="G3334" s="10"/>
      <c r="H3334" s="10"/>
    </row>
    <row r="3335" spans="1:8" x14ac:dyDescent="0.25">
      <c r="A3335" s="22">
        <v>102354</v>
      </c>
      <c r="B3335" s="23" t="s">
        <v>9078</v>
      </c>
      <c r="C3335" s="22" t="s">
        <v>67</v>
      </c>
      <c r="D3335" s="14"/>
      <c r="E3335" s="14"/>
      <c r="F3335" s="24">
        <v>170.92</v>
      </c>
    </row>
    <row r="3336" spans="1:8" x14ac:dyDescent="0.25">
      <c r="A3336" s="22">
        <v>102355</v>
      </c>
      <c r="B3336" s="23" t="s">
        <v>11115</v>
      </c>
      <c r="C3336" s="22" t="s">
        <v>67</v>
      </c>
      <c r="D3336" s="14"/>
      <c r="E3336" s="14"/>
      <c r="F3336" s="24">
        <v>203.58</v>
      </c>
      <c r="G3336" s="10"/>
      <c r="H3336" s="10"/>
    </row>
    <row r="3337" spans="1:8" x14ac:dyDescent="0.25">
      <c r="A3337" s="22">
        <v>102356</v>
      </c>
      <c r="B3337" s="23" t="s">
        <v>11116</v>
      </c>
      <c r="C3337" s="22" t="s">
        <v>67</v>
      </c>
      <c r="D3337" s="14"/>
      <c r="E3337" s="14"/>
      <c r="F3337" s="24">
        <v>0</v>
      </c>
    </row>
    <row r="3338" spans="1:8" x14ac:dyDescent="0.25">
      <c r="A3338" s="22">
        <v>102357</v>
      </c>
      <c r="B3338" s="23" t="s">
        <v>11117</v>
      </c>
      <c r="C3338" s="22" t="s">
        <v>67</v>
      </c>
      <c r="D3338" s="14"/>
      <c r="E3338" s="14"/>
      <c r="F3338" s="24">
        <v>0</v>
      </c>
      <c r="G3338" s="10"/>
      <c r="H3338" s="10"/>
    </row>
    <row r="3339" spans="1:8" x14ac:dyDescent="0.25">
      <c r="A3339" s="22">
        <v>102358</v>
      </c>
      <c r="B3339" s="23" t="s">
        <v>11118</v>
      </c>
      <c r="C3339" s="22" t="s">
        <v>67</v>
      </c>
      <c r="D3339" s="14"/>
      <c r="E3339" s="14"/>
      <c r="F3339" s="24">
        <v>0</v>
      </c>
    </row>
    <row r="3340" spans="1:8" x14ac:dyDescent="0.25">
      <c r="A3340" s="22">
        <v>102359</v>
      </c>
      <c r="B3340" s="23" t="s">
        <v>11119</v>
      </c>
      <c r="C3340" s="22" t="s">
        <v>67</v>
      </c>
      <c r="D3340" s="14"/>
      <c r="E3340" s="14"/>
      <c r="F3340" s="24">
        <v>0</v>
      </c>
      <c r="G3340" s="10"/>
      <c r="H3340" s="10"/>
    </row>
    <row r="3341" spans="1:8" x14ac:dyDescent="0.25">
      <c r="A3341" s="22">
        <v>102348</v>
      </c>
      <c r="B3341" s="23" t="s">
        <v>11120</v>
      </c>
      <c r="C3341" s="22" t="s">
        <v>67</v>
      </c>
      <c r="D3341" s="14"/>
      <c r="E3341" s="14"/>
      <c r="F3341" s="24">
        <v>0</v>
      </c>
    </row>
    <row r="3342" spans="1:8" x14ac:dyDescent="0.25">
      <c r="A3342" s="22">
        <v>102346</v>
      </c>
      <c r="B3342" s="23" t="s">
        <v>11121</v>
      </c>
      <c r="C3342" s="22" t="s">
        <v>67</v>
      </c>
      <c r="D3342" s="14"/>
      <c r="E3342" s="14"/>
      <c r="F3342" s="24">
        <v>0</v>
      </c>
      <c r="G3342" s="10"/>
      <c r="H3342" s="10"/>
    </row>
    <row r="3343" spans="1:8" x14ac:dyDescent="0.25">
      <c r="A3343" s="22">
        <v>102347</v>
      </c>
      <c r="B3343" s="23" t="s">
        <v>11122</v>
      </c>
      <c r="C3343" s="22" t="s">
        <v>67</v>
      </c>
      <c r="D3343" s="14"/>
      <c r="E3343" s="14"/>
      <c r="F3343" s="24">
        <v>0</v>
      </c>
    </row>
    <row r="3344" spans="1:8" x14ac:dyDescent="0.25">
      <c r="A3344" s="22">
        <v>102350</v>
      </c>
      <c r="B3344" s="23" t="s">
        <v>11123</v>
      </c>
      <c r="C3344" s="22" t="s">
        <v>67</v>
      </c>
      <c r="D3344" s="14"/>
      <c r="E3344" s="14"/>
      <c r="F3344" s="24">
        <v>0</v>
      </c>
      <c r="G3344" s="10"/>
      <c r="H3344" s="10"/>
    </row>
    <row r="3345" spans="1:8" x14ac:dyDescent="0.25">
      <c r="A3345" s="22">
        <v>102351</v>
      </c>
      <c r="B3345" s="23" t="s">
        <v>11124</v>
      </c>
      <c r="C3345" s="22" t="s">
        <v>67</v>
      </c>
      <c r="D3345" s="14"/>
      <c r="E3345" s="14"/>
      <c r="F3345" s="24">
        <v>0</v>
      </c>
    </row>
    <row r="3346" spans="1:8" x14ac:dyDescent="0.25">
      <c r="A3346" s="22">
        <v>102352</v>
      </c>
      <c r="B3346" s="23" t="s">
        <v>11125</v>
      </c>
      <c r="C3346" s="22" t="s">
        <v>67</v>
      </c>
      <c r="D3346" s="14"/>
      <c r="E3346" s="14"/>
      <c r="F3346" s="24">
        <v>0</v>
      </c>
      <c r="G3346" s="10"/>
      <c r="H3346" s="10"/>
    </row>
    <row r="3347" spans="1:8" x14ac:dyDescent="0.25">
      <c r="A3347" s="22">
        <v>102353</v>
      </c>
      <c r="B3347" s="23" t="s">
        <v>11126</v>
      </c>
      <c r="C3347" s="22" t="s">
        <v>67</v>
      </c>
      <c r="D3347" s="14"/>
      <c r="E3347" s="14"/>
      <c r="F3347" s="24">
        <v>0</v>
      </c>
    </row>
    <row r="3348" spans="1:8" x14ac:dyDescent="0.25">
      <c r="A3348" s="22">
        <v>102349</v>
      </c>
      <c r="B3348" s="23" t="s">
        <v>11127</v>
      </c>
      <c r="C3348" s="22" t="s">
        <v>67</v>
      </c>
      <c r="D3348" s="14"/>
      <c r="E3348" s="14"/>
      <c r="F3348" s="24">
        <v>0</v>
      </c>
      <c r="G3348" s="10"/>
      <c r="H3348" s="10"/>
    </row>
    <row r="3349" spans="1:8" x14ac:dyDescent="0.25">
      <c r="A3349" s="22">
        <v>102360</v>
      </c>
      <c r="B3349" s="23" t="s">
        <v>5381</v>
      </c>
      <c r="C3349" s="22" t="s">
        <v>67</v>
      </c>
      <c r="D3349" s="14"/>
      <c r="E3349" s="14"/>
      <c r="F3349" s="24">
        <v>27.78</v>
      </c>
    </row>
    <row r="3350" spans="1:8" x14ac:dyDescent="0.25">
      <c r="A3350" s="22">
        <v>102361</v>
      </c>
      <c r="B3350" s="23" t="s">
        <v>5382</v>
      </c>
      <c r="C3350" s="22" t="s">
        <v>67</v>
      </c>
      <c r="D3350" s="14"/>
      <c r="E3350" s="14"/>
      <c r="F3350" s="24">
        <v>42.93</v>
      </c>
      <c r="G3350" s="10"/>
      <c r="H3350" s="10"/>
    </row>
    <row r="3351" spans="1:8" x14ac:dyDescent="0.25">
      <c r="A3351" s="22">
        <v>101595</v>
      </c>
      <c r="B3351" s="23" t="s">
        <v>11128</v>
      </c>
      <c r="C3351" s="22" t="s">
        <v>28</v>
      </c>
      <c r="D3351" s="14"/>
      <c r="E3351" s="14"/>
      <c r="F3351" s="24">
        <v>0</v>
      </c>
    </row>
    <row r="3352" spans="1:8" x14ac:dyDescent="0.25">
      <c r="A3352" s="22">
        <v>101601</v>
      </c>
      <c r="B3352" s="23" t="s">
        <v>4335</v>
      </c>
      <c r="C3352" s="22" t="s">
        <v>28</v>
      </c>
      <c r="D3352" s="14"/>
      <c r="E3352" s="14"/>
      <c r="F3352" s="24">
        <v>30.48</v>
      </c>
      <c r="G3352" s="10"/>
      <c r="H3352" s="10"/>
    </row>
    <row r="3353" spans="1:8" x14ac:dyDescent="0.25">
      <c r="A3353" s="22">
        <v>101594</v>
      </c>
      <c r="B3353" s="23" t="s">
        <v>11129</v>
      </c>
      <c r="C3353" s="22" t="s">
        <v>28</v>
      </c>
      <c r="D3353" s="14"/>
      <c r="E3353" s="14"/>
      <c r="F3353" s="24">
        <v>0</v>
      </c>
    </row>
    <row r="3354" spans="1:8" x14ac:dyDescent="0.25">
      <c r="A3354" s="22">
        <v>101600</v>
      </c>
      <c r="B3354" s="23" t="s">
        <v>4334</v>
      </c>
      <c r="C3354" s="22" t="s">
        <v>28</v>
      </c>
      <c r="D3354" s="14"/>
      <c r="E3354" s="14"/>
      <c r="F3354" s="24">
        <v>20.59</v>
      </c>
      <c r="G3354" s="10"/>
      <c r="H3354" s="10"/>
    </row>
    <row r="3355" spans="1:8" x14ac:dyDescent="0.25">
      <c r="A3355" s="22">
        <v>101597</v>
      </c>
      <c r="B3355" s="23" t="s">
        <v>11130</v>
      </c>
      <c r="C3355" s="22" t="s">
        <v>28</v>
      </c>
      <c r="D3355" s="14"/>
      <c r="E3355" s="14"/>
      <c r="F3355" s="24">
        <v>0</v>
      </c>
    </row>
    <row r="3356" spans="1:8" x14ac:dyDescent="0.25">
      <c r="A3356" s="22">
        <v>101603</v>
      </c>
      <c r="B3356" s="23" t="s">
        <v>4337</v>
      </c>
      <c r="C3356" s="22" t="s">
        <v>28</v>
      </c>
      <c r="D3356" s="14"/>
      <c r="E3356" s="14"/>
      <c r="F3356" s="24">
        <v>25.16</v>
      </c>
      <c r="G3356" s="10"/>
      <c r="H3356" s="10"/>
    </row>
    <row r="3357" spans="1:8" x14ac:dyDescent="0.25">
      <c r="A3357" s="22">
        <v>101596</v>
      </c>
      <c r="B3357" s="23" t="s">
        <v>11131</v>
      </c>
      <c r="C3357" s="22" t="s">
        <v>28</v>
      </c>
      <c r="D3357" s="14"/>
      <c r="E3357" s="14"/>
      <c r="F3357" s="24">
        <v>0</v>
      </c>
    </row>
    <row r="3358" spans="1:8" x14ac:dyDescent="0.25">
      <c r="A3358" s="22">
        <v>101602</v>
      </c>
      <c r="B3358" s="23" t="s">
        <v>4336</v>
      </c>
      <c r="C3358" s="22" t="s">
        <v>28</v>
      </c>
      <c r="D3358" s="14"/>
      <c r="E3358" s="14"/>
      <c r="F3358" s="24">
        <v>15.27</v>
      </c>
      <c r="G3358" s="10"/>
      <c r="H3358" s="10"/>
    </row>
    <row r="3359" spans="1:8" x14ac:dyDescent="0.25">
      <c r="A3359" s="22">
        <v>101599</v>
      </c>
      <c r="B3359" s="23" t="s">
        <v>11132</v>
      </c>
      <c r="C3359" s="22" t="s">
        <v>28</v>
      </c>
      <c r="D3359" s="14"/>
      <c r="E3359" s="14"/>
      <c r="F3359" s="24">
        <v>0</v>
      </c>
    </row>
    <row r="3360" spans="1:8" x14ac:dyDescent="0.25">
      <c r="A3360" s="22">
        <v>101605</v>
      </c>
      <c r="B3360" s="23" t="s">
        <v>4339</v>
      </c>
      <c r="C3360" s="22" t="s">
        <v>28</v>
      </c>
      <c r="D3360" s="14"/>
      <c r="E3360" s="14"/>
      <c r="F3360" s="24">
        <v>19.87</v>
      </c>
      <c r="G3360" s="10"/>
      <c r="H3360" s="10"/>
    </row>
    <row r="3361" spans="1:8" x14ac:dyDescent="0.25">
      <c r="A3361" s="22">
        <v>101598</v>
      </c>
      <c r="B3361" s="23" t="s">
        <v>11133</v>
      </c>
      <c r="C3361" s="22" t="s">
        <v>28</v>
      </c>
      <c r="D3361" s="14"/>
      <c r="E3361" s="14"/>
      <c r="F3361" s="24">
        <v>0</v>
      </c>
    </row>
    <row r="3362" spans="1:8" x14ac:dyDescent="0.25">
      <c r="A3362" s="22">
        <v>101604</v>
      </c>
      <c r="B3362" s="23" t="s">
        <v>4338</v>
      </c>
      <c r="C3362" s="22" t="s">
        <v>28</v>
      </c>
      <c r="D3362" s="14"/>
      <c r="E3362" s="14"/>
      <c r="F3362" s="24">
        <v>9.99</v>
      </c>
      <c r="G3362" s="10"/>
      <c r="H3362" s="10"/>
    </row>
    <row r="3363" spans="1:8" x14ac:dyDescent="0.25">
      <c r="A3363" s="22">
        <v>101588</v>
      </c>
      <c r="B3363" s="23" t="s">
        <v>4328</v>
      </c>
      <c r="C3363" s="22" t="s">
        <v>28</v>
      </c>
      <c r="D3363" s="14"/>
      <c r="E3363" s="14"/>
      <c r="F3363" s="24">
        <v>109.58</v>
      </c>
    </row>
    <row r="3364" spans="1:8" x14ac:dyDescent="0.25">
      <c r="A3364" s="22">
        <v>101591</v>
      </c>
      <c r="B3364" s="23" t="s">
        <v>4331</v>
      </c>
      <c r="C3364" s="22" t="s">
        <v>28</v>
      </c>
      <c r="D3364" s="14"/>
      <c r="E3364" s="14"/>
      <c r="F3364" s="24">
        <v>133.13999999999999</v>
      </c>
      <c r="G3364" s="10"/>
      <c r="H3364" s="10"/>
    </row>
    <row r="3365" spans="1:8" x14ac:dyDescent="0.25">
      <c r="A3365" s="22">
        <v>101590</v>
      </c>
      <c r="B3365" s="23" t="s">
        <v>4330</v>
      </c>
      <c r="C3365" s="22" t="s">
        <v>28</v>
      </c>
      <c r="D3365" s="14"/>
      <c r="E3365" s="14"/>
      <c r="F3365" s="24">
        <v>82.92</v>
      </c>
    </row>
    <row r="3366" spans="1:8" x14ac:dyDescent="0.25">
      <c r="A3366" s="22">
        <v>101593</v>
      </c>
      <c r="B3366" s="23" t="s">
        <v>4333</v>
      </c>
      <c r="C3366" s="22" t="s">
        <v>28</v>
      </c>
      <c r="D3366" s="14"/>
      <c r="E3366" s="14"/>
      <c r="F3366" s="24">
        <v>108.56</v>
      </c>
      <c r="G3366" s="10"/>
      <c r="H3366" s="10"/>
    </row>
    <row r="3367" spans="1:8" x14ac:dyDescent="0.25">
      <c r="A3367" s="22">
        <v>101592</v>
      </c>
      <c r="B3367" s="23" t="s">
        <v>4332</v>
      </c>
      <c r="C3367" s="22" t="s">
        <v>28</v>
      </c>
      <c r="D3367" s="14"/>
      <c r="E3367" s="14"/>
      <c r="F3367" s="24">
        <v>58.17</v>
      </c>
    </row>
    <row r="3368" spans="1:8" x14ac:dyDescent="0.25">
      <c r="A3368" s="22">
        <v>101583</v>
      </c>
      <c r="B3368" s="23" t="s">
        <v>4323</v>
      </c>
      <c r="C3368" s="22" t="s">
        <v>28</v>
      </c>
      <c r="D3368" s="14"/>
      <c r="E3368" s="14"/>
      <c r="F3368" s="24">
        <v>102.84</v>
      </c>
      <c r="G3368" s="10"/>
      <c r="H3368" s="10"/>
    </row>
    <row r="3369" spans="1:8" x14ac:dyDescent="0.25">
      <c r="A3369" s="22">
        <v>101582</v>
      </c>
      <c r="B3369" s="23" t="s">
        <v>4322</v>
      </c>
      <c r="C3369" s="22" t="s">
        <v>28</v>
      </c>
      <c r="D3369" s="14"/>
      <c r="E3369" s="14"/>
      <c r="F3369" s="24">
        <v>82.12</v>
      </c>
    </row>
    <row r="3370" spans="1:8" x14ac:dyDescent="0.25">
      <c r="A3370" s="22">
        <v>101585</v>
      </c>
      <c r="B3370" s="23" t="s">
        <v>4325</v>
      </c>
      <c r="C3370" s="22" t="s">
        <v>28</v>
      </c>
      <c r="D3370" s="14"/>
      <c r="E3370" s="14"/>
      <c r="F3370" s="24">
        <v>87.93</v>
      </c>
      <c r="G3370" s="10"/>
      <c r="H3370" s="10"/>
    </row>
    <row r="3371" spans="1:8" x14ac:dyDescent="0.25">
      <c r="A3371" s="22">
        <v>101584</v>
      </c>
      <c r="B3371" s="23" t="s">
        <v>4324</v>
      </c>
      <c r="C3371" s="22" t="s">
        <v>28</v>
      </c>
      <c r="D3371" s="14"/>
      <c r="E3371" s="14"/>
      <c r="F3371" s="24">
        <v>67.209999999999994</v>
      </c>
    </row>
    <row r="3372" spans="1:8" x14ac:dyDescent="0.25">
      <c r="A3372" s="22">
        <v>101587</v>
      </c>
      <c r="B3372" s="23" t="s">
        <v>4327</v>
      </c>
      <c r="C3372" s="22" t="s">
        <v>28</v>
      </c>
      <c r="D3372" s="14"/>
      <c r="E3372" s="14"/>
      <c r="F3372" s="24">
        <v>78.39</v>
      </c>
      <c r="G3372" s="10"/>
      <c r="H3372" s="10"/>
    </row>
    <row r="3373" spans="1:8" x14ac:dyDescent="0.25">
      <c r="A3373" s="22">
        <v>101586</v>
      </c>
      <c r="B3373" s="23" t="s">
        <v>4326</v>
      </c>
      <c r="C3373" s="22" t="s">
        <v>28</v>
      </c>
      <c r="D3373" s="14"/>
      <c r="E3373" s="14"/>
      <c r="F3373" s="24">
        <v>57.48</v>
      </c>
    </row>
    <row r="3374" spans="1:8" x14ac:dyDescent="0.25">
      <c r="A3374" s="22">
        <v>101577</v>
      </c>
      <c r="B3374" s="23" t="s">
        <v>4317</v>
      </c>
      <c r="C3374" s="22" t="s">
        <v>28</v>
      </c>
      <c r="D3374" s="14"/>
      <c r="E3374" s="14"/>
      <c r="F3374" s="24">
        <v>63.37</v>
      </c>
      <c r="G3374" s="10"/>
      <c r="H3374" s="10"/>
    </row>
    <row r="3375" spans="1:8" x14ac:dyDescent="0.25">
      <c r="A3375" s="22">
        <v>101576</v>
      </c>
      <c r="B3375" s="23" t="s">
        <v>4316</v>
      </c>
      <c r="C3375" s="22" t="s">
        <v>28</v>
      </c>
      <c r="D3375" s="14"/>
      <c r="E3375" s="14"/>
      <c r="F3375" s="24">
        <v>50.07</v>
      </c>
    </row>
    <row r="3376" spans="1:8" x14ac:dyDescent="0.25">
      <c r="A3376" s="22">
        <v>101579</v>
      </c>
      <c r="B3376" s="23" t="s">
        <v>4319</v>
      </c>
      <c r="C3376" s="22" t="s">
        <v>28</v>
      </c>
      <c r="D3376" s="14"/>
      <c r="E3376" s="14"/>
      <c r="F3376" s="24">
        <v>54.5</v>
      </c>
      <c r="G3376" s="10"/>
      <c r="H3376" s="10"/>
    </row>
    <row r="3377" spans="1:8" x14ac:dyDescent="0.25">
      <c r="A3377" s="22">
        <v>101578</v>
      </c>
      <c r="B3377" s="23" t="s">
        <v>4318</v>
      </c>
      <c r="C3377" s="22" t="s">
        <v>28</v>
      </c>
      <c r="D3377" s="14"/>
      <c r="E3377" s="14"/>
      <c r="F3377" s="24">
        <v>41.2</v>
      </c>
    </row>
    <row r="3378" spans="1:8" x14ac:dyDescent="0.25">
      <c r="A3378" s="22">
        <v>101581</v>
      </c>
      <c r="B3378" s="23" t="s">
        <v>4321</v>
      </c>
      <c r="C3378" s="22" t="s">
        <v>28</v>
      </c>
      <c r="D3378" s="14"/>
      <c r="E3378" s="14"/>
      <c r="F3378" s="24">
        <v>49.55</v>
      </c>
      <c r="G3378" s="10"/>
      <c r="H3378" s="10"/>
    </row>
    <row r="3379" spans="1:8" x14ac:dyDescent="0.25">
      <c r="A3379" s="22">
        <v>101580</v>
      </c>
      <c r="B3379" s="23" t="s">
        <v>4320</v>
      </c>
      <c r="C3379" s="22" t="s">
        <v>28</v>
      </c>
      <c r="D3379" s="14"/>
      <c r="E3379" s="14"/>
      <c r="F3379" s="24">
        <v>36.07</v>
      </c>
    </row>
    <row r="3380" spans="1:8" x14ac:dyDescent="0.25">
      <c r="A3380" s="22">
        <v>101606</v>
      </c>
      <c r="B3380" s="23" t="s">
        <v>11134</v>
      </c>
      <c r="C3380" s="22" t="s">
        <v>28</v>
      </c>
      <c r="D3380" s="14"/>
      <c r="E3380" s="14"/>
      <c r="F3380" s="24">
        <v>0</v>
      </c>
      <c r="G3380" s="10"/>
      <c r="H3380" s="10"/>
    </row>
    <row r="3381" spans="1:8" x14ac:dyDescent="0.25">
      <c r="A3381" s="22">
        <v>101607</v>
      </c>
      <c r="B3381" s="23" t="s">
        <v>11135</v>
      </c>
      <c r="C3381" s="22" t="s">
        <v>28</v>
      </c>
      <c r="D3381" s="14"/>
      <c r="E3381" s="14"/>
      <c r="F3381" s="24">
        <v>0</v>
      </c>
    </row>
    <row r="3382" spans="1:8" x14ac:dyDescent="0.25">
      <c r="A3382" s="22">
        <v>101608</v>
      </c>
      <c r="B3382" s="23" t="s">
        <v>11136</v>
      </c>
      <c r="C3382" s="22" t="s">
        <v>28</v>
      </c>
      <c r="D3382" s="14"/>
      <c r="E3382" s="14"/>
      <c r="F3382" s="24">
        <v>0</v>
      </c>
      <c r="G3382" s="10"/>
      <c r="H3382" s="10"/>
    </row>
    <row r="3383" spans="1:8" x14ac:dyDescent="0.25">
      <c r="A3383" s="22">
        <v>101571</v>
      </c>
      <c r="B3383" s="23" t="s">
        <v>4311</v>
      </c>
      <c r="C3383" s="22" t="s">
        <v>28</v>
      </c>
      <c r="D3383" s="14"/>
      <c r="E3383" s="14"/>
      <c r="F3383" s="24">
        <v>38.78</v>
      </c>
    </row>
    <row r="3384" spans="1:8" x14ac:dyDescent="0.25">
      <c r="A3384" s="22">
        <v>101570</v>
      </c>
      <c r="B3384" s="23" t="s">
        <v>4310</v>
      </c>
      <c r="C3384" s="22" t="s">
        <v>28</v>
      </c>
      <c r="D3384" s="14"/>
      <c r="E3384" s="14"/>
      <c r="F3384" s="24">
        <v>28.39</v>
      </c>
      <c r="G3384" s="10"/>
      <c r="H3384" s="10"/>
    </row>
    <row r="3385" spans="1:8" x14ac:dyDescent="0.25">
      <c r="A3385" s="22">
        <v>101573</v>
      </c>
      <c r="B3385" s="23" t="s">
        <v>4313</v>
      </c>
      <c r="C3385" s="22" t="s">
        <v>28</v>
      </c>
      <c r="D3385" s="14"/>
      <c r="E3385" s="14"/>
      <c r="F3385" s="24">
        <v>32.6</v>
      </c>
    </row>
    <row r="3386" spans="1:8" x14ac:dyDescent="0.25">
      <c r="A3386" s="22">
        <v>101572</v>
      </c>
      <c r="B3386" s="23" t="s">
        <v>4312</v>
      </c>
      <c r="C3386" s="22" t="s">
        <v>28</v>
      </c>
      <c r="D3386" s="14"/>
      <c r="E3386" s="14"/>
      <c r="F3386" s="24">
        <v>22.21</v>
      </c>
      <c r="G3386" s="10"/>
      <c r="H3386" s="10"/>
    </row>
    <row r="3387" spans="1:8" x14ac:dyDescent="0.25">
      <c r="A3387" s="22">
        <v>101575</v>
      </c>
      <c r="B3387" s="23" t="s">
        <v>4315</v>
      </c>
      <c r="C3387" s="22" t="s">
        <v>28</v>
      </c>
      <c r="D3387" s="14"/>
      <c r="E3387" s="14"/>
      <c r="F3387" s="24">
        <v>27.45</v>
      </c>
    </row>
    <row r="3388" spans="1:8" x14ac:dyDescent="0.25">
      <c r="A3388" s="22">
        <v>101574</v>
      </c>
      <c r="B3388" s="23" t="s">
        <v>4314</v>
      </c>
      <c r="C3388" s="22" t="s">
        <v>28</v>
      </c>
      <c r="D3388" s="14"/>
      <c r="E3388" s="14"/>
      <c r="F3388" s="24">
        <v>16.88</v>
      </c>
      <c r="G3388" s="10"/>
      <c r="H3388" s="10"/>
    </row>
    <row r="3389" spans="1:8" x14ac:dyDescent="0.25">
      <c r="A3389" s="22">
        <v>101589</v>
      </c>
      <c r="B3389" s="23" t="s">
        <v>4329</v>
      </c>
      <c r="C3389" s="22" t="s">
        <v>28</v>
      </c>
      <c r="D3389" s="14"/>
      <c r="E3389" s="14"/>
      <c r="F3389" s="24">
        <v>159.80000000000001</v>
      </c>
    </row>
    <row r="3390" spans="1:8" x14ac:dyDescent="0.25">
      <c r="A3390" s="22">
        <v>101610</v>
      </c>
      <c r="B3390" s="23" t="s">
        <v>11137</v>
      </c>
      <c r="C3390" s="22" t="s">
        <v>4</v>
      </c>
      <c r="D3390" s="14"/>
      <c r="E3390" s="14"/>
      <c r="F3390" s="24">
        <v>0</v>
      </c>
      <c r="G3390" s="10"/>
      <c r="H3390" s="10"/>
    </row>
    <row r="3391" spans="1:8" x14ac:dyDescent="0.25">
      <c r="A3391" s="22">
        <v>101613</v>
      </c>
      <c r="B3391" s="23" t="s">
        <v>11138</v>
      </c>
      <c r="C3391" s="22" t="s">
        <v>4</v>
      </c>
      <c r="D3391" s="14"/>
      <c r="E3391" s="14"/>
      <c r="F3391" s="24">
        <v>0</v>
      </c>
    </row>
    <row r="3392" spans="1:8" x14ac:dyDescent="0.25">
      <c r="A3392" s="22">
        <v>101611</v>
      </c>
      <c r="B3392" s="23" t="s">
        <v>11139</v>
      </c>
      <c r="C3392" s="22" t="s">
        <v>4</v>
      </c>
      <c r="D3392" s="14"/>
      <c r="E3392" s="14"/>
      <c r="F3392" s="24">
        <v>0</v>
      </c>
      <c r="G3392" s="10"/>
      <c r="H3392" s="10"/>
    </row>
    <row r="3393" spans="1:8" x14ac:dyDescent="0.25">
      <c r="A3393" s="22">
        <v>101614</v>
      </c>
      <c r="B3393" s="23" t="s">
        <v>11140</v>
      </c>
      <c r="C3393" s="22" t="s">
        <v>4</v>
      </c>
      <c r="D3393" s="14"/>
      <c r="E3393" s="14"/>
      <c r="F3393" s="24">
        <v>0</v>
      </c>
    </row>
    <row r="3394" spans="1:8" x14ac:dyDescent="0.25">
      <c r="A3394" s="22">
        <v>101612</v>
      </c>
      <c r="B3394" s="23" t="s">
        <v>11141</v>
      </c>
      <c r="C3394" s="22" t="s">
        <v>4</v>
      </c>
      <c r="D3394" s="14"/>
      <c r="E3394" s="14"/>
      <c r="F3394" s="24">
        <v>0</v>
      </c>
      <c r="G3394" s="10"/>
      <c r="H3394" s="10"/>
    </row>
    <row r="3395" spans="1:8" x14ac:dyDescent="0.25">
      <c r="A3395" s="22">
        <v>101615</v>
      </c>
      <c r="B3395" s="23" t="s">
        <v>11142</v>
      </c>
      <c r="C3395" s="22" t="s">
        <v>4</v>
      </c>
      <c r="D3395" s="14"/>
      <c r="E3395" s="14"/>
      <c r="F3395" s="24">
        <v>0</v>
      </c>
    </row>
    <row r="3396" spans="1:8" x14ac:dyDescent="0.25">
      <c r="A3396" s="22">
        <v>101617</v>
      </c>
      <c r="B3396" s="23" t="s">
        <v>5389</v>
      </c>
      <c r="C3396" s="22" t="s">
        <v>28</v>
      </c>
      <c r="D3396" s="14"/>
      <c r="E3396" s="14"/>
      <c r="F3396" s="24">
        <v>3.94</v>
      </c>
      <c r="G3396" s="10"/>
      <c r="H3396" s="10"/>
    </row>
    <row r="3397" spans="1:8" x14ac:dyDescent="0.25">
      <c r="A3397" s="22">
        <v>101620</v>
      </c>
      <c r="B3397" s="23" t="s">
        <v>5392</v>
      </c>
      <c r="C3397" s="22" t="s">
        <v>67</v>
      </c>
      <c r="D3397" s="14"/>
      <c r="E3397" s="14"/>
      <c r="F3397" s="24">
        <v>219.7</v>
      </c>
    </row>
    <row r="3398" spans="1:8" x14ac:dyDescent="0.25">
      <c r="A3398" s="22">
        <v>101625</v>
      </c>
      <c r="B3398" s="23" t="s">
        <v>5397</v>
      </c>
      <c r="C3398" s="22" t="s">
        <v>67</v>
      </c>
      <c r="D3398" s="14"/>
      <c r="E3398" s="14"/>
      <c r="F3398" s="24">
        <v>162.61000000000001</v>
      </c>
      <c r="G3398" s="10"/>
      <c r="H3398" s="10"/>
    </row>
    <row r="3399" spans="1:8" x14ac:dyDescent="0.25">
      <c r="A3399" s="22">
        <v>101621</v>
      </c>
      <c r="B3399" s="23" t="s">
        <v>5393</v>
      </c>
      <c r="C3399" s="22" t="s">
        <v>67</v>
      </c>
      <c r="D3399" s="14"/>
      <c r="E3399" s="14"/>
      <c r="F3399" s="24">
        <v>260.62</v>
      </c>
    </row>
    <row r="3400" spans="1:8" x14ac:dyDescent="0.25">
      <c r="A3400" s="22">
        <v>101624</v>
      </c>
      <c r="B3400" s="23" t="s">
        <v>5396</v>
      </c>
      <c r="C3400" s="22" t="s">
        <v>67</v>
      </c>
      <c r="D3400" s="14"/>
      <c r="E3400" s="14"/>
      <c r="F3400" s="24">
        <v>187.07</v>
      </c>
      <c r="G3400" s="10"/>
      <c r="H3400" s="10"/>
    </row>
    <row r="3401" spans="1:8" x14ac:dyDescent="0.25">
      <c r="A3401" s="22">
        <v>101616</v>
      </c>
      <c r="B3401" s="23" t="s">
        <v>5388</v>
      </c>
      <c r="C3401" s="22" t="s">
        <v>28</v>
      </c>
      <c r="D3401" s="14"/>
      <c r="E3401" s="14"/>
      <c r="F3401" s="24">
        <v>7.98</v>
      </c>
    </row>
    <row r="3402" spans="1:8" x14ac:dyDescent="0.25">
      <c r="A3402" s="22">
        <v>101618</v>
      </c>
      <c r="B3402" s="23" t="s">
        <v>5390</v>
      </c>
      <c r="C3402" s="22" t="s">
        <v>67</v>
      </c>
      <c r="D3402" s="14"/>
      <c r="E3402" s="14"/>
      <c r="F3402" s="24">
        <v>251.82</v>
      </c>
      <c r="G3402" s="10"/>
      <c r="H3402" s="10"/>
    </row>
    <row r="3403" spans="1:8" x14ac:dyDescent="0.25">
      <c r="A3403" s="22">
        <v>101622</v>
      </c>
      <c r="B3403" s="23" t="s">
        <v>5394</v>
      </c>
      <c r="C3403" s="22" t="s">
        <v>67</v>
      </c>
      <c r="D3403" s="14"/>
      <c r="E3403" s="14"/>
      <c r="F3403" s="24">
        <v>211.11</v>
      </c>
    </row>
    <row r="3404" spans="1:8" x14ac:dyDescent="0.25">
      <c r="A3404" s="22">
        <v>101619</v>
      </c>
      <c r="B3404" s="23" t="s">
        <v>5391</v>
      </c>
      <c r="C3404" s="22" t="s">
        <v>67</v>
      </c>
      <c r="D3404" s="14"/>
      <c r="E3404" s="14"/>
      <c r="F3404" s="24">
        <v>292.75</v>
      </c>
      <c r="G3404" s="10"/>
      <c r="H3404" s="10"/>
    </row>
    <row r="3405" spans="1:8" x14ac:dyDescent="0.25">
      <c r="A3405" s="22">
        <v>101623</v>
      </c>
      <c r="B3405" s="23" t="s">
        <v>5395</v>
      </c>
      <c r="C3405" s="22" t="s">
        <v>67</v>
      </c>
      <c r="D3405" s="14"/>
      <c r="E3405" s="14"/>
      <c r="F3405" s="24">
        <v>242.55</v>
      </c>
    </row>
    <row r="3406" spans="1:8" x14ac:dyDescent="0.25">
      <c r="A3406" s="22">
        <v>104482</v>
      </c>
      <c r="B3406" s="23" t="s">
        <v>7830</v>
      </c>
      <c r="C3406" s="22" t="s">
        <v>139</v>
      </c>
      <c r="D3406" s="14"/>
      <c r="E3406" s="14"/>
      <c r="F3406" s="24">
        <v>41.84</v>
      </c>
      <c r="G3406" s="10"/>
      <c r="H3406" s="10"/>
    </row>
    <row r="3407" spans="1:8" x14ac:dyDescent="0.25">
      <c r="A3407" s="22">
        <v>104189</v>
      </c>
      <c r="B3407" s="23" t="s">
        <v>7833</v>
      </c>
      <c r="C3407" s="22" t="s">
        <v>67</v>
      </c>
      <c r="D3407" s="14"/>
      <c r="E3407" s="14"/>
      <c r="F3407" s="24">
        <v>143.94</v>
      </c>
    </row>
    <row r="3408" spans="1:8" x14ac:dyDescent="0.25">
      <c r="A3408" s="22">
        <v>104465</v>
      </c>
      <c r="B3408" s="23" t="s">
        <v>11143</v>
      </c>
      <c r="C3408" s="22" t="s">
        <v>55</v>
      </c>
      <c r="D3408" s="14"/>
      <c r="E3408" s="14"/>
      <c r="F3408" s="24">
        <v>0</v>
      </c>
      <c r="G3408" s="10"/>
      <c r="H3408" s="10"/>
    </row>
    <row r="3409" spans="1:8" x14ac:dyDescent="0.25">
      <c r="A3409" s="22">
        <v>104188</v>
      </c>
      <c r="B3409" s="23" t="s">
        <v>11144</v>
      </c>
      <c r="C3409" s="22" t="s">
        <v>55</v>
      </c>
      <c r="D3409" s="14"/>
      <c r="E3409" s="14"/>
      <c r="F3409" s="24">
        <v>0</v>
      </c>
    </row>
    <row r="3410" spans="1:8" x14ac:dyDescent="0.25">
      <c r="A3410" s="22">
        <v>104185</v>
      </c>
      <c r="B3410" s="23" t="s">
        <v>7832</v>
      </c>
      <c r="C3410" s="22" t="s">
        <v>4</v>
      </c>
      <c r="D3410" s="14"/>
      <c r="E3410" s="14"/>
      <c r="F3410" s="24">
        <v>35.33</v>
      </c>
      <c r="G3410" s="10"/>
      <c r="H3410" s="10"/>
    </row>
    <row r="3411" spans="1:8" x14ac:dyDescent="0.25">
      <c r="A3411" s="22">
        <v>104182</v>
      </c>
      <c r="B3411" s="23" t="s">
        <v>11145</v>
      </c>
      <c r="C3411" s="22" t="s">
        <v>55</v>
      </c>
      <c r="D3411" s="14"/>
      <c r="E3411" s="14"/>
      <c r="F3411" s="24">
        <v>0</v>
      </c>
    </row>
    <row r="3412" spans="1:8" x14ac:dyDescent="0.25">
      <c r="A3412" s="22">
        <v>104184</v>
      </c>
      <c r="B3412" s="23" t="s">
        <v>7831</v>
      </c>
      <c r="C3412" s="22" t="s">
        <v>4</v>
      </c>
      <c r="D3412" s="14"/>
      <c r="E3412" s="14"/>
      <c r="F3412" s="24">
        <v>42.32</v>
      </c>
      <c r="G3412" s="10"/>
      <c r="H3412" s="10"/>
    </row>
    <row r="3413" spans="1:8" x14ac:dyDescent="0.25">
      <c r="A3413" s="22">
        <v>104190</v>
      </c>
      <c r="B3413" s="23" t="s">
        <v>7834</v>
      </c>
      <c r="C3413" s="22" t="s">
        <v>4</v>
      </c>
      <c r="D3413" s="14"/>
      <c r="E3413" s="14"/>
      <c r="F3413" s="24">
        <v>921.52</v>
      </c>
    </row>
    <row r="3414" spans="1:8" x14ac:dyDescent="0.25">
      <c r="A3414" s="22">
        <v>104463</v>
      </c>
      <c r="B3414" s="23" t="s">
        <v>11146</v>
      </c>
      <c r="C3414" s="22" t="s">
        <v>4</v>
      </c>
      <c r="D3414" s="14"/>
      <c r="E3414" s="14"/>
      <c r="F3414" s="24">
        <v>0</v>
      </c>
      <c r="G3414" s="10"/>
      <c r="H3414" s="10"/>
    </row>
    <row r="3415" spans="1:8" x14ac:dyDescent="0.25">
      <c r="A3415" s="22">
        <v>104464</v>
      </c>
      <c r="B3415" s="23" t="s">
        <v>11147</v>
      </c>
      <c r="C3415" s="22" t="s">
        <v>4</v>
      </c>
      <c r="D3415" s="14"/>
      <c r="E3415" s="14"/>
      <c r="F3415" s="24">
        <v>0</v>
      </c>
    </row>
    <row r="3416" spans="1:8" x14ac:dyDescent="0.25">
      <c r="A3416" s="22">
        <v>104183</v>
      </c>
      <c r="B3416" s="23" t="s">
        <v>11148</v>
      </c>
      <c r="C3416" s="22" t="s">
        <v>55</v>
      </c>
      <c r="D3416" s="14"/>
      <c r="E3416" s="14"/>
      <c r="F3416" s="24">
        <v>251.54</v>
      </c>
      <c r="G3416" s="10"/>
      <c r="H3416" s="10"/>
    </row>
    <row r="3417" spans="1:8" x14ac:dyDescent="0.25">
      <c r="A3417" s="22">
        <v>104187</v>
      </c>
      <c r="B3417" s="23" t="s">
        <v>10209</v>
      </c>
      <c r="C3417" s="22" t="s">
        <v>55</v>
      </c>
      <c r="D3417" s="14"/>
      <c r="E3417" s="14"/>
      <c r="F3417" s="24">
        <v>1601.88</v>
      </c>
    </row>
    <row r="3418" spans="1:8" x14ac:dyDescent="0.25">
      <c r="A3418" s="22">
        <v>104186</v>
      </c>
      <c r="B3418" s="23" t="s">
        <v>10208</v>
      </c>
      <c r="C3418" s="22" t="s">
        <v>55</v>
      </c>
      <c r="D3418" s="14"/>
      <c r="E3418" s="14"/>
      <c r="F3418" s="24">
        <v>290.55</v>
      </c>
      <c r="G3418" s="10"/>
      <c r="H3418" s="10"/>
    </row>
    <row r="3419" spans="1:8" x14ac:dyDescent="0.25">
      <c r="A3419" s="22">
        <v>104180</v>
      </c>
      <c r="B3419" s="23" t="s">
        <v>11149</v>
      </c>
      <c r="C3419" s="22" t="s">
        <v>55</v>
      </c>
      <c r="D3419" s="14"/>
      <c r="E3419" s="14"/>
      <c r="F3419" s="24">
        <v>0</v>
      </c>
    </row>
    <row r="3420" spans="1:8" x14ac:dyDescent="0.25">
      <c r="A3420" s="22">
        <v>104181</v>
      </c>
      <c r="B3420" s="23" t="s">
        <v>11150</v>
      </c>
      <c r="C3420" s="22" t="s">
        <v>55</v>
      </c>
      <c r="D3420" s="14"/>
      <c r="E3420" s="14"/>
      <c r="F3420" s="24">
        <v>0</v>
      </c>
      <c r="G3420" s="10"/>
      <c r="H3420" s="10"/>
    </row>
    <row r="3421" spans="1:8" x14ac:dyDescent="0.25">
      <c r="A3421" s="22">
        <v>100674</v>
      </c>
      <c r="B3421" s="23" t="s">
        <v>11151</v>
      </c>
      <c r="C3421" s="22" t="s">
        <v>28</v>
      </c>
      <c r="D3421" s="14"/>
      <c r="E3421" s="14"/>
      <c r="F3421" s="24">
        <v>756.43</v>
      </c>
    </row>
    <row r="3422" spans="1:8" x14ac:dyDescent="0.25">
      <c r="A3422" s="22">
        <v>100664</v>
      </c>
      <c r="B3422" s="23" t="s">
        <v>11152</v>
      </c>
      <c r="C3422" s="22" t="s">
        <v>28</v>
      </c>
      <c r="D3422" s="14"/>
      <c r="E3422" s="14"/>
      <c r="F3422" s="24">
        <v>0</v>
      </c>
      <c r="G3422" s="10"/>
      <c r="H3422" s="10"/>
    </row>
    <row r="3423" spans="1:8" x14ac:dyDescent="0.25">
      <c r="A3423" s="22">
        <v>94589</v>
      </c>
      <c r="B3423" s="23" t="s">
        <v>10222</v>
      </c>
      <c r="C3423" s="22" t="s">
        <v>55</v>
      </c>
      <c r="D3423" s="14"/>
      <c r="E3423" s="14"/>
      <c r="F3423" s="24">
        <v>22.64</v>
      </c>
    </row>
    <row r="3424" spans="1:8" x14ac:dyDescent="0.25">
      <c r="A3424" s="22">
        <v>94590</v>
      </c>
      <c r="B3424" s="23" t="s">
        <v>10223</v>
      </c>
      <c r="C3424" s="22" t="s">
        <v>55</v>
      </c>
      <c r="D3424" s="14"/>
      <c r="E3424" s="14"/>
      <c r="F3424" s="24">
        <v>30</v>
      </c>
      <c r="G3424" s="10"/>
      <c r="H3424" s="10"/>
    </row>
    <row r="3425" spans="1:8" x14ac:dyDescent="0.25">
      <c r="A3425" s="22">
        <v>94587</v>
      </c>
      <c r="B3425" s="23" t="s">
        <v>10220</v>
      </c>
      <c r="C3425" s="22" t="s">
        <v>55</v>
      </c>
      <c r="D3425" s="14"/>
      <c r="E3425" s="14"/>
      <c r="F3425" s="24">
        <v>70.34</v>
      </c>
    </row>
    <row r="3426" spans="1:8" x14ac:dyDescent="0.25">
      <c r="A3426" s="22">
        <v>94588</v>
      </c>
      <c r="B3426" s="23" t="s">
        <v>10221</v>
      </c>
      <c r="C3426" s="22" t="s">
        <v>55</v>
      </c>
      <c r="D3426" s="14"/>
      <c r="E3426" s="14"/>
      <c r="F3426" s="24">
        <v>82.85</v>
      </c>
      <c r="G3426" s="10"/>
      <c r="H3426" s="10"/>
    </row>
    <row r="3427" spans="1:8" x14ac:dyDescent="0.25">
      <c r="A3427" s="22">
        <v>105812</v>
      </c>
      <c r="B3427" s="23" t="s">
        <v>11153</v>
      </c>
      <c r="C3427" s="22" t="s">
        <v>55</v>
      </c>
      <c r="D3427" s="14"/>
      <c r="E3427" s="14"/>
      <c r="F3427" s="24">
        <v>30.86</v>
      </c>
    </row>
    <row r="3428" spans="1:8" x14ac:dyDescent="0.25">
      <c r="A3428" s="22">
        <v>94571</v>
      </c>
      <c r="B3428" s="23" t="s">
        <v>11154</v>
      </c>
      <c r="C3428" s="22" t="s">
        <v>28</v>
      </c>
      <c r="D3428" s="14"/>
      <c r="E3428" s="14"/>
      <c r="F3428" s="24">
        <v>0</v>
      </c>
      <c r="G3428" s="10"/>
      <c r="H3428" s="10"/>
    </row>
    <row r="3429" spans="1:8" x14ac:dyDescent="0.25">
      <c r="A3429" s="22">
        <v>94570</v>
      </c>
      <c r="B3429" s="23" t="s">
        <v>11155</v>
      </c>
      <c r="C3429" s="22" t="s">
        <v>28</v>
      </c>
      <c r="D3429" s="14"/>
      <c r="E3429" s="14"/>
      <c r="F3429" s="24">
        <v>347.54</v>
      </c>
    </row>
    <row r="3430" spans="1:8" x14ac:dyDescent="0.25">
      <c r="A3430" s="22">
        <v>105811</v>
      </c>
      <c r="B3430" s="23" t="s">
        <v>11156</v>
      </c>
      <c r="C3430" s="22" t="s">
        <v>28</v>
      </c>
      <c r="D3430" s="14"/>
      <c r="E3430" s="14"/>
      <c r="F3430" s="24">
        <v>0</v>
      </c>
      <c r="G3430" s="10"/>
      <c r="H3430" s="10"/>
    </row>
    <row r="3431" spans="1:8" x14ac:dyDescent="0.25">
      <c r="A3431" s="22">
        <v>94572</v>
      </c>
      <c r="B3431" s="23" t="s">
        <v>11157</v>
      </c>
      <c r="C3431" s="22" t="s">
        <v>28</v>
      </c>
      <c r="D3431" s="14"/>
      <c r="E3431" s="14"/>
      <c r="F3431" s="24">
        <v>497.53</v>
      </c>
    </row>
    <row r="3432" spans="1:8" x14ac:dyDescent="0.25">
      <c r="A3432" s="22">
        <v>94573</v>
      </c>
      <c r="B3432" s="23" t="s">
        <v>11158</v>
      </c>
      <c r="C3432" s="22" t="s">
        <v>28</v>
      </c>
      <c r="D3432" s="14"/>
      <c r="E3432" s="14"/>
      <c r="F3432" s="24">
        <v>386.96</v>
      </c>
      <c r="G3432" s="10"/>
      <c r="H3432" s="10"/>
    </row>
    <row r="3433" spans="1:8" x14ac:dyDescent="0.25">
      <c r="A3433" s="22">
        <v>105809</v>
      </c>
      <c r="B3433" s="23" t="s">
        <v>11159</v>
      </c>
      <c r="C3433" s="22" t="s">
        <v>28</v>
      </c>
      <c r="D3433" s="14"/>
      <c r="E3433" s="14"/>
      <c r="F3433" s="24">
        <v>0</v>
      </c>
    </row>
    <row r="3434" spans="1:8" x14ac:dyDescent="0.25">
      <c r="A3434" s="22">
        <v>94569</v>
      </c>
      <c r="B3434" s="23" t="s">
        <v>11160</v>
      </c>
      <c r="C3434" s="22" t="s">
        <v>28</v>
      </c>
      <c r="D3434" s="14"/>
      <c r="E3434" s="14"/>
      <c r="F3434" s="24">
        <v>660.19</v>
      </c>
      <c r="G3434" s="10"/>
      <c r="H3434" s="10"/>
    </row>
    <row r="3435" spans="1:8" x14ac:dyDescent="0.25">
      <c r="A3435" s="22">
        <v>105810</v>
      </c>
      <c r="B3435" s="23" t="s">
        <v>11161</v>
      </c>
      <c r="C3435" s="22" t="s">
        <v>28</v>
      </c>
      <c r="D3435" s="14"/>
      <c r="E3435" s="14"/>
      <c r="F3435" s="24">
        <v>0</v>
      </c>
    </row>
    <row r="3436" spans="1:8" x14ac:dyDescent="0.25">
      <c r="A3436" s="22">
        <v>94561</v>
      </c>
      <c r="B3436" s="23" t="s">
        <v>11162</v>
      </c>
      <c r="C3436" s="22" t="s">
        <v>28</v>
      </c>
      <c r="D3436" s="14"/>
      <c r="E3436" s="14"/>
      <c r="F3436" s="24">
        <v>0</v>
      </c>
      <c r="G3436" s="10"/>
      <c r="H3436" s="10"/>
    </row>
    <row r="3437" spans="1:8" x14ac:dyDescent="0.25">
      <c r="A3437" s="22">
        <v>94562</v>
      </c>
      <c r="B3437" s="23" t="s">
        <v>11163</v>
      </c>
      <c r="C3437" s="22" t="s">
        <v>28</v>
      </c>
      <c r="D3437" s="14"/>
      <c r="E3437" s="14"/>
      <c r="F3437" s="24">
        <v>636.66999999999996</v>
      </c>
    </row>
    <row r="3438" spans="1:8" x14ac:dyDescent="0.25">
      <c r="A3438" s="22">
        <v>105813</v>
      </c>
      <c r="B3438" s="23" t="s">
        <v>11164</v>
      </c>
      <c r="C3438" s="22" t="s">
        <v>28</v>
      </c>
      <c r="D3438" s="14"/>
      <c r="E3438" s="14"/>
      <c r="F3438" s="24">
        <v>1089.43</v>
      </c>
      <c r="G3438" s="10"/>
      <c r="H3438" s="10"/>
    </row>
    <row r="3439" spans="1:8" x14ac:dyDescent="0.25">
      <c r="A3439" s="22">
        <v>94559</v>
      </c>
      <c r="B3439" s="23" t="s">
        <v>11165</v>
      </c>
      <c r="C3439" s="22" t="s">
        <v>28</v>
      </c>
      <c r="D3439" s="14"/>
      <c r="E3439" s="14"/>
      <c r="F3439" s="24">
        <v>766.28</v>
      </c>
    </row>
    <row r="3440" spans="1:8" x14ac:dyDescent="0.25">
      <c r="A3440" s="22">
        <v>100668</v>
      </c>
      <c r="B3440" s="23" t="s">
        <v>11166</v>
      </c>
      <c r="C3440" s="22" t="s">
        <v>28</v>
      </c>
      <c r="D3440" s="14"/>
      <c r="E3440" s="14"/>
      <c r="F3440" s="24">
        <v>1234.6300000000001</v>
      </c>
      <c r="G3440" s="10"/>
      <c r="H3440" s="10"/>
    </row>
    <row r="3441" spans="1:8" x14ac:dyDescent="0.25">
      <c r="A3441" s="22">
        <v>100670</v>
      </c>
      <c r="B3441" s="23" t="s">
        <v>13377</v>
      </c>
      <c r="C3441" s="22" t="s">
        <v>28</v>
      </c>
      <c r="D3441" s="14"/>
      <c r="E3441" s="14"/>
      <c r="F3441" s="24">
        <v>896.68</v>
      </c>
    </row>
    <row r="3442" spans="1:8" x14ac:dyDescent="0.25">
      <c r="A3442" s="22">
        <v>100665</v>
      </c>
      <c r="B3442" s="23" t="s">
        <v>11167</v>
      </c>
      <c r="C3442" s="22" t="s">
        <v>28</v>
      </c>
      <c r="D3442" s="14"/>
      <c r="E3442" s="14"/>
      <c r="F3442" s="24">
        <v>760.5</v>
      </c>
      <c r="G3442" s="10"/>
      <c r="H3442" s="10"/>
    </row>
    <row r="3443" spans="1:8" x14ac:dyDescent="0.25">
      <c r="A3443" s="22">
        <v>100924</v>
      </c>
      <c r="B3443" s="23" t="s">
        <v>11168</v>
      </c>
      <c r="C3443" s="22" t="s">
        <v>28</v>
      </c>
      <c r="D3443" s="14"/>
      <c r="E3443" s="14"/>
      <c r="F3443" s="24">
        <v>0</v>
      </c>
    </row>
    <row r="3444" spans="1:8" x14ac:dyDescent="0.25">
      <c r="A3444" s="22">
        <v>100671</v>
      </c>
      <c r="B3444" s="23" t="s">
        <v>11169</v>
      </c>
      <c r="C3444" s="22" t="s">
        <v>28</v>
      </c>
      <c r="D3444" s="14"/>
      <c r="E3444" s="14"/>
      <c r="F3444" s="24">
        <v>1096.77</v>
      </c>
      <c r="G3444" s="10"/>
      <c r="H3444" s="10"/>
    </row>
    <row r="3445" spans="1:8" x14ac:dyDescent="0.25">
      <c r="A3445" s="22">
        <v>100667</v>
      </c>
      <c r="B3445" s="23" t="s">
        <v>11170</v>
      </c>
      <c r="C3445" s="22" t="s">
        <v>28</v>
      </c>
      <c r="D3445" s="14"/>
      <c r="E3445" s="14"/>
      <c r="F3445" s="24">
        <v>957.48</v>
      </c>
    </row>
    <row r="3446" spans="1:8" x14ac:dyDescent="0.25">
      <c r="A3446" s="22">
        <v>100669</v>
      </c>
      <c r="B3446" s="23" t="s">
        <v>11171</v>
      </c>
      <c r="C3446" s="22" t="s">
        <v>28</v>
      </c>
      <c r="D3446" s="14"/>
      <c r="E3446" s="14"/>
      <c r="F3446" s="24">
        <v>934.92</v>
      </c>
      <c r="G3446" s="10"/>
      <c r="H3446" s="10"/>
    </row>
    <row r="3447" spans="1:8" x14ac:dyDescent="0.25">
      <c r="A3447" s="22">
        <v>100672</v>
      </c>
      <c r="B3447" s="23" t="s">
        <v>11172</v>
      </c>
      <c r="C3447" s="22" t="s">
        <v>28</v>
      </c>
      <c r="D3447" s="14"/>
      <c r="E3447" s="14"/>
      <c r="F3447" s="24">
        <v>731.46</v>
      </c>
    </row>
    <row r="3448" spans="1:8" x14ac:dyDescent="0.25">
      <c r="A3448" s="22">
        <v>100666</v>
      </c>
      <c r="B3448" s="23" t="s">
        <v>11173</v>
      </c>
      <c r="C3448" s="22" t="s">
        <v>28</v>
      </c>
      <c r="D3448" s="14"/>
      <c r="E3448" s="14"/>
      <c r="F3448" s="24">
        <v>621.16999999999996</v>
      </c>
      <c r="G3448" s="10"/>
      <c r="H3448" s="10"/>
    </row>
    <row r="3449" spans="1:8" x14ac:dyDescent="0.25">
      <c r="A3449" s="22">
        <v>100663</v>
      </c>
      <c r="B3449" s="23" t="s">
        <v>11174</v>
      </c>
      <c r="C3449" s="22" t="s">
        <v>28</v>
      </c>
      <c r="D3449" s="14"/>
      <c r="E3449" s="14"/>
      <c r="F3449" s="24">
        <v>0</v>
      </c>
    </row>
    <row r="3450" spans="1:8" x14ac:dyDescent="0.25">
      <c r="A3450" s="22">
        <v>100662</v>
      </c>
      <c r="B3450" s="23" t="s">
        <v>11175</v>
      </c>
      <c r="C3450" s="22" t="s">
        <v>28</v>
      </c>
      <c r="D3450" s="14"/>
      <c r="E3450" s="14"/>
      <c r="F3450" s="24">
        <v>0</v>
      </c>
      <c r="G3450" s="10"/>
      <c r="H3450" s="10"/>
    </row>
    <row r="3451" spans="1:8" x14ac:dyDescent="0.25">
      <c r="A3451" s="22">
        <v>100661</v>
      </c>
      <c r="B3451" s="23" t="s">
        <v>11176</v>
      </c>
      <c r="C3451" s="22" t="s">
        <v>28</v>
      </c>
      <c r="D3451" s="14"/>
      <c r="E3451" s="14"/>
      <c r="F3451" s="24">
        <v>0</v>
      </c>
    </row>
    <row r="3452" spans="1:8" x14ac:dyDescent="0.25">
      <c r="A3452" s="22">
        <v>100659</v>
      </c>
      <c r="B3452" s="23" t="s">
        <v>4414</v>
      </c>
      <c r="C3452" s="22" t="s">
        <v>55</v>
      </c>
      <c r="D3452" s="14"/>
      <c r="E3452" s="14"/>
      <c r="F3452" s="24">
        <v>15.06</v>
      </c>
      <c r="G3452" s="10"/>
      <c r="H3452" s="10"/>
    </row>
    <row r="3453" spans="1:8" x14ac:dyDescent="0.25">
      <c r="A3453" s="22">
        <v>100660</v>
      </c>
      <c r="B3453" s="23" t="s">
        <v>4415</v>
      </c>
      <c r="C3453" s="22" t="s">
        <v>55</v>
      </c>
      <c r="D3453" s="14"/>
      <c r="E3453" s="14"/>
      <c r="F3453" s="24">
        <v>10.28</v>
      </c>
    </row>
    <row r="3454" spans="1:8" x14ac:dyDescent="0.25">
      <c r="A3454" s="22">
        <v>100711</v>
      </c>
      <c r="B3454" s="23" t="s">
        <v>11177</v>
      </c>
      <c r="C3454" s="22" t="s">
        <v>55</v>
      </c>
      <c r="D3454" s="14"/>
      <c r="E3454" s="14"/>
      <c r="F3454" s="24">
        <v>0</v>
      </c>
      <c r="G3454" s="10"/>
      <c r="H3454" s="10"/>
    </row>
    <row r="3455" spans="1:8" x14ac:dyDescent="0.25">
      <c r="A3455" s="22">
        <v>100676</v>
      </c>
      <c r="B3455" s="23" t="s">
        <v>4417</v>
      </c>
      <c r="C3455" s="22" t="s">
        <v>4</v>
      </c>
      <c r="D3455" s="14"/>
      <c r="E3455" s="14"/>
      <c r="F3455" s="24">
        <v>247.08</v>
      </c>
    </row>
    <row r="3456" spans="1:8" x14ac:dyDescent="0.25">
      <c r="A3456" s="22">
        <v>90806</v>
      </c>
      <c r="B3456" s="23" t="s">
        <v>6817</v>
      </c>
      <c r="C3456" s="22" t="s">
        <v>4</v>
      </c>
      <c r="D3456" s="14"/>
      <c r="E3456" s="14"/>
      <c r="F3456" s="24">
        <v>516.22</v>
      </c>
      <c r="G3456" s="10"/>
      <c r="H3456" s="10"/>
    </row>
    <row r="3457" spans="1:8" x14ac:dyDescent="0.25">
      <c r="A3457" s="22">
        <v>91292</v>
      </c>
      <c r="B3457" s="23" t="s">
        <v>6818</v>
      </c>
      <c r="C3457" s="22" t="s">
        <v>4</v>
      </c>
      <c r="D3457" s="14"/>
      <c r="E3457" s="14"/>
      <c r="F3457" s="24">
        <v>410.14</v>
      </c>
    </row>
    <row r="3458" spans="1:8" x14ac:dyDescent="0.25">
      <c r="A3458" s="22">
        <v>90801</v>
      </c>
      <c r="B3458" s="23" t="s">
        <v>4349</v>
      </c>
      <c r="C3458" s="22" t="s">
        <v>4</v>
      </c>
      <c r="D3458" s="14"/>
      <c r="E3458" s="14"/>
      <c r="F3458" s="24">
        <v>407.91</v>
      </c>
      <c r="G3458" s="10"/>
      <c r="H3458" s="10"/>
    </row>
    <row r="3459" spans="1:8" x14ac:dyDescent="0.25">
      <c r="A3459" s="22">
        <v>91287</v>
      </c>
      <c r="B3459" s="23" t="s">
        <v>4378</v>
      </c>
      <c r="C3459" s="22" t="s">
        <v>4</v>
      </c>
      <c r="D3459" s="14"/>
      <c r="E3459" s="14"/>
      <c r="F3459" s="24">
        <v>301.83</v>
      </c>
    </row>
    <row r="3460" spans="1:8" x14ac:dyDescent="0.25">
      <c r="A3460" s="22">
        <v>100706</v>
      </c>
      <c r="B3460" s="23" t="s">
        <v>4457</v>
      </c>
      <c r="C3460" s="22" t="s">
        <v>4</v>
      </c>
      <c r="D3460" s="14"/>
      <c r="E3460" s="14"/>
      <c r="F3460" s="24">
        <v>82.81</v>
      </c>
      <c r="G3460" s="10"/>
      <c r="H3460" s="10"/>
    </row>
    <row r="3461" spans="1:8" x14ac:dyDescent="0.25">
      <c r="A3461" s="22">
        <v>100709</v>
      </c>
      <c r="B3461" s="23" t="s">
        <v>4460</v>
      </c>
      <c r="C3461" s="22" t="s">
        <v>4</v>
      </c>
      <c r="D3461" s="14"/>
      <c r="E3461" s="14"/>
      <c r="F3461" s="24">
        <v>63.58</v>
      </c>
    </row>
    <row r="3462" spans="1:8" x14ac:dyDescent="0.25">
      <c r="A3462" s="22">
        <v>100710</v>
      </c>
      <c r="B3462" s="23" t="s">
        <v>4461</v>
      </c>
      <c r="C3462" s="22" t="s">
        <v>4</v>
      </c>
      <c r="D3462" s="14"/>
      <c r="E3462" s="14"/>
      <c r="F3462" s="24">
        <v>167.5</v>
      </c>
      <c r="G3462" s="10"/>
      <c r="H3462" s="10"/>
    </row>
    <row r="3463" spans="1:8" x14ac:dyDescent="0.25">
      <c r="A3463" s="22">
        <v>90830</v>
      </c>
      <c r="B3463" s="23" t="s">
        <v>4356</v>
      </c>
      <c r="C3463" s="22" t="s">
        <v>4</v>
      </c>
      <c r="D3463" s="14"/>
      <c r="E3463" s="14"/>
      <c r="F3463" s="24">
        <v>206</v>
      </c>
    </row>
    <row r="3464" spans="1:8" x14ac:dyDescent="0.25">
      <c r="A3464" s="22">
        <v>91304</v>
      </c>
      <c r="B3464" s="23" t="s">
        <v>4384</v>
      </c>
      <c r="C3464" s="22" t="s">
        <v>4</v>
      </c>
      <c r="D3464" s="14"/>
      <c r="E3464" s="14"/>
      <c r="F3464" s="24">
        <v>127.23</v>
      </c>
      <c r="G3464" s="10"/>
      <c r="H3464" s="10"/>
    </row>
    <row r="3465" spans="1:8" x14ac:dyDescent="0.25">
      <c r="A3465" s="22">
        <v>90831</v>
      </c>
      <c r="B3465" s="23" t="s">
        <v>4357</v>
      </c>
      <c r="C3465" s="22" t="s">
        <v>4</v>
      </c>
      <c r="D3465" s="14"/>
      <c r="E3465" s="14"/>
      <c r="F3465" s="24">
        <v>180.11</v>
      </c>
    </row>
    <row r="3466" spans="1:8" x14ac:dyDescent="0.25">
      <c r="A3466" s="22">
        <v>91305</v>
      </c>
      <c r="B3466" s="23" t="s">
        <v>4385</v>
      </c>
      <c r="C3466" s="22" t="s">
        <v>4</v>
      </c>
      <c r="D3466" s="14"/>
      <c r="E3466" s="14"/>
      <c r="F3466" s="24">
        <v>125.92</v>
      </c>
      <c r="G3466" s="10"/>
      <c r="H3466" s="10"/>
    </row>
    <row r="3467" spans="1:8" x14ac:dyDescent="0.25">
      <c r="A3467" s="22">
        <v>91306</v>
      </c>
      <c r="B3467" s="23" t="s">
        <v>4386</v>
      </c>
      <c r="C3467" s="22" t="s">
        <v>4</v>
      </c>
      <c r="D3467" s="14"/>
      <c r="E3467" s="14"/>
      <c r="F3467" s="24">
        <v>180.11</v>
      </c>
    </row>
    <row r="3468" spans="1:8" x14ac:dyDescent="0.25">
      <c r="A3468" s="22">
        <v>91307</v>
      </c>
      <c r="B3468" s="23" t="s">
        <v>4387</v>
      </c>
      <c r="C3468" s="22" t="s">
        <v>4</v>
      </c>
      <c r="D3468" s="14"/>
      <c r="E3468" s="14"/>
      <c r="F3468" s="24">
        <v>107.64</v>
      </c>
      <c r="G3468" s="10"/>
      <c r="H3468" s="10"/>
    </row>
    <row r="3469" spans="1:8" x14ac:dyDescent="0.25">
      <c r="A3469" s="22">
        <v>100707</v>
      </c>
      <c r="B3469" s="23" t="s">
        <v>4458</v>
      </c>
      <c r="C3469" s="22" t="s">
        <v>4</v>
      </c>
      <c r="D3469" s="14"/>
      <c r="E3469" s="14"/>
      <c r="F3469" s="24">
        <v>156.53</v>
      </c>
    </row>
    <row r="3470" spans="1:8" x14ac:dyDescent="0.25">
      <c r="A3470" s="22">
        <v>100708</v>
      </c>
      <c r="B3470" s="23" t="s">
        <v>4459</v>
      </c>
      <c r="C3470" s="22" t="s">
        <v>4</v>
      </c>
      <c r="D3470" s="14"/>
      <c r="E3470" s="14"/>
      <c r="F3470" s="24">
        <v>194.28</v>
      </c>
      <c r="G3470" s="10"/>
      <c r="H3470" s="10"/>
    </row>
    <row r="3471" spans="1:8" x14ac:dyDescent="0.25">
      <c r="A3471" s="22">
        <v>91328</v>
      </c>
      <c r="B3471" s="23" t="s">
        <v>4404</v>
      </c>
      <c r="C3471" s="22" t="s">
        <v>4</v>
      </c>
      <c r="D3471" s="14"/>
      <c r="E3471" s="14"/>
      <c r="F3471" s="24">
        <v>1077.73</v>
      </c>
    </row>
    <row r="3472" spans="1:8" x14ac:dyDescent="0.25">
      <c r="A3472" s="22">
        <v>100687</v>
      </c>
      <c r="B3472" s="23" t="s">
        <v>4427</v>
      </c>
      <c r="C3472" s="22" t="s">
        <v>4</v>
      </c>
      <c r="D3472" s="14"/>
      <c r="E3472" s="14"/>
      <c r="F3472" s="24">
        <v>1257.8399999999999</v>
      </c>
      <c r="G3472" s="10"/>
      <c r="H3472" s="10"/>
    </row>
    <row r="3473" spans="1:8" x14ac:dyDescent="0.25">
      <c r="A3473" s="22">
        <v>100681</v>
      </c>
      <c r="B3473" s="23" t="s">
        <v>4421</v>
      </c>
      <c r="C3473" s="22" t="s">
        <v>4</v>
      </c>
      <c r="D3473" s="14"/>
      <c r="E3473" s="14"/>
      <c r="F3473" s="24">
        <v>1288.58</v>
      </c>
    </row>
    <row r="3474" spans="1:8" x14ac:dyDescent="0.25">
      <c r="A3474" s="22">
        <v>91330</v>
      </c>
      <c r="B3474" s="23" t="s">
        <v>4406</v>
      </c>
      <c r="C3474" s="22" t="s">
        <v>4</v>
      </c>
      <c r="D3474" s="14"/>
      <c r="E3474" s="14"/>
      <c r="F3474" s="24">
        <v>1108.47</v>
      </c>
      <c r="G3474" s="10"/>
      <c r="H3474" s="10"/>
    </row>
    <row r="3475" spans="1:8" x14ac:dyDescent="0.25">
      <c r="A3475" s="22">
        <v>100689</v>
      </c>
      <c r="B3475" s="23" t="s">
        <v>4429</v>
      </c>
      <c r="C3475" s="22" t="s">
        <v>4</v>
      </c>
      <c r="D3475" s="14"/>
      <c r="E3475" s="14"/>
      <c r="F3475" s="24">
        <v>1358.53</v>
      </c>
    </row>
    <row r="3476" spans="1:8" x14ac:dyDescent="0.25">
      <c r="A3476" s="22">
        <v>91332</v>
      </c>
      <c r="B3476" s="23" t="s">
        <v>4408</v>
      </c>
      <c r="C3476" s="22" t="s">
        <v>4</v>
      </c>
      <c r="D3476" s="14"/>
      <c r="E3476" s="14"/>
      <c r="F3476" s="24">
        <v>1152.53</v>
      </c>
      <c r="G3476" s="10"/>
      <c r="H3476" s="10"/>
    </row>
    <row r="3477" spans="1:8" x14ac:dyDescent="0.25">
      <c r="A3477" s="22">
        <v>100688</v>
      </c>
      <c r="B3477" s="23" t="s">
        <v>4428</v>
      </c>
      <c r="C3477" s="22" t="s">
        <v>4</v>
      </c>
      <c r="D3477" s="14"/>
      <c r="E3477" s="14"/>
      <c r="F3477" s="24">
        <v>1051.68</v>
      </c>
    </row>
    <row r="3478" spans="1:8" x14ac:dyDescent="0.25">
      <c r="A3478" s="22">
        <v>91329</v>
      </c>
      <c r="B3478" s="23" t="s">
        <v>4405</v>
      </c>
      <c r="C3478" s="22" t="s">
        <v>4</v>
      </c>
      <c r="D3478" s="14"/>
      <c r="E3478" s="14"/>
      <c r="F3478" s="24">
        <v>925.76</v>
      </c>
      <c r="G3478" s="10"/>
      <c r="H3478" s="10"/>
    </row>
    <row r="3479" spans="1:8" x14ac:dyDescent="0.25">
      <c r="A3479" s="22">
        <v>100682</v>
      </c>
      <c r="B3479" s="23" t="s">
        <v>4422</v>
      </c>
      <c r="C3479" s="22" t="s">
        <v>4</v>
      </c>
      <c r="D3479" s="14"/>
      <c r="E3479" s="14"/>
      <c r="F3479" s="24">
        <v>1063.19</v>
      </c>
    </row>
    <row r="3480" spans="1:8" x14ac:dyDescent="0.25">
      <c r="A3480" s="22">
        <v>91331</v>
      </c>
      <c r="B3480" s="23" t="s">
        <v>4407</v>
      </c>
      <c r="C3480" s="22" t="s">
        <v>4</v>
      </c>
      <c r="D3480" s="14"/>
      <c r="E3480" s="14"/>
      <c r="F3480" s="24">
        <v>955.55</v>
      </c>
      <c r="G3480" s="10"/>
      <c r="H3480" s="10"/>
    </row>
    <row r="3481" spans="1:8" x14ac:dyDescent="0.25">
      <c r="A3481" s="22">
        <v>100690</v>
      </c>
      <c r="B3481" s="23" t="s">
        <v>4430</v>
      </c>
      <c r="C3481" s="22" t="s">
        <v>4</v>
      </c>
      <c r="D3481" s="14"/>
      <c r="E3481" s="14"/>
      <c r="F3481" s="24">
        <v>1125.8800000000001</v>
      </c>
    </row>
    <row r="3482" spans="1:8" x14ac:dyDescent="0.25">
      <c r="A3482" s="22">
        <v>91333</v>
      </c>
      <c r="B3482" s="23" t="s">
        <v>4409</v>
      </c>
      <c r="C3482" s="22" t="s">
        <v>4</v>
      </c>
      <c r="D3482" s="14"/>
      <c r="E3482" s="14"/>
      <c r="F3482" s="24">
        <v>998.65</v>
      </c>
      <c r="G3482" s="10"/>
      <c r="H3482" s="10"/>
    </row>
    <row r="3483" spans="1:8" x14ac:dyDescent="0.25">
      <c r="A3483" s="22">
        <v>90841</v>
      </c>
      <c r="B3483" s="23" t="s">
        <v>4358</v>
      </c>
      <c r="C3483" s="22" t="s">
        <v>4</v>
      </c>
      <c r="D3483" s="14"/>
      <c r="E3483" s="14"/>
      <c r="F3483" s="24">
        <v>1235.02</v>
      </c>
    </row>
    <row r="3484" spans="1:8" x14ac:dyDescent="0.25">
      <c r="A3484" s="22">
        <v>90847</v>
      </c>
      <c r="B3484" s="23" t="s">
        <v>4364</v>
      </c>
      <c r="C3484" s="22" t="s">
        <v>4</v>
      </c>
      <c r="D3484" s="14"/>
      <c r="E3484" s="14"/>
      <c r="F3484" s="24">
        <v>1054.9100000000001</v>
      </c>
      <c r="G3484" s="10"/>
      <c r="H3484" s="10"/>
    </row>
    <row r="3485" spans="1:8" x14ac:dyDescent="0.25">
      <c r="A3485" s="22">
        <v>90842</v>
      </c>
      <c r="B3485" s="23" t="s">
        <v>4359</v>
      </c>
      <c r="C3485" s="22" t="s">
        <v>4</v>
      </c>
      <c r="D3485" s="14"/>
      <c r="E3485" s="14"/>
      <c r="F3485" s="24">
        <v>1246.18</v>
      </c>
    </row>
    <row r="3486" spans="1:8" x14ac:dyDescent="0.25">
      <c r="A3486" s="22">
        <v>90848</v>
      </c>
      <c r="B3486" s="23" t="s">
        <v>4365</v>
      </c>
      <c r="C3486" s="22" t="s">
        <v>4</v>
      </c>
      <c r="D3486" s="14"/>
      <c r="E3486" s="14"/>
      <c r="F3486" s="24">
        <v>1066.07</v>
      </c>
      <c r="G3486" s="10"/>
      <c r="H3486" s="10"/>
    </row>
    <row r="3487" spans="1:8" x14ac:dyDescent="0.25">
      <c r="A3487" s="22">
        <v>90843</v>
      </c>
      <c r="B3487" s="23" t="s">
        <v>4360</v>
      </c>
      <c r="C3487" s="22" t="s">
        <v>4</v>
      </c>
      <c r="D3487" s="14"/>
      <c r="E3487" s="14"/>
      <c r="F3487" s="24">
        <v>1301.82</v>
      </c>
    </row>
    <row r="3488" spans="1:8" x14ac:dyDescent="0.25">
      <c r="A3488" s="22">
        <v>90849</v>
      </c>
      <c r="B3488" s="23" t="s">
        <v>4366</v>
      </c>
      <c r="C3488" s="22" t="s">
        <v>4</v>
      </c>
      <c r="D3488" s="14"/>
      <c r="E3488" s="14"/>
      <c r="F3488" s="24">
        <v>1095.82</v>
      </c>
      <c r="G3488" s="10"/>
      <c r="H3488" s="10"/>
    </row>
    <row r="3489" spans="1:8" x14ac:dyDescent="0.25">
      <c r="A3489" s="22">
        <v>90844</v>
      </c>
      <c r="B3489" s="23" t="s">
        <v>4361</v>
      </c>
      <c r="C3489" s="22" t="s">
        <v>4</v>
      </c>
      <c r="D3489" s="14"/>
      <c r="E3489" s="14"/>
      <c r="F3489" s="24">
        <v>1392.65</v>
      </c>
    </row>
    <row r="3490" spans="1:8" x14ac:dyDescent="0.25">
      <c r="A3490" s="22">
        <v>90850</v>
      </c>
      <c r="B3490" s="23" t="s">
        <v>4367</v>
      </c>
      <c r="C3490" s="22" t="s">
        <v>4</v>
      </c>
      <c r="D3490" s="14"/>
      <c r="E3490" s="14"/>
      <c r="F3490" s="24">
        <v>1186.6500000000001</v>
      </c>
      <c r="G3490" s="10"/>
      <c r="H3490" s="10"/>
    </row>
    <row r="3491" spans="1:8" x14ac:dyDescent="0.25">
      <c r="A3491" s="22">
        <v>91312</v>
      </c>
      <c r="B3491" s="23" t="s">
        <v>4388</v>
      </c>
      <c r="C3491" s="22" t="s">
        <v>4</v>
      </c>
      <c r="D3491" s="14"/>
      <c r="E3491" s="14"/>
      <c r="F3491" s="24">
        <v>1028.8599999999999</v>
      </c>
    </row>
    <row r="3492" spans="1:8" x14ac:dyDescent="0.25">
      <c r="A3492" s="22">
        <v>91318</v>
      </c>
      <c r="B3492" s="23" t="s">
        <v>4394</v>
      </c>
      <c r="C3492" s="22" t="s">
        <v>4</v>
      </c>
      <c r="D3492" s="14"/>
      <c r="E3492" s="14"/>
      <c r="F3492" s="24">
        <v>902.94</v>
      </c>
      <c r="G3492" s="10"/>
      <c r="H3492" s="10"/>
    </row>
    <row r="3493" spans="1:8" x14ac:dyDescent="0.25">
      <c r="A3493" s="22">
        <v>91313</v>
      </c>
      <c r="B3493" s="23" t="s">
        <v>4389</v>
      </c>
      <c r="C3493" s="22" t="s">
        <v>4</v>
      </c>
      <c r="D3493" s="14"/>
      <c r="E3493" s="14"/>
      <c r="F3493" s="24">
        <v>1020.79</v>
      </c>
    </row>
    <row r="3494" spans="1:8" x14ac:dyDescent="0.25">
      <c r="A3494" s="22">
        <v>91319</v>
      </c>
      <c r="B3494" s="23" t="s">
        <v>4395</v>
      </c>
      <c r="C3494" s="22" t="s">
        <v>4</v>
      </c>
      <c r="D3494" s="14"/>
      <c r="E3494" s="14"/>
      <c r="F3494" s="24">
        <v>913.15</v>
      </c>
      <c r="G3494" s="10"/>
      <c r="H3494" s="10"/>
    </row>
    <row r="3495" spans="1:8" x14ac:dyDescent="0.25">
      <c r="A3495" s="22">
        <v>91314</v>
      </c>
      <c r="B3495" s="23" t="s">
        <v>4390</v>
      </c>
      <c r="C3495" s="22" t="s">
        <v>4</v>
      </c>
      <c r="D3495" s="14"/>
      <c r="E3495" s="14"/>
      <c r="F3495" s="24">
        <v>1069.17</v>
      </c>
    </row>
    <row r="3496" spans="1:8" x14ac:dyDescent="0.25">
      <c r="A3496" s="22">
        <v>91320</v>
      </c>
      <c r="B3496" s="23" t="s">
        <v>4396</v>
      </c>
      <c r="C3496" s="22" t="s">
        <v>4</v>
      </c>
      <c r="D3496" s="14"/>
      <c r="E3496" s="14"/>
      <c r="F3496" s="24">
        <v>941.94</v>
      </c>
      <c r="G3496" s="10"/>
      <c r="H3496" s="10"/>
    </row>
    <row r="3497" spans="1:8" x14ac:dyDescent="0.25">
      <c r="A3497" s="22">
        <v>91315</v>
      </c>
      <c r="B3497" s="23" t="s">
        <v>4391</v>
      </c>
      <c r="C3497" s="22" t="s">
        <v>4</v>
      </c>
      <c r="D3497" s="14"/>
      <c r="E3497" s="14"/>
      <c r="F3497" s="24">
        <v>1159.04</v>
      </c>
    </row>
    <row r="3498" spans="1:8" x14ac:dyDescent="0.25">
      <c r="A3498" s="22">
        <v>91321</v>
      </c>
      <c r="B3498" s="23" t="s">
        <v>4397</v>
      </c>
      <c r="C3498" s="22" t="s">
        <v>4</v>
      </c>
      <c r="D3498" s="14"/>
      <c r="E3498" s="14"/>
      <c r="F3498" s="24">
        <v>1031.81</v>
      </c>
      <c r="G3498" s="10"/>
      <c r="H3498" s="10"/>
    </row>
    <row r="3499" spans="1:8" x14ac:dyDescent="0.25">
      <c r="A3499" s="22">
        <v>90845</v>
      </c>
      <c r="B3499" s="23" t="s">
        <v>4362</v>
      </c>
      <c r="C3499" s="22" t="s">
        <v>4</v>
      </c>
      <c r="D3499" s="14"/>
      <c r="E3499" s="14"/>
      <c r="F3499" s="24">
        <v>1593.55</v>
      </c>
    </row>
    <row r="3500" spans="1:8" x14ac:dyDescent="0.25">
      <c r="A3500" s="22">
        <v>90851</v>
      </c>
      <c r="B3500" s="23" t="s">
        <v>4368</v>
      </c>
      <c r="C3500" s="22" t="s">
        <v>4</v>
      </c>
      <c r="D3500" s="14"/>
      <c r="E3500" s="14"/>
      <c r="F3500" s="24">
        <v>1387.55</v>
      </c>
      <c r="G3500" s="10"/>
      <c r="H3500" s="10"/>
    </row>
    <row r="3501" spans="1:8" x14ac:dyDescent="0.25">
      <c r="A3501" s="22">
        <v>90846</v>
      </c>
      <c r="B3501" s="23" t="s">
        <v>4363</v>
      </c>
      <c r="C3501" s="22" t="s">
        <v>4</v>
      </c>
      <c r="D3501" s="14"/>
      <c r="E3501" s="14"/>
      <c r="F3501" s="24">
        <v>1673.72</v>
      </c>
    </row>
    <row r="3502" spans="1:8" x14ac:dyDescent="0.25">
      <c r="A3502" s="22">
        <v>90852</v>
      </c>
      <c r="B3502" s="23" t="s">
        <v>4369</v>
      </c>
      <c r="C3502" s="22" t="s">
        <v>4</v>
      </c>
      <c r="D3502" s="14"/>
      <c r="E3502" s="14"/>
      <c r="F3502" s="24">
        <v>1467.72</v>
      </c>
      <c r="G3502" s="10"/>
      <c r="H3502" s="10"/>
    </row>
    <row r="3503" spans="1:8" x14ac:dyDescent="0.25">
      <c r="A3503" s="22">
        <v>91316</v>
      </c>
      <c r="B3503" s="23" t="s">
        <v>4392</v>
      </c>
      <c r="C3503" s="22" t="s">
        <v>4</v>
      </c>
      <c r="D3503" s="14"/>
      <c r="E3503" s="14"/>
      <c r="F3503" s="24">
        <v>1360.9</v>
      </c>
    </row>
    <row r="3504" spans="1:8" x14ac:dyDescent="0.25">
      <c r="A3504" s="22">
        <v>91322</v>
      </c>
      <c r="B3504" s="23" t="s">
        <v>4398</v>
      </c>
      <c r="C3504" s="22" t="s">
        <v>4</v>
      </c>
      <c r="D3504" s="14"/>
      <c r="E3504" s="14"/>
      <c r="F3504" s="24">
        <v>1233.67</v>
      </c>
      <c r="G3504" s="10"/>
      <c r="H3504" s="10"/>
    </row>
    <row r="3505" spans="1:8" x14ac:dyDescent="0.25">
      <c r="A3505" s="22">
        <v>91317</v>
      </c>
      <c r="B3505" s="23" t="s">
        <v>4393</v>
      </c>
      <c r="C3505" s="22" t="s">
        <v>4</v>
      </c>
      <c r="D3505" s="14"/>
      <c r="E3505" s="14"/>
      <c r="F3505" s="24">
        <v>1440.11</v>
      </c>
    </row>
    <row r="3506" spans="1:8" x14ac:dyDescent="0.25">
      <c r="A3506" s="22">
        <v>91323</v>
      </c>
      <c r="B3506" s="23" t="s">
        <v>4399</v>
      </c>
      <c r="C3506" s="22" t="s">
        <v>4</v>
      </c>
      <c r="D3506" s="14"/>
      <c r="E3506" s="14"/>
      <c r="F3506" s="24">
        <v>1312.88</v>
      </c>
      <c r="G3506" s="10"/>
      <c r="H3506" s="10"/>
    </row>
    <row r="3507" spans="1:8" x14ac:dyDescent="0.25">
      <c r="A3507" s="22">
        <v>100678</v>
      </c>
      <c r="B3507" s="23" t="s">
        <v>4418</v>
      </c>
      <c r="C3507" s="22" t="s">
        <v>4</v>
      </c>
      <c r="D3507" s="14"/>
      <c r="E3507" s="14"/>
      <c r="F3507" s="24">
        <v>1247.25</v>
      </c>
    </row>
    <row r="3508" spans="1:8" x14ac:dyDescent="0.25">
      <c r="A3508" s="22">
        <v>91013</v>
      </c>
      <c r="B3508" s="23" t="s">
        <v>4374</v>
      </c>
      <c r="C3508" s="22" t="s">
        <v>4</v>
      </c>
      <c r="D3508" s="14"/>
      <c r="E3508" s="14"/>
      <c r="F3508" s="24">
        <v>1067.1400000000001</v>
      </c>
      <c r="G3508" s="10"/>
      <c r="H3508" s="10"/>
    </row>
    <row r="3509" spans="1:8" x14ac:dyDescent="0.25">
      <c r="A3509" s="22">
        <v>100680</v>
      </c>
      <c r="B3509" s="23" t="s">
        <v>4420</v>
      </c>
      <c r="C3509" s="22" t="s">
        <v>4</v>
      </c>
      <c r="D3509" s="14"/>
      <c r="E3509" s="14"/>
      <c r="F3509" s="24">
        <v>1258.99</v>
      </c>
    </row>
    <row r="3510" spans="1:8" x14ac:dyDescent="0.25">
      <c r="A3510" s="22">
        <v>91014</v>
      </c>
      <c r="B3510" s="23" t="s">
        <v>4375</v>
      </c>
      <c r="C3510" s="22" t="s">
        <v>4</v>
      </c>
      <c r="D3510" s="14"/>
      <c r="E3510" s="14"/>
      <c r="F3510" s="24">
        <v>1078.8800000000001</v>
      </c>
      <c r="G3510" s="10"/>
      <c r="H3510" s="10"/>
    </row>
    <row r="3511" spans="1:8" x14ac:dyDescent="0.25">
      <c r="A3511" s="22">
        <v>100683</v>
      </c>
      <c r="B3511" s="23" t="s">
        <v>4423</v>
      </c>
      <c r="C3511" s="22" t="s">
        <v>4</v>
      </c>
      <c r="D3511" s="14"/>
      <c r="E3511" s="14"/>
      <c r="F3511" s="24">
        <v>1351.47</v>
      </c>
    </row>
    <row r="3512" spans="1:8" x14ac:dyDescent="0.25">
      <c r="A3512" s="22">
        <v>91015</v>
      </c>
      <c r="B3512" s="23" t="s">
        <v>4376</v>
      </c>
      <c r="C3512" s="22" t="s">
        <v>4</v>
      </c>
      <c r="D3512" s="14"/>
      <c r="E3512" s="14"/>
      <c r="F3512" s="24">
        <v>1145.47</v>
      </c>
      <c r="G3512" s="10"/>
      <c r="H3512" s="10"/>
    </row>
    <row r="3513" spans="1:8" x14ac:dyDescent="0.25">
      <c r="A3513" s="22">
        <v>100685</v>
      </c>
      <c r="B3513" s="23" t="s">
        <v>4425</v>
      </c>
      <c r="C3513" s="22" t="s">
        <v>4</v>
      </c>
      <c r="D3513" s="14"/>
      <c r="E3513" s="14"/>
      <c r="F3513" s="24">
        <v>1403.49</v>
      </c>
    </row>
    <row r="3514" spans="1:8" x14ac:dyDescent="0.25">
      <c r="A3514" s="22">
        <v>91016</v>
      </c>
      <c r="B3514" s="23" t="s">
        <v>4377</v>
      </c>
      <c r="C3514" s="22" t="s">
        <v>4</v>
      </c>
      <c r="D3514" s="14"/>
      <c r="E3514" s="14"/>
      <c r="F3514" s="24">
        <v>1197.49</v>
      </c>
      <c r="G3514" s="10"/>
      <c r="H3514" s="10"/>
    </row>
    <row r="3515" spans="1:8" x14ac:dyDescent="0.25">
      <c r="A3515" s="22">
        <v>100679</v>
      </c>
      <c r="B3515" s="23" t="s">
        <v>4419</v>
      </c>
      <c r="C3515" s="22" t="s">
        <v>4</v>
      </c>
      <c r="D3515" s="14"/>
      <c r="E3515" s="14"/>
      <c r="F3515" s="24">
        <v>1041.0899999999999</v>
      </c>
    </row>
    <row r="3516" spans="1:8" x14ac:dyDescent="0.25">
      <c r="A3516" s="22">
        <v>91324</v>
      </c>
      <c r="B3516" s="23" t="s">
        <v>4400</v>
      </c>
      <c r="C3516" s="22" t="s">
        <v>4</v>
      </c>
      <c r="D3516" s="14"/>
      <c r="E3516" s="14"/>
      <c r="F3516" s="24">
        <v>915.17</v>
      </c>
      <c r="G3516" s="10"/>
      <c r="H3516" s="10"/>
    </row>
    <row r="3517" spans="1:8" x14ac:dyDescent="0.25">
      <c r="A3517" s="22">
        <v>100712</v>
      </c>
      <c r="B3517" s="23" t="s">
        <v>4441</v>
      </c>
      <c r="C3517" s="22" t="s">
        <v>4</v>
      </c>
      <c r="D3517" s="14"/>
      <c r="E3517" s="14"/>
      <c r="F3517" s="24">
        <v>1033.5999999999999</v>
      </c>
    </row>
    <row r="3518" spans="1:8" x14ac:dyDescent="0.25">
      <c r="A3518" s="22">
        <v>91325</v>
      </c>
      <c r="B3518" s="23" t="s">
        <v>4401</v>
      </c>
      <c r="C3518" s="22" t="s">
        <v>4</v>
      </c>
      <c r="D3518" s="14"/>
      <c r="E3518" s="14"/>
      <c r="F3518" s="24">
        <v>925.96</v>
      </c>
      <c r="G3518" s="10"/>
      <c r="H3518" s="10"/>
    </row>
    <row r="3519" spans="1:8" x14ac:dyDescent="0.25">
      <c r="A3519" s="22">
        <v>100684</v>
      </c>
      <c r="B3519" s="23" t="s">
        <v>4424</v>
      </c>
      <c r="C3519" s="22" t="s">
        <v>4</v>
      </c>
      <c r="D3519" s="14"/>
      <c r="E3519" s="14"/>
      <c r="F3519" s="24">
        <v>1118.82</v>
      </c>
    </row>
    <row r="3520" spans="1:8" x14ac:dyDescent="0.25">
      <c r="A3520" s="22">
        <v>91326</v>
      </c>
      <c r="B3520" s="23" t="s">
        <v>4402</v>
      </c>
      <c r="C3520" s="22" t="s">
        <v>4</v>
      </c>
      <c r="D3520" s="14"/>
      <c r="E3520" s="14"/>
      <c r="F3520" s="24">
        <v>991.59</v>
      </c>
      <c r="G3520" s="10"/>
      <c r="H3520" s="10"/>
    </row>
    <row r="3521" spans="1:8" x14ac:dyDescent="0.25">
      <c r="A3521" s="22">
        <v>91327</v>
      </c>
      <c r="B3521" s="23" t="s">
        <v>4403</v>
      </c>
      <c r="C3521" s="22" t="s">
        <v>4</v>
      </c>
      <c r="D3521" s="14"/>
      <c r="E3521" s="14"/>
      <c r="F3521" s="24">
        <v>1042.6500000000001</v>
      </c>
    </row>
    <row r="3522" spans="1:8" x14ac:dyDescent="0.25">
      <c r="A3522" s="22">
        <v>100686</v>
      </c>
      <c r="B3522" s="23" t="s">
        <v>4426</v>
      </c>
      <c r="C3522" s="22" t="s">
        <v>4</v>
      </c>
      <c r="D3522" s="14"/>
      <c r="E3522" s="14"/>
      <c r="F3522" s="24">
        <v>1169.8800000000001</v>
      </c>
      <c r="G3522" s="10"/>
      <c r="H3522" s="10"/>
    </row>
    <row r="3523" spans="1:8" x14ac:dyDescent="0.25">
      <c r="A3523" s="22">
        <v>100693</v>
      </c>
      <c r="B3523" s="23" t="s">
        <v>4433</v>
      </c>
      <c r="C3523" s="22" t="s">
        <v>4</v>
      </c>
      <c r="D3523" s="14"/>
      <c r="E3523" s="14"/>
      <c r="F3523" s="24">
        <v>2182.2800000000002</v>
      </c>
    </row>
    <row r="3524" spans="1:8" x14ac:dyDescent="0.25">
      <c r="A3524" s="22">
        <v>91336</v>
      </c>
      <c r="B3524" s="23" t="s">
        <v>4412</v>
      </c>
      <c r="C3524" s="22" t="s">
        <v>4</v>
      </c>
      <c r="D3524" s="14"/>
      <c r="E3524" s="14"/>
      <c r="F3524" s="24">
        <v>1976.28</v>
      </c>
      <c r="G3524" s="10"/>
      <c r="H3524" s="10"/>
    </row>
    <row r="3525" spans="1:8" x14ac:dyDescent="0.25">
      <c r="A3525" s="22">
        <v>100694</v>
      </c>
      <c r="B3525" s="23" t="s">
        <v>4434</v>
      </c>
      <c r="C3525" s="22" t="s">
        <v>4</v>
      </c>
      <c r="D3525" s="14"/>
      <c r="E3525" s="14"/>
      <c r="F3525" s="24">
        <v>1949.63</v>
      </c>
    </row>
    <row r="3526" spans="1:8" x14ac:dyDescent="0.25">
      <c r="A3526" s="22">
        <v>91337</v>
      </c>
      <c r="B3526" s="23" t="s">
        <v>4413</v>
      </c>
      <c r="C3526" s="22" t="s">
        <v>4</v>
      </c>
      <c r="D3526" s="14"/>
      <c r="E3526" s="14"/>
      <c r="F3526" s="24">
        <v>1822.4</v>
      </c>
      <c r="G3526" s="10"/>
      <c r="H3526" s="10"/>
    </row>
    <row r="3527" spans="1:8" x14ac:dyDescent="0.25">
      <c r="A3527" s="22">
        <v>100691</v>
      </c>
      <c r="B3527" s="23" t="s">
        <v>4431</v>
      </c>
      <c r="C3527" s="22" t="s">
        <v>4</v>
      </c>
      <c r="D3527" s="14"/>
      <c r="E3527" s="14"/>
      <c r="F3527" s="24">
        <v>1819.8</v>
      </c>
    </row>
    <row r="3528" spans="1:8" x14ac:dyDescent="0.25">
      <c r="A3528" s="22">
        <v>100692</v>
      </c>
      <c r="B3528" s="23" t="s">
        <v>4432</v>
      </c>
      <c r="C3528" s="22" t="s">
        <v>4</v>
      </c>
      <c r="D3528" s="14"/>
      <c r="E3528" s="14"/>
      <c r="F3528" s="24">
        <v>1587.15</v>
      </c>
      <c r="G3528" s="10"/>
      <c r="H3528" s="10"/>
    </row>
    <row r="3529" spans="1:8" x14ac:dyDescent="0.25">
      <c r="A3529" s="22">
        <v>91334</v>
      </c>
      <c r="B3529" s="23" t="s">
        <v>4410</v>
      </c>
      <c r="C3529" s="22" t="s">
        <v>4</v>
      </c>
      <c r="D3529" s="14"/>
      <c r="E3529" s="14"/>
      <c r="F3529" s="24">
        <v>1613.8</v>
      </c>
    </row>
    <row r="3530" spans="1:8" x14ac:dyDescent="0.25">
      <c r="A3530" s="22">
        <v>91335</v>
      </c>
      <c r="B3530" s="23" t="s">
        <v>4411</v>
      </c>
      <c r="C3530" s="22" t="s">
        <v>4</v>
      </c>
      <c r="D3530" s="14"/>
      <c r="E3530" s="14"/>
      <c r="F3530" s="24">
        <v>1459.92</v>
      </c>
      <c r="G3530" s="10"/>
      <c r="H3530" s="10"/>
    </row>
    <row r="3531" spans="1:8" x14ac:dyDescent="0.25">
      <c r="A3531" s="22">
        <v>90788</v>
      </c>
      <c r="B3531" s="23" t="s">
        <v>4340</v>
      </c>
      <c r="C3531" s="22" t="s">
        <v>4</v>
      </c>
      <c r="D3531" s="14"/>
      <c r="E3531" s="14"/>
      <c r="F3531" s="24">
        <v>899.08</v>
      </c>
    </row>
    <row r="3532" spans="1:8" x14ac:dyDescent="0.25">
      <c r="A3532" s="22">
        <v>90789</v>
      </c>
      <c r="B3532" s="23" t="s">
        <v>4341</v>
      </c>
      <c r="C3532" s="22" t="s">
        <v>4</v>
      </c>
      <c r="D3532" s="14"/>
      <c r="E3532" s="14"/>
      <c r="F3532" s="24">
        <v>901.33</v>
      </c>
      <c r="G3532" s="10"/>
      <c r="H3532" s="10"/>
    </row>
    <row r="3533" spans="1:8" x14ac:dyDescent="0.25">
      <c r="A3533" s="22">
        <v>90790</v>
      </c>
      <c r="B3533" s="23" t="s">
        <v>4342</v>
      </c>
      <c r="C3533" s="22" t="s">
        <v>4</v>
      </c>
      <c r="D3533" s="14"/>
      <c r="E3533" s="14"/>
      <c r="F3533" s="24">
        <v>929.96</v>
      </c>
    </row>
    <row r="3534" spans="1:8" x14ac:dyDescent="0.25">
      <c r="A3534" s="22">
        <v>100675</v>
      </c>
      <c r="B3534" s="23" t="s">
        <v>4416</v>
      </c>
      <c r="C3534" s="22" t="s">
        <v>4</v>
      </c>
      <c r="D3534" s="14"/>
      <c r="E3534" s="14"/>
      <c r="F3534" s="24">
        <v>1022.42</v>
      </c>
      <c r="G3534" s="10"/>
      <c r="H3534" s="10"/>
    </row>
    <row r="3535" spans="1:8" x14ac:dyDescent="0.25">
      <c r="A3535" s="22">
        <v>90794</v>
      </c>
      <c r="B3535" s="23" t="s">
        <v>4345</v>
      </c>
      <c r="C3535" s="22" t="s">
        <v>4</v>
      </c>
      <c r="D3535" s="14"/>
      <c r="E3535" s="14"/>
      <c r="F3535" s="24">
        <v>787.05</v>
      </c>
    </row>
    <row r="3536" spans="1:8" x14ac:dyDescent="0.25">
      <c r="A3536" s="22">
        <v>90795</v>
      </c>
      <c r="B3536" s="23" t="s">
        <v>4346</v>
      </c>
      <c r="C3536" s="22" t="s">
        <v>4</v>
      </c>
      <c r="D3536" s="14"/>
      <c r="E3536" s="14"/>
      <c r="F3536" s="24">
        <v>796.3</v>
      </c>
      <c r="G3536" s="10"/>
      <c r="H3536" s="10"/>
    </row>
    <row r="3537" spans="1:8" x14ac:dyDescent="0.25">
      <c r="A3537" s="22">
        <v>90796</v>
      </c>
      <c r="B3537" s="23" t="s">
        <v>4347</v>
      </c>
      <c r="C3537" s="22" t="s">
        <v>4</v>
      </c>
      <c r="D3537" s="14"/>
      <c r="E3537" s="14"/>
      <c r="F3537" s="24">
        <v>805.54</v>
      </c>
    </row>
    <row r="3538" spans="1:8" x14ac:dyDescent="0.25">
      <c r="A3538" s="22">
        <v>90797</v>
      </c>
      <c r="B3538" s="23" t="s">
        <v>4348</v>
      </c>
      <c r="C3538" s="22" t="s">
        <v>4</v>
      </c>
      <c r="D3538" s="14"/>
      <c r="E3538" s="14"/>
      <c r="F3538" s="24">
        <v>814.77</v>
      </c>
      <c r="G3538" s="10"/>
      <c r="H3538" s="10"/>
    </row>
    <row r="3539" spans="1:8" x14ac:dyDescent="0.25">
      <c r="A3539" s="22">
        <v>90791</v>
      </c>
      <c r="B3539" s="23" t="s">
        <v>4343</v>
      </c>
      <c r="C3539" s="22" t="s">
        <v>4</v>
      </c>
      <c r="D3539" s="14"/>
      <c r="E3539" s="14"/>
      <c r="F3539" s="24">
        <v>1091.2</v>
      </c>
    </row>
    <row r="3540" spans="1:8" x14ac:dyDescent="0.25">
      <c r="A3540" s="22">
        <v>90793</v>
      </c>
      <c r="B3540" s="23" t="s">
        <v>4344</v>
      </c>
      <c r="C3540" s="22" t="s">
        <v>4</v>
      </c>
      <c r="D3540" s="14"/>
      <c r="E3540" s="14"/>
      <c r="F3540" s="24">
        <v>1149.58</v>
      </c>
      <c r="G3540" s="10"/>
      <c r="H3540" s="10"/>
    </row>
    <row r="3541" spans="1:8" x14ac:dyDescent="0.25">
      <c r="A3541" s="22">
        <v>90798</v>
      </c>
      <c r="B3541" s="23" t="s">
        <v>8720</v>
      </c>
      <c r="C3541" s="22" t="s">
        <v>4</v>
      </c>
      <c r="D3541" s="14"/>
      <c r="E3541" s="14"/>
      <c r="F3541" s="24">
        <v>1174.82</v>
      </c>
    </row>
    <row r="3542" spans="1:8" x14ac:dyDescent="0.25">
      <c r="A3542" s="22">
        <v>90799</v>
      </c>
      <c r="B3542" s="23" t="s">
        <v>8721</v>
      </c>
      <c r="C3542" s="22" t="s">
        <v>4</v>
      </c>
      <c r="D3542" s="14"/>
      <c r="E3542" s="14"/>
      <c r="F3542" s="24">
        <v>1213.51</v>
      </c>
      <c r="G3542" s="10"/>
      <c r="H3542" s="10"/>
    </row>
    <row r="3543" spans="1:8" x14ac:dyDescent="0.25">
      <c r="A3543" s="22">
        <v>100704</v>
      </c>
      <c r="B3543" s="23" t="s">
        <v>4455</v>
      </c>
      <c r="C3543" s="22" t="s">
        <v>4</v>
      </c>
      <c r="D3543" s="14"/>
      <c r="E3543" s="14"/>
      <c r="F3543" s="24">
        <v>73.97</v>
      </c>
    </row>
    <row r="3544" spans="1:8" x14ac:dyDescent="0.25">
      <c r="A3544" s="22">
        <v>90838</v>
      </c>
      <c r="B3544" s="23" t="s">
        <v>4445</v>
      </c>
      <c r="C3544" s="22" t="s">
        <v>4</v>
      </c>
      <c r="D3544" s="14"/>
      <c r="E3544" s="14"/>
      <c r="F3544" s="24">
        <v>1858.1</v>
      </c>
      <c r="G3544" s="10"/>
      <c r="H3544" s="10"/>
    </row>
    <row r="3545" spans="1:8" x14ac:dyDescent="0.25">
      <c r="A3545" s="22">
        <v>91338</v>
      </c>
      <c r="B3545" s="23" t="s">
        <v>4446</v>
      </c>
      <c r="C3545" s="22" t="s">
        <v>28</v>
      </c>
      <c r="D3545" s="14"/>
      <c r="E3545" s="14"/>
      <c r="F3545" s="24">
        <v>895.52</v>
      </c>
    </row>
    <row r="3546" spans="1:8" x14ac:dyDescent="0.25">
      <c r="A3546" s="22">
        <v>94805</v>
      </c>
      <c r="B3546" s="23" t="s">
        <v>4448</v>
      </c>
      <c r="C3546" s="22" t="s">
        <v>4</v>
      </c>
      <c r="D3546" s="14"/>
      <c r="E3546" s="14"/>
      <c r="F3546" s="24">
        <v>897.44</v>
      </c>
      <c r="G3546" s="10"/>
      <c r="H3546" s="10"/>
    </row>
    <row r="3547" spans="1:8" x14ac:dyDescent="0.25">
      <c r="A3547" s="22">
        <v>100702</v>
      </c>
      <c r="B3547" s="23" t="s">
        <v>4451</v>
      </c>
      <c r="C3547" s="22" t="s">
        <v>28</v>
      </c>
      <c r="D3547" s="14"/>
      <c r="E3547" s="14"/>
      <c r="F3547" s="24">
        <v>499.07</v>
      </c>
    </row>
    <row r="3548" spans="1:8" x14ac:dyDescent="0.25">
      <c r="A3548" s="22">
        <v>100701</v>
      </c>
      <c r="B3548" s="23" t="s">
        <v>4442</v>
      </c>
      <c r="C3548" s="22" t="s">
        <v>28</v>
      </c>
      <c r="D3548" s="14"/>
      <c r="E3548" s="14"/>
      <c r="F3548" s="24">
        <v>735.64</v>
      </c>
      <c r="G3548" s="10"/>
      <c r="H3548" s="10"/>
    </row>
    <row r="3549" spans="1:8" x14ac:dyDescent="0.25">
      <c r="A3549" s="22">
        <v>100700</v>
      </c>
      <c r="B3549" s="23" t="s">
        <v>4440</v>
      </c>
      <c r="C3549" s="22" t="s">
        <v>4</v>
      </c>
      <c r="D3549" s="14"/>
      <c r="E3549" s="14"/>
      <c r="F3549" s="24">
        <v>1009.39</v>
      </c>
    </row>
    <row r="3550" spans="1:8" x14ac:dyDescent="0.25">
      <c r="A3550" s="22">
        <v>91295</v>
      </c>
      <c r="B3550" s="23" t="s">
        <v>4379</v>
      </c>
      <c r="C3550" s="22" t="s">
        <v>4</v>
      </c>
      <c r="D3550" s="14"/>
      <c r="E3550" s="14"/>
      <c r="F3550" s="24">
        <v>416.94</v>
      </c>
      <c r="G3550" s="10"/>
      <c r="H3550" s="10"/>
    </row>
    <row r="3551" spans="1:8" x14ac:dyDescent="0.25">
      <c r="A3551" s="22">
        <v>91296</v>
      </c>
      <c r="B3551" s="23" t="s">
        <v>4380</v>
      </c>
      <c r="C3551" s="22" t="s">
        <v>4</v>
      </c>
      <c r="D3551" s="14"/>
      <c r="E3551" s="14"/>
      <c r="F3551" s="24">
        <v>444.67</v>
      </c>
    </row>
    <row r="3552" spans="1:8" x14ac:dyDescent="0.25">
      <c r="A3552" s="22">
        <v>91297</v>
      </c>
      <c r="B3552" s="23" t="s">
        <v>4381</v>
      </c>
      <c r="C3552" s="22" t="s">
        <v>4</v>
      </c>
      <c r="D3552" s="14"/>
      <c r="E3552" s="14"/>
      <c r="F3552" s="24">
        <v>485.71</v>
      </c>
      <c r="G3552" s="10"/>
      <c r="H3552" s="10"/>
    </row>
    <row r="3553" spans="1:8" x14ac:dyDescent="0.25">
      <c r="A3553" s="22">
        <v>90820</v>
      </c>
      <c r="B3553" s="23" t="s">
        <v>4350</v>
      </c>
      <c r="C3553" s="22" t="s">
        <v>4</v>
      </c>
      <c r="D3553" s="14"/>
      <c r="E3553" s="14"/>
      <c r="F3553" s="24">
        <v>394.12</v>
      </c>
    </row>
    <row r="3554" spans="1:8" x14ac:dyDescent="0.25">
      <c r="A3554" s="22">
        <v>90821</v>
      </c>
      <c r="B3554" s="23" t="s">
        <v>4351</v>
      </c>
      <c r="C3554" s="22" t="s">
        <v>4</v>
      </c>
      <c r="D3554" s="14"/>
      <c r="E3554" s="14"/>
      <c r="F3554" s="24">
        <v>402.27</v>
      </c>
      <c r="G3554" s="10"/>
      <c r="H3554" s="10"/>
    </row>
    <row r="3555" spans="1:8" x14ac:dyDescent="0.25">
      <c r="A3555" s="22">
        <v>90822</v>
      </c>
      <c r="B3555" s="23" t="s">
        <v>4352</v>
      </c>
      <c r="C3555" s="22" t="s">
        <v>4</v>
      </c>
      <c r="D3555" s="14"/>
      <c r="E3555" s="14"/>
      <c r="F3555" s="24">
        <v>429</v>
      </c>
    </row>
    <row r="3556" spans="1:8" x14ac:dyDescent="0.25">
      <c r="A3556" s="22">
        <v>90823</v>
      </c>
      <c r="B3556" s="23" t="s">
        <v>4353</v>
      </c>
      <c r="C3556" s="22" t="s">
        <v>4</v>
      </c>
      <c r="D3556" s="14"/>
      <c r="E3556" s="14"/>
      <c r="F3556" s="24">
        <v>516.82000000000005</v>
      </c>
      <c r="G3556" s="10"/>
      <c r="H3556" s="10"/>
    </row>
    <row r="3557" spans="1:8" x14ac:dyDescent="0.25">
      <c r="A3557" s="22">
        <v>90824</v>
      </c>
      <c r="B3557" s="23" t="s">
        <v>4354</v>
      </c>
      <c r="C3557" s="22" t="s">
        <v>4</v>
      </c>
      <c r="D3557" s="14"/>
      <c r="E3557" s="14"/>
      <c r="F3557" s="24">
        <v>720.73</v>
      </c>
    </row>
    <row r="3558" spans="1:8" x14ac:dyDescent="0.25">
      <c r="A3558" s="22">
        <v>91009</v>
      </c>
      <c r="B3558" s="23" t="s">
        <v>4370</v>
      </c>
      <c r="C3558" s="22" t="s">
        <v>4</v>
      </c>
      <c r="D3558" s="14"/>
      <c r="E3558" s="14"/>
      <c r="F3558" s="24">
        <v>406.35</v>
      </c>
      <c r="G3558" s="10"/>
      <c r="H3558" s="10"/>
    </row>
    <row r="3559" spans="1:8" x14ac:dyDescent="0.25">
      <c r="A3559" s="22">
        <v>91010</v>
      </c>
      <c r="B3559" s="23" t="s">
        <v>4371</v>
      </c>
      <c r="C3559" s="22" t="s">
        <v>4</v>
      </c>
      <c r="D3559" s="14"/>
      <c r="E3559" s="14"/>
      <c r="F3559" s="24">
        <v>415.08</v>
      </c>
    </row>
    <row r="3560" spans="1:8" x14ac:dyDescent="0.25">
      <c r="A3560" s="22">
        <v>91011</v>
      </c>
      <c r="B3560" s="23" t="s">
        <v>4372</v>
      </c>
      <c r="C3560" s="22" t="s">
        <v>4</v>
      </c>
      <c r="D3560" s="14"/>
      <c r="E3560" s="14"/>
      <c r="F3560" s="24">
        <v>478.65</v>
      </c>
      <c r="G3560" s="10"/>
      <c r="H3560" s="10"/>
    </row>
    <row r="3561" spans="1:8" x14ac:dyDescent="0.25">
      <c r="A3561" s="22">
        <v>91012</v>
      </c>
      <c r="B3561" s="23" t="s">
        <v>4373</v>
      </c>
      <c r="C3561" s="22" t="s">
        <v>4</v>
      </c>
      <c r="D3561" s="14"/>
      <c r="E3561" s="14"/>
      <c r="F3561" s="24">
        <v>527.66</v>
      </c>
    </row>
    <row r="3562" spans="1:8" x14ac:dyDescent="0.25">
      <c r="A3562" s="22">
        <v>91298</v>
      </c>
      <c r="B3562" s="23" t="s">
        <v>4382</v>
      </c>
      <c r="C3562" s="22" t="s">
        <v>4</v>
      </c>
      <c r="D3562" s="14"/>
      <c r="E3562" s="14"/>
      <c r="F3562" s="24">
        <v>946.98</v>
      </c>
      <c r="G3562" s="10"/>
      <c r="H3562" s="10"/>
    </row>
    <row r="3563" spans="1:8" x14ac:dyDescent="0.25">
      <c r="A3563" s="22">
        <v>90825</v>
      </c>
      <c r="B3563" s="23" t="s">
        <v>4355</v>
      </c>
      <c r="C3563" s="22" t="s">
        <v>4</v>
      </c>
      <c r="D3563" s="14"/>
      <c r="E3563" s="14"/>
      <c r="F3563" s="24">
        <v>797.89</v>
      </c>
    </row>
    <row r="3564" spans="1:8" x14ac:dyDescent="0.25">
      <c r="A3564" s="22">
        <v>91299</v>
      </c>
      <c r="B3564" s="23" t="s">
        <v>4383</v>
      </c>
      <c r="C3564" s="22" t="s">
        <v>4</v>
      </c>
      <c r="D3564" s="14"/>
      <c r="E3564" s="14"/>
      <c r="F3564" s="24">
        <v>1309.46</v>
      </c>
      <c r="G3564" s="10"/>
      <c r="H3564" s="10"/>
    </row>
    <row r="3565" spans="1:8" x14ac:dyDescent="0.25">
      <c r="A3565" s="22">
        <v>91341</v>
      </c>
      <c r="B3565" s="23" t="s">
        <v>4447</v>
      </c>
      <c r="C3565" s="22" t="s">
        <v>28</v>
      </c>
      <c r="D3565" s="14"/>
      <c r="E3565" s="14"/>
      <c r="F3565" s="24">
        <v>694.44</v>
      </c>
    </row>
    <row r="3566" spans="1:8" x14ac:dyDescent="0.25">
      <c r="A3566" s="22">
        <v>94806</v>
      </c>
      <c r="B3566" s="23" t="s">
        <v>4449</v>
      </c>
      <c r="C3566" s="22" t="s">
        <v>4</v>
      </c>
      <c r="D3566" s="14"/>
      <c r="E3566" s="14"/>
      <c r="F3566" s="24">
        <v>850.82</v>
      </c>
      <c r="G3566" s="10"/>
      <c r="H3566" s="10"/>
    </row>
    <row r="3567" spans="1:8" x14ac:dyDescent="0.25">
      <c r="A3567" s="22">
        <v>94807</v>
      </c>
      <c r="B3567" s="23" t="s">
        <v>4450</v>
      </c>
      <c r="C3567" s="22" t="s">
        <v>4</v>
      </c>
      <c r="D3567" s="14"/>
      <c r="E3567" s="14"/>
      <c r="F3567" s="24">
        <v>774.79</v>
      </c>
    </row>
    <row r="3568" spans="1:8" x14ac:dyDescent="0.25">
      <c r="A3568" s="22">
        <v>100703</v>
      </c>
      <c r="B3568" s="23" t="s">
        <v>4454</v>
      </c>
      <c r="C3568" s="22" t="s">
        <v>4</v>
      </c>
      <c r="D3568" s="14"/>
      <c r="E3568" s="14"/>
      <c r="F3568" s="24">
        <v>35.76</v>
      </c>
      <c r="G3568" s="10"/>
      <c r="H3568" s="10"/>
    </row>
    <row r="3569" spans="1:8" x14ac:dyDescent="0.25">
      <c r="A3569" s="22">
        <v>100695</v>
      </c>
      <c r="B3569" s="23" t="s">
        <v>4435</v>
      </c>
      <c r="C3569" s="22" t="s">
        <v>4</v>
      </c>
      <c r="D3569" s="14"/>
      <c r="E3569" s="14"/>
      <c r="F3569" s="24">
        <v>76.08</v>
      </c>
    </row>
    <row r="3570" spans="1:8" x14ac:dyDescent="0.25">
      <c r="A3570" s="22">
        <v>100696</v>
      </c>
      <c r="B3570" s="23" t="s">
        <v>4436</v>
      </c>
      <c r="C3570" s="22" t="s">
        <v>4</v>
      </c>
      <c r="D3570" s="14"/>
      <c r="E3570" s="14"/>
      <c r="F3570" s="24">
        <v>84.66</v>
      </c>
      <c r="G3570" s="10"/>
      <c r="H3570" s="10"/>
    </row>
    <row r="3571" spans="1:8" x14ac:dyDescent="0.25">
      <c r="A3571" s="22">
        <v>100697</v>
      </c>
      <c r="B3571" s="23" t="s">
        <v>4437</v>
      </c>
      <c r="C3571" s="22" t="s">
        <v>4</v>
      </c>
      <c r="D3571" s="14"/>
      <c r="E3571" s="14"/>
      <c r="F3571" s="24">
        <v>93.3</v>
      </c>
    </row>
    <row r="3572" spans="1:8" x14ac:dyDescent="0.25">
      <c r="A3572" s="22">
        <v>100698</v>
      </c>
      <c r="B3572" s="23" t="s">
        <v>4438</v>
      </c>
      <c r="C3572" s="22" t="s">
        <v>4</v>
      </c>
      <c r="D3572" s="14"/>
      <c r="E3572" s="14"/>
      <c r="F3572" s="24">
        <v>101.92</v>
      </c>
      <c r="G3572" s="10"/>
      <c r="H3572" s="10"/>
    </row>
    <row r="3573" spans="1:8" x14ac:dyDescent="0.25">
      <c r="A3573" s="22">
        <v>100699</v>
      </c>
      <c r="B3573" s="23" t="s">
        <v>4439</v>
      </c>
      <c r="C3573" s="22" t="s">
        <v>4</v>
      </c>
      <c r="D3573" s="14"/>
      <c r="E3573" s="14"/>
      <c r="F3573" s="24">
        <v>121.23</v>
      </c>
    </row>
    <row r="3574" spans="1:8" x14ac:dyDescent="0.25">
      <c r="A3574" s="22">
        <v>100705</v>
      </c>
      <c r="B3574" s="23" t="s">
        <v>4456</v>
      </c>
      <c r="C3574" s="22" t="s">
        <v>4</v>
      </c>
      <c r="D3574" s="14"/>
      <c r="E3574" s="14"/>
      <c r="F3574" s="24">
        <v>88.42</v>
      </c>
      <c r="G3574" s="10"/>
      <c r="H3574" s="10"/>
    </row>
    <row r="3575" spans="1:8" x14ac:dyDescent="0.25">
      <c r="A3575" s="22">
        <v>101173</v>
      </c>
      <c r="B3575" s="23" t="s">
        <v>4493</v>
      </c>
      <c r="C3575" s="22" t="s">
        <v>55</v>
      </c>
      <c r="D3575" s="14"/>
      <c r="E3575" s="14"/>
      <c r="F3575" s="24">
        <v>62.8</v>
      </c>
    </row>
    <row r="3576" spans="1:8" x14ac:dyDescent="0.25">
      <c r="A3576" s="22">
        <v>101174</v>
      </c>
      <c r="B3576" s="23" t="s">
        <v>4494</v>
      </c>
      <c r="C3576" s="22" t="s">
        <v>55</v>
      </c>
      <c r="D3576" s="14"/>
      <c r="E3576" s="14"/>
      <c r="F3576" s="24">
        <v>90.41</v>
      </c>
      <c r="G3576" s="10"/>
      <c r="H3576" s="10"/>
    </row>
    <row r="3577" spans="1:8" x14ac:dyDescent="0.25">
      <c r="A3577" s="22">
        <v>101175</v>
      </c>
      <c r="B3577" s="23" t="s">
        <v>4495</v>
      </c>
      <c r="C3577" s="22" t="s">
        <v>55</v>
      </c>
      <c r="D3577" s="14"/>
      <c r="E3577" s="14"/>
      <c r="F3577" s="24">
        <v>123.31</v>
      </c>
    </row>
    <row r="3578" spans="1:8" x14ac:dyDescent="0.25">
      <c r="A3578" s="22">
        <v>101176</v>
      </c>
      <c r="B3578" s="23" t="s">
        <v>11178</v>
      </c>
      <c r="C3578" s="22" t="s">
        <v>55</v>
      </c>
      <c r="D3578" s="14"/>
      <c r="E3578" s="14"/>
      <c r="F3578" s="24">
        <v>148.22999999999999</v>
      </c>
      <c r="G3578" s="10"/>
      <c r="H3578" s="10"/>
    </row>
    <row r="3579" spans="1:8" x14ac:dyDescent="0.25">
      <c r="A3579" s="22">
        <v>101183</v>
      </c>
      <c r="B3579" s="23" t="s">
        <v>11179</v>
      </c>
      <c r="C3579" s="22" t="s">
        <v>55</v>
      </c>
      <c r="D3579" s="14"/>
      <c r="E3579" s="14"/>
      <c r="F3579" s="24">
        <v>0</v>
      </c>
    </row>
    <row r="3580" spans="1:8" x14ac:dyDescent="0.25">
      <c r="A3580" s="22">
        <v>101184</v>
      </c>
      <c r="B3580" s="23" t="s">
        <v>11180</v>
      </c>
      <c r="C3580" s="22" t="s">
        <v>55</v>
      </c>
      <c r="D3580" s="14"/>
      <c r="E3580" s="14"/>
      <c r="F3580" s="24">
        <v>0</v>
      </c>
      <c r="G3580" s="10"/>
      <c r="H3580" s="10"/>
    </row>
    <row r="3581" spans="1:8" x14ac:dyDescent="0.25">
      <c r="A3581" s="22">
        <v>101182</v>
      </c>
      <c r="B3581" s="23" t="s">
        <v>11181</v>
      </c>
      <c r="C3581" s="22" t="s">
        <v>55</v>
      </c>
      <c r="D3581" s="14"/>
      <c r="E3581" s="14"/>
      <c r="F3581" s="24">
        <v>0</v>
      </c>
    </row>
    <row r="3582" spans="1:8" x14ac:dyDescent="0.25">
      <c r="A3582" s="22">
        <v>101185</v>
      </c>
      <c r="B3582" s="23" t="s">
        <v>11182</v>
      </c>
      <c r="C3582" s="22" t="s">
        <v>55</v>
      </c>
      <c r="D3582" s="14"/>
      <c r="E3582" s="14"/>
      <c r="F3582" s="24">
        <v>0</v>
      </c>
      <c r="G3582" s="10"/>
      <c r="H3582" s="10"/>
    </row>
    <row r="3583" spans="1:8" x14ac:dyDescent="0.25">
      <c r="A3583" s="22">
        <v>101186</v>
      </c>
      <c r="B3583" s="23" t="s">
        <v>11183</v>
      </c>
      <c r="C3583" s="22" t="s">
        <v>55</v>
      </c>
      <c r="D3583" s="14"/>
      <c r="E3583" s="14"/>
      <c r="F3583" s="24">
        <v>0</v>
      </c>
    </row>
    <row r="3584" spans="1:8" x14ac:dyDescent="0.25">
      <c r="A3584" s="22">
        <v>101187</v>
      </c>
      <c r="B3584" s="23" t="s">
        <v>11184</v>
      </c>
      <c r="C3584" s="22" t="s">
        <v>55</v>
      </c>
      <c r="D3584" s="14"/>
      <c r="E3584" s="14"/>
      <c r="F3584" s="24">
        <v>0</v>
      </c>
      <c r="G3584" s="10"/>
      <c r="H3584" s="10"/>
    </row>
    <row r="3585" spans="1:8" x14ac:dyDescent="0.25">
      <c r="A3585" s="22">
        <v>101177</v>
      </c>
      <c r="B3585" s="23" t="s">
        <v>11185</v>
      </c>
      <c r="C3585" s="22" t="s">
        <v>55</v>
      </c>
      <c r="D3585" s="14"/>
      <c r="E3585" s="14"/>
      <c r="F3585" s="24">
        <v>0</v>
      </c>
    </row>
    <row r="3586" spans="1:8" x14ac:dyDescent="0.25">
      <c r="A3586" s="22">
        <v>101178</v>
      </c>
      <c r="B3586" s="23" t="s">
        <v>11186</v>
      </c>
      <c r="C3586" s="22" t="s">
        <v>55</v>
      </c>
      <c r="D3586" s="14"/>
      <c r="E3586" s="14"/>
      <c r="F3586" s="24">
        <v>0</v>
      </c>
      <c r="G3586" s="10"/>
      <c r="H3586" s="10"/>
    </row>
    <row r="3587" spans="1:8" x14ac:dyDescent="0.25">
      <c r="A3587" s="22">
        <v>101180</v>
      </c>
      <c r="B3587" s="23" t="s">
        <v>11187</v>
      </c>
      <c r="C3587" s="22" t="s">
        <v>55</v>
      </c>
      <c r="D3587" s="14"/>
      <c r="E3587" s="14"/>
      <c r="F3587" s="24">
        <v>0</v>
      </c>
    </row>
    <row r="3588" spans="1:8" x14ac:dyDescent="0.25">
      <c r="A3588" s="22">
        <v>101179</v>
      </c>
      <c r="B3588" s="23" t="s">
        <v>11188</v>
      </c>
      <c r="C3588" s="22" t="s">
        <v>55</v>
      </c>
      <c r="D3588" s="14"/>
      <c r="E3588" s="14"/>
      <c r="F3588" s="24">
        <v>0</v>
      </c>
      <c r="G3588" s="10"/>
      <c r="H3588" s="10"/>
    </row>
    <row r="3589" spans="1:8" x14ac:dyDescent="0.25">
      <c r="A3589" s="22">
        <v>101181</v>
      </c>
      <c r="B3589" s="23" t="s">
        <v>11189</v>
      </c>
      <c r="C3589" s="22" t="s">
        <v>55</v>
      </c>
      <c r="D3589" s="14"/>
      <c r="E3589" s="14"/>
      <c r="F3589" s="24">
        <v>0</v>
      </c>
    </row>
    <row r="3590" spans="1:8" x14ac:dyDescent="0.25">
      <c r="A3590" s="22">
        <v>100899</v>
      </c>
      <c r="B3590" s="23" t="s">
        <v>11190</v>
      </c>
      <c r="C3590" s="22" t="s">
        <v>55</v>
      </c>
      <c r="D3590" s="14"/>
      <c r="E3590" s="14"/>
      <c r="F3590" s="24">
        <v>91.19</v>
      </c>
      <c r="G3590" s="10"/>
      <c r="H3590" s="10"/>
    </row>
    <row r="3591" spans="1:8" x14ac:dyDescent="0.25">
      <c r="A3591" s="22">
        <v>100896</v>
      </c>
      <c r="B3591" s="23" t="s">
        <v>11191</v>
      </c>
      <c r="C3591" s="22" t="s">
        <v>55</v>
      </c>
      <c r="D3591" s="14"/>
      <c r="E3591" s="14"/>
      <c r="F3591" s="24">
        <v>58.46</v>
      </c>
    </row>
    <row r="3592" spans="1:8" x14ac:dyDescent="0.25">
      <c r="A3592" s="22">
        <v>100897</v>
      </c>
      <c r="B3592" s="23" t="s">
        <v>11192</v>
      </c>
      <c r="C3592" s="22" t="s">
        <v>55</v>
      </c>
      <c r="D3592" s="14"/>
      <c r="E3592" s="14"/>
      <c r="F3592" s="24">
        <v>110.77</v>
      </c>
      <c r="G3592" s="10"/>
      <c r="H3592" s="10"/>
    </row>
    <row r="3593" spans="1:8" x14ac:dyDescent="0.25">
      <c r="A3593" s="22">
        <v>100900</v>
      </c>
      <c r="B3593" s="23" t="s">
        <v>11193</v>
      </c>
      <c r="C3593" s="22" t="s">
        <v>55</v>
      </c>
      <c r="D3593" s="14"/>
      <c r="E3593" s="14"/>
      <c r="F3593" s="24">
        <v>241.34</v>
      </c>
    </row>
    <row r="3594" spans="1:8" x14ac:dyDescent="0.25">
      <c r="A3594" s="22">
        <v>100898</v>
      </c>
      <c r="B3594" s="23" t="s">
        <v>11194</v>
      </c>
      <c r="C3594" s="22" t="s">
        <v>55</v>
      </c>
      <c r="D3594" s="14"/>
      <c r="E3594" s="14"/>
      <c r="F3594" s="24">
        <v>208.97</v>
      </c>
      <c r="G3594" s="10"/>
      <c r="H3594" s="10"/>
    </row>
    <row r="3595" spans="1:8" x14ac:dyDescent="0.25">
      <c r="A3595" s="22">
        <v>100892</v>
      </c>
      <c r="B3595" s="23" t="s">
        <v>4490</v>
      </c>
      <c r="C3595" s="22" t="s">
        <v>251</v>
      </c>
      <c r="D3595" s="14"/>
      <c r="E3595" s="14"/>
      <c r="F3595" s="24">
        <v>12.71</v>
      </c>
    </row>
    <row r="3596" spans="1:8" x14ac:dyDescent="0.25">
      <c r="A3596" s="22">
        <v>100893</v>
      </c>
      <c r="B3596" s="23" t="s">
        <v>4491</v>
      </c>
      <c r="C3596" s="22" t="s">
        <v>251</v>
      </c>
      <c r="D3596" s="14"/>
      <c r="E3596" s="14"/>
      <c r="F3596" s="24">
        <v>12.48</v>
      </c>
      <c r="G3596" s="10"/>
      <c r="H3596" s="10"/>
    </row>
    <row r="3597" spans="1:8" x14ac:dyDescent="0.25">
      <c r="A3597" s="22">
        <v>100894</v>
      </c>
      <c r="B3597" s="23" t="s">
        <v>4492</v>
      </c>
      <c r="C3597" s="22" t="s">
        <v>251</v>
      </c>
      <c r="D3597" s="14"/>
      <c r="E3597" s="14"/>
      <c r="F3597" s="24">
        <v>12.36</v>
      </c>
    </row>
    <row r="3598" spans="1:8" x14ac:dyDescent="0.25">
      <c r="A3598" s="22">
        <v>100889</v>
      </c>
      <c r="B3598" s="23" t="s">
        <v>4488</v>
      </c>
      <c r="C3598" s="22" t="s">
        <v>251</v>
      </c>
      <c r="D3598" s="14"/>
      <c r="E3598" s="14"/>
      <c r="F3598" s="24">
        <v>12.14</v>
      </c>
      <c r="G3598" s="10"/>
      <c r="H3598" s="10"/>
    </row>
    <row r="3599" spans="1:8" x14ac:dyDescent="0.25">
      <c r="A3599" s="22">
        <v>100891</v>
      </c>
      <c r="B3599" s="23" t="s">
        <v>11195</v>
      </c>
      <c r="C3599" s="22" t="s">
        <v>251</v>
      </c>
      <c r="D3599" s="14"/>
      <c r="E3599" s="14"/>
      <c r="F3599" s="24">
        <v>0</v>
      </c>
    </row>
    <row r="3600" spans="1:8" x14ac:dyDescent="0.25">
      <c r="A3600" s="22">
        <v>100890</v>
      </c>
      <c r="B3600" s="23" t="s">
        <v>4489</v>
      </c>
      <c r="C3600" s="22" t="s">
        <v>251</v>
      </c>
      <c r="D3600" s="14"/>
      <c r="E3600" s="14"/>
      <c r="F3600" s="24">
        <v>11.95</v>
      </c>
      <c r="G3600" s="10"/>
      <c r="H3600" s="10"/>
    </row>
    <row r="3601" spans="1:8" x14ac:dyDescent="0.25">
      <c r="A3601" s="22">
        <v>100658</v>
      </c>
      <c r="B3601" s="23" t="s">
        <v>4487</v>
      </c>
      <c r="C3601" s="22" t="s">
        <v>55</v>
      </c>
      <c r="D3601" s="14"/>
      <c r="E3601" s="14"/>
      <c r="F3601" s="24">
        <v>375.5</v>
      </c>
    </row>
    <row r="3602" spans="1:8" x14ac:dyDescent="0.25">
      <c r="A3602" s="22">
        <v>100657</v>
      </c>
      <c r="B3602" s="23" t="s">
        <v>4486</v>
      </c>
      <c r="C3602" s="22" t="s">
        <v>55</v>
      </c>
      <c r="D3602" s="14"/>
      <c r="E3602" s="14"/>
      <c r="F3602" s="24">
        <v>163.75</v>
      </c>
      <c r="G3602" s="10"/>
      <c r="H3602" s="10"/>
    </row>
    <row r="3603" spans="1:8" x14ac:dyDescent="0.25">
      <c r="A3603" s="22">
        <v>100656</v>
      </c>
      <c r="B3603" s="23" t="s">
        <v>4485</v>
      </c>
      <c r="C3603" s="22" t="s">
        <v>55</v>
      </c>
      <c r="D3603" s="14"/>
      <c r="E3603" s="14"/>
      <c r="F3603" s="24">
        <v>127.19</v>
      </c>
    </row>
    <row r="3604" spans="1:8" x14ac:dyDescent="0.25">
      <c r="A3604" s="22">
        <v>102649</v>
      </c>
      <c r="B3604" s="23" t="s">
        <v>11196</v>
      </c>
      <c r="C3604" s="22" t="s">
        <v>55</v>
      </c>
      <c r="D3604" s="14"/>
      <c r="E3604" s="14"/>
      <c r="F3604" s="24">
        <v>0</v>
      </c>
      <c r="G3604" s="10"/>
      <c r="H3604" s="10"/>
    </row>
    <row r="3605" spans="1:8" x14ac:dyDescent="0.25">
      <c r="A3605" s="22">
        <v>102645</v>
      </c>
      <c r="B3605" s="23" t="s">
        <v>11197</v>
      </c>
      <c r="C3605" s="22" t="s">
        <v>55</v>
      </c>
      <c r="D3605" s="14"/>
      <c r="E3605" s="14"/>
      <c r="F3605" s="24">
        <v>0</v>
      </c>
    </row>
    <row r="3606" spans="1:8" x14ac:dyDescent="0.25">
      <c r="A3606" s="22">
        <v>102650</v>
      </c>
      <c r="B3606" s="23" t="s">
        <v>11198</v>
      </c>
      <c r="C3606" s="22" t="s">
        <v>55</v>
      </c>
      <c r="D3606" s="14"/>
      <c r="E3606" s="14"/>
      <c r="F3606" s="24">
        <v>0</v>
      </c>
      <c r="G3606" s="10"/>
      <c r="H3606" s="10"/>
    </row>
    <row r="3607" spans="1:8" x14ac:dyDescent="0.25">
      <c r="A3607" s="22">
        <v>102646</v>
      </c>
      <c r="B3607" s="23" t="s">
        <v>11199</v>
      </c>
      <c r="C3607" s="22" t="s">
        <v>55</v>
      </c>
      <c r="D3607" s="14"/>
      <c r="E3607" s="14"/>
      <c r="F3607" s="24">
        <v>0</v>
      </c>
    </row>
    <row r="3608" spans="1:8" x14ac:dyDescent="0.25">
      <c r="A3608" s="22">
        <v>102651</v>
      </c>
      <c r="B3608" s="23" t="s">
        <v>11200</v>
      </c>
      <c r="C3608" s="22" t="s">
        <v>55</v>
      </c>
      <c r="D3608" s="14"/>
      <c r="E3608" s="14"/>
      <c r="F3608" s="24">
        <v>0</v>
      </c>
      <c r="G3608" s="10"/>
      <c r="H3608" s="10"/>
    </row>
    <row r="3609" spans="1:8" x14ac:dyDescent="0.25">
      <c r="A3609" s="22">
        <v>102647</v>
      </c>
      <c r="B3609" s="23" t="s">
        <v>11201</v>
      </c>
      <c r="C3609" s="22" t="s">
        <v>55</v>
      </c>
      <c r="D3609" s="14"/>
      <c r="E3609" s="14"/>
      <c r="F3609" s="24">
        <v>0</v>
      </c>
    </row>
    <row r="3610" spans="1:8" x14ac:dyDescent="0.25">
      <c r="A3610" s="22">
        <v>102652</v>
      </c>
      <c r="B3610" s="23" t="s">
        <v>11202</v>
      </c>
      <c r="C3610" s="22" t="s">
        <v>55</v>
      </c>
      <c r="D3610" s="14"/>
      <c r="E3610" s="14"/>
      <c r="F3610" s="24">
        <v>0</v>
      </c>
      <c r="G3610" s="10"/>
      <c r="H3610" s="10"/>
    </row>
    <row r="3611" spans="1:8" x14ac:dyDescent="0.25">
      <c r="A3611" s="22">
        <v>102648</v>
      </c>
      <c r="B3611" s="23" t="s">
        <v>11203</v>
      </c>
      <c r="C3611" s="22" t="s">
        <v>55</v>
      </c>
      <c r="D3611" s="14"/>
      <c r="E3611" s="14"/>
      <c r="F3611" s="24">
        <v>0</v>
      </c>
    </row>
    <row r="3612" spans="1:8" x14ac:dyDescent="0.25">
      <c r="A3612" s="22">
        <v>100651</v>
      </c>
      <c r="B3612" s="23" t="s">
        <v>11204</v>
      </c>
      <c r="C3612" s="22" t="s">
        <v>55</v>
      </c>
      <c r="D3612" s="14"/>
      <c r="E3612" s="14"/>
      <c r="F3612" s="24">
        <v>132.35</v>
      </c>
      <c r="G3612" s="10"/>
      <c r="H3612" s="10"/>
    </row>
    <row r="3613" spans="1:8" x14ac:dyDescent="0.25">
      <c r="A3613" s="22">
        <v>100652</v>
      </c>
      <c r="B3613" s="23" t="s">
        <v>11205</v>
      </c>
      <c r="C3613" s="22" t="s">
        <v>55</v>
      </c>
      <c r="D3613" s="14"/>
      <c r="E3613" s="14"/>
      <c r="F3613" s="24">
        <v>245.1</v>
      </c>
    </row>
    <row r="3614" spans="1:8" x14ac:dyDescent="0.25">
      <c r="A3614" s="22">
        <v>100653</v>
      </c>
      <c r="B3614" s="23" t="s">
        <v>11206</v>
      </c>
      <c r="C3614" s="22" t="s">
        <v>55</v>
      </c>
      <c r="D3614" s="14"/>
      <c r="E3614" s="14"/>
      <c r="F3614" s="24">
        <v>399.79</v>
      </c>
      <c r="G3614" s="10"/>
      <c r="H3614" s="10"/>
    </row>
    <row r="3615" spans="1:8" x14ac:dyDescent="0.25">
      <c r="A3615" s="22">
        <v>100654</v>
      </c>
      <c r="B3615" s="23" t="s">
        <v>11207</v>
      </c>
      <c r="C3615" s="22" t="s">
        <v>55</v>
      </c>
      <c r="D3615" s="14"/>
      <c r="E3615" s="14"/>
      <c r="F3615" s="24">
        <v>526.96</v>
      </c>
    </row>
    <row r="3616" spans="1:8" x14ac:dyDescent="0.25">
      <c r="A3616" s="22">
        <v>100655</v>
      </c>
      <c r="B3616" s="23" t="s">
        <v>11208</v>
      </c>
      <c r="C3616" s="22" t="s">
        <v>55</v>
      </c>
      <c r="D3616" s="14"/>
      <c r="E3616" s="14"/>
      <c r="F3616" s="24">
        <v>610.41</v>
      </c>
      <c r="G3616" s="10"/>
      <c r="H3616" s="10"/>
    </row>
    <row r="3617" spans="1:8" x14ac:dyDescent="0.25">
      <c r="A3617" s="22">
        <v>100364</v>
      </c>
      <c r="B3617" s="23" t="s">
        <v>4096</v>
      </c>
      <c r="C3617" s="22" t="s">
        <v>4</v>
      </c>
      <c r="D3617" s="14"/>
      <c r="E3617" s="14"/>
      <c r="F3617" s="24">
        <v>3576.31</v>
      </c>
    </row>
    <row r="3618" spans="1:8" x14ac:dyDescent="0.25">
      <c r="A3618" s="22">
        <v>100374</v>
      </c>
      <c r="B3618" s="23" t="s">
        <v>4106</v>
      </c>
      <c r="C3618" s="22" t="s">
        <v>4</v>
      </c>
      <c r="D3618" s="14"/>
      <c r="E3618" s="14"/>
      <c r="F3618" s="24">
        <v>3324.89</v>
      </c>
      <c r="G3618" s="10"/>
      <c r="H3618" s="10"/>
    </row>
    <row r="3619" spans="1:8" x14ac:dyDescent="0.25">
      <c r="A3619" s="22">
        <v>100365</v>
      </c>
      <c r="B3619" s="23" t="s">
        <v>4097</v>
      </c>
      <c r="C3619" s="22" t="s">
        <v>4</v>
      </c>
      <c r="D3619" s="14"/>
      <c r="E3619" s="14"/>
      <c r="F3619" s="24">
        <v>4137.25</v>
      </c>
    </row>
    <row r="3620" spans="1:8" x14ac:dyDescent="0.25">
      <c r="A3620" s="22">
        <v>100375</v>
      </c>
      <c r="B3620" s="23" t="s">
        <v>4107</v>
      </c>
      <c r="C3620" s="22" t="s">
        <v>4</v>
      </c>
      <c r="D3620" s="14"/>
      <c r="E3620" s="14"/>
      <c r="F3620" s="24">
        <v>3760.43</v>
      </c>
      <c r="G3620" s="10"/>
      <c r="H3620" s="10"/>
    </row>
    <row r="3621" spans="1:8" x14ac:dyDescent="0.25">
      <c r="A3621" s="22">
        <v>100366</v>
      </c>
      <c r="B3621" s="23" t="s">
        <v>4098</v>
      </c>
      <c r="C3621" s="22" t="s">
        <v>4</v>
      </c>
      <c r="D3621" s="14"/>
      <c r="E3621" s="14"/>
      <c r="F3621" s="24">
        <v>4425.95</v>
      </c>
    </row>
    <row r="3622" spans="1:8" x14ac:dyDescent="0.25">
      <c r="A3622" s="22">
        <v>100376</v>
      </c>
      <c r="B3622" s="23" t="s">
        <v>4108</v>
      </c>
      <c r="C3622" s="22" t="s">
        <v>4</v>
      </c>
      <c r="D3622" s="14"/>
      <c r="E3622" s="14"/>
      <c r="F3622" s="24">
        <v>3674.16</v>
      </c>
      <c r="G3622" s="10"/>
      <c r="H3622" s="10"/>
    </row>
    <row r="3623" spans="1:8" x14ac:dyDescent="0.25">
      <c r="A3623" s="22">
        <v>100357</v>
      </c>
      <c r="B3623" s="23" t="s">
        <v>4089</v>
      </c>
      <c r="C3623" s="22" t="s">
        <v>4</v>
      </c>
      <c r="D3623" s="14"/>
      <c r="E3623" s="14"/>
      <c r="F3623" s="24">
        <v>1265.29</v>
      </c>
    </row>
    <row r="3624" spans="1:8" x14ac:dyDescent="0.25">
      <c r="A3624" s="22">
        <v>100367</v>
      </c>
      <c r="B3624" s="23" t="s">
        <v>4099</v>
      </c>
      <c r="C3624" s="22" t="s">
        <v>4</v>
      </c>
      <c r="D3624" s="14"/>
      <c r="E3624" s="14"/>
      <c r="F3624" s="24">
        <v>1230.8800000000001</v>
      </c>
      <c r="G3624" s="10"/>
      <c r="H3624" s="10"/>
    </row>
    <row r="3625" spans="1:8" x14ac:dyDescent="0.25">
      <c r="A3625" s="22">
        <v>100358</v>
      </c>
      <c r="B3625" s="23" t="s">
        <v>4090</v>
      </c>
      <c r="C3625" s="22" t="s">
        <v>4</v>
      </c>
      <c r="D3625" s="14"/>
      <c r="E3625" s="14"/>
      <c r="F3625" s="24">
        <v>1725.11</v>
      </c>
    </row>
    <row r="3626" spans="1:8" x14ac:dyDescent="0.25">
      <c r="A3626" s="22">
        <v>100368</v>
      </c>
      <c r="B3626" s="23" t="s">
        <v>4100</v>
      </c>
      <c r="C3626" s="22" t="s">
        <v>4</v>
      </c>
      <c r="D3626" s="14"/>
      <c r="E3626" s="14"/>
      <c r="F3626" s="24">
        <v>1682.65</v>
      </c>
      <c r="G3626" s="10"/>
      <c r="H3626" s="10"/>
    </row>
    <row r="3627" spans="1:8" x14ac:dyDescent="0.25">
      <c r="A3627" s="22">
        <v>100359</v>
      </c>
      <c r="B3627" s="23" t="s">
        <v>4091</v>
      </c>
      <c r="C3627" s="22" t="s">
        <v>4</v>
      </c>
      <c r="D3627" s="14"/>
      <c r="E3627" s="14"/>
      <c r="F3627" s="24">
        <v>1812.51</v>
      </c>
    </row>
    <row r="3628" spans="1:8" x14ac:dyDescent="0.25">
      <c r="A3628" s="22">
        <v>100369</v>
      </c>
      <c r="B3628" s="23" t="s">
        <v>4101</v>
      </c>
      <c r="C3628" s="22" t="s">
        <v>4</v>
      </c>
      <c r="D3628" s="14"/>
      <c r="E3628" s="14"/>
      <c r="F3628" s="24">
        <v>1770.06</v>
      </c>
      <c r="G3628" s="10"/>
      <c r="H3628" s="10"/>
    </row>
    <row r="3629" spans="1:8" x14ac:dyDescent="0.25">
      <c r="A3629" s="22">
        <v>100360</v>
      </c>
      <c r="B3629" s="23" t="s">
        <v>4092</v>
      </c>
      <c r="C3629" s="22" t="s">
        <v>4</v>
      </c>
      <c r="D3629" s="14"/>
      <c r="E3629" s="14"/>
      <c r="F3629" s="24">
        <v>2011.79</v>
      </c>
    </row>
    <row r="3630" spans="1:8" x14ac:dyDescent="0.25">
      <c r="A3630" s="22">
        <v>100370</v>
      </c>
      <c r="B3630" s="23" t="s">
        <v>4102</v>
      </c>
      <c r="C3630" s="22" t="s">
        <v>4</v>
      </c>
      <c r="D3630" s="14"/>
      <c r="E3630" s="14"/>
      <c r="F3630" s="24">
        <v>2100.84</v>
      </c>
      <c r="G3630" s="10"/>
      <c r="H3630" s="10"/>
    </row>
    <row r="3631" spans="1:8" x14ac:dyDescent="0.25">
      <c r="A3631" s="22">
        <v>100361</v>
      </c>
      <c r="B3631" s="23" t="s">
        <v>4093</v>
      </c>
      <c r="C3631" s="22" t="s">
        <v>4</v>
      </c>
      <c r="D3631" s="14"/>
      <c r="E3631" s="14"/>
      <c r="F3631" s="24">
        <v>2509.77</v>
      </c>
    </row>
    <row r="3632" spans="1:8" x14ac:dyDescent="0.25">
      <c r="A3632" s="22">
        <v>100371</v>
      </c>
      <c r="B3632" s="23" t="s">
        <v>4103</v>
      </c>
      <c r="C3632" s="22" t="s">
        <v>4</v>
      </c>
      <c r="D3632" s="14"/>
      <c r="E3632" s="14"/>
      <c r="F3632" s="24">
        <v>2396.56</v>
      </c>
      <c r="G3632" s="10"/>
      <c r="H3632" s="10"/>
    </row>
    <row r="3633" spans="1:8" x14ac:dyDescent="0.25">
      <c r="A3633" s="22">
        <v>100362</v>
      </c>
      <c r="B3633" s="23" t="s">
        <v>4094</v>
      </c>
      <c r="C3633" s="22" t="s">
        <v>4</v>
      </c>
      <c r="D3633" s="14"/>
      <c r="E3633" s="14"/>
      <c r="F3633" s="24">
        <v>3177.68</v>
      </c>
    </row>
    <row r="3634" spans="1:8" x14ac:dyDescent="0.25">
      <c r="A3634" s="22">
        <v>100372</v>
      </c>
      <c r="B3634" s="23" t="s">
        <v>4104</v>
      </c>
      <c r="C3634" s="22" t="s">
        <v>4</v>
      </c>
      <c r="D3634" s="14"/>
      <c r="E3634" s="14"/>
      <c r="F3634" s="24">
        <v>2983.71</v>
      </c>
      <c r="G3634" s="10"/>
      <c r="H3634" s="10"/>
    </row>
    <row r="3635" spans="1:8" x14ac:dyDescent="0.25">
      <c r="A3635" s="22">
        <v>100363</v>
      </c>
      <c r="B3635" s="23" t="s">
        <v>4095</v>
      </c>
      <c r="C3635" s="22" t="s">
        <v>4</v>
      </c>
      <c r="D3635" s="14"/>
      <c r="E3635" s="14"/>
      <c r="F3635" s="24">
        <v>3282.19</v>
      </c>
    </row>
    <row r="3636" spans="1:8" x14ac:dyDescent="0.25">
      <c r="A3636" s="22">
        <v>100373</v>
      </c>
      <c r="B3636" s="23" t="s">
        <v>4105</v>
      </c>
      <c r="C3636" s="22" t="s">
        <v>4</v>
      </c>
      <c r="D3636" s="14"/>
      <c r="E3636" s="14"/>
      <c r="F3636" s="24">
        <v>3089.85</v>
      </c>
      <c r="G3636" s="10"/>
      <c r="H3636" s="10"/>
    </row>
    <row r="3637" spans="1:8" x14ac:dyDescent="0.25">
      <c r="A3637" s="22">
        <v>100381</v>
      </c>
      <c r="B3637" s="23" t="s">
        <v>4021</v>
      </c>
      <c r="C3637" s="22" t="s">
        <v>28</v>
      </c>
      <c r="D3637" s="14"/>
      <c r="E3637" s="14"/>
      <c r="F3637" s="24">
        <v>66.8</v>
      </c>
    </row>
    <row r="3638" spans="1:8" x14ac:dyDescent="0.25">
      <c r="A3638" s="22">
        <v>100380</v>
      </c>
      <c r="B3638" s="23" t="s">
        <v>4020</v>
      </c>
      <c r="C3638" s="22" t="s">
        <v>28</v>
      </c>
      <c r="D3638" s="14"/>
      <c r="E3638" s="14"/>
      <c r="F3638" s="24">
        <v>58.94</v>
      </c>
      <c r="G3638" s="10"/>
      <c r="H3638" s="10"/>
    </row>
    <row r="3639" spans="1:8" x14ac:dyDescent="0.25">
      <c r="A3639" s="22">
        <v>100379</v>
      </c>
      <c r="B3639" s="23" t="s">
        <v>4019</v>
      </c>
      <c r="C3639" s="22" t="s">
        <v>28</v>
      </c>
      <c r="D3639" s="14"/>
      <c r="E3639" s="14"/>
      <c r="F3639" s="24">
        <v>44.17</v>
      </c>
    </row>
    <row r="3640" spans="1:8" x14ac:dyDescent="0.25">
      <c r="A3640" s="22">
        <v>100384</v>
      </c>
      <c r="B3640" s="23" t="s">
        <v>4023</v>
      </c>
      <c r="C3640" s="22" t="s">
        <v>28</v>
      </c>
      <c r="D3640" s="14"/>
      <c r="E3640" s="14"/>
      <c r="F3640" s="24">
        <v>31.73</v>
      </c>
      <c r="G3640" s="10"/>
      <c r="H3640" s="10"/>
    </row>
    <row r="3641" spans="1:8" x14ac:dyDescent="0.25">
      <c r="A3641" s="22">
        <v>100383</v>
      </c>
      <c r="B3641" s="23" t="s">
        <v>4022</v>
      </c>
      <c r="C3641" s="22" t="s">
        <v>28</v>
      </c>
      <c r="D3641" s="14"/>
      <c r="E3641" s="14"/>
      <c r="F3641" s="24">
        <v>29.84</v>
      </c>
    </row>
    <row r="3642" spans="1:8" x14ac:dyDescent="0.25">
      <c r="A3642" s="22">
        <v>100382</v>
      </c>
      <c r="B3642" s="23" t="s">
        <v>4111</v>
      </c>
      <c r="C3642" s="22" t="s">
        <v>28</v>
      </c>
      <c r="D3642" s="14"/>
      <c r="E3642" s="14"/>
      <c r="F3642" s="24">
        <v>27.67</v>
      </c>
      <c r="G3642" s="10"/>
      <c r="H3642" s="10"/>
    </row>
    <row r="3643" spans="1:8" x14ac:dyDescent="0.25">
      <c r="A3643" s="22">
        <v>100387</v>
      </c>
      <c r="B3643" s="23" t="s">
        <v>4026</v>
      </c>
      <c r="C3643" s="22" t="s">
        <v>28</v>
      </c>
      <c r="D3643" s="14"/>
      <c r="E3643" s="14"/>
      <c r="F3643" s="24">
        <v>63.32</v>
      </c>
    </row>
    <row r="3644" spans="1:8" x14ac:dyDescent="0.25">
      <c r="A3644" s="22">
        <v>100386</v>
      </c>
      <c r="B3644" s="23" t="s">
        <v>4025</v>
      </c>
      <c r="C3644" s="22" t="s">
        <v>28</v>
      </c>
      <c r="D3644" s="14"/>
      <c r="E3644" s="14"/>
      <c r="F3644" s="24">
        <v>50.9</v>
      </c>
      <c r="G3644" s="10"/>
      <c r="H3644" s="10"/>
    </row>
    <row r="3645" spans="1:8" x14ac:dyDescent="0.25">
      <c r="A3645" s="22">
        <v>100385</v>
      </c>
      <c r="B3645" s="23" t="s">
        <v>4024</v>
      </c>
      <c r="C3645" s="22" t="s">
        <v>28</v>
      </c>
      <c r="D3645" s="14"/>
      <c r="E3645" s="14"/>
      <c r="F3645" s="24">
        <v>39.340000000000003</v>
      </c>
    </row>
    <row r="3646" spans="1:8" x14ac:dyDescent="0.25">
      <c r="A3646" s="22">
        <v>100377</v>
      </c>
      <c r="B3646" s="23" t="s">
        <v>4109</v>
      </c>
      <c r="C3646" s="22" t="s">
        <v>251</v>
      </c>
      <c r="D3646" s="14"/>
      <c r="E3646" s="14"/>
      <c r="F3646" s="24">
        <v>12</v>
      </c>
      <c r="G3646" s="10"/>
      <c r="H3646" s="10"/>
    </row>
    <row r="3647" spans="1:8" x14ac:dyDescent="0.25">
      <c r="A3647" s="22">
        <v>100378</v>
      </c>
      <c r="B3647" s="23" t="s">
        <v>4110</v>
      </c>
      <c r="C3647" s="22" t="s">
        <v>251</v>
      </c>
      <c r="D3647" s="14"/>
      <c r="E3647" s="14"/>
      <c r="F3647" s="24">
        <v>11.13</v>
      </c>
    </row>
    <row r="3648" spans="1:8" x14ac:dyDescent="0.25">
      <c r="A3648" s="22">
        <v>92596</v>
      </c>
      <c r="B3648" s="23" t="s">
        <v>9744</v>
      </c>
      <c r="C3648" s="22" t="s">
        <v>4</v>
      </c>
      <c r="D3648" s="14"/>
      <c r="E3648" s="14"/>
      <c r="F3648" s="24">
        <v>1973.5</v>
      </c>
      <c r="G3648" s="10"/>
      <c r="H3648" s="10"/>
    </row>
    <row r="3649" spans="1:8" x14ac:dyDescent="0.25">
      <c r="A3649" s="22">
        <v>92616</v>
      </c>
      <c r="B3649" s="23" t="s">
        <v>9754</v>
      </c>
      <c r="C3649" s="22" t="s">
        <v>4</v>
      </c>
      <c r="D3649" s="14"/>
      <c r="E3649" s="14"/>
      <c r="F3649" s="24">
        <v>1885.44</v>
      </c>
    </row>
    <row r="3650" spans="1:8" x14ac:dyDescent="0.25">
      <c r="A3650" s="22">
        <v>92598</v>
      </c>
      <c r="B3650" s="23" t="s">
        <v>9745</v>
      </c>
      <c r="C3650" s="22" t="s">
        <v>4</v>
      </c>
      <c r="D3650" s="14"/>
      <c r="E3650" s="14"/>
      <c r="F3650" s="24">
        <v>2089.5500000000002</v>
      </c>
      <c r="G3650" s="10"/>
      <c r="H3650" s="10"/>
    </row>
    <row r="3651" spans="1:8" x14ac:dyDescent="0.25">
      <c r="A3651" s="22">
        <v>92618</v>
      </c>
      <c r="B3651" s="23" t="s">
        <v>9755</v>
      </c>
      <c r="C3651" s="22" t="s">
        <v>4</v>
      </c>
      <c r="D3651" s="14"/>
      <c r="E3651" s="14"/>
      <c r="F3651" s="24">
        <v>2001.49</v>
      </c>
    </row>
    <row r="3652" spans="1:8" x14ac:dyDescent="0.25">
      <c r="A3652" s="22">
        <v>92600</v>
      </c>
      <c r="B3652" s="23" t="s">
        <v>9746</v>
      </c>
      <c r="C3652" s="22" t="s">
        <v>4</v>
      </c>
      <c r="D3652" s="14"/>
      <c r="E3652" s="14"/>
      <c r="F3652" s="24">
        <v>2234.96</v>
      </c>
      <c r="G3652" s="10"/>
      <c r="H3652" s="10"/>
    </row>
    <row r="3653" spans="1:8" x14ac:dyDescent="0.25">
      <c r="A3653" s="22">
        <v>92620</v>
      </c>
      <c r="B3653" s="23" t="s">
        <v>9756</v>
      </c>
      <c r="C3653" s="22" t="s">
        <v>4</v>
      </c>
      <c r="D3653" s="14"/>
      <c r="E3653" s="14"/>
      <c r="F3653" s="24">
        <v>2117.54</v>
      </c>
    </row>
    <row r="3654" spans="1:8" x14ac:dyDescent="0.25">
      <c r="A3654" s="22">
        <v>92582</v>
      </c>
      <c r="B3654" s="23" t="s">
        <v>9737</v>
      </c>
      <c r="C3654" s="22" t="s">
        <v>4</v>
      </c>
      <c r="D3654" s="14"/>
      <c r="E3654" s="14"/>
      <c r="F3654" s="24">
        <v>734.56</v>
      </c>
      <c r="G3654" s="10"/>
      <c r="H3654" s="10"/>
    </row>
    <row r="3655" spans="1:8" x14ac:dyDescent="0.25">
      <c r="A3655" s="22">
        <v>92602</v>
      </c>
      <c r="B3655" s="23" t="s">
        <v>9747</v>
      </c>
      <c r="C3655" s="22" t="s">
        <v>4</v>
      </c>
      <c r="D3655" s="14"/>
      <c r="E3655" s="14"/>
      <c r="F3655" s="24">
        <v>734.56</v>
      </c>
    </row>
    <row r="3656" spans="1:8" x14ac:dyDescent="0.25">
      <c r="A3656" s="22">
        <v>92584</v>
      </c>
      <c r="B3656" s="23" t="s">
        <v>9738</v>
      </c>
      <c r="C3656" s="22" t="s">
        <v>4</v>
      </c>
      <c r="D3656" s="14"/>
      <c r="E3656" s="14"/>
      <c r="F3656" s="24">
        <v>850.62</v>
      </c>
      <c r="G3656" s="10"/>
      <c r="H3656" s="10"/>
    </row>
    <row r="3657" spans="1:8" x14ac:dyDescent="0.25">
      <c r="A3657" s="22">
        <v>92604</v>
      </c>
      <c r="B3657" s="23" t="s">
        <v>9748</v>
      </c>
      <c r="C3657" s="22" t="s">
        <v>4</v>
      </c>
      <c r="D3657" s="14"/>
      <c r="E3657" s="14"/>
      <c r="F3657" s="24">
        <v>821.26</v>
      </c>
    </row>
    <row r="3658" spans="1:8" x14ac:dyDescent="0.25">
      <c r="A3658" s="22">
        <v>92586</v>
      </c>
      <c r="B3658" s="23" t="s">
        <v>9739</v>
      </c>
      <c r="C3658" s="22" t="s">
        <v>4</v>
      </c>
      <c r="D3658" s="14"/>
      <c r="E3658" s="14"/>
      <c r="F3658" s="24">
        <v>966.67</v>
      </c>
      <c r="G3658" s="10"/>
      <c r="H3658" s="10"/>
    </row>
    <row r="3659" spans="1:8" x14ac:dyDescent="0.25">
      <c r="A3659" s="22">
        <v>92606</v>
      </c>
      <c r="B3659" s="23" t="s">
        <v>9749</v>
      </c>
      <c r="C3659" s="22" t="s">
        <v>4</v>
      </c>
      <c r="D3659" s="14"/>
      <c r="E3659" s="14"/>
      <c r="F3659" s="24">
        <v>937.32</v>
      </c>
    </row>
    <row r="3660" spans="1:8" x14ac:dyDescent="0.25">
      <c r="A3660" s="22">
        <v>92588</v>
      </c>
      <c r="B3660" s="23" t="s">
        <v>9740</v>
      </c>
      <c r="C3660" s="22" t="s">
        <v>4</v>
      </c>
      <c r="D3660" s="14"/>
      <c r="E3660" s="14"/>
      <c r="F3660" s="24">
        <v>1233.5</v>
      </c>
      <c r="G3660" s="10"/>
      <c r="H3660" s="10"/>
    </row>
    <row r="3661" spans="1:8" x14ac:dyDescent="0.25">
      <c r="A3661" s="22">
        <v>92608</v>
      </c>
      <c r="B3661" s="23" t="s">
        <v>9750</v>
      </c>
      <c r="C3661" s="22" t="s">
        <v>4</v>
      </c>
      <c r="D3661" s="14"/>
      <c r="E3661" s="14"/>
      <c r="F3661" s="24">
        <v>1174.79</v>
      </c>
    </row>
    <row r="3662" spans="1:8" x14ac:dyDescent="0.25">
      <c r="A3662" s="22">
        <v>92590</v>
      </c>
      <c r="B3662" s="23" t="s">
        <v>9741</v>
      </c>
      <c r="C3662" s="22" t="s">
        <v>4</v>
      </c>
      <c r="D3662" s="14"/>
      <c r="E3662" s="14"/>
      <c r="F3662" s="24">
        <v>1349.55</v>
      </c>
      <c r="G3662" s="10"/>
      <c r="H3662" s="10"/>
    </row>
    <row r="3663" spans="1:8" x14ac:dyDescent="0.25">
      <c r="A3663" s="22">
        <v>92610</v>
      </c>
      <c r="B3663" s="23" t="s">
        <v>9751</v>
      </c>
      <c r="C3663" s="22" t="s">
        <v>4</v>
      </c>
      <c r="D3663" s="14"/>
      <c r="E3663" s="14"/>
      <c r="F3663" s="24">
        <v>1290.8499999999999</v>
      </c>
    </row>
    <row r="3664" spans="1:8" x14ac:dyDescent="0.25">
      <c r="A3664" s="22">
        <v>92592</v>
      </c>
      <c r="B3664" s="23" t="s">
        <v>9742</v>
      </c>
      <c r="C3664" s="22" t="s">
        <v>4</v>
      </c>
      <c r="D3664" s="14"/>
      <c r="E3664" s="14"/>
      <c r="F3664" s="24">
        <v>1522.38</v>
      </c>
      <c r="G3664" s="10"/>
      <c r="H3664" s="10"/>
    </row>
    <row r="3665" spans="1:8" x14ac:dyDescent="0.25">
      <c r="A3665" s="22">
        <v>92612</v>
      </c>
      <c r="B3665" s="23" t="s">
        <v>9752</v>
      </c>
      <c r="C3665" s="22" t="s">
        <v>4</v>
      </c>
      <c r="D3665" s="14"/>
      <c r="E3665" s="14"/>
      <c r="F3665" s="24">
        <v>1463.67</v>
      </c>
    </row>
    <row r="3666" spans="1:8" x14ac:dyDescent="0.25">
      <c r="A3666" s="22">
        <v>92594</v>
      </c>
      <c r="B3666" s="23" t="s">
        <v>9743</v>
      </c>
      <c r="C3666" s="22" t="s">
        <v>4</v>
      </c>
      <c r="D3666" s="14"/>
      <c r="E3666" s="14"/>
      <c r="F3666" s="24">
        <v>1761.21</v>
      </c>
      <c r="G3666" s="10"/>
      <c r="H3666" s="10"/>
    </row>
    <row r="3667" spans="1:8" x14ac:dyDescent="0.25">
      <c r="A3667" s="22">
        <v>92614</v>
      </c>
      <c r="B3667" s="23" t="s">
        <v>9753</v>
      </c>
      <c r="C3667" s="22" t="s">
        <v>4</v>
      </c>
      <c r="D3667" s="14"/>
      <c r="E3667" s="14"/>
      <c r="F3667" s="24">
        <v>1643.8</v>
      </c>
    </row>
    <row r="3668" spans="1:8" x14ac:dyDescent="0.25">
      <c r="A3668" s="22">
        <v>92552</v>
      </c>
      <c r="B3668" s="23" t="s">
        <v>4006</v>
      </c>
      <c r="C3668" s="22" t="s">
        <v>4</v>
      </c>
      <c r="D3668" s="14"/>
      <c r="E3668" s="14"/>
      <c r="F3668" s="24">
        <v>3006.75</v>
      </c>
      <c r="G3668" s="10"/>
      <c r="H3668" s="10"/>
    </row>
    <row r="3669" spans="1:8" x14ac:dyDescent="0.25">
      <c r="A3669" s="22">
        <v>92562</v>
      </c>
      <c r="B3669" s="23" t="s">
        <v>4016</v>
      </c>
      <c r="C3669" s="22" t="s">
        <v>4</v>
      </c>
      <c r="D3669" s="14"/>
      <c r="E3669" s="14"/>
      <c r="F3669" s="24">
        <v>2934.15</v>
      </c>
    </row>
    <row r="3670" spans="1:8" x14ac:dyDescent="0.25">
      <c r="A3670" s="22">
        <v>92553</v>
      </c>
      <c r="B3670" s="23" t="s">
        <v>4007</v>
      </c>
      <c r="C3670" s="22" t="s">
        <v>4</v>
      </c>
      <c r="D3670" s="14"/>
      <c r="E3670" s="14"/>
      <c r="F3670" s="24">
        <v>3468.09</v>
      </c>
      <c r="G3670" s="10"/>
      <c r="H3670" s="10"/>
    </row>
    <row r="3671" spans="1:8" x14ac:dyDescent="0.25">
      <c r="A3671" s="22">
        <v>92563</v>
      </c>
      <c r="B3671" s="23" t="s">
        <v>4017</v>
      </c>
      <c r="C3671" s="22" t="s">
        <v>4</v>
      </c>
      <c r="D3671" s="14"/>
      <c r="E3671" s="14"/>
      <c r="F3671" s="24">
        <v>3383.19</v>
      </c>
    </row>
    <row r="3672" spans="1:8" x14ac:dyDescent="0.25">
      <c r="A3672" s="22">
        <v>92554</v>
      </c>
      <c r="B3672" s="23" t="s">
        <v>4008</v>
      </c>
      <c r="C3672" s="22" t="s">
        <v>4</v>
      </c>
      <c r="D3672" s="14"/>
      <c r="E3672" s="14"/>
      <c r="F3672" s="24">
        <v>3594.18</v>
      </c>
      <c r="G3672" s="10"/>
      <c r="H3672" s="10"/>
    </row>
    <row r="3673" spans="1:8" x14ac:dyDescent="0.25">
      <c r="A3673" s="22">
        <v>92564</v>
      </c>
      <c r="B3673" s="23" t="s">
        <v>4018</v>
      </c>
      <c r="C3673" s="22" t="s">
        <v>4</v>
      </c>
      <c r="D3673" s="14"/>
      <c r="E3673" s="14"/>
      <c r="F3673" s="24">
        <v>3490.19</v>
      </c>
    </row>
    <row r="3674" spans="1:8" x14ac:dyDescent="0.25">
      <c r="A3674" s="22">
        <v>92545</v>
      </c>
      <c r="B3674" s="23" t="s">
        <v>3999</v>
      </c>
      <c r="C3674" s="22" t="s">
        <v>4</v>
      </c>
      <c r="D3674" s="14"/>
      <c r="E3674" s="14"/>
      <c r="F3674" s="24">
        <v>1215.22</v>
      </c>
      <c r="G3674" s="10"/>
      <c r="H3674" s="10"/>
    </row>
    <row r="3675" spans="1:8" x14ac:dyDescent="0.25">
      <c r="A3675" s="22">
        <v>92555</v>
      </c>
      <c r="B3675" s="23" t="s">
        <v>4009</v>
      </c>
      <c r="C3675" s="22" t="s">
        <v>4</v>
      </c>
      <c r="D3675" s="14"/>
      <c r="E3675" s="14"/>
      <c r="F3675" s="24">
        <v>1198.02</v>
      </c>
    </row>
    <row r="3676" spans="1:8" x14ac:dyDescent="0.25">
      <c r="A3676" s="22">
        <v>92546</v>
      </c>
      <c r="B3676" s="23" t="s">
        <v>4000</v>
      </c>
      <c r="C3676" s="22" t="s">
        <v>4</v>
      </c>
      <c r="D3676" s="14"/>
      <c r="E3676" s="14"/>
      <c r="F3676" s="24">
        <v>1499.32</v>
      </c>
      <c r="G3676" s="10"/>
      <c r="H3676" s="10"/>
    </row>
    <row r="3677" spans="1:8" x14ac:dyDescent="0.25">
      <c r="A3677" s="22">
        <v>92556</v>
      </c>
      <c r="B3677" s="23" t="s">
        <v>4010</v>
      </c>
      <c r="C3677" s="22" t="s">
        <v>4</v>
      </c>
      <c r="D3677" s="14"/>
      <c r="E3677" s="14"/>
      <c r="F3677" s="24">
        <v>1469.18</v>
      </c>
    </row>
    <row r="3678" spans="1:8" x14ac:dyDescent="0.25">
      <c r="A3678" s="22">
        <v>92547</v>
      </c>
      <c r="B3678" s="23" t="s">
        <v>4001</v>
      </c>
      <c r="C3678" s="22" t="s">
        <v>4</v>
      </c>
      <c r="D3678" s="14"/>
      <c r="E3678" s="14"/>
      <c r="F3678" s="24">
        <v>1584.23</v>
      </c>
      <c r="G3678" s="10"/>
      <c r="H3678" s="10"/>
    </row>
    <row r="3679" spans="1:8" x14ac:dyDescent="0.25">
      <c r="A3679" s="22">
        <v>92557</v>
      </c>
      <c r="B3679" s="23" t="s">
        <v>4011</v>
      </c>
      <c r="C3679" s="22" t="s">
        <v>4</v>
      </c>
      <c r="D3679" s="14"/>
      <c r="E3679" s="14"/>
      <c r="F3679" s="24">
        <v>1554.08</v>
      </c>
    </row>
    <row r="3680" spans="1:8" x14ac:dyDescent="0.25">
      <c r="A3680" s="22">
        <v>92548</v>
      </c>
      <c r="B3680" s="23" t="s">
        <v>4002</v>
      </c>
      <c r="C3680" s="22" t="s">
        <v>4</v>
      </c>
      <c r="D3680" s="14"/>
      <c r="E3680" s="14"/>
      <c r="F3680" s="24">
        <v>1764.98</v>
      </c>
      <c r="G3680" s="10"/>
      <c r="H3680" s="10"/>
    </row>
    <row r="3681" spans="1:8" x14ac:dyDescent="0.25">
      <c r="A3681" s="22">
        <v>92558</v>
      </c>
      <c r="B3681" s="23" t="s">
        <v>4012</v>
      </c>
      <c r="C3681" s="22" t="s">
        <v>4</v>
      </c>
      <c r="D3681" s="14"/>
      <c r="E3681" s="14"/>
      <c r="F3681" s="24">
        <v>1747.77</v>
      </c>
    </row>
    <row r="3682" spans="1:8" x14ac:dyDescent="0.25">
      <c r="A3682" s="22">
        <v>92549</v>
      </c>
      <c r="B3682" s="23" t="s">
        <v>4003</v>
      </c>
      <c r="C3682" s="22" t="s">
        <v>4</v>
      </c>
      <c r="D3682" s="14"/>
      <c r="E3682" s="14"/>
      <c r="F3682" s="24">
        <v>2218.02</v>
      </c>
      <c r="G3682" s="10"/>
      <c r="H3682" s="10"/>
    </row>
    <row r="3683" spans="1:8" x14ac:dyDescent="0.25">
      <c r="A3683" s="22">
        <v>92559</v>
      </c>
      <c r="B3683" s="23" t="s">
        <v>4013</v>
      </c>
      <c r="C3683" s="22" t="s">
        <v>4</v>
      </c>
      <c r="D3683" s="14"/>
      <c r="E3683" s="14"/>
      <c r="F3683" s="24">
        <v>2185.98</v>
      </c>
    </row>
    <row r="3684" spans="1:8" x14ac:dyDescent="0.25">
      <c r="A3684" s="22">
        <v>92550</v>
      </c>
      <c r="B3684" s="23" t="s">
        <v>4004</v>
      </c>
      <c r="C3684" s="22" t="s">
        <v>4</v>
      </c>
      <c r="D3684" s="14"/>
      <c r="E3684" s="14"/>
      <c r="F3684" s="24">
        <v>2647.22</v>
      </c>
      <c r="G3684" s="10"/>
      <c r="H3684" s="10"/>
    </row>
    <row r="3685" spans="1:8" x14ac:dyDescent="0.25">
      <c r="A3685" s="22">
        <v>92560</v>
      </c>
      <c r="B3685" s="23" t="s">
        <v>4014</v>
      </c>
      <c r="C3685" s="22" t="s">
        <v>4</v>
      </c>
      <c r="D3685" s="14"/>
      <c r="E3685" s="14"/>
      <c r="F3685" s="24">
        <v>2603.58</v>
      </c>
    </row>
    <row r="3686" spans="1:8" x14ac:dyDescent="0.25">
      <c r="A3686" s="22">
        <v>92551</v>
      </c>
      <c r="B3686" s="23" t="s">
        <v>4005</v>
      </c>
      <c r="C3686" s="22" t="s">
        <v>4</v>
      </c>
      <c r="D3686" s="14"/>
      <c r="E3686" s="14"/>
      <c r="F3686" s="24">
        <v>2757.01</v>
      </c>
      <c r="G3686" s="10"/>
      <c r="H3686" s="10"/>
    </row>
    <row r="3687" spans="1:8" x14ac:dyDescent="0.25">
      <c r="A3687" s="22">
        <v>92561</v>
      </c>
      <c r="B3687" s="23" t="s">
        <v>4015</v>
      </c>
      <c r="C3687" s="22" t="s">
        <v>4</v>
      </c>
      <c r="D3687" s="14"/>
      <c r="E3687" s="14"/>
      <c r="F3687" s="24">
        <v>2714.55</v>
      </c>
    </row>
    <row r="3688" spans="1:8" x14ac:dyDescent="0.25">
      <c r="A3688" s="22">
        <v>92262</v>
      </c>
      <c r="B3688" s="23" t="s">
        <v>3992</v>
      </c>
      <c r="C3688" s="22" t="s">
        <v>4</v>
      </c>
      <c r="D3688" s="14"/>
      <c r="E3688" s="14"/>
      <c r="F3688" s="24">
        <v>826.68</v>
      </c>
      <c r="G3688" s="10"/>
      <c r="H3688" s="10"/>
    </row>
    <row r="3689" spans="1:8" x14ac:dyDescent="0.25">
      <c r="A3689" s="22">
        <v>92259</v>
      </c>
      <c r="B3689" s="23" t="s">
        <v>3989</v>
      </c>
      <c r="C3689" s="22" t="s">
        <v>4</v>
      </c>
      <c r="D3689" s="14"/>
      <c r="E3689" s="14"/>
      <c r="F3689" s="24">
        <v>549.07000000000005</v>
      </c>
    </row>
    <row r="3690" spans="1:8" x14ac:dyDescent="0.25">
      <c r="A3690" s="22">
        <v>92260</v>
      </c>
      <c r="B3690" s="23" t="s">
        <v>3990</v>
      </c>
      <c r="C3690" s="22" t="s">
        <v>4</v>
      </c>
      <c r="D3690" s="14"/>
      <c r="E3690" s="14"/>
      <c r="F3690" s="24">
        <v>627.71</v>
      </c>
      <c r="G3690" s="10"/>
      <c r="H3690" s="10"/>
    </row>
    <row r="3691" spans="1:8" x14ac:dyDescent="0.25">
      <c r="A3691" s="22">
        <v>92261</v>
      </c>
      <c r="B3691" s="23" t="s">
        <v>3991</v>
      </c>
      <c r="C3691" s="22" t="s">
        <v>4</v>
      </c>
      <c r="D3691" s="14"/>
      <c r="E3691" s="14"/>
      <c r="F3691" s="24">
        <v>703.94</v>
      </c>
    </row>
    <row r="3692" spans="1:8" x14ac:dyDescent="0.25">
      <c r="A3692" s="22">
        <v>92258</v>
      </c>
      <c r="B3692" s="23" t="s">
        <v>4074</v>
      </c>
      <c r="C3692" s="22" t="s">
        <v>4</v>
      </c>
      <c r="D3692" s="14"/>
      <c r="E3692" s="14"/>
      <c r="F3692" s="24">
        <v>422.45</v>
      </c>
      <c r="G3692" s="10"/>
      <c r="H3692" s="10"/>
    </row>
    <row r="3693" spans="1:8" x14ac:dyDescent="0.25">
      <c r="A3693" s="22">
        <v>92255</v>
      </c>
      <c r="B3693" s="23" t="s">
        <v>4071</v>
      </c>
      <c r="C3693" s="22" t="s">
        <v>4</v>
      </c>
      <c r="D3693" s="14"/>
      <c r="E3693" s="14"/>
      <c r="F3693" s="24">
        <v>217.05</v>
      </c>
    </row>
    <row r="3694" spans="1:8" x14ac:dyDescent="0.25">
      <c r="A3694" s="22">
        <v>92256</v>
      </c>
      <c r="B3694" s="23" t="s">
        <v>4072</v>
      </c>
      <c r="C3694" s="22" t="s">
        <v>4</v>
      </c>
      <c r="D3694" s="14"/>
      <c r="E3694" s="14"/>
      <c r="F3694" s="24">
        <v>274.41000000000003</v>
      </c>
      <c r="G3694" s="10"/>
      <c r="H3694" s="10"/>
    </row>
    <row r="3695" spans="1:8" x14ac:dyDescent="0.25">
      <c r="A3695" s="22">
        <v>92257</v>
      </c>
      <c r="B3695" s="23" t="s">
        <v>4073</v>
      </c>
      <c r="C3695" s="22" t="s">
        <v>4</v>
      </c>
      <c r="D3695" s="14"/>
      <c r="E3695" s="14"/>
      <c r="F3695" s="24">
        <v>331.18</v>
      </c>
    </row>
    <row r="3696" spans="1:8" x14ac:dyDescent="0.25">
      <c r="A3696" s="22">
        <v>100393</v>
      </c>
      <c r="B3696" s="23" t="s">
        <v>4032</v>
      </c>
      <c r="C3696" s="22" t="s">
        <v>28</v>
      </c>
      <c r="D3696" s="14"/>
      <c r="E3696" s="14"/>
      <c r="F3696" s="24">
        <v>24.36</v>
      </c>
      <c r="G3696" s="10"/>
      <c r="H3696" s="10"/>
    </row>
    <row r="3697" spans="1:8" x14ac:dyDescent="0.25">
      <c r="A3697" s="22">
        <v>100389</v>
      </c>
      <c r="B3697" s="23" t="s">
        <v>4028</v>
      </c>
      <c r="C3697" s="22" t="s">
        <v>28</v>
      </c>
      <c r="D3697" s="14"/>
      <c r="E3697" s="14"/>
      <c r="F3697" s="24">
        <v>21.22</v>
      </c>
    </row>
    <row r="3698" spans="1:8" x14ac:dyDescent="0.25">
      <c r="A3698" s="22">
        <v>100395</v>
      </c>
      <c r="B3698" s="23" t="s">
        <v>4034</v>
      </c>
      <c r="C3698" s="22" t="s">
        <v>28</v>
      </c>
      <c r="D3698" s="14"/>
      <c r="E3698" s="14"/>
      <c r="F3698" s="24">
        <v>29.04</v>
      </c>
      <c r="G3698" s="10"/>
      <c r="H3698" s="10"/>
    </row>
    <row r="3699" spans="1:8" x14ac:dyDescent="0.25">
      <c r="A3699" s="22">
        <v>100391</v>
      </c>
      <c r="B3699" s="23" t="s">
        <v>4030</v>
      </c>
      <c r="C3699" s="22" t="s">
        <v>28</v>
      </c>
      <c r="D3699" s="14"/>
      <c r="E3699" s="14"/>
      <c r="F3699" s="24">
        <v>24.27</v>
      </c>
    </row>
    <row r="3700" spans="1:8" x14ac:dyDescent="0.25">
      <c r="A3700" s="22">
        <v>100392</v>
      </c>
      <c r="B3700" s="23" t="s">
        <v>4031</v>
      </c>
      <c r="C3700" s="22" t="s">
        <v>28</v>
      </c>
      <c r="D3700" s="14"/>
      <c r="E3700" s="14"/>
      <c r="F3700" s="24">
        <v>19.07</v>
      </c>
      <c r="G3700" s="10"/>
      <c r="H3700" s="10"/>
    </row>
    <row r="3701" spans="1:8" x14ac:dyDescent="0.25">
      <c r="A3701" s="22">
        <v>100388</v>
      </c>
      <c r="B3701" s="23" t="s">
        <v>4027</v>
      </c>
      <c r="C3701" s="22" t="s">
        <v>28</v>
      </c>
      <c r="D3701" s="14"/>
      <c r="E3701" s="14"/>
      <c r="F3701" s="24">
        <v>24.31</v>
      </c>
    </row>
    <row r="3702" spans="1:8" x14ac:dyDescent="0.25">
      <c r="A3702" s="22">
        <v>100394</v>
      </c>
      <c r="B3702" s="23" t="s">
        <v>4033</v>
      </c>
      <c r="C3702" s="22" t="s">
        <v>28</v>
      </c>
      <c r="D3702" s="14"/>
      <c r="E3702" s="14"/>
      <c r="F3702" s="24">
        <v>22.73</v>
      </c>
      <c r="G3702" s="10"/>
      <c r="H3702" s="10"/>
    </row>
    <row r="3703" spans="1:8" x14ac:dyDescent="0.25">
      <c r="A3703" s="22">
        <v>100390</v>
      </c>
      <c r="B3703" s="23" t="s">
        <v>4029</v>
      </c>
      <c r="C3703" s="22" t="s">
        <v>28</v>
      </c>
      <c r="D3703" s="14"/>
      <c r="E3703" s="14"/>
      <c r="F3703" s="24">
        <v>28.98</v>
      </c>
    </row>
    <row r="3704" spans="1:8" x14ac:dyDescent="0.25">
      <c r="A3704" s="22">
        <v>92575</v>
      </c>
      <c r="B3704" s="23" t="s">
        <v>4082</v>
      </c>
      <c r="C3704" s="22" t="s">
        <v>28</v>
      </c>
      <c r="D3704" s="14"/>
      <c r="E3704" s="14"/>
      <c r="F3704" s="24">
        <v>64.260000000000005</v>
      </c>
      <c r="G3704" s="10"/>
      <c r="H3704" s="10"/>
    </row>
    <row r="3705" spans="1:8" x14ac:dyDescent="0.25">
      <c r="A3705" s="22">
        <v>92569</v>
      </c>
      <c r="B3705" s="23" t="s">
        <v>4076</v>
      </c>
      <c r="C3705" s="22" t="s">
        <v>28</v>
      </c>
      <c r="D3705" s="14"/>
      <c r="E3705" s="14"/>
      <c r="F3705" s="24">
        <v>70.08</v>
      </c>
    </row>
    <row r="3706" spans="1:8" x14ac:dyDescent="0.25">
      <c r="A3706" s="22">
        <v>92578</v>
      </c>
      <c r="B3706" s="23" t="s">
        <v>4085</v>
      </c>
      <c r="C3706" s="22" t="s">
        <v>28</v>
      </c>
      <c r="D3706" s="14"/>
      <c r="E3706" s="14"/>
      <c r="F3706" s="24">
        <v>70.52</v>
      </c>
      <c r="G3706" s="10"/>
      <c r="H3706" s="10"/>
    </row>
    <row r="3707" spans="1:8" x14ac:dyDescent="0.25">
      <c r="A3707" s="22">
        <v>92572</v>
      </c>
      <c r="B3707" s="23" t="s">
        <v>4079</v>
      </c>
      <c r="C3707" s="22" t="s">
        <v>28</v>
      </c>
      <c r="D3707" s="14"/>
      <c r="E3707" s="14"/>
      <c r="F3707" s="24">
        <v>81.900000000000006</v>
      </c>
    </row>
    <row r="3708" spans="1:8" x14ac:dyDescent="0.25">
      <c r="A3708" s="22">
        <v>92576</v>
      </c>
      <c r="B3708" s="23" t="s">
        <v>4083</v>
      </c>
      <c r="C3708" s="22" t="s">
        <v>28</v>
      </c>
      <c r="D3708" s="14"/>
      <c r="E3708" s="14"/>
      <c r="F3708" s="24">
        <v>34.92</v>
      </c>
      <c r="G3708" s="10"/>
      <c r="H3708" s="10"/>
    </row>
    <row r="3709" spans="1:8" x14ac:dyDescent="0.25">
      <c r="A3709" s="22">
        <v>92570</v>
      </c>
      <c r="B3709" s="23" t="s">
        <v>4077</v>
      </c>
      <c r="C3709" s="22" t="s">
        <v>28</v>
      </c>
      <c r="D3709" s="14"/>
      <c r="E3709" s="14"/>
      <c r="F3709" s="24">
        <v>44.23</v>
      </c>
    </row>
    <row r="3710" spans="1:8" x14ac:dyDescent="0.25">
      <c r="A3710" s="22">
        <v>92579</v>
      </c>
      <c r="B3710" s="23" t="s">
        <v>4086</v>
      </c>
      <c r="C3710" s="22" t="s">
        <v>28</v>
      </c>
      <c r="D3710" s="14"/>
      <c r="E3710" s="14"/>
      <c r="F3710" s="24">
        <v>38.64</v>
      </c>
      <c r="G3710" s="10"/>
      <c r="H3710" s="10"/>
    </row>
    <row r="3711" spans="1:8" x14ac:dyDescent="0.25">
      <c r="A3711" s="22">
        <v>92573</v>
      </c>
      <c r="B3711" s="23" t="s">
        <v>4080</v>
      </c>
      <c r="C3711" s="22" t="s">
        <v>28</v>
      </c>
      <c r="D3711" s="14"/>
      <c r="E3711" s="14"/>
      <c r="F3711" s="24">
        <v>48.89</v>
      </c>
    </row>
    <row r="3712" spans="1:8" x14ac:dyDescent="0.25">
      <c r="A3712" s="22">
        <v>92574</v>
      </c>
      <c r="B3712" s="23" t="s">
        <v>4081</v>
      </c>
      <c r="C3712" s="22" t="s">
        <v>28</v>
      </c>
      <c r="D3712" s="14"/>
      <c r="E3712" s="14"/>
      <c r="F3712" s="24">
        <v>128.97</v>
      </c>
      <c r="G3712" s="10"/>
      <c r="H3712" s="10"/>
    </row>
    <row r="3713" spans="1:8" x14ac:dyDescent="0.25">
      <c r="A3713" s="22">
        <v>92568</v>
      </c>
      <c r="B3713" s="23" t="s">
        <v>4075</v>
      </c>
      <c r="C3713" s="22" t="s">
        <v>28</v>
      </c>
      <c r="D3713" s="14"/>
      <c r="E3713" s="14"/>
      <c r="F3713" s="24">
        <v>126.5</v>
      </c>
    </row>
    <row r="3714" spans="1:8" x14ac:dyDescent="0.25">
      <c r="A3714" s="22">
        <v>92577</v>
      </c>
      <c r="B3714" s="23" t="s">
        <v>4084</v>
      </c>
      <c r="C3714" s="22" t="s">
        <v>28</v>
      </c>
      <c r="D3714" s="14"/>
      <c r="E3714" s="14"/>
      <c r="F3714" s="24">
        <v>140.12</v>
      </c>
      <c r="G3714" s="10"/>
      <c r="H3714" s="10"/>
    </row>
    <row r="3715" spans="1:8" x14ac:dyDescent="0.25">
      <c r="A3715" s="22">
        <v>92571</v>
      </c>
      <c r="B3715" s="23" t="s">
        <v>4078</v>
      </c>
      <c r="C3715" s="22" t="s">
        <v>28</v>
      </c>
      <c r="D3715" s="14"/>
      <c r="E3715" s="14"/>
      <c r="F3715" s="24">
        <v>137.29</v>
      </c>
    </row>
    <row r="3716" spans="1:8" x14ac:dyDescent="0.25">
      <c r="A3716" s="22">
        <v>92581</v>
      </c>
      <c r="B3716" s="23" t="s">
        <v>4088</v>
      </c>
      <c r="C3716" s="22" t="s">
        <v>28</v>
      </c>
      <c r="D3716" s="14"/>
      <c r="E3716" s="14"/>
      <c r="F3716" s="24">
        <v>50.72</v>
      </c>
      <c r="G3716" s="10"/>
      <c r="H3716" s="10"/>
    </row>
    <row r="3717" spans="1:8" x14ac:dyDescent="0.25">
      <c r="A3717" s="22">
        <v>104314</v>
      </c>
      <c r="B3717" s="23" t="s">
        <v>7356</v>
      </c>
      <c r="C3717" s="22" t="s">
        <v>251</v>
      </c>
      <c r="D3717" s="14"/>
      <c r="E3717" s="14"/>
      <c r="F3717" s="24">
        <v>11.3</v>
      </c>
    </row>
    <row r="3718" spans="1:8" x14ac:dyDescent="0.25">
      <c r="A3718" s="22">
        <v>92580</v>
      </c>
      <c r="B3718" s="23" t="s">
        <v>4087</v>
      </c>
      <c r="C3718" s="22" t="s">
        <v>28</v>
      </c>
      <c r="D3718" s="14"/>
      <c r="E3718" s="14"/>
      <c r="F3718" s="24">
        <v>49.01</v>
      </c>
      <c r="G3718" s="10"/>
      <c r="H3718" s="10"/>
    </row>
    <row r="3719" spans="1:8" x14ac:dyDescent="0.25">
      <c r="A3719" s="22">
        <v>92541</v>
      </c>
      <c r="B3719" s="23" t="s">
        <v>3995</v>
      </c>
      <c r="C3719" s="22" t="s">
        <v>28</v>
      </c>
      <c r="D3719" s="14"/>
      <c r="E3719" s="14"/>
      <c r="F3719" s="24">
        <v>101.4</v>
      </c>
    </row>
    <row r="3720" spans="1:8" x14ac:dyDescent="0.25">
      <c r="A3720" s="22">
        <v>92539</v>
      </c>
      <c r="B3720" s="23" t="s">
        <v>3993</v>
      </c>
      <c r="C3720" s="22" t="s">
        <v>28</v>
      </c>
      <c r="D3720" s="14"/>
      <c r="E3720" s="14"/>
      <c r="F3720" s="24">
        <v>94.04</v>
      </c>
      <c r="G3720" s="10"/>
      <c r="H3720" s="10"/>
    </row>
    <row r="3721" spans="1:8" x14ac:dyDescent="0.25">
      <c r="A3721" s="22">
        <v>92542</v>
      </c>
      <c r="B3721" s="23" t="s">
        <v>3996</v>
      </c>
      <c r="C3721" s="22" t="s">
        <v>28</v>
      </c>
      <c r="D3721" s="14"/>
      <c r="E3721" s="14"/>
      <c r="F3721" s="24">
        <v>123.46</v>
      </c>
    </row>
    <row r="3722" spans="1:8" x14ac:dyDescent="0.25">
      <c r="A3722" s="22">
        <v>92540</v>
      </c>
      <c r="B3722" s="23" t="s">
        <v>3994</v>
      </c>
      <c r="C3722" s="22" t="s">
        <v>28</v>
      </c>
      <c r="D3722" s="14"/>
      <c r="E3722" s="14"/>
      <c r="F3722" s="24">
        <v>105.82</v>
      </c>
      <c r="G3722" s="10"/>
      <c r="H3722" s="10"/>
    </row>
    <row r="3723" spans="1:8" x14ac:dyDescent="0.25">
      <c r="A3723" s="22">
        <v>92544</v>
      </c>
      <c r="B3723" s="23" t="s">
        <v>3998</v>
      </c>
      <c r="C3723" s="22" t="s">
        <v>28</v>
      </c>
      <c r="D3723" s="14"/>
      <c r="E3723" s="14"/>
      <c r="F3723" s="24">
        <v>22.55</v>
      </c>
    </row>
    <row r="3724" spans="1:8" x14ac:dyDescent="0.25">
      <c r="A3724" s="22">
        <v>92543</v>
      </c>
      <c r="B3724" s="23" t="s">
        <v>3997</v>
      </c>
      <c r="C3724" s="22" t="s">
        <v>28</v>
      </c>
      <c r="D3724" s="14"/>
      <c r="E3724" s="14"/>
      <c r="F3724" s="24">
        <v>28.29</v>
      </c>
      <c r="G3724" s="10"/>
      <c r="H3724" s="10"/>
    </row>
    <row r="3725" spans="1:8" x14ac:dyDescent="0.25">
      <c r="A3725" s="22">
        <v>97725</v>
      </c>
      <c r="B3725" s="23" t="s">
        <v>11209</v>
      </c>
      <c r="C3725" s="22" t="s">
        <v>67</v>
      </c>
      <c r="D3725" s="14"/>
      <c r="E3725" s="14"/>
      <c r="F3725" s="24">
        <v>0</v>
      </c>
    </row>
    <row r="3726" spans="1:8" x14ac:dyDescent="0.25">
      <c r="A3726" s="22">
        <v>97721</v>
      </c>
      <c r="B3726" s="23" t="s">
        <v>11210</v>
      </c>
      <c r="C3726" s="22" t="s">
        <v>67</v>
      </c>
      <c r="D3726" s="14"/>
      <c r="E3726" s="14"/>
      <c r="F3726" s="24">
        <v>0</v>
      </c>
      <c r="G3726" s="10"/>
      <c r="H3726" s="10"/>
    </row>
    <row r="3727" spans="1:8" x14ac:dyDescent="0.25">
      <c r="A3727" s="22">
        <v>97722</v>
      </c>
      <c r="B3727" s="23" t="s">
        <v>13138</v>
      </c>
      <c r="C3727" s="22" t="s">
        <v>67</v>
      </c>
      <c r="D3727" s="14"/>
      <c r="E3727" s="14"/>
      <c r="F3727" s="24">
        <v>0</v>
      </c>
    </row>
    <row r="3728" spans="1:8" x14ac:dyDescent="0.25">
      <c r="A3728" s="22">
        <v>97724</v>
      </c>
      <c r="B3728" s="23" t="s">
        <v>11211</v>
      </c>
      <c r="C3728" s="22" t="s">
        <v>67</v>
      </c>
      <c r="D3728" s="14"/>
      <c r="E3728" s="14"/>
      <c r="F3728" s="24">
        <v>0</v>
      </c>
      <c r="G3728" s="10"/>
      <c r="H3728" s="10"/>
    </row>
    <row r="3729" spans="1:8" x14ac:dyDescent="0.25">
      <c r="A3729" s="22">
        <v>97719</v>
      </c>
      <c r="B3729" s="23" t="s">
        <v>11212</v>
      </c>
      <c r="C3729" s="22" t="s">
        <v>67</v>
      </c>
      <c r="D3729" s="14"/>
      <c r="E3729" s="14"/>
      <c r="F3729" s="24">
        <v>0</v>
      </c>
    </row>
    <row r="3730" spans="1:8" x14ac:dyDescent="0.25">
      <c r="A3730" s="22">
        <v>97723</v>
      </c>
      <c r="B3730" s="23" t="s">
        <v>11213</v>
      </c>
      <c r="C3730" s="22" t="s">
        <v>67</v>
      </c>
      <c r="D3730" s="14"/>
      <c r="E3730" s="14"/>
      <c r="F3730" s="24">
        <v>0</v>
      </c>
      <c r="G3730" s="10"/>
      <c r="H3730" s="10"/>
    </row>
    <row r="3731" spans="1:8" x14ac:dyDescent="0.25">
      <c r="A3731" s="22">
        <v>104946</v>
      </c>
      <c r="B3731" s="23" t="s">
        <v>11214</v>
      </c>
      <c r="C3731" s="22" t="s">
        <v>67</v>
      </c>
      <c r="D3731" s="14"/>
      <c r="E3731" s="14"/>
      <c r="F3731" s="24">
        <v>0</v>
      </c>
    </row>
    <row r="3732" spans="1:8" x14ac:dyDescent="0.25">
      <c r="A3732" s="22">
        <v>104944</v>
      </c>
      <c r="B3732" s="23" t="s">
        <v>11215</v>
      </c>
      <c r="C3732" s="22" t="s">
        <v>67</v>
      </c>
      <c r="D3732" s="14"/>
      <c r="E3732" s="14"/>
      <c r="F3732" s="24">
        <v>0</v>
      </c>
      <c r="G3732" s="10"/>
      <c r="H3732" s="10"/>
    </row>
    <row r="3733" spans="1:8" x14ac:dyDescent="0.25">
      <c r="A3733" s="22">
        <v>104945</v>
      </c>
      <c r="B3733" s="23" t="s">
        <v>11216</v>
      </c>
      <c r="C3733" s="22" t="s">
        <v>67</v>
      </c>
      <c r="D3733" s="14"/>
      <c r="E3733" s="14"/>
      <c r="F3733" s="24">
        <v>0</v>
      </c>
    </row>
    <row r="3734" spans="1:8" x14ac:dyDescent="0.25">
      <c r="A3734" s="22">
        <v>97720</v>
      </c>
      <c r="B3734" s="23" t="s">
        <v>11217</v>
      </c>
      <c r="C3734" s="22" t="s">
        <v>67</v>
      </c>
      <c r="D3734" s="14"/>
      <c r="E3734" s="14"/>
      <c r="F3734" s="24">
        <v>0</v>
      </c>
      <c r="G3734" s="10"/>
      <c r="H3734" s="10"/>
    </row>
    <row r="3735" spans="1:8" x14ac:dyDescent="0.25">
      <c r="A3735" s="22">
        <v>97740</v>
      </c>
      <c r="B3735" s="23" t="s">
        <v>8942</v>
      </c>
      <c r="C3735" s="22" t="s">
        <v>67</v>
      </c>
      <c r="D3735" s="14"/>
      <c r="E3735" s="14"/>
      <c r="F3735" s="24">
        <v>2004.27</v>
      </c>
    </row>
    <row r="3736" spans="1:8" x14ac:dyDescent="0.25">
      <c r="A3736" s="22">
        <v>97738</v>
      </c>
      <c r="B3736" s="23" t="s">
        <v>9762</v>
      </c>
      <c r="C3736" s="22" t="s">
        <v>67</v>
      </c>
      <c r="D3736" s="14"/>
      <c r="E3736" s="14"/>
      <c r="F3736" s="24">
        <v>4261.82</v>
      </c>
      <c r="G3736" s="10"/>
      <c r="H3736" s="10"/>
    </row>
    <row r="3737" spans="1:8" x14ac:dyDescent="0.25">
      <c r="A3737" s="22">
        <v>97739</v>
      </c>
      <c r="B3737" s="23" t="s">
        <v>8941</v>
      </c>
      <c r="C3737" s="22" t="s">
        <v>67</v>
      </c>
      <c r="D3737" s="14"/>
      <c r="E3737" s="14"/>
      <c r="F3737" s="24">
        <v>3018.21</v>
      </c>
    </row>
    <row r="3738" spans="1:8" x14ac:dyDescent="0.25">
      <c r="A3738" s="22">
        <v>97736</v>
      </c>
      <c r="B3738" s="23" t="s">
        <v>8940</v>
      </c>
      <c r="C3738" s="22" t="s">
        <v>67</v>
      </c>
      <c r="D3738" s="14"/>
      <c r="E3738" s="14"/>
      <c r="F3738" s="24">
        <v>1457.49</v>
      </c>
      <c r="G3738" s="10"/>
      <c r="H3738" s="10"/>
    </row>
    <row r="3739" spans="1:8" x14ac:dyDescent="0.25">
      <c r="A3739" s="22">
        <v>97734</v>
      </c>
      <c r="B3739" s="23" t="s">
        <v>8938</v>
      </c>
      <c r="C3739" s="22" t="s">
        <v>67</v>
      </c>
      <c r="D3739" s="14"/>
      <c r="E3739" s="14"/>
      <c r="F3739" s="24">
        <v>3263.16</v>
      </c>
    </row>
    <row r="3740" spans="1:8" x14ac:dyDescent="0.25">
      <c r="A3740" s="22">
        <v>97735</v>
      </c>
      <c r="B3740" s="23" t="s">
        <v>8939</v>
      </c>
      <c r="C3740" s="22" t="s">
        <v>67</v>
      </c>
      <c r="D3740" s="14"/>
      <c r="E3740" s="14"/>
      <c r="F3740" s="24">
        <v>2610.86</v>
      </c>
      <c r="G3740" s="10"/>
      <c r="H3740" s="10"/>
    </row>
    <row r="3741" spans="1:8" x14ac:dyDescent="0.25">
      <c r="A3741" s="22">
        <v>97737</v>
      </c>
      <c r="B3741" s="23" t="s">
        <v>9918</v>
      </c>
      <c r="C3741" s="22" t="s">
        <v>67</v>
      </c>
      <c r="D3741" s="14"/>
      <c r="E3741" s="14"/>
      <c r="F3741" s="24">
        <v>3340.47</v>
      </c>
    </row>
    <row r="3742" spans="1:8" x14ac:dyDescent="0.25">
      <c r="A3742" s="22">
        <v>97733</v>
      </c>
      <c r="B3742" s="23" t="s">
        <v>8937</v>
      </c>
      <c r="C3742" s="22" t="s">
        <v>67</v>
      </c>
      <c r="D3742" s="14"/>
      <c r="E3742" s="14"/>
      <c r="F3742" s="24">
        <v>3695.56</v>
      </c>
      <c r="G3742" s="10"/>
      <c r="H3742" s="10"/>
    </row>
    <row r="3743" spans="1:8" x14ac:dyDescent="0.25">
      <c r="A3743" s="22">
        <v>98616</v>
      </c>
      <c r="B3743" s="23" t="s">
        <v>11218</v>
      </c>
      <c r="C3743" s="22" t="s">
        <v>28</v>
      </c>
      <c r="D3743" s="14"/>
      <c r="E3743" s="14"/>
      <c r="F3743" s="24">
        <v>233.77</v>
      </c>
    </row>
    <row r="3744" spans="1:8" x14ac:dyDescent="0.25">
      <c r="A3744" s="22">
        <v>98619</v>
      </c>
      <c r="B3744" s="23" t="s">
        <v>11219</v>
      </c>
      <c r="C3744" s="22" t="s">
        <v>28</v>
      </c>
      <c r="D3744" s="14"/>
      <c r="E3744" s="14"/>
      <c r="F3744" s="24">
        <v>251.92</v>
      </c>
      <c r="G3744" s="10"/>
      <c r="H3744" s="10"/>
    </row>
    <row r="3745" spans="1:8" x14ac:dyDescent="0.25">
      <c r="A3745" s="22">
        <v>98622</v>
      </c>
      <c r="B3745" s="23" t="s">
        <v>11220</v>
      </c>
      <c r="C3745" s="22" t="s">
        <v>28</v>
      </c>
      <c r="D3745" s="14"/>
      <c r="E3745" s="14"/>
      <c r="F3745" s="24">
        <v>386.24</v>
      </c>
    </row>
    <row r="3746" spans="1:8" x14ac:dyDescent="0.25">
      <c r="A3746" s="22">
        <v>98625</v>
      </c>
      <c r="B3746" s="23" t="s">
        <v>11221</v>
      </c>
      <c r="C3746" s="22" t="s">
        <v>28</v>
      </c>
      <c r="D3746" s="14"/>
      <c r="E3746" s="14"/>
      <c r="F3746" s="24">
        <v>401.91</v>
      </c>
      <c r="G3746" s="10"/>
      <c r="H3746" s="10"/>
    </row>
    <row r="3747" spans="1:8" x14ac:dyDescent="0.25">
      <c r="A3747" s="22">
        <v>105918</v>
      </c>
      <c r="B3747" s="23" t="s">
        <v>11222</v>
      </c>
      <c r="C3747" s="22" t="s">
        <v>28</v>
      </c>
      <c r="D3747" s="14"/>
      <c r="E3747" s="14"/>
      <c r="F3747" s="24">
        <v>0</v>
      </c>
    </row>
    <row r="3748" spans="1:8" x14ac:dyDescent="0.25">
      <c r="A3748" s="22">
        <v>98631</v>
      </c>
      <c r="B3748" s="23" t="s">
        <v>11223</v>
      </c>
      <c r="C3748" s="22" t="s">
        <v>28</v>
      </c>
      <c r="D3748" s="14"/>
      <c r="E3748" s="14"/>
      <c r="F3748" s="24">
        <v>0</v>
      </c>
      <c r="G3748" s="10"/>
      <c r="H3748" s="10"/>
    </row>
    <row r="3749" spans="1:8" x14ac:dyDescent="0.25">
      <c r="A3749" s="22">
        <v>98637</v>
      </c>
      <c r="B3749" s="23" t="s">
        <v>11224</v>
      </c>
      <c r="C3749" s="22" t="s">
        <v>67</v>
      </c>
      <c r="D3749" s="14"/>
      <c r="E3749" s="14"/>
      <c r="F3749" s="24">
        <v>0</v>
      </c>
    </row>
    <row r="3750" spans="1:8" x14ac:dyDescent="0.25">
      <c r="A3750" s="22">
        <v>98641</v>
      </c>
      <c r="B3750" s="23" t="s">
        <v>11225</v>
      </c>
      <c r="C3750" s="22" t="s">
        <v>67</v>
      </c>
      <c r="D3750" s="14"/>
      <c r="E3750" s="14"/>
      <c r="F3750" s="24">
        <v>0</v>
      </c>
      <c r="G3750" s="10"/>
      <c r="H3750" s="10"/>
    </row>
    <row r="3751" spans="1:8" x14ac:dyDescent="0.25">
      <c r="A3751" s="22">
        <v>98645</v>
      </c>
      <c r="B3751" s="23" t="s">
        <v>11226</v>
      </c>
      <c r="C3751" s="22" t="s">
        <v>67</v>
      </c>
      <c r="D3751" s="14"/>
      <c r="E3751" s="14"/>
      <c r="F3751" s="24">
        <v>0</v>
      </c>
    </row>
    <row r="3752" spans="1:8" x14ac:dyDescent="0.25">
      <c r="A3752" s="22">
        <v>98649</v>
      </c>
      <c r="B3752" s="23" t="s">
        <v>11227</v>
      </c>
      <c r="C3752" s="22" t="s">
        <v>67</v>
      </c>
      <c r="D3752" s="14"/>
      <c r="E3752" s="14"/>
      <c r="F3752" s="24">
        <v>0</v>
      </c>
      <c r="G3752" s="10"/>
      <c r="H3752" s="10"/>
    </row>
    <row r="3753" spans="1:8" x14ac:dyDescent="0.25">
      <c r="A3753" s="22">
        <v>98653</v>
      </c>
      <c r="B3753" s="23" t="s">
        <v>11228</v>
      </c>
      <c r="C3753" s="22" t="s">
        <v>67</v>
      </c>
      <c r="D3753" s="14"/>
      <c r="E3753" s="14"/>
      <c r="F3753" s="24">
        <v>0</v>
      </c>
    </row>
    <row r="3754" spans="1:8" x14ac:dyDescent="0.25">
      <c r="A3754" s="22">
        <v>98657</v>
      </c>
      <c r="B3754" s="23" t="s">
        <v>11229</v>
      </c>
      <c r="C3754" s="22" t="s">
        <v>55</v>
      </c>
      <c r="D3754" s="14"/>
      <c r="E3754" s="14"/>
      <c r="F3754" s="24">
        <v>680.66</v>
      </c>
      <c r="G3754" s="10"/>
      <c r="H3754" s="10"/>
    </row>
    <row r="3755" spans="1:8" x14ac:dyDescent="0.25">
      <c r="A3755" s="22">
        <v>100344</v>
      </c>
      <c r="B3755" s="23" t="s">
        <v>10213</v>
      </c>
      <c r="C3755" s="22" t="s">
        <v>251</v>
      </c>
      <c r="D3755" s="14"/>
      <c r="E3755" s="14"/>
      <c r="F3755" s="24">
        <v>10.9</v>
      </c>
    </row>
    <row r="3756" spans="1:8" x14ac:dyDescent="0.25">
      <c r="A3756" s="22">
        <v>100345</v>
      </c>
      <c r="B3756" s="23" t="s">
        <v>10214</v>
      </c>
      <c r="C3756" s="22" t="s">
        <v>251</v>
      </c>
      <c r="D3756" s="14"/>
      <c r="E3756" s="14"/>
      <c r="F3756" s="24">
        <v>8.2200000000000006</v>
      </c>
      <c r="G3756" s="10"/>
      <c r="H3756" s="10"/>
    </row>
    <row r="3757" spans="1:8" x14ac:dyDescent="0.25">
      <c r="A3757" s="22">
        <v>100346</v>
      </c>
      <c r="B3757" s="23" t="s">
        <v>10215</v>
      </c>
      <c r="C3757" s="22" t="s">
        <v>251</v>
      </c>
      <c r="D3757" s="14"/>
      <c r="E3757" s="14"/>
      <c r="F3757" s="24">
        <v>7.74</v>
      </c>
    </row>
    <row r="3758" spans="1:8" x14ac:dyDescent="0.25">
      <c r="A3758" s="22">
        <v>100347</v>
      </c>
      <c r="B3758" s="23" t="s">
        <v>10216</v>
      </c>
      <c r="C3758" s="22" t="s">
        <v>251</v>
      </c>
      <c r="D3758" s="14"/>
      <c r="E3758" s="14"/>
      <c r="F3758" s="24">
        <v>8.5399999999999991</v>
      </c>
      <c r="G3758" s="10"/>
      <c r="H3758" s="10"/>
    </row>
    <row r="3759" spans="1:8" x14ac:dyDescent="0.25">
      <c r="A3759" s="22">
        <v>100348</v>
      </c>
      <c r="B3759" s="23" t="s">
        <v>10217</v>
      </c>
      <c r="C3759" s="22" t="s">
        <v>251</v>
      </c>
      <c r="D3759" s="14"/>
      <c r="E3759" s="14"/>
      <c r="F3759" s="24">
        <v>8.34</v>
      </c>
    </row>
    <row r="3760" spans="1:8" x14ac:dyDescent="0.25">
      <c r="A3760" s="22">
        <v>100342</v>
      </c>
      <c r="B3760" s="23" t="s">
        <v>10211</v>
      </c>
      <c r="C3760" s="22" t="s">
        <v>251</v>
      </c>
      <c r="D3760" s="14"/>
      <c r="E3760" s="14"/>
      <c r="F3760" s="24">
        <v>16.14</v>
      </c>
      <c r="G3760" s="10"/>
      <c r="H3760" s="10"/>
    </row>
    <row r="3761" spans="1:8" x14ac:dyDescent="0.25">
      <c r="A3761" s="22">
        <v>100343</v>
      </c>
      <c r="B3761" s="23" t="s">
        <v>10212</v>
      </c>
      <c r="C3761" s="22" t="s">
        <v>251</v>
      </c>
      <c r="D3761" s="14"/>
      <c r="E3761" s="14"/>
      <c r="F3761" s="24">
        <v>13.75</v>
      </c>
    </row>
    <row r="3762" spans="1:8" x14ac:dyDescent="0.25">
      <c r="A3762" s="22">
        <v>100349</v>
      </c>
      <c r="B3762" s="23" t="s">
        <v>10218</v>
      </c>
      <c r="C3762" s="22" t="s">
        <v>67</v>
      </c>
      <c r="D3762" s="14"/>
      <c r="E3762" s="14"/>
      <c r="F3762" s="24">
        <v>582.39</v>
      </c>
      <c r="G3762" s="10"/>
      <c r="H3762" s="10"/>
    </row>
    <row r="3763" spans="1:8" x14ac:dyDescent="0.25">
      <c r="A3763" s="22">
        <v>100336</v>
      </c>
      <c r="B3763" s="23" t="s">
        <v>11230</v>
      </c>
      <c r="C3763" s="22" t="s">
        <v>28</v>
      </c>
      <c r="D3763" s="14"/>
      <c r="E3763" s="14"/>
      <c r="F3763" s="24">
        <v>0</v>
      </c>
    </row>
    <row r="3764" spans="1:8" x14ac:dyDescent="0.25">
      <c r="A3764" s="22">
        <v>100337</v>
      </c>
      <c r="B3764" s="23" t="s">
        <v>11231</v>
      </c>
      <c r="C3764" s="22" t="s">
        <v>28</v>
      </c>
      <c r="D3764" s="14"/>
      <c r="E3764" s="14"/>
      <c r="F3764" s="24">
        <v>0</v>
      </c>
      <c r="G3764" s="10"/>
      <c r="H3764" s="10"/>
    </row>
    <row r="3765" spans="1:8" x14ac:dyDescent="0.25">
      <c r="A3765" s="22">
        <v>100339</v>
      </c>
      <c r="B3765" s="23" t="s">
        <v>11232</v>
      </c>
      <c r="C3765" s="22" t="s">
        <v>28</v>
      </c>
      <c r="D3765" s="14"/>
      <c r="E3765" s="14"/>
      <c r="F3765" s="24">
        <v>0</v>
      </c>
    </row>
    <row r="3766" spans="1:8" x14ac:dyDescent="0.25">
      <c r="A3766" s="22">
        <v>100340</v>
      </c>
      <c r="B3766" s="23" t="s">
        <v>11233</v>
      </c>
      <c r="C3766" s="22" t="s">
        <v>28</v>
      </c>
      <c r="D3766" s="14"/>
      <c r="E3766" s="14"/>
      <c r="F3766" s="24">
        <v>0</v>
      </c>
      <c r="G3766" s="10"/>
      <c r="H3766" s="10"/>
    </row>
    <row r="3767" spans="1:8" x14ac:dyDescent="0.25">
      <c r="A3767" s="22">
        <v>105805</v>
      </c>
      <c r="B3767" s="23" t="s">
        <v>11234</v>
      </c>
      <c r="C3767" s="22" t="s">
        <v>28</v>
      </c>
      <c r="D3767" s="14"/>
      <c r="E3767" s="14"/>
      <c r="F3767" s="24">
        <v>868.61</v>
      </c>
    </row>
    <row r="3768" spans="1:8" x14ac:dyDescent="0.25">
      <c r="A3768" s="22">
        <v>105806</v>
      </c>
      <c r="B3768" s="23" t="s">
        <v>11235</v>
      </c>
      <c r="C3768" s="22" t="s">
        <v>28</v>
      </c>
      <c r="D3768" s="14"/>
      <c r="E3768" s="14"/>
      <c r="F3768" s="24">
        <v>545.35</v>
      </c>
      <c r="G3768" s="10"/>
      <c r="H3768" s="10"/>
    </row>
    <row r="3769" spans="1:8" x14ac:dyDescent="0.25">
      <c r="A3769" s="22">
        <v>105807</v>
      </c>
      <c r="B3769" s="23" t="s">
        <v>11236</v>
      </c>
      <c r="C3769" s="22" t="s">
        <v>28</v>
      </c>
      <c r="D3769" s="14"/>
      <c r="E3769" s="14"/>
      <c r="F3769" s="24">
        <v>691.26</v>
      </c>
    </row>
    <row r="3770" spans="1:8" x14ac:dyDescent="0.25">
      <c r="A3770" s="22">
        <v>105808</v>
      </c>
      <c r="B3770" s="23" t="s">
        <v>11237</v>
      </c>
      <c r="C3770" s="22" t="s">
        <v>28</v>
      </c>
      <c r="D3770" s="14"/>
      <c r="E3770" s="14"/>
      <c r="F3770" s="24">
        <v>448.81</v>
      </c>
      <c r="G3770" s="10"/>
      <c r="H3770" s="10"/>
    </row>
    <row r="3771" spans="1:8" x14ac:dyDescent="0.25">
      <c r="A3771" s="22">
        <v>100341</v>
      </c>
      <c r="B3771" s="23" t="s">
        <v>10210</v>
      </c>
      <c r="C3771" s="22" t="s">
        <v>28</v>
      </c>
      <c r="D3771" s="14"/>
      <c r="E3771" s="14"/>
      <c r="F3771" s="24">
        <v>43.5</v>
      </c>
    </row>
    <row r="3772" spans="1:8" x14ac:dyDescent="0.25">
      <c r="A3772" s="22">
        <v>100351</v>
      </c>
      <c r="B3772" s="23" t="s">
        <v>11238</v>
      </c>
      <c r="C3772" s="22" t="s">
        <v>28</v>
      </c>
      <c r="D3772" s="14"/>
      <c r="E3772" s="14"/>
      <c r="F3772" s="24">
        <v>0</v>
      </c>
      <c r="G3772" s="10"/>
      <c r="H3772" s="10"/>
    </row>
    <row r="3773" spans="1:8" x14ac:dyDescent="0.25">
      <c r="A3773" s="22">
        <v>100353</v>
      </c>
      <c r="B3773" s="23" t="s">
        <v>11239</v>
      </c>
      <c r="C3773" s="22" t="s">
        <v>28</v>
      </c>
      <c r="D3773" s="14"/>
      <c r="E3773" s="14"/>
      <c r="F3773" s="24">
        <v>0</v>
      </c>
    </row>
    <row r="3774" spans="1:8" x14ac:dyDescent="0.25">
      <c r="A3774" s="22">
        <v>100350</v>
      </c>
      <c r="B3774" s="23" t="s">
        <v>11240</v>
      </c>
      <c r="C3774" s="22" t="s">
        <v>28</v>
      </c>
      <c r="D3774" s="14"/>
      <c r="E3774" s="14"/>
      <c r="F3774" s="24">
        <v>0</v>
      </c>
      <c r="G3774" s="10"/>
      <c r="H3774" s="10"/>
    </row>
    <row r="3775" spans="1:8" x14ac:dyDescent="0.25">
      <c r="A3775" s="22">
        <v>105043</v>
      </c>
      <c r="B3775" s="23" t="s">
        <v>11241</v>
      </c>
      <c r="C3775" s="22" t="s">
        <v>55</v>
      </c>
      <c r="D3775" s="14"/>
      <c r="E3775" s="14"/>
      <c r="F3775" s="24">
        <v>0</v>
      </c>
    </row>
    <row r="3776" spans="1:8" x14ac:dyDescent="0.25">
      <c r="A3776" s="22">
        <v>105047</v>
      </c>
      <c r="B3776" s="23" t="s">
        <v>11242</v>
      </c>
      <c r="C3776" s="22" t="s">
        <v>55</v>
      </c>
      <c r="D3776" s="14"/>
      <c r="E3776" s="14"/>
      <c r="F3776" s="24">
        <v>0</v>
      </c>
      <c r="G3776" s="10"/>
      <c r="H3776" s="10"/>
    </row>
    <row r="3777" spans="1:8" x14ac:dyDescent="0.25">
      <c r="A3777" s="22">
        <v>105044</v>
      </c>
      <c r="B3777" s="23" t="s">
        <v>11243</v>
      </c>
      <c r="C3777" s="22" t="s">
        <v>55</v>
      </c>
      <c r="D3777" s="14"/>
      <c r="E3777" s="14"/>
      <c r="F3777" s="24">
        <v>0</v>
      </c>
    </row>
    <row r="3778" spans="1:8" x14ac:dyDescent="0.25">
      <c r="A3778" s="22">
        <v>105094</v>
      </c>
      <c r="B3778" s="23" t="s">
        <v>11244</v>
      </c>
      <c r="C3778" s="22" t="s">
        <v>55</v>
      </c>
      <c r="D3778" s="14"/>
      <c r="E3778" s="14"/>
      <c r="F3778" s="24">
        <v>0</v>
      </c>
      <c r="G3778" s="10"/>
      <c r="H3778" s="10"/>
    </row>
    <row r="3779" spans="1:8" x14ac:dyDescent="0.25">
      <c r="A3779" s="22">
        <v>105096</v>
      </c>
      <c r="B3779" s="23" t="s">
        <v>11245</v>
      </c>
      <c r="C3779" s="22" t="s">
        <v>55</v>
      </c>
      <c r="D3779" s="14"/>
      <c r="E3779" s="14"/>
      <c r="F3779" s="24">
        <v>0</v>
      </c>
    </row>
    <row r="3780" spans="1:8" x14ac:dyDescent="0.25">
      <c r="A3780" s="22">
        <v>105048</v>
      </c>
      <c r="B3780" s="23" t="s">
        <v>11246</v>
      </c>
      <c r="C3780" s="22" t="s">
        <v>55</v>
      </c>
      <c r="D3780" s="14"/>
      <c r="E3780" s="14"/>
      <c r="F3780" s="24">
        <v>0</v>
      </c>
      <c r="G3780" s="10"/>
      <c r="H3780" s="10"/>
    </row>
    <row r="3781" spans="1:8" x14ac:dyDescent="0.25">
      <c r="A3781" s="22">
        <v>105097</v>
      </c>
      <c r="B3781" s="23" t="s">
        <v>11247</v>
      </c>
      <c r="C3781" s="22" t="s">
        <v>55</v>
      </c>
      <c r="D3781" s="14"/>
      <c r="E3781" s="14"/>
      <c r="F3781" s="24">
        <v>0</v>
      </c>
    </row>
    <row r="3782" spans="1:8" x14ac:dyDescent="0.25">
      <c r="A3782" s="22">
        <v>105049</v>
      </c>
      <c r="B3782" s="23" t="s">
        <v>11248</v>
      </c>
      <c r="C3782" s="22" t="s">
        <v>55</v>
      </c>
      <c r="D3782" s="14"/>
      <c r="E3782" s="14"/>
      <c r="F3782" s="24">
        <v>0</v>
      </c>
      <c r="G3782" s="10"/>
      <c r="H3782" s="10"/>
    </row>
    <row r="3783" spans="1:8" x14ac:dyDescent="0.25">
      <c r="A3783" s="22">
        <v>105051</v>
      </c>
      <c r="B3783" s="23" t="s">
        <v>11249</v>
      </c>
      <c r="C3783" s="22" t="s">
        <v>55</v>
      </c>
      <c r="D3783" s="14"/>
      <c r="E3783" s="14"/>
      <c r="F3783" s="24">
        <v>0</v>
      </c>
    </row>
    <row r="3784" spans="1:8" x14ac:dyDescent="0.25">
      <c r="A3784" s="22">
        <v>105054</v>
      </c>
      <c r="B3784" s="23" t="s">
        <v>11250</v>
      </c>
      <c r="C3784" s="22" t="s">
        <v>55</v>
      </c>
      <c r="D3784" s="14"/>
      <c r="E3784" s="14"/>
      <c r="F3784" s="24">
        <v>0</v>
      </c>
      <c r="G3784" s="10"/>
      <c r="H3784" s="10"/>
    </row>
    <row r="3785" spans="1:8" x14ac:dyDescent="0.25">
      <c r="A3785" s="22">
        <v>105052</v>
      </c>
      <c r="B3785" s="23" t="s">
        <v>11251</v>
      </c>
      <c r="C3785" s="22" t="s">
        <v>55</v>
      </c>
      <c r="D3785" s="14"/>
      <c r="E3785" s="14"/>
      <c r="F3785" s="24">
        <v>0</v>
      </c>
    </row>
    <row r="3786" spans="1:8" x14ac:dyDescent="0.25">
      <c r="A3786" s="22">
        <v>105055</v>
      </c>
      <c r="B3786" s="23" t="s">
        <v>11252</v>
      </c>
      <c r="C3786" s="22" t="s">
        <v>55</v>
      </c>
      <c r="D3786" s="14"/>
      <c r="E3786" s="14"/>
      <c r="F3786" s="24">
        <v>0</v>
      </c>
      <c r="G3786" s="10"/>
      <c r="H3786" s="10"/>
    </row>
    <row r="3787" spans="1:8" x14ac:dyDescent="0.25">
      <c r="A3787" s="22">
        <v>105065</v>
      </c>
      <c r="B3787" s="23" t="s">
        <v>11253</v>
      </c>
      <c r="C3787" s="22" t="s">
        <v>55</v>
      </c>
      <c r="D3787" s="14"/>
      <c r="E3787" s="14"/>
      <c r="F3787" s="24">
        <v>0</v>
      </c>
    </row>
    <row r="3788" spans="1:8" x14ac:dyDescent="0.25">
      <c r="A3788" s="22">
        <v>105059</v>
      </c>
      <c r="B3788" s="23" t="s">
        <v>11254</v>
      </c>
      <c r="C3788" s="22" t="s">
        <v>55</v>
      </c>
      <c r="D3788" s="14"/>
      <c r="E3788" s="14"/>
      <c r="F3788" s="24">
        <v>0</v>
      </c>
      <c r="G3788" s="10"/>
      <c r="H3788" s="10"/>
    </row>
    <row r="3789" spans="1:8" x14ac:dyDescent="0.25">
      <c r="A3789" s="22">
        <v>105057</v>
      </c>
      <c r="B3789" s="23" t="s">
        <v>11255</v>
      </c>
      <c r="C3789" s="22" t="s">
        <v>55</v>
      </c>
      <c r="D3789" s="14"/>
      <c r="E3789" s="14"/>
      <c r="F3789" s="24">
        <v>0</v>
      </c>
    </row>
    <row r="3790" spans="1:8" x14ac:dyDescent="0.25">
      <c r="A3790" s="22">
        <v>105060</v>
      </c>
      <c r="B3790" s="23" t="s">
        <v>11256</v>
      </c>
      <c r="C3790" s="22" t="s">
        <v>55</v>
      </c>
      <c r="D3790" s="14"/>
      <c r="E3790" s="14"/>
      <c r="F3790" s="24">
        <v>0</v>
      </c>
      <c r="G3790" s="10"/>
      <c r="H3790" s="10"/>
    </row>
    <row r="3791" spans="1:8" x14ac:dyDescent="0.25">
      <c r="A3791" s="22">
        <v>105042</v>
      </c>
      <c r="B3791" s="23" t="s">
        <v>8947</v>
      </c>
      <c r="C3791" s="22" t="s">
        <v>55</v>
      </c>
      <c r="D3791" s="14"/>
      <c r="E3791" s="14"/>
      <c r="F3791" s="24">
        <v>69.81</v>
      </c>
    </row>
    <row r="3792" spans="1:8" x14ac:dyDescent="0.25">
      <c r="A3792" s="22">
        <v>105046</v>
      </c>
      <c r="B3792" s="23" t="s">
        <v>8949</v>
      </c>
      <c r="C3792" s="22" t="s">
        <v>55</v>
      </c>
      <c r="D3792" s="14"/>
      <c r="E3792" s="14"/>
      <c r="F3792" s="24">
        <v>57.95</v>
      </c>
      <c r="G3792" s="10"/>
      <c r="H3792" s="10"/>
    </row>
    <row r="3793" spans="1:8" x14ac:dyDescent="0.25">
      <c r="A3793" s="22">
        <v>105095</v>
      </c>
      <c r="B3793" s="23" t="s">
        <v>8974</v>
      </c>
      <c r="C3793" s="22" t="s">
        <v>55</v>
      </c>
      <c r="D3793" s="14"/>
      <c r="E3793" s="14"/>
      <c r="F3793" s="24">
        <v>102.55</v>
      </c>
    </row>
    <row r="3794" spans="1:8" x14ac:dyDescent="0.25">
      <c r="A3794" s="22">
        <v>105098</v>
      </c>
      <c r="B3794" s="23" t="s">
        <v>8975</v>
      </c>
      <c r="C3794" s="22" t="s">
        <v>55</v>
      </c>
      <c r="D3794" s="14"/>
      <c r="E3794" s="14"/>
      <c r="F3794" s="24">
        <v>90.7</v>
      </c>
      <c r="G3794" s="10"/>
      <c r="H3794" s="10"/>
    </row>
    <row r="3795" spans="1:8" x14ac:dyDescent="0.25">
      <c r="A3795" s="22">
        <v>105050</v>
      </c>
      <c r="B3795" s="23" t="s">
        <v>8950</v>
      </c>
      <c r="C3795" s="22" t="s">
        <v>55</v>
      </c>
      <c r="D3795" s="14"/>
      <c r="E3795" s="14"/>
      <c r="F3795" s="24">
        <v>209.63</v>
      </c>
    </row>
    <row r="3796" spans="1:8" x14ac:dyDescent="0.25">
      <c r="A3796" s="22">
        <v>105053</v>
      </c>
      <c r="B3796" s="23" t="s">
        <v>8951</v>
      </c>
      <c r="C3796" s="22" t="s">
        <v>55</v>
      </c>
      <c r="D3796" s="14"/>
      <c r="E3796" s="14"/>
      <c r="F3796" s="24">
        <v>197.94</v>
      </c>
      <c r="G3796" s="10"/>
      <c r="H3796" s="10"/>
    </row>
    <row r="3797" spans="1:8" x14ac:dyDescent="0.25">
      <c r="A3797" s="22">
        <v>105056</v>
      </c>
      <c r="B3797" s="23" t="s">
        <v>8952</v>
      </c>
      <c r="C3797" s="22" t="s">
        <v>55</v>
      </c>
      <c r="D3797" s="14"/>
      <c r="E3797" s="14"/>
      <c r="F3797" s="24">
        <v>288.45</v>
      </c>
    </row>
    <row r="3798" spans="1:8" x14ac:dyDescent="0.25">
      <c r="A3798" s="22">
        <v>105058</v>
      </c>
      <c r="B3798" s="23" t="s">
        <v>8953</v>
      </c>
      <c r="C3798" s="22" t="s">
        <v>55</v>
      </c>
      <c r="D3798" s="14"/>
      <c r="E3798" s="14"/>
      <c r="F3798" s="24">
        <v>277.61</v>
      </c>
      <c r="G3798" s="10"/>
      <c r="H3798" s="10"/>
    </row>
    <row r="3799" spans="1:8" x14ac:dyDescent="0.25">
      <c r="A3799" s="22">
        <v>105062</v>
      </c>
      <c r="B3799" s="23" t="s">
        <v>11257</v>
      </c>
      <c r="C3799" s="22" t="s">
        <v>55</v>
      </c>
      <c r="D3799" s="14"/>
      <c r="E3799" s="14"/>
      <c r="F3799" s="24">
        <v>0</v>
      </c>
    </row>
    <row r="3800" spans="1:8" x14ac:dyDescent="0.25">
      <c r="A3800" s="22">
        <v>105066</v>
      </c>
      <c r="B3800" s="23" t="s">
        <v>11258</v>
      </c>
      <c r="C3800" s="22" t="s">
        <v>55</v>
      </c>
      <c r="D3800" s="14"/>
      <c r="E3800" s="14"/>
      <c r="F3800" s="24">
        <v>0</v>
      </c>
      <c r="G3800" s="10"/>
      <c r="H3800" s="10"/>
    </row>
    <row r="3801" spans="1:8" x14ac:dyDescent="0.25">
      <c r="A3801" s="22">
        <v>105063</v>
      </c>
      <c r="B3801" s="23" t="s">
        <v>11259</v>
      </c>
      <c r="C3801" s="22" t="s">
        <v>55</v>
      </c>
      <c r="D3801" s="14"/>
      <c r="E3801" s="14"/>
      <c r="F3801" s="24">
        <v>0</v>
      </c>
    </row>
    <row r="3802" spans="1:8" x14ac:dyDescent="0.25">
      <c r="A3802" s="22">
        <v>105067</v>
      </c>
      <c r="B3802" s="23" t="s">
        <v>11260</v>
      </c>
      <c r="C3802" s="22" t="s">
        <v>55</v>
      </c>
      <c r="D3802" s="14"/>
      <c r="E3802" s="14"/>
      <c r="F3802" s="24">
        <v>0</v>
      </c>
      <c r="G3802" s="10"/>
      <c r="H3802" s="10"/>
    </row>
    <row r="3803" spans="1:8" x14ac:dyDescent="0.25">
      <c r="A3803" s="22">
        <v>105069</v>
      </c>
      <c r="B3803" s="23" t="s">
        <v>11261</v>
      </c>
      <c r="C3803" s="22" t="s">
        <v>55</v>
      </c>
      <c r="D3803" s="14"/>
      <c r="E3803" s="14"/>
      <c r="F3803" s="24">
        <v>0</v>
      </c>
    </row>
    <row r="3804" spans="1:8" x14ac:dyDescent="0.25">
      <c r="A3804" s="22">
        <v>105072</v>
      </c>
      <c r="B3804" s="23" t="s">
        <v>11262</v>
      </c>
      <c r="C3804" s="22" t="s">
        <v>55</v>
      </c>
      <c r="D3804" s="14"/>
      <c r="E3804" s="14"/>
      <c r="F3804" s="24">
        <v>0</v>
      </c>
      <c r="G3804" s="10"/>
      <c r="H3804" s="10"/>
    </row>
    <row r="3805" spans="1:8" x14ac:dyDescent="0.25">
      <c r="A3805" s="22">
        <v>105070</v>
      </c>
      <c r="B3805" s="23" t="s">
        <v>11263</v>
      </c>
      <c r="C3805" s="22" t="s">
        <v>55</v>
      </c>
      <c r="D3805" s="14"/>
      <c r="E3805" s="14"/>
      <c r="F3805" s="24">
        <v>0</v>
      </c>
    </row>
    <row r="3806" spans="1:8" x14ac:dyDescent="0.25">
      <c r="A3806" s="22">
        <v>105073</v>
      </c>
      <c r="B3806" s="23" t="s">
        <v>11264</v>
      </c>
      <c r="C3806" s="22" t="s">
        <v>55</v>
      </c>
      <c r="D3806" s="14"/>
      <c r="E3806" s="14"/>
      <c r="F3806" s="24">
        <v>0</v>
      </c>
      <c r="G3806" s="10"/>
      <c r="H3806" s="10"/>
    </row>
    <row r="3807" spans="1:8" x14ac:dyDescent="0.25">
      <c r="A3807" s="22">
        <v>105075</v>
      </c>
      <c r="B3807" s="23" t="s">
        <v>11265</v>
      </c>
      <c r="C3807" s="22" t="s">
        <v>55</v>
      </c>
      <c r="D3807" s="14"/>
      <c r="E3807" s="14"/>
      <c r="F3807" s="24">
        <v>0</v>
      </c>
    </row>
    <row r="3808" spans="1:8" x14ac:dyDescent="0.25">
      <c r="A3808" s="22">
        <v>105078</v>
      </c>
      <c r="B3808" s="23" t="s">
        <v>11266</v>
      </c>
      <c r="C3808" s="22" t="s">
        <v>55</v>
      </c>
      <c r="D3808" s="14"/>
      <c r="E3808" s="14"/>
      <c r="F3808" s="24">
        <v>0</v>
      </c>
      <c r="G3808" s="10"/>
      <c r="H3808" s="10"/>
    </row>
    <row r="3809" spans="1:8" x14ac:dyDescent="0.25">
      <c r="A3809" s="22">
        <v>105076</v>
      </c>
      <c r="B3809" s="23" t="s">
        <v>11267</v>
      </c>
      <c r="C3809" s="22" t="s">
        <v>55</v>
      </c>
      <c r="D3809" s="14"/>
      <c r="E3809" s="14"/>
      <c r="F3809" s="24">
        <v>0</v>
      </c>
    </row>
    <row r="3810" spans="1:8" x14ac:dyDescent="0.25">
      <c r="A3810" s="22">
        <v>105079</v>
      </c>
      <c r="B3810" s="23" t="s">
        <v>11268</v>
      </c>
      <c r="C3810" s="22" t="s">
        <v>55</v>
      </c>
      <c r="D3810" s="14"/>
      <c r="E3810" s="14"/>
      <c r="F3810" s="24">
        <v>0</v>
      </c>
      <c r="G3810" s="10"/>
      <c r="H3810" s="10"/>
    </row>
    <row r="3811" spans="1:8" x14ac:dyDescent="0.25">
      <c r="A3811" s="22">
        <v>105061</v>
      </c>
      <c r="B3811" s="23" t="s">
        <v>8954</v>
      </c>
      <c r="C3811" s="22" t="s">
        <v>55</v>
      </c>
      <c r="D3811" s="14"/>
      <c r="E3811" s="14"/>
      <c r="F3811" s="24">
        <v>112.28</v>
      </c>
    </row>
    <row r="3812" spans="1:8" x14ac:dyDescent="0.25">
      <c r="A3812" s="22">
        <v>105064</v>
      </c>
      <c r="B3812" s="23" t="s">
        <v>8955</v>
      </c>
      <c r="C3812" s="22" t="s">
        <v>55</v>
      </c>
      <c r="D3812" s="14"/>
      <c r="E3812" s="14"/>
      <c r="F3812" s="24">
        <v>96.94</v>
      </c>
      <c r="G3812" s="10"/>
      <c r="H3812" s="10"/>
    </row>
    <row r="3813" spans="1:8" x14ac:dyDescent="0.25">
      <c r="A3813" s="22">
        <v>105068</v>
      </c>
      <c r="B3813" s="23" t="s">
        <v>8956</v>
      </c>
      <c r="C3813" s="22" t="s">
        <v>55</v>
      </c>
      <c r="D3813" s="14"/>
      <c r="E3813" s="14"/>
      <c r="F3813" s="24">
        <v>188.28</v>
      </c>
    </row>
    <row r="3814" spans="1:8" x14ac:dyDescent="0.25">
      <c r="A3814" s="22">
        <v>105071</v>
      </c>
      <c r="B3814" s="23" t="s">
        <v>8957</v>
      </c>
      <c r="C3814" s="22" t="s">
        <v>55</v>
      </c>
      <c r="D3814" s="14"/>
      <c r="E3814" s="14"/>
      <c r="F3814" s="24">
        <v>172.97</v>
      </c>
      <c r="G3814" s="10"/>
      <c r="H3814" s="10"/>
    </row>
    <row r="3815" spans="1:8" x14ac:dyDescent="0.25">
      <c r="A3815" s="22">
        <v>105074</v>
      </c>
      <c r="B3815" s="23" t="s">
        <v>8958</v>
      </c>
      <c r="C3815" s="22" t="s">
        <v>55</v>
      </c>
      <c r="D3815" s="14"/>
      <c r="E3815" s="14"/>
      <c r="F3815" s="24">
        <v>294.64999999999998</v>
      </c>
    </row>
    <row r="3816" spans="1:8" x14ac:dyDescent="0.25">
      <c r="A3816" s="22">
        <v>105077</v>
      </c>
      <c r="B3816" s="23" t="s">
        <v>8959</v>
      </c>
      <c r="C3816" s="22" t="s">
        <v>55</v>
      </c>
      <c r="D3816" s="14"/>
      <c r="E3816" s="14"/>
      <c r="F3816" s="24">
        <v>279.42</v>
      </c>
      <c r="G3816" s="10"/>
      <c r="H3816" s="10"/>
    </row>
    <row r="3817" spans="1:8" x14ac:dyDescent="0.25">
      <c r="A3817" s="22">
        <v>105090</v>
      </c>
      <c r="B3817" s="23" t="s">
        <v>8970</v>
      </c>
      <c r="C3817" s="22" t="s">
        <v>28</v>
      </c>
      <c r="D3817" s="14"/>
      <c r="E3817" s="14"/>
      <c r="F3817" s="24">
        <v>576.03</v>
      </c>
    </row>
    <row r="3818" spans="1:8" x14ac:dyDescent="0.25">
      <c r="A3818" s="22">
        <v>105099</v>
      </c>
      <c r="B3818" s="23" t="s">
        <v>8976</v>
      </c>
      <c r="C3818" s="22" t="s">
        <v>55</v>
      </c>
      <c r="D3818" s="14"/>
      <c r="E3818" s="14"/>
      <c r="F3818" s="24">
        <v>85.1</v>
      </c>
      <c r="G3818" s="10"/>
      <c r="H3818" s="10"/>
    </row>
    <row r="3819" spans="1:8" x14ac:dyDescent="0.25">
      <c r="A3819" s="22">
        <v>105100</v>
      </c>
      <c r="B3819" s="23" t="s">
        <v>8977</v>
      </c>
      <c r="C3819" s="22" t="s">
        <v>55</v>
      </c>
      <c r="D3819" s="14"/>
      <c r="E3819" s="14"/>
      <c r="F3819" s="24">
        <v>121.18</v>
      </c>
    </row>
    <row r="3820" spans="1:8" x14ac:dyDescent="0.25">
      <c r="A3820" s="22">
        <v>105101</v>
      </c>
      <c r="B3820" s="23" t="s">
        <v>8978</v>
      </c>
      <c r="C3820" s="22" t="s">
        <v>55</v>
      </c>
      <c r="D3820" s="14"/>
      <c r="E3820" s="14"/>
      <c r="F3820" s="24">
        <v>235.25</v>
      </c>
      <c r="G3820" s="10"/>
      <c r="H3820" s="10"/>
    </row>
    <row r="3821" spans="1:8" x14ac:dyDescent="0.25">
      <c r="A3821" s="22">
        <v>105102</v>
      </c>
      <c r="B3821" s="23" t="s">
        <v>8979</v>
      </c>
      <c r="C3821" s="22" t="s">
        <v>55</v>
      </c>
      <c r="D3821" s="14"/>
      <c r="E3821" s="14"/>
      <c r="F3821" s="24">
        <v>323.16000000000003</v>
      </c>
    </row>
    <row r="3822" spans="1:8" x14ac:dyDescent="0.25">
      <c r="A3822" s="22">
        <v>105080</v>
      </c>
      <c r="B3822" s="23" t="s">
        <v>8960</v>
      </c>
      <c r="C3822" s="22" t="s">
        <v>55</v>
      </c>
      <c r="D3822" s="14"/>
      <c r="E3822" s="14"/>
      <c r="F3822" s="24">
        <v>71.33</v>
      </c>
      <c r="G3822" s="10"/>
      <c r="H3822" s="10"/>
    </row>
    <row r="3823" spans="1:8" x14ac:dyDescent="0.25">
      <c r="A3823" s="22">
        <v>105081</v>
      </c>
      <c r="B3823" s="23" t="s">
        <v>8961</v>
      </c>
      <c r="C3823" s="22" t="s">
        <v>55</v>
      </c>
      <c r="D3823" s="14"/>
      <c r="E3823" s="14"/>
      <c r="F3823" s="24">
        <v>83.35</v>
      </c>
    </row>
    <row r="3824" spans="1:8" x14ac:dyDescent="0.25">
      <c r="A3824" s="22">
        <v>105091</v>
      </c>
      <c r="B3824" s="23" t="s">
        <v>8971</v>
      </c>
      <c r="C3824" s="22" t="s">
        <v>55</v>
      </c>
      <c r="D3824" s="14"/>
      <c r="E3824" s="14"/>
      <c r="F3824" s="24">
        <v>149.22999999999999</v>
      </c>
      <c r="G3824" s="10"/>
      <c r="H3824" s="10"/>
    </row>
    <row r="3825" spans="1:8" x14ac:dyDescent="0.25">
      <c r="A3825" s="22">
        <v>105089</v>
      </c>
      <c r="B3825" s="23" t="s">
        <v>8969</v>
      </c>
      <c r="C3825" s="22" t="s">
        <v>55</v>
      </c>
      <c r="D3825" s="14"/>
      <c r="E3825" s="14"/>
      <c r="F3825" s="24">
        <v>189.65</v>
      </c>
    </row>
    <row r="3826" spans="1:8" x14ac:dyDescent="0.25">
      <c r="A3826" s="22">
        <v>105082</v>
      </c>
      <c r="B3826" s="23" t="s">
        <v>8962</v>
      </c>
      <c r="C3826" s="22" t="s">
        <v>55</v>
      </c>
      <c r="D3826" s="14"/>
      <c r="E3826" s="14"/>
      <c r="F3826" s="24">
        <v>74.58</v>
      </c>
      <c r="G3826" s="10"/>
      <c r="H3826" s="10"/>
    </row>
    <row r="3827" spans="1:8" x14ac:dyDescent="0.25">
      <c r="A3827" s="22">
        <v>105083</v>
      </c>
      <c r="B3827" s="23" t="s">
        <v>8963</v>
      </c>
      <c r="C3827" s="22" t="s">
        <v>55</v>
      </c>
      <c r="D3827" s="14"/>
      <c r="E3827" s="14"/>
      <c r="F3827" s="24">
        <v>84.83</v>
      </c>
    </row>
    <row r="3828" spans="1:8" x14ac:dyDescent="0.25">
      <c r="A3828" s="22">
        <v>105084</v>
      </c>
      <c r="B3828" s="23" t="s">
        <v>8964</v>
      </c>
      <c r="C3828" s="22" t="s">
        <v>55</v>
      </c>
      <c r="D3828" s="14"/>
      <c r="E3828" s="14"/>
      <c r="F3828" s="24">
        <v>106.63</v>
      </c>
      <c r="G3828" s="10"/>
      <c r="H3828" s="10"/>
    </row>
    <row r="3829" spans="1:8" x14ac:dyDescent="0.25">
      <c r="A3829" s="22">
        <v>105086</v>
      </c>
      <c r="B3829" s="23" t="s">
        <v>8966</v>
      </c>
      <c r="C3829" s="22" t="s">
        <v>55</v>
      </c>
      <c r="D3829" s="14"/>
      <c r="E3829" s="14"/>
      <c r="F3829" s="24">
        <v>98.71</v>
      </c>
    </row>
    <row r="3830" spans="1:8" x14ac:dyDescent="0.25">
      <c r="A3830" s="22">
        <v>105087</v>
      </c>
      <c r="B3830" s="23" t="s">
        <v>8967</v>
      </c>
      <c r="C3830" s="22" t="s">
        <v>55</v>
      </c>
      <c r="D3830" s="14"/>
      <c r="E3830" s="14"/>
      <c r="F3830" s="24">
        <v>111.51</v>
      </c>
      <c r="G3830" s="10"/>
      <c r="H3830" s="10"/>
    </row>
    <row r="3831" spans="1:8" x14ac:dyDescent="0.25">
      <c r="A3831" s="22">
        <v>105088</v>
      </c>
      <c r="B3831" s="23" t="s">
        <v>8968</v>
      </c>
      <c r="C3831" s="22" t="s">
        <v>55</v>
      </c>
      <c r="D3831" s="14"/>
      <c r="E3831" s="14"/>
      <c r="F3831" s="24">
        <v>205.94</v>
      </c>
    </row>
    <row r="3832" spans="1:8" x14ac:dyDescent="0.25">
      <c r="A3832" s="22">
        <v>105092</v>
      </c>
      <c r="B3832" s="23" t="s">
        <v>8972</v>
      </c>
      <c r="C3832" s="22" t="s">
        <v>55</v>
      </c>
      <c r="D3832" s="14"/>
      <c r="E3832" s="14"/>
      <c r="F3832" s="24">
        <v>162.80000000000001</v>
      </c>
      <c r="G3832" s="10"/>
      <c r="H3832" s="10"/>
    </row>
    <row r="3833" spans="1:8" x14ac:dyDescent="0.25">
      <c r="A3833" s="22">
        <v>105085</v>
      </c>
      <c r="B3833" s="23" t="s">
        <v>8965</v>
      </c>
      <c r="C3833" s="22" t="s">
        <v>55</v>
      </c>
      <c r="D3833" s="14"/>
      <c r="E3833" s="14"/>
      <c r="F3833" s="24">
        <v>111.7</v>
      </c>
    </row>
    <row r="3834" spans="1:8" x14ac:dyDescent="0.25">
      <c r="A3834" s="22">
        <v>105093</v>
      </c>
      <c r="B3834" s="23" t="s">
        <v>8973</v>
      </c>
      <c r="C3834" s="22" t="s">
        <v>55</v>
      </c>
      <c r="D3834" s="14"/>
      <c r="E3834" s="14"/>
      <c r="F3834" s="24">
        <v>165.23</v>
      </c>
      <c r="G3834" s="10"/>
      <c r="H3834" s="10"/>
    </row>
    <row r="3835" spans="1:8" x14ac:dyDescent="0.25">
      <c r="A3835" s="22">
        <v>105041</v>
      </c>
      <c r="B3835" s="23" t="s">
        <v>8946</v>
      </c>
      <c r="C3835" s="22" t="s">
        <v>55</v>
      </c>
      <c r="D3835" s="14"/>
      <c r="E3835" s="14"/>
      <c r="F3835" s="24">
        <v>54.26</v>
      </c>
    </row>
    <row r="3836" spans="1:8" x14ac:dyDescent="0.25">
      <c r="A3836" s="22">
        <v>105045</v>
      </c>
      <c r="B3836" s="23" t="s">
        <v>8948</v>
      </c>
      <c r="C3836" s="22" t="s">
        <v>55</v>
      </c>
      <c r="D3836" s="14"/>
      <c r="E3836" s="14"/>
      <c r="F3836" s="24">
        <v>62.06</v>
      </c>
      <c r="G3836" s="10"/>
      <c r="H3836" s="10"/>
    </row>
    <row r="3837" spans="1:8" x14ac:dyDescent="0.25">
      <c r="A3837" s="22">
        <v>93961</v>
      </c>
      <c r="B3837" s="23" t="s">
        <v>9792</v>
      </c>
      <c r="C3837" s="22" t="s">
        <v>55</v>
      </c>
      <c r="D3837" s="14"/>
      <c r="E3837" s="14"/>
      <c r="F3837" s="24">
        <v>224.05</v>
      </c>
    </row>
    <row r="3838" spans="1:8" x14ac:dyDescent="0.25">
      <c r="A3838" s="22">
        <v>93971</v>
      </c>
      <c r="B3838" s="23" t="s">
        <v>10161</v>
      </c>
      <c r="C3838" s="22" t="s">
        <v>55</v>
      </c>
      <c r="D3838" s="14"/>
      <c r="E3838" s="14"/>
      <c r="F3838" s="24">
        <v>187.45</v>
      </c>
      <c r="G3838" s="10"/>
      <c r="H3838" s="10"/>
    </row>
    <row r="3839" spans="1:8" x14ac:dyDescent="0.25">
      <c r="A3839" s="22">
        <v>93959</v>
      </c>
      <c r="B3839" s="23" t="s">
        <v>9791</v>
      </c>
      <c r="C3839" s="22" t="s">
        <v>55</v>
      </c>
      <c r="D3839" s="14"/>
      <c r="E3839" s="14"/>
      <c r="F3839" s="24">
        <v>250.95</v>
      </c>
    </row>
    <row r="3840" spans="1:8" x14ac:dyDescent="0.25">
      <c r="A3840" s="22">
        <v>93969</v>
      </c>
      <c r="B3840" s="23" t="s">
        <v>9794</v>
      </c>
      <c r="C3840" s="22" t="s">
        <v>55</v>
      </c>
      <c r="D3840" s="14"/>
      <c r="E3840" s="14"/>
      <c r="F3840" s="24">
        <v>209.25</v>
      </c>
      <c r="G3840" s="10"/>
      <c r="H3840" s="10"/>
    </row>
    <row r="3841" spans="1:8" x14ac:dyDescent="0.25">
      <c r="A3841" s="22">
        <v>93957</v>
      </c>
      <c r="B3841" s="23" t="s">
        <v>9790</v>
      </c>
      <c r="C3841" s="22" t="s">
        <v>55</v>
      </c>
      <c r="D3841" s="14"/>
      <c r="E3841" s="14"/>
      <c r="F3841" s="24">
        <v>315.31</v>
      </c>
    </row>
    <row r="3842" spans="1:8" x14ac:dyDescent="0.25">
      <c r="A3842" s="22">
        <v>93967</v>
      </c>
      <c r="B3842" s="23" t="s">
        <v>9793</v>
      </c>
      <c r="C3842" s="22" t="s">
        <v>55</v>
      </c>
      <c r="D3842" s="14"/>
      <c r="E3842" s="14"/>
      <c r="F3842" s="24">
        <v>263.10000000000002</v>
      </c>
      <c r="G3842" s="10"/>
      <c r="H3842" s="10"/>
    </row>
    <row r="3843" spans="1:8" x14ac:dyDescent="0.25">
      <c r="A3843" s="22">
        <v>104878</v>
      </c>
      <c r="B3843" s="23" t="s">
        <v>8681</v>
      </c>
      <c r="C3843" s="22" t="s">
        <v>4</v>
      </c>
      <c r="D3843" s="14"/>
      <c r="E3843" s="14"/>
      <c r="F3843" s="24">
        <v>2363.7600000000002</v>
      </c>
    </row>
    <row r="3844" spans="1:8" x14ac:dyDescent="0.25">
      <c r="A3844" s="22">
        <v>104877</v>
      </c>
      <c r="B3844" s="23" t="s">
        <v>8680</v>
      </c>
      <c r="C3844" s="22" t="s">
        <v>4</v>
      </c>
      <c r="D3844" s="14"/>
      <c r="E3844" s="14"/>
      <c r="F3844" s="24">
        <v>661.36</v>
      </c>
      <c r="G3844" s="10"/>
      <c r="H3844" s="10"/>
    </row>
    <row r="3845" spans="1:8" x14ac:dyDescent="0.25">
      <c r="A3845" s="22">
        <v>104841</v>
      </c>
      <c r="B3845" s="23" t="s">
        <v>8664</v>
      </c>
      <c r="C3845" s="22" t="s">
        <v>55</v>
      </c>
      <c r="D3845" s="14"/>
      <c r="E3845" s="14"/>
      <c r="F3845" s="24">
        <v>89.17</v>
      </c>
    </row>
    <row r="3846" spans="1:8" x14ac:dyDescent="0.25">
      <c r="A3846" s="22">
        <v>104849</v>
      </c>
      <c r="B3846" s="23" t="s">
        <v>8672</v>
      </c>
      <c r="C3846" s="22" t="s">
        <v>55</v>
      </c>
      <c r="D3846" s="14"/>
      <c r="E3846" s="14"/>
      <c r="F3846" s="24">
        <v>60.31</v>
      </c>
      <c r="G3846" s="10"/>
      <c r="H3846" s="10"/>
    </row>
    <row r="3847" spans="1:8" x14ac:dyDescent="0.25">
      <c r="A3847" s="22">
        <v>104887</v>
      </c>
      <c r="B3847" s="23" t="s">
        <v>8685</v>
      </c>
      <c r="C3847" s="22" t="s">
        <v>55</v>
      </c>
      <c r="D3847" s="14"/>
      <c r="E3847" s="14"/>
      <c r="F3847" s="24">
        <v>45.89</v>
      </c>
    </row>
    <row r="3848" spans="1:8" x14ac:dyDescent="0.25">
      <c r="A3848" s="22">
        <v>104844</v>
      </c>
      <c r="B3848" s="23" t="s">
        <v>8667</v>
      </c>
      <c r="C3848" s="22" t="s">
        <v>55</v>
      </c>
      <c r="D3848" s="14"/>
      <c r="E3848" s="14"/>
      <c r="F3848" s="24">
        <v>98.74</v>
      </c>
      <c r="G3848" s="10"/>
      <c r="H3848" s="10"/>
    </row>
    <row r="3849" spans="1:8" x14ac:dyDescent="0.25">
      <c r="A3849" s="22">
        <v>104852</v>
      </c>
      <c r="B3849" s="23" t="s">
        <v>8675</v>
      </c>
      <c r="C3849" s="22" t="s">
        <v>55</v>
      </c>
      <c r="D3849" s="14"/>
      <c r="E3849" s="14"/>
      <c r="F3849" s="24">
        <v>66.739999999999995</v>
      </c>
    </row>
    <row r="3850" spans="1:8" x14ac:dyDescent="0.25">
      <c r="A3850" s="22">
        <v>104846</v>
      </c>
      <c r="B3850" s="23" t="s">
        <v>8669</v>
      </c>
      <c r="C3850" s="22" t="s">
        <v>55</v>
      </c>
      <c r="D3850" s="14"/>
      <c r="E3850" s="14"/>
      <c r="F3850" s="24">
        <v>112.98</v>
      </c>
      <c r="G3850" s="10"/>
      <c r="H3850" s="10"/>
    </row>
    <row r="3851" spans="1:8" x14ac:dyDescent="0.25">
      <c r="A3851" s="22">
        <v>104854</v>
      </c>
      <c r="B3851" s="23" t="s">
        <v>8677</v>
      </c>
      <c r="C3851" s="22" t="s">
        <v>55</v>
      </c>
      <c r="D3851" s="14"/>
      <c r="E3851" s="14"/>
      <c r="F3851" s="24">
        <v>76.290000000000006</v>
      </c>
    </row>
    <row r="3852" spans="1:8" x14ac:dyDescent="0.25">
      <c r="A3852" s="22">
        <v>104890</v>
      </c>
      <c r="B3852" s="23" t="s">
        <v>8688</v>
      </c>
      <c r="C3852" s="22" t="s">
        <v>55</v>
      </c>
      <c r="D3852" s="14"/>
      <c r="E3852" s="14"/>
      <c r="F3852" s="24">
        <v>53.09</v>
      </c>
      <c r="G3852" s="10"/>
      <c r="H3852" s="10"/>
    </row>
    <row r="3853" spans="1:8" x14ac:dyDescent="0.25">
      <c r="A3853" s="22">
        <v>104842</v>
      </c>
      <c r="B3853" s="23" t="s">
        <v>8665</v>
      </c>
      <c r="C3853" s="22" t="s">
        <v>55</v>
      </c>
      <c r="D3853" s="14"/>
      <c r="E3853" s="14"/>
      <c r="F3853" s="24">
        <v>75.72</v>
      </c>
    </row>
    <row r="3854" spans="1:8" x14ac:dyDescent="0.25">
      <c r="A3854" s="22">
        <v>104850</v>
      </c>
      <c r="B3854" s="23" t="s">
        <v>8673</v>
      </c>
      <c r="C3854" s="22" t="s">
        <v>55</v>
      </c>
      <c r="D3854" s="14"/>
      <c r="E3854" s="14"/>
      <c r="F3854" s="24">
        <v>53.35</v>
      </c>
      <c r="G3854" s="10"/>
      <c r="H3854" s="10"/>
    </row>
    <row r="3855" spans="1:8" x14ac:dyDescent="0.25">
      <c r="A3855" s="22">
        <v>104888</v>
      </c>
      <c r="B3855" s="23" t="s">
        <v>8686</v>
      </c>
      <c r="C3855" s="22" t="s">
        <v>55</v>
      </c>
      <c r="D3855" s="14"/>
      <c r="E3855" s="14"/>
      <c r="F3855" s="24">
        <v>41.36</v>
      </c>
    </row>
    <row r="3856" spans="1:8" x14ac:dyDescent="0.25">
      <c r="A3856" s="22">
        <v>104879</v>
      </c>
      <c r="B3856" s="23" t="s">
        <v>8682</v>
      </c>
      <c r="C3856" s="22" t="s">
        <v>55</v>
      </c>
      <c r="D3856" s="14"/>
      <c r="E3856" s="14"/>
      <c r="F3856" s="24">
        <v>83.73</v>
      </c>
      <c r="G3856" s="10"/>
      <c r="H3856" s="10"/>
    </row>
    <row r="3857" spans="1:8" x14ac:dyDescent="0.25">
      <c r="A3857" s="22">
        <v>104853</v>
      </c>
      <c r="B3857" s="23" t="s">
        <v>8676</v>
      </c>
      <c r="C3857" s="22" t="s">
        <v>55</v>
      </c>
      <c r="D3857" s="14"/>
      <c r="E3857" s="14"/>
      <c r="F3857" s="24">
        <v>58.73</v>
      </c>
    </row>
    <row r="3858" spans="1:8" x14ac:dyDescent="0.25">
      <c r="A3858" s="22">
        <v>104847</v>
      </c>
      <c r="B3858" s="23" t="s">
        <v>8670</v>
      </c>
      <c r="C3858" s="22" t="s">
        <v>55</v>
      </c>
      <c r="D3858" s="14"/>
      <c r="E3858" s="14"/>
      <c r="F3858" s="24">
        <v>95.58</v>
      </c>
      <c r="G3858" s="10"/>
      <c r="H3858" s="10"/>
    </row>
    <row r="3859" spans="1:8" x14ac:dyDescent="0.25">
      <c r="A3859" s="22">
        <v>104855</v>
      </c>
      <c r="B3859" s="23" t="s">
        <v>8678</v>
      </c>
      <c r="C3859" s="22" t="s">
        <v>55</v>
      </c>
      <c r="D3859" s="14"/>
      <c r="E3859" s="14"/>
      <c r="F3859" s="24">
        <v>66.680000000000007</v>
      </c>
    </row>
    <row r="3860" spans="1:8" x14ac:dyDescent="0.25">
      <c r="A3860" s="22">
        <v>104891</v>
      </c>
      <c r="B3860" s="23" t="s">
        <v>8689</v>
      </c>
      <c r="C3860" s="22" t="s">
        <v>55</v>
      </c>
      <c r="D3860" s="14"/>
      <c r="E3860" s="14"/>
      <c r="F3860" s="24">
        <v>47.46</v>
      </c>
      <c r="G3860" s="10"/>
      <c r="H3860" s="10"/>
    </row>
    <row r="3861" spans="1:8" x14ac:dyDescent="0.25">
      <c r="A3861" s="22">
        <v>104892</v>
      </c>
      <c r="B3861" s="23" t="s">
        <v>8690</v>
      </c>
      <c r="C3861" s="22" t="s">
        <v>55</v>
      </c>
      <c r="D3861" s="14"/>
      <c r="E3861" s="14"/>
      <c r="F3861" s="24">
        <v>111.58</v>
      </c>
    </row>
    <row r="3862" spans="1:8" x14ac:dyDescent="0.25">
      <c r="A3862" s="22">
        <v>104848</v>
      </c>
      <c r="B3862" s="23" t="s">
        <v>8671</v>
      </c>
      <c r="C3862" s="22" t="s">
        <v>55</v>
      </c>
      <c r="D3862" s="14"/>
      <c r="E3862" s="14"/>
      <c r="F3862" s="24">
        <v>70.67</v>
      </c>
      <c r="G3862" s="10"/>
      <c r="H3862" s="10"/>
    </row>
    <row r="3863" spans="1:8" x14ac:dyDescent="0.25">
      <c r="A3863" s="22">
        <v>104886</v>
      </c>
      <c r="B3863" s="23" t="s">
        <v>8684</v>
      </c>
      <c r="C3863" s="22" t="s">
        <v>55</v>
      </c>
      <c r="D3863" s="14"/>
      <c r="E3863" s="14"/>
      <c r="F3863" s="24">
        <v>52.6</v>
      </c>
    </row>
    <row r="3864" spans="1:8" x14ac:dyDescent="0.25">
      <c r="A3864" s="22">
        <v>104843</v>
      </c>
      <c r="B3864" s="23" t="s">
        <v>8666</v>
      </c>
      <c r="C3864" s="22" t="s">
        <v>55</v>
      </c>
      <c r="D3864" s="14"/>
      <c r="E3864" s="14"/>
      <c r="F3864" s="24">
        <v>123.55</v>
      </c>
      <c r="G3864" s="10"/>
      <c r="H3864" s="10"/>
    </row>
    <row r="3865" spans="1:8" x14ac:dyDescent="0.25">
      <c r="A3865" s="22">
        <v>104851</v>
      </c>
      <c r="B3865" s="23" t="s">
        <v>8674</v>
      </c>
      <c r="C3865" s="22" t="s">
        <v>55</v>
      </c>
      <c r="D3865" s="14"/>
      <c r="E3865" s="14"/>
      <c r="F3865" s="24">
        <v>78.7</v>
      </c>
    </row>
    <row r="3866" spans="1:8" x14ac:dyDescent="0.25">
      <c r="A3866" s="22">
        <v>104845</v>
      </c>
      <c r="B3866" s="23" t="s">
        <v>8668</v>
      </c>
      <c r="C3866" s="22" t="s">
        <v>55</v>
      </c>
      <c r="D3866" s="14"/>
      <c r="E3866" s="14"/>
      <c r="F3866" s="24">
        <v>141.29</v>
      </c>
      <c r="G3866" s="10"/>
      <c r="H3866" s="10"/>
    </row>
    <row r="3867" spans="1:8" x14ac:dyDescent="0.25">
      <c r="A3867" s="22">
        <v>104880</v>
      </c>
      <c r="B3867" s="23" t="s">
        <v>8683</v>
      </c>
      <c r="C3867" s="22" t="s">
        <v>55</v>
      </c>
      <c r="D3867" s="14"/>
      <c r="E3867" s="14"/>
      <c r="F3867" s="24">
        <v>90.59</v>
      </c>
    </row>
    <row r="3868" spans="1:8" x14ac:dyDescent="0.25">
      <c r="A3868" s="22">
        <v>104889</v>
      </c>
      <c r="B3868" s="23" t="s">
        <v>8687</v>
      </c>
      <c r="C3868" s="22" t="s">
        <v>55</v>
      </c>
      <c r="D3868" s="14"/>
      <c r="E3868" s="14"/>
      <c r="F3868" s="24">
        <v>61.55</v>
      </c>
      <c r="G3868" s="10"/>
      <c r="H3868" s="10"/>
    </row>
    <row r="3869" spans="1:8" x14ac:dyDescent="0.25">
      <c r="A3869" s="22">
        <v>95108</v>
      </c>
      <c r="B3869" s="23" t="s">
        <v>8663</v>
      </c>
      <c r="C3869" s="22" t="s">
        <v>4</v>
      </c>
      <c r="D3869" s="14"/>
      <c r="E3869" s="14"/>
      <c r="F3869" s="24">
        <v>43.12</v>
      </c>
    </row>
    <row r="3870" spans="1:8" x14ac:dyDescent="0.25">
      <c r="A3870" s="22">
        <v>104857</v>
      </c>
      <c r="B3870" s="23" t="s">
        <v>11269</v>
      </c>
      <c r="C3870" s="22" t="s">
        <v>55</v>
      </c>
      <c r="D3870" s="14"/>
      <c r="E3870" s="14"/>
      <c r="F3870" s="24">
        <v>0</v>
      </c>
      <c r="G3870" s="10"/>
      <c r="H3870" s="10"/>
    </row>
    <row r="3871" spans="1:8" x14ac:dyDescent="0.25">
      <c r="A3871" s="22">
        <v>104859</v>
      </c>
      <c r="B3871" s="23" t="s">
        <v>11270</v>
      </c>
      <c r="C3871" s="22" t="s">
        <v>55</v>
      </c>
      <c r="D3871" s="14"/>
      <c r="E3871" s="14"/>
      <c r="F3871" s="24">
        <v>0</v>
      </c>
    </row>
    <row r="3872" spans="1:8" x14ac:dyDescent="0.25">
      <c r="A3872" s="22">
        <v>104861</v>
      </c>
      <c r="B3872" s="23" t="s">
        <v>11271</v>
      </c>
      <c r="C3872" s="22" t="s">
        <v>55</v>
      </c>
      <c r="D3872" s="14"/>
      <c r="E3872" s="14"/>
      <c r="F3872" s="24">
        <v>0</v>
      </c>
      <c r="G3872" s="10"/>
      <c r="H3872" s="10"/>
    </row>
    <row r="3873" spans="1:8" x14ac:dyDescent="0.25">
      <c r="A3873" s="22">
        <v>104856</v>
      </c>
      <c r="B3873" s="23" t="s">
        <v>11272</v>
      </c>
      <c r="C3873" s="22" t="s">
        <v>55</v>
      </c>
      <c r="D3873" s="14"/>
      <c r="E3873" s="14"/>
      <c r="F3873" s="24">
        <v>0</v>
      </c>
    </row>
    <row r="3874" spans="1:8" x14ac:dyDescent="0.25">
      <c r="A3874" s="22">
        <v>104858</v>
      </c>
      <c r="B3874" s="23" t="s">
        <v>11273</v>
      </c>
      <c r="C3874" s="22" t="s">
        <v>55</v>
      </c>
      <c r="D3874" s="14"/>
      <c r="E3874" s="14"/>
      <c r="F3874" s="24">
        <v>0</v>
      </c>
      <c r="G3874" s="10"/>
      <c r="H3874" s="10"/>
    </row>
    <row r="3875" spans="1:8" x14ac:dyDescent="0.25">
      <c r="A3875" s="22">
        <v>104860</v>
      </c>
      <c r="B3875" s="23" t="s">
        <v>11274</v>
      </c>
      <c r="C3875" s="22" t="s">
        <v>55</v>
      </c>
      <c r="D3875" s="14"/>
      <c r="E3875" s="14"/>
      <c r="F3875" s="24">
        <v>0</v>
      </c>
    </row>
    <row r="3876" spans="1:8" x14ac:dyDescent="0.25">
      <c r="A3876" s="22">
        <v>104871</v>
      </c>
      <c r="B3876" s="23" t="s">
        <v>11275</v>
      </c>
      <c r="C3876" s="22" t="s">
        <v>55</v>
      </c>
      <c r="D3876" s="14"/>
      <c r="E3876" s="14"/>
      <c r="F3876" s="24">
        <v>0</v>
      </c>
      <c r="G3876" s="10"/>
      <c r="H3876" s="10"/>
    </row>
    <row r="3877" spans="1:8" x14ac:dyDescent="0.25">
      <c r="A3877" s="22">
        <v>104883</v>
      </c>
      <c r="B3877" s="23" t="s">
        <v>11276</v>
      </c>
      <c r="C3877" s="22" t="s">
        <v>55</v>
      </c>
      <c r="D3877" s="14"/>
      <c r="E3877" s="14"/>
      <c r="F3877" s="24">
        <v>0</v>
      </c>
    </row>
    <row r="3878" spans="1:8" x14ac:dyDescent="0.25">
      <c r="A3878" s="22">
        <v>104865</v>
      </c>
      <c r="B3878" s="23" t="s">
        <v>11277</v>
      </c>
      <c r="C3878" s="22" t="s">
        <v>55</v>
      </c>
      <c r="D3878" s="14"/>
      <c r="E3878" s="14"/>
      <c r="F3878" s="24">
        <v>0</v>
      </c>
      <c r="G3878" s="10"/>
      <c r="H3878" s="10"/>
    </row>
    <row r="3879" spans="1:8" x14ac:dyDescent="0.25">
      <c r="A3879" s="22">
        <v>104872</v>
      </c>
      <c r="B3879" s="23" t="s">
        <v>11278</v>
      </c>
      <c r="C3879" s="22" t="s">
        <v>55</v>
      </c>
      <c r="D3879" s="14"/>
      <c r="E3879" s="14"/>
      <c r="F3879" s="24">
        <v>0</v>
      </c>
    </row>
    <row r="3880" spans="1:8" x14ac:dyDescent="0.25">
      <c r="A3880" s="22">
        <v>104884</v>
      </c>
      <c r="B3880" s="23" t="s">
        <v>11279</v>
      </c>
      <c r="C3880" s="22" t="s">
        <v>55</v>
      </c>
      <c r="D3880" s="14"/>
      <c r="E3880" s="14"/>
      <c r="F3880" s="24">
        <v>0</v>
      </c>
      <c r="G3880" s="10"/>
      <c r="H3880" s="10"/>
    </row>
    <row r="3881" spans="1:8" x14ac:dyDescent="0.25">
      <c r="A3881" s="22">
        <v>104866</v>
      </c>
      <c r="B3881" s="23" t="s">
        <v>11280</v>
      </c>
      <c r="C3881" s="22" t="s">
        <v>55</v>
      </c>
      <c r="D3881" s="14"/>
      <c r="E3881" s="14"/>
      <c r="F3881" s="24">
        <v>0</v>
      </c>
    </row>
    <row r="3882" spans="1:8" x14ac:dyDescent="0.25">
      <c r="A3882" s="22">
        <v>104873</v>
      </c>
      <c r="B3882" s="23" t="s">
        <v>11281</v>
      </c>
      <c r="C3882" s="22" t="s">
        <v>55</v>
      </c>
      <c r="D3882" s="14"/>
      <c r="E3882" s="14"/>
      <c r="F3882" s="24">
        <v>0</v>
      </c>
      <c r="G3882" s="10"/>
      <c r="H3882" s="10"/>
    </row>
    <row r="3883" spans="1:8" x14ac:dyDescent="0.25">
      <c r="A3883" s="22">
        <v>104885</v>
      </c>
      <c r="B3883" s="23" t="s">
        <v>11282</v>
      </c>
      <c r="C3883" s="22" t="s">
        <v>55</v>
      </c>
      <c r="D3883" s="14"/>
      <c r="E3883" s="14"/>
      <c r="F3883" s="24">
        <v>0</v>
      </c>
    </row>
    <row r="3884" spans="1:8" x14ac:dyDescent="0.25">
      <c r="A3884" s="22">
        <v>104867</v>
      </c>
      <c r="B3884" s="23" t="s">
        <v>11283</v>
      </c>
      <c r="C3884" s="22" t="s">
        <v>55</v>
      </c>
      <c r="D3884" s="14"/>
      <c r="E3884" s="14"/>
      <c r="F3884" s="24">
        <v>0</v>
      </c>
      <c r="G3884" s="10"/>
      <c r="H3884" s="10"/>
    </row>
    <row r="3885" spans="1:8" x14ac:dyDescent="0.25">
      <c r="A3885" s="22">
        <v>104868</v>
      </c>
      <c r="B3885" s="23" t="s">
        <v>11284</v>
      </c>
      <c r="C3885" s="22" t="s">
        <v>55</v>
      </c>
      <c r="D3885" s="14"/>
      <c r="E3885" s="14"/>
      <c r="F3885" s="24">
        <v>0</v>
      </c>
    </row>
    <row r="3886" spans="1:8" x14ac:dyDescent="0.25">
      <c r="A3886" s="22">
        <v>104874</v>
      </c>
      <c r="B3886" s="23" t="s">
        <v>11285</v>
      </c>
      <c r="C3886" s="22" t="s">
        <v>55</v>
      </c>
      <c r="D3886" s="14"/>
      <c r="E3886" s="14"/>
      <c r="F3886" s="24">
        <v>0</v>
      </c>
      <c r="G3886" s="10"/>
      <c r="H3886" s="10"/>
    </row>
    <row r="3887" spans="1:8" x14ac:dyDescent="0.25">
      <c r="A3887" s="22">
        <v>104862</v>
      </c>
      <c r="B3887" s="23" t="s">
        <v>11286</v>
      </c>
      <c r="C3887" s="22" t="s">
        <v>55</v>
      </c>
      <c r="D3887" s="14"/>
      <c r="E3887" s="14"/>
      <c r="F3887" s="24">
        <v>0</v>
      </c>
    </row>
    <row r="3888" spans="1:8" x14ac:dyDescent="0.25">
      <c r="A3888" s="22">
        <v>104869</v>
      </c>
      <c r="B3888" s="23" t="s">
        <v>11287</v>
      </c>
      <c r="C3888" s="22" t="s">
        <v>55</v>
      </c>
      <c r="D3888" s="14"/>
      <c r="E3888" s="14"/>
      <c r="F3888" s="24">
        <v>0</v>
      </c>
      <c r="G3888" s="10"/>
      <c r="H3888" s="10"/>
    </row>
    <row r="3889" spans="1:8" x14ac:dyDescent="0.25">
      <c r="A3889" s="22">
        <v>104881</v>
      </c>
      <c r="B3889" s="23" t="s">
        <v>11288</v>
      </c>
      <c r="C3889" s="22" t="s">
        <v>55</v>
      </c>
      <c r="D3889" s="14"/>
      <c r="E3889" s="14"/>
      <c r="F3889" s="24">
        <v>0</v>
      </c>
    </row>
    <row r="3890" spans="1:8" x14ac:dyDescent="0.25">
      <c r="A3890" s="22">
        <v>104863</v>
      </c>
      <c r="B3890" s="23" t="s">
        <v>11289</v>
      </c>
      <c r="C3890" s="22" t="s">
        <v>55</v>
      </c>
      <c r="D3890" s="14"/>
      <c r="E3890" s="14"/>
      <c r="F3890" s="24">
        <v>0</v>
      </c>
      <c r="G3890" s="10"/>
      <c r="H3890" s="10"/>
    </row>
    <row r="3891" spans="1:8" x14ac:dyDescent="0.25">
      <c r="A3891" s="22">
        <v>104870</v>
      </c>
      <c r="B3891" s="23" t="s">
        <v>11290</v>
      </c>
      <c r="C3891" s="22" t="s">
        <v>55</v>
      </c>
      <c r="D3891" s="14"/>
      <c r="E3891" s="14"/>
      <c r="F3891" s="24">
        <v>0</v>
      </c>
    </row>
    <row r="3892" spans="1:8" x14ac:dyDescent="0.25">
      <c r="A3892" s="22">
        <v>104882</v>
      </c>
      <c r="B3892" s="23" t="s">
        <v>11291</v>
      </c>
      <c r="C3892" s="22" t="s">
        <v>55</v>
      </c>
      <c r="D3892" s="14"/>
      <c r="E3892" s="14"/>
      <c r="F3892" s="24">
        <v>0</v>
      </c>
      <c r="G3892" s="10"/>
      <c r="H3892" s="10"/>
    </row>
    <row r="3893" spans="1:8" x14ac:dyDescent="0.25">
      <c r="A3893" s="22">
        <v>104864</v>
      </c>
      <c r="B3893" s="23" t="s">
        <v>11292</v>
      </c>
      <c r="C3893" s="22" t="s">
        <v>55</v>
      </c>
      <c r="D3893" s="14"/>
      <c r="E3893" s="14"/>
      <c r="F3893" s="24">
        <v>0</v>
      </c>
    </row>
    <row r="3894" spans="1:8" x14ac:dyDescent="0.25">
      <c r="A3894" s="22">
        <v>104876</v>
      </c>
      <c r="B3894" s="23" t="s">
        <v>8679</v>
      </c>
      <c r="C3894" s="22" t="s">
        <v>4</v>
      </c>
      <c r="D3894" s="14"/>
      <c r="E3894" s="14"/>
      <c r="F3894" s="24">
        <v>28.48</v>
      </c>
      <c r="G3894" s="10"/>
      <c r="H3894" s="10"/>
    </row>
    <row r="3895" spans="1:8" x14ac:dyDescent="0.25">
      <c r="A3895" s="22">
        <v>104875</v>
      </c>
      <c r="B3895" s="23" t="s">
        <v>10219</v>
      </c>
      <c r="C3895" s="22" t="s">
        <v>55</v>
      </c>
      <c r="D3895" s="14"/>
      <c r="E3895" s="14"/>
      <c r="F3895" s="24">
        <v>147.55000000000001</v>
      </c>
    </row>
    <row r="3896" spans="1:8" x14ac:dyDescent="0.25">
      <c r="A3896" s="22">
        <v>105942</v>
      </c>
      <c r="B3896" s="23" t="s">
        <v>11293</v>
      </c>
      <c r="C3896" s="22" t="s">
        <v>55</v>
      </c>
      <c r="D3896" s="14"/>
      <c r="E3896" s="14"/>
      <c r="F3896" s="24">
        <v>0</v>
      </c>
      <c r="G3896" s="10"/>
      <c r="H3896" s="10"/>
    </row>
    <row r="3897" spans="1:8" x14ac:dyDescent="0.25">
      <c r="A3897" s="22">
        <v>105943</v>
      </c>
      <c r="B3897" s="23" t="s">
        <v>11294</v>
      </c>
      <c r="C3897" s="22" t="s">
        <v>55</v>
      </c>
      <c r="D3897" s="14"/>
      <c r="E3897" s="14"/>
      <c r="F3897" s="24">
        <v>0</v>
      </c>
    </row>
    <row r="3898" spans="1:8" x14ac:dyDescent="0.25">
      <c r="A3898" s="22">
        <v>105941</v>
      </c>
      <c r="B3898" s="23" t="s">
        <v>11295</v>
      </c>
      <c r="C3898" s="22" t="s">
        <v>28</v>
      </c>
      <c r="D3898" s="14"/>
      <c r="E3898" s="14"/>
      <c r="F3898" s="24">
        <v>0</v>
      </c>
      <c r="G3898" s="10"/>
      <c r="H3898" s="10"/>
    </row>
    <row r="3899" spans="1:8" x14ac:dyDescent="0.25">
      <c r="A3899" s="22">
        <v>105940</v>
      </c>
      <c r="B3899" s="23" t="s">
        <v>11296</v>
      </c>
      <c r="C3899" s="22" t="s">
        <v>28</v>
      </c>
      <c r="D3899" s="14"/>
      <c r="E3899" s="14"/>
      <c r="F3899" s="24">
        <v>0</v>
      </c>
    </row>
    <row r="3900" spans="1:8" x14ac:dyDescent="0.25">
      <c r="A3900" s="22">
        <v>105938</v>
      </c>
      <c r="B3900" s="23" t="s">
        <v>11297</v>
      </c>
      <c r="C3900" s="22" t="s">
        <v>28</v>
      </c>
      <c r="D3900" s="14"/>
      <c r="E3900" s="14"/>
      <c r="F3900" s="24">
        <v>0</v>
      </c>
      <c r="G3900" s="10"/>
      <c r="H3900" s="10"/>
    </row>
    <row r="3901" spans="1:8" x14ac:dyDescent="0.25">
      <c r="A3901" s="22">
        <v>105939</v>
      </c>
      <c r="B3901" s="23" t="s">
        <v>11298</v>
      </c>
      <c r="C3901" s="22" t="s">
        <v>28</v>
      </c>
      <c r="D3901" s="14"/>
      <c r="E3901" s="14"/>
      <c r="F3901" s="24">
        <v>0</v>
      </c>
    </row>
    <row r="3902" spans="1:8" x14ac:dyDescent="0.25">
      <c r="A3902" s="22">
        <v>96120</v>
      </c>
      <c r="B3902" s="23" t="s">
        <v>8490</v>
      </c>
      <c r="C3902" s="22" t="s">
        <v>55</v>
      </c>
      <c r="D3902" s="14"/>
      <c r="E3902" s="14"/>
      <c r="F3902" s="24">
        <v>3.4</v>
      </c>
      <c r="G3902" s="10"/>
      <c r="H3902" s="10"/>
    </row>
    <row r="3903" spans="1:8" x14ac:dyDescent="0.25">
      <c r="A3903" s="22">
        <v>96123</v>
      </c>
      <c r="B3903" s="23" t="s">
        <v>8491</v>
      </c>
      <c r="C3903" s="22" t="s">
        <v>55</v>
      </c>
      <c r="D3903" s="14"/>
      <c r="E3903" s="14"/>
      <c r="F3903" s="24">
        <v>29.4</v>
      </c>
    </row>
    <row r="3904" spans="1:8" x14ac:dyDescent="0.25">
      <c r="A3904" s="22">
        <v>96122</v>
      </c>
      <c r="B3904" s="23" t="s">
        <v>8484</v>
      </c>
      <c r="C3904" s="22" t="s">
        <v>55</v>
      </c>
      <c r="D3904" s="14"/>
      <c r="E3904" s="14"/>
      <c r="F3904" s="24">
        <v>52.82</v>
      </c>
      <c r="G3904" s="10"/>
      <c r="H3904" s="10"/>
    </row>
    <row r="3905" spans="1:8" x14ac:dyDescent="0.25">
      <c r="A3905" s="22">
        <v>96121</v>
      </c>
      <c r="B3905" s="23" t="s">
        <v>8494</v>
      </c>
      <c r="C3905" s="22" t="s">
        <v>55</v>
      </c>
      <c r="D3905" s="14"/>
      <c r="E3905" s="14"/>
      <c r="F3905" s="24">
        <v>13.13</v>
      </c>
    </row>
    <row r="3906" spans="1:8" x14ac:dyDescent="0.25">
      <c r="A3906" s="22">
        <v>99054</v>
      </c>
      <c r="B3906" s="23" t="s">
        <v>8492</v>
      </c>
      <c r="C3906" s="22" t="s">
        <v>28</v>
      </c>
      <c r="D3906" s="14"/>
      <c r="E3906" s="14"/>
      <c r="F3906" s="24">
        <v>68.39</v>
      </c>
      <c r="G3906" s="10"/>
      <c r="H3906" s="10"/>
    </row>
    <row r="3907" spans="1:8" x14ac:dyDescent="0.25">
      <c r="A3907" s="22">
        <v>96110</v>
      </c>
      <c r="B3907" s="23" t="s">
        <v>8487</v>
      </c>
      <c r="C3907" s="22" t="s">
        <v>28</v>
      </c>
      <c r="D3907" s="14"/>
      <c r="E3907" s="14"/>
      <c r="F3907" s="24">
        <v>77.7</v>
      </c>
    </row>
    <row r="3908" spans="1:8" x14ac:dyDescent="0.25">
      <c r="A3908" s="22">
        <v>96114</v>
      </c>
      <c r="B3908" s="23" t="s">
        <v>8489</v>
      </c>
      <c r="C3908" s="22" t="s">
        <v>28</v>
      </c>
      <c r="D3908" s="14"/>
      <c r="E3908" s="14"/>
      <c r="F3908" s="24">
        <v>77.13</v>
      </c>
      <c r="G3908" s="10"/>
      <c r="H3908" s="10"/>
    </row>
    <row r="3909" spans="1:8" x14ac:dyDescent="0.25">
      <c r="A3909" s="22">
        <v>104757</v>
      </c>
      <c r="B3909" s="23" t="s">
        <v>11299</v>
      </c>
      <c r="C3909" s="22" t="s">
        <v>28</v>
      </c>
      <c r="D3909" s="14"/>
      <c r="E3909" s="14"/>
      <c r="F3909" s="24">
        <v>122.2</v>
      </c>
    </row>
    <row r="3910" spans="1:8" x14ac:dyDescent="0.25">
      <c r="A3910" s="22">
        <v>104756</v>
      </c>
      <c r="B3910" s="23" t="s">
        <v>8485</v>
      </c>
      <c r="C3910" s="22" t="s">
        <v>28</v>
      </c>
      <c r="D3910" s="14"/>
      <c r="E3910" s="14"/>
      <c r="F3910" s="24">
        <v>219.23</v>
      </c>
      <c r="G3910" s="10"/>
      <c r="H3910" s="10"/>
    </row>
    <row r="3911" spans="1:8" x14ac:dyDescent="0.25">
      <c r="A3911" s="22">
        <v>96112</v>
      </c>
      <c r="B3911" s="23" t="s">
        <v>8594</v>
      </c>
      <c r="C3911" s="22" t="s">
        <v>28</v>
      </c>
      <c r="D3911" s="14"/>
      <c r="E3911" s="14"/>
      <c r="F3911" s="24">
        <v>161.29</v>
      </c>
    </row>
    <row r="3912" spans="1:8" x14ac:dyDescent="0.25">
      <c r="A3912" s="22">
        <v>96113</v>
      </c>
      <c r="B3912" s="23" t="s">
        <v>8488</v>
      </c>
      <c r="C3912" s="22" t="s">
        <v>28</v>
      </c>
      <c r="D3912" s="14"/>
      <c r="E3912" s="14"/>
      <c r="F3912" s="24">
        <v>53.24</v>
      </c>
      <c r="G3912" s="10"/>
      <c r="H3912" s="10"/>
    </row>
    <row r="3913" spans="1:8" x14ac:dyDescent="0.25">
      <c r="A3913" s="22">
        <v>96109</v>
      </c>
      <c r="B3913" s="23" t="s">
        <v>8486</v>
      </c>
      <c r="C3913" s="22" t="s">
        <v>28</v>
      </c>
      <c r="D3913" s="14"/>
      <c r="E3913" s="14"/>
      <c r="F3913" s="24">
        <v>59.38</v>
      </c>
    </row>
    <row r="3914" spans="1:8" x14ac:dyDescent="0.25">
      <c r="A3914" s="22">
        <v>96116</v>
      </c>
      <c r="B3914" s="23" t="s">
        <v>8595</v>
      </c>
      <c r="C3914" s="22" t="s">
        <v>28</v>
      </c>
      <c r="D3914" s="14"/>
      <c r="E3914" s="14"/>
      <c r="F3914" s="24">
        <v>66.099999999999994</v>
      </c>
      <c r="G3914" s="10"/>
      <c r="H3914" s="10"/>
    </row>
    <row r="3915" spans="1:8" x14ac:dyDescent="0.25">
      <c r="A3915" s="22">
        <v>96111</v>
      </c>
      <c r="B3915" s="23" t="s">
        <v>8493</v>
      </c>
      <c r="C3915" s="22" t="s">
        <v>28</v>
      </c>
      <c r="D3915" s="14"/>
      <c r="E3915" s="14"/>
      <c r="F3915" s="24">
        <v>65.05</v>
      </c>
    </row>
    <row r="3916" spans="1:8" x14ac:dyDescent="0.25">
      <c r="A3916" s="22">
        <v>96486</v>
      </c>
      <c r="B3916" s="23" t="s">
        <v>8496</v>
      </c>
      <c r="C3916" s="22" t="s">
        <v>28</v>
      </c>
      <c r="D3916" s="14"/>
      <c r="E3916" s="14"/>
      <c r="F3916" s="24">
        <v>76.44</v>
      </c>
      <c r="G3916" s="10"/>
      <c r="H3916" s="10"/>
    </row>
    <row r="3917" spans="1:8" x14ac:dyDescent="0.25">
      <c r="A3917" s="22">
        <v>96485</v>
      </c>
      <c r="B3917" s="23" t="s">
        <v>8495</v>
      </c>
      <c r="C3917" s="22" t="s">
        <v>28</v>
      </c>
      <c r="D3917" s="14"/>
      <c r="E3917" s="14"/>
      <c r="F3917" s="24">
        <v>75.39</v>
      </c>
    </row>
    <row r="3918" spans="1:8" x14ac:dyDescent="0.25">
      <c r="A3918" s="22">
        <v>97557</v>
      </c>
      <c r="B3918" s="23" t="s">
        <v>11300</v>
      </c>
      <c r="C3918" s="22" t="s">
        <v>28</v>
      </c>
      <c r="D3918" s="14"/>
      <c r="E3918" s="14"/>
      <c r="F3918" s="24">
        <v>0</v>
      </c>
      <c r="G3918" s="10"/>
      <c r="H3918" s="10"/>
    </row>
    <row r="3919" spans="1:8" x14ac:dyDescent="0.25">
      <c r="A3919" s="22">
        <v>101807</v>
      </c>
      <c r="B3919" s="23" t="s">
        <v>7321</v>
      </c>
      <c r="C3919" s="22" t="s">
        <v>4</v>
      </c>
      <c r="D3919" s="14"/>
      <c r="E3919" s="14"/>
      <c r="F3919" s="24">
        <v>546.63</v>
      </c>
    </row>
    <row r="3920" spans="1:8" x14ac:dyDescent="0.25">
      <c r="A3920" s="22">
        <v>101806</v>
      </c>
      <c r="B3920" s="23" t="s">
        <v>7320</v>
      </c>
      <c r="C3920" s="22" t="s">
        <v>4</v>
      </c>
      <c r="D3920" s="14"/>
      <c r="E3920" s="14"/>
      <c r="F3920" s="24">
        <v>590.05999999999995</v>
      </c>
      <c r="G3920" s="10"/>
      <c r="H3920" s="10"/>
    </row>
    <row r="3921" spans="1:8" x14ac:dyDescent="0.25">
      <c r="A3921" s="22">
        <v>101808</v>
      </c>
      <c r="B3921" s="23" t="s">
        <v>7322</v>
      </c>
      <c r="C3921" s="22" t="s">
        <v>4</v>
      </c>
      <c r="D3921" s="14"/>
      <c r="E3921" s="14"/>
      <c r="F3921" s="24">
        <v>683.16</v>
      </c>
    </row>
    <row r="3922" spans="1:8" x14ac:dyDescent="0.25">
      <c r="A3922" s="22">
        <v>98058</v>
      </c>
      <c r="B3922" s="23" t="s">
        <v>11301</v>
      </c>
      <c r="C3922" s="22" t="s">
        <v>4</v>
      </c>
      <c r="D3922" s="14"/>
      <c r="E3922" s="14"/>
      <c r="F3922" s="24">
        <v>2086.67</v>
      </c>
      <c r="G3922" s="10"/>
      <c r="H3922" s="10"/>
    </row>
    <row r="3923" spans="1:8" x14ac:dyDescent="0.25">
      <c r="A3923" s="22">
        <v>98059</v>
      </c>
      <c r="B3923" s="23" t="s">
        <v>11302</v>
      </c>
      <c r="C3923" s="22" t="s">
        <v>4</v>
      </c>
      <c r="D3923" s="14"/>
      <c r="E3923" s="14"/>
      <c r="F3923" s="24">
        <v>4436.46</v>
      </c>
    </row>
    <row r="3924" spans="1:8" x14ac:dyDescent="0.25">
      <c r="A3924" s="22">
        <v>98060</v>
      </c>
      <c r="B3924" s="23" t="s">
        <v>11303</v>
      </c>
      <c r="C3924" s="22" t="s">
        <v>4</v>
      </c>
      <c r="D3924" s="14"/>
      <c r="E3924" s="14"/>
      <c r="F3924" s="24">
        <v>6124.08</v>
      </c>
      <c r="G3924" s="10"/>
      <c r="H3924" s="10"/>
    </row>
    <row r="3925" spans="1:8" x14ac:dyDescent="0.25">
      <c r="A3925" s="22">
        <v>98061</v>
      </c>
      <c r="B3925" s="23" t="s">
        <v>11304</v>
      </c>
      <c r="C3925" s="22" t="s">
        <v>4</v>
      </c>
      <c r="D3925" s="14"/>
      <c r="E3925" s="14"/>
      <c r="F3925" s="24">
        <v>8518.34</v>
      </c>
    </row>
    <row r="3926" spans="1:8" x14ac:dyDescent="0.25">
      <c r="A3926" s="22">
        <v>98088</v>
      </c>
      <c r="B3926" s="23" t="s">
        <v>7346</v>
      </c>
      <c r="C3926" s="22" t="s">
        <v>4</v>
      </c>
      <c r="D3926" s="14"/>
      <c r="E3926" s="14"/>
      <c r="F3926" s="24">
        <v>3294.93</v>
      </c>
      <c r="G3926" s="10"/>
      <c r="H3926" s="10"/>
    </row>
    <row r="3927" spans="1:8" x14ac:dyDescent="0.25">
      <c r="A3927" s="22">
        <v>98089</v>
      </c>
      <c r="B3927" s="23" t="s">
        <v>7347</v>
      </c>
      <c r="C3927" s="22" t="s">
        <v>4</v>
      </c>
      <c r="D3927" s="14"/>
      <c r="E3927" s="14"/>
      <c r="F3927" s="24">
        <v>5205.8500000000004</v>
      </c>
    </row>
    <row r="3928" spans="1:8" x14ac:dyDescent="0.25">
      <c r="A3928" s="22">
        <v>98090</v>
      </c>
      <c r="B3928" s="23" t="s">
        <v>7348</v>
      </c>
      <c r="C3928" s="22" t="s">
        <v>4</v>
      </c>
      <c r="D3928" s="14"/>
      <c r="E3928" s="14"/>
      <c r="F3928" s="24">
        <v>8168.28</v>
      </c>
      <c r="G3928" s="10"/>
      <c r="H3928" s="10"/>
    </row>
    <row r="3929" spans="1:8" x14ac:dyDescent="0.25">
      <c r="A3929" s="22">
        <v>98091</v>
      </c>
      <c r="B3929" s="23" t="s">
        <v>7349</v>
      </c>
      <c r="C3929" s="22" t="s">
        <v>4</v>
      </c>
      <c r="D3929" s="14"/>
      <c r="E3929" s="14"/>
      <c r="F3929" s="24">
        <v>10664.54</v>
      </c>
    </row>
    <row r="3930" spans="1:8" x14ac:dyDescent="0.25">
      <c r="A3930" s="22">
        <v>98092</v>
      </c>
      <c r="B3930" s="23" t="s">
        <v>7350</v>
      </c>
      <c r="C3930" s="22" t="s">
        <v>4</v>
      </c>
      <c r="D3930" s="14"/>
      <c r="E3930" s="14"/>
      <c r="F3930" s="24">
        <v>12378.21</v>
      </c>
      <c r="G3930" s="10"/>
      <c r="H3930" s="10"/>
    </row>
    <row r="3931" spans="1:8" x14ac:dyDescent="0.25">
      <c r="A3931" s="22">
        <v>98093</v>
      </c>
      <c r="B3931" s="23" t="s">
        <v>7351</v>
      </c>
      <c r="C3931" s="22" t="s">
        <v>4</v>
      </c>
      <c r="D3931" s="14"/>
      <c r="E3931" s="14"/>
      <c r="F3931" s="24">
        <v>14607.15</v>
      </c>
    </row>
    <row r="3932" spans="1:8" x14ac:dyDescent="0.25">
      <c r="A3932" s="22">
        <v>98072</v>
      </c>
      <c r="B3932" s="23" t="s">
        <v>7330</v>
      </c>
      <c r="C3932" s="22" t="s">
        <v>4</v>
      </c>
      <c r="D3932" s="14"/>
      <c r="E3932" s="14"/>
      <c r="F3932" s="24">
        <v>3979.68</v>
      </c>
      <c r="G3932" s="10"/>
      <c r="H3932" s="10"/>
    </row>
    <row r="3933" spans="1:8" x14ac:dyDescent="0.25">
      <c r="A3933" s="22">
        <v>98073</v>
      </c>
      <c r="B3933" s="23" t="s">
        <v>7331</v>
      </c>
      <c r="C3933" s="22" t="s">
        <v>4</v>
      </c>
      <c r="D3933" s="14"/>
      <c r="E3933" s="14"/>
      <c r="F3933" s="24">
        <v>6247.9</v>
      </c>
    </row>
    <row r="3934" spans="1:8" x14ac:dyDescent="0.25">
      <c r="A3934" s="22">
        <v>98074</v>
      </c>
      <c r="B3934" s="23" t="s">
        <v>7332</v>
      </c>
      <c r="C3934" s="22" t="s">
        <v>4</v>
      </c>
      <c r="D3934" s="14"/>
      <c r="E3934" s="14"/>
      <c r="F3934" s="24">
        <v>9729.5400000000009</v>
      </c>
      <c r="G3934" s="10"/>
      <c r="H3934" s="10"/>
    </row>
    <row r="3935" spans="1:8" x14ac:dyDescent="0.25">
      <c r="A3935" s="22">
        <v>98075</v>
      </c>
      <c r="B3935" s="23" t="s">
        <v>7333</v>
      </c>
      <c r="C3935" s="22" t="s">
        <v>4</v>
      </c>
      <c r="D3935" s="14"/>
      <c r="E3935" s="14"/>
      <c r="F3935" s="24">
        <v>12664.36</v>
      </c>
    </row>
    <row r="3936" spans="1:8" x14ac:dyDescent="0.25">
      <c r="A3936" s="22">
        <v>98076</v>
      </c>
      <c r="B3936" s="23" t="s">
        <v>7334</v>
      </c>
      <c r="C3936" s="22" t="s">
        <v>4</v>
      </c>
      <c r="D3936" s="14"/>
      <c r="E3936" s="14"/>
      <c r="F3936" s="24">
        <v>14612.27</v>
      </c>
      <c r="G3936" s="10"/>
      <c r="H3936" s="10"/>
    </row>
    <row r="3937" spans="1:8" x14ac:dyDescent="0.25">
      <c r="A3937" s="22">
        <v>98077</v>
      </c>
      <c r="B3937" s="23" t="s">
        <v>7335</v>
      </c>
      <c r="C3937" s="22" t="s">
        <v>4</v>
      </c>
      <c r="D3937" s="14"/>
      <c r="E3937" s="14"/>
      <c r="F3937" s="24">
        <v>17211.669999999998</v>
      </c>
    </row>
    <row r="3938" spans="1:8" x14ac:dyDescent="0.25">
      <c r="A3938" s="22">
        <v>98062</v>
      </c>
      <c r="B3938" s="23" t="s">
        <v>11305</v>
      </c>
      <c r="C3938" s="22" t="s">
        <v>4</v>
      </c>
      <c r="D3938" s="14"/>
      <c r="E3938" s="14"/>
      <c r="F3938" s="24">
        <v>3716.3</v>
      </c>
      <c r="G3938" s="10"/>
      <c r="H3938" s="10"/>
    </row>
    <row r="3939" spans="1:8" x14ac:dyDescent="0.25">
      <c r="A3939" s="22">
        <v>98063</v>
      </c>
      <c r="B3939" s="23" t="s">
        <v>11306</v>
      </c>
      <c r="C3939" s="22" t="s">
        <v>4</v>
      </c>
      <c r="D3939" s="14"/>
      <c r="E3939" s="14"/>
      <c r="F3939" s="24">
        <v>5680.11</v>
      </c>
    </row>
    <row r="3940" spans="1:8" x14ac:dyDescent="0.25">
      <c r="A3940" s="22">
        <v>98064</v>
      </c>
      <c r="B3940" s="23" t="s">
        <v>11307</v>
      </c>
      <c r="C3940" s="22" t="s">
        <v>4</v>
      </c>
      <c r="D3940" s="14"/>
      <c r="E3940" s="14"/>
      <c r="F3940" s="24">
        <v>6627.18</v>
      </c>
      <c r="G3940" s="10"/>
      <c r="H3940" s="10"/>
    </row>
    <row r="3941" spans="1:8" x14ac:dyDescent="0.25">
      <c r="A3941" s="22">
        <v>98065</v>
      </c>
      <c r="B3941" s="23" t="s">
        <v>11308</v>
      </c>
      <c r="C3941" s="22" t="s">
        <v>4</v>
      </c>
      <c r="D3941" s="14"/>
      <c r="E3941" s="14"/>
      <c r="F3941" s="24">
        <v>9211.91</v>
      </c>
    </row>
    <row r="3942" spans="1:8" x14ac:dyDescent="0.25">
      <c r="A3942" s="22">
        <v>98094</v>
      </c>
      <c r="B3942" s="23" t="s">
        <v>7352</v>
      </c>
      <c r="C3942" s="22" t="s">
        <v>4</v>
      </c>
      <c r="D3942" s="14"/>
      <c r="E3942" s="14"/>
      <c r="F3942" s="24">
        <v>2782.86</v>
      </c>
      <c r="G3942" s="10"/>
      <c r="H3942" s="10"/>
    </row>
    <row r="3943" spans="1:8" x14ac:dyDescent="0.25">
      <c r="A3943" s="22">
        <v>98099</v>
      </c>
      <c r="B3943" s="23" t="s">
        <v>7353</v>
      </c>
      <c r="C3943" s="22" t="s">
        <v>4</v>
      </c>
      <c r="D3943" s="14"/>
      <c r="E3943" s="14"/>
      <c r="F3943" s="24">
        <v>4756.47</v>
      </c>
    </row>
    <row r="3944" spans="1:8" x14ac:dyDescent="0.25">
      <c r="A3944" s="22">
        <v>98100</v>
      </c>
      <c r="B3944" s="23" t="s">
        <v>7354</v>
      </c>
      <c r="C3944" s="22" t="s">
        <v>4</v>
      </c>
      <c r="D3944" s="14"/>
      <c r="E3944" s="14"/>
      <c r="F3944" s="24">
        <v>6220.7</v>
      </c>
      <c r="G3944" s="10"/>
      <c r="H3944" s="10"/>
    </row>
    <row r="3945" spans="1:8" x14ac:dyDescent="0.25">
      <c r="A3945" s="22">
        <v>98101</v>
      </c>
      <c r="B3945" s="23" t="s">
        <v>7355</v>
      </c>
      <c r="C3945" s="22" t="s">
        <v>4</v>
      </c>
      <c r="D3945" s="14"/>
      <c r="E3945" s="14"/>
      <c r="F3945" s="24">
        <v>9194.91</v>
      </c>
    </row>
    <row r="3946" spans="1:8" x14ac:dyDescent="0.25">
      <c r="A3946" s="22">
        <v>98078</v>
      </c>
      <c r="B3946" s="23" t="s">
        <v>7336</v>
      </c>
      <c r="C3946" s="22" t="s">
        <v>4</v>
      </c>
      <c r="D3946" s="14"/>
      <c r="E3946" s="14"/>
      <c r="F3946" s="24">
        <v>4342.55</v>
      </c>
      <c r="G3946" s="10"/>
      <c r="H3946" s="10"/>
    </row>
    <row r="3947" spans="1:8" x14ac:dyDescent="0.25">
      <c r="A3947" s="22">
        <v>98079</v>
      </c>
      <c r="B3947" s="23" t="s">
        <v>7337</v>
      </c>
      <c r="C3947" s="22" t="s">
        <v>4</v>
      </c>
      <c r="D3947" s="14"/>
      <c r="E3947" s="14"/>
      <c r="F3947" s="24">
        <v>7607.58</v>
      </c>
    </row>
    <row r="3948" spans="1:8" x14ac:dyDescent="0.25">
      <c r="A3948" s="22">
        <v>98080</v>
      </c>
      <c r="B3948" s="23" t="s">
        <v>7338</v>
      </c>
      <c r="C3948" s="22" t="s">
        <v>4</v>
      </c>
      <c r="D3948" s="14"/>
      <c r="E3948" s="14"/>
      <c r="F3948" s="24">
        <v>9789.31</v>
      </c>
      <c r="G3948" s="10"/>
      <c r="H3948" s="10"/>
    </row>
    <row r="3949" spans="1:8" x14ac:dyDescent="0.25">
      <c r="A3949" s="22">
        <v>98081</v>
      </c>
      <c r="B3949" s="23" t="s">
        <v>7339</v>
      </c>
      <c r="C3949" s="22" t="s">
        <v>4</v>
      </c>
      <c r="D3949" s="14"/>
      <c r="E3949" s="14"/>
      <c r="F3949" s="24">
        <v>14508</v>
      </c>
    </row>
    <row r="3950" spans="1:8" x14ac:dyDescent="0.25">
      <c r="A3950" s="22">
        <v>98052</v>
      </c>
      <c r="B3950" s="23" t="s">
        <v>11309</v>
      </c>
      <c r="C3950" s="22" t="s">
        <v>4</v>
      </c>
      <c r="D3950" s="14"/>
      <c r="E3950" s="14"/>
      <c r="F3950" s="24">
        <v>2545.2199999999998</v>
      </c>
      <c r="G3950" s="10"/>
      <c r="H3950" s="10"/>
    </row>
    <row r="3951" spans="1:8" x14ac:dyDescent="0.25">
      <c r="A3951" s="22">
        <v>98053</v>
      </c>
      <c r="B3951" s="23" t="s">
        <v>11310</v>
      </c>
      <c r="C3951" s="22" t="s">
        <v>4</v>
      </c>
      <c r="D3951" s="14"/>
      <c r="E3951" s="14"/>
      <c r="F3951" s="24">
        <v>3500.32</v>
      </c>
    </row>
    <row r="3952" spans="1:8" x14ac:dyDescent="0.25">
      <c r="A3952" s="22">
        <v>98054</v>
      </c>
      <c r="B3952" s="23" t="s">
        <v>11311</v>
      </c>
      <c r="C3952" s="22" t="s">
        <v>4</v>
      </c>
      <c r="D3952" s="14"/>
      <c r="E3952" s="14"/>
      <c r="F3952" s="24">
        <v>5709.43</v>
      </c>
      <c r="G3952" s="10"/>
      <c r="H3952" s="10"/>
    </row>
    <row r="3953" spans="1:8" x14ac:dyDescent="0.25">
      <c r="A3953" s="22">
        <v>98055</v>
      </c>
      <c r="B3953" s="23" t="s">
        <v>11312</v>
      </c>
      <c r="C3953" s="22" t="s">
        <v>4</v>
      </c>
      <c r="D3953" s="14"/>
      <c r="E3953" s="14"/>
      <c r="F3953" s="24">
        <v>7732.07</v>
      </c>
    </row>
    <row r="3954" spans="1:8" x14ac:dyDescent="0.25">
      <c r="A3954" s="22">
        <v>98056</v>
      </c>
      <c r="B3954" s="23" t="s">
        <v>11313</v>
      </c>
      <c r="C3954" s="22" t="s">
        <v>4</v>
      </c>
      <c r="D3954" s="14"/>
      <c r="E3954" s="14"/>
      <c r="F3954" s="24">
        <v>9088.58</v>
      </c>
      <c r="G3954" s="10"/>
      <c r="H3954" s="10"/>
    </row>
    <row r="3955" spans="1:8" x14ac:dyDescent="0.25">
      <c r="A3955" s="22">
        <v>98057</v>
      </c>
      <c r="B3955" s="23" t="s">
        <v>11314</v>
      </c>
      <c r="C3955" s="22" t="s">
        <v>4</v>
      </c>
      <c r="D3955" s="14"/>
      <c r="E3955" s="14"/>
      <c r="F3955" s="24">
        <v>10751.15</v>
      </c>
    </row>
    <row r="3956" spans="1:8" x14ac:dyDescent="0.25">
      <c r="A3956" s="22">
        <v>98082</v>
      </c>
      <c r="B3956" s="23" t="s">
        <v>7340</v>
      </c>
      <c r="C3956" s="22" t="s">
        <v>4</v>
      </c>
      <c r="D3956" s="14"/>
      <c r="E3956" s="14"/>
      <c r="F3956" s="24">
        <v>3821.85</v>
      </c>
      <c r="G3956" s="10"/>
      <c r="H3956" s="10"/>
    </row>
    <row r="3957" spans="1:8" x14ac:dyDescent="0.25">
      <c r="A3957" s="22">
        <v>98083</v>
      </c>
      <c r="B3957" s="23" t="s">
        <v>7341</v>
      </c>
      <c r="C3957" s="22" t="s">
        <v>4</v>
      </c>
      <c r="D3957" s="14"/>
      <c r="E3957" s="14"/>
      <c r="F3957" s="24">
        <v>5047.32</v>
      </c>
    </row>
    <row r="3958" spans="1:8" x14ac:dyDescent="0.25">
      <c r="A3958" s="22">
        <v>98084</v>
      </c>
      <c r="B3958" s="23" t="s">
        <v>7342</v>
      </c>
      <c r="C3958" s="22" t="s">
        <v>4</v>
      </c>
      <c r="D3958" s="14"/>
      <c r="E3958" s="14"/>
      <c r="F3958" s="24">
        <v>7084.78</v>
      </c>
      <c r="G3958" s="10"/>
      <c r="H3958" s="10"/>
    </row>
    <row r="3959" spans="1:8" x14ac:dyDescent="0.25">
      <c r="A3959" s="22">
        <v>98085</v>
      </c>
      <c r="B3959" s="23" t="s">
        <v>7343</v>
      </c>
      <c r="C3959" s="22" t="s">
        <v>4</v>
      </c>
      <c r="D3959" s="14"/>
      <c r="E3959" s="14"/>
      <c r="F3959" s="24">
        <v>9603.1200000000008</v>
      </c>
    </row>
    <row r="3960" spans="1:8" x14ac:dyDescent="0.25">
      <c r="A3960" s="22">
        <v>98087</v>
      </c>
      <c r="B3960" s="23" t="s">
        <v>7345</v>
      </c>
      <c r="C3960" s="22" t="s">
        <v>4</v>
      </c>
      <c r="D3960" s="14"/>
      <c r="E3960" s="14"/>
      <c r="F3960" s="24">
        <v>11604.9</v>
      </c>
      <c r="G3960" s="10"/>
      <c r="H3960" s="10"/>
    </row>
    <row r="3961" spans="1:8" x14ac:dyDescent="0.25">
      <c r="A3961" s="22">
        <v>98086</v>
      </c>
      <c r="B3961" s="23" t="s">
        <v>7344</v>
      </c>
      <c r="C3961" s="22" t="s">
        <v>4</v>
      </c>
      <c r="D3961" s="14"/>
      <c r="E3961" s="14"/>
      <c r="F3961" s="24">
        <v>10851.99</v>
      </c>
    </row>
    <row r="3962" spans="1:8" x14ac:dyDescent="0.25">
      <c r="A3962" s="22">
        <v>98066</v>
      </c>
      <c r="B3962" s="23" t="s">
        <v>7324</v>
      </c>
      <c r="C3962" s="22" t="s">
        <v>4</v>
      </c>
      <c r="D3962" s="14"/>
      <c r="E3962" s="14"/>
      <c r="F3962" s="24">
        <v>4722.13</v>
      </c>
      <c r="G3962" s="10"/>
      <c r="H3962" s="10"/>
    </row>
    <row r="3963" spans="1:8" x14ac:dyDescent="0.25">
      <c r="A3963" s="22">
        <v>98067</v>
      </c>
      <c r="B3963" s="23" t="s">
        <v>7325</v>
      </c>
      <c r="C3963" s="22" t="s">
        <v>4</v>
      </c>
      <c r="D3963" s="14"/>
      <c r="E3963" s="14"/>
      <c r="F3963" s="24">
        <v>6297.54</v>
      </c>
    </row>
    <row r="3964" spans="1:8" x14ac:dyDescent="0.25">
      <c r="A3964" s="22">
        <v>98068</v>
      </c>
      <c r="B3964" s="23" t="s">
        <v>7326</v>
      </c>
      <c r="C3964" s="22" t="s">
        <v>4</v>
      </c>
      <c r="D3964" s="14"/>
      <c r="E3964" s="14"/>
      <c r="F3964" s="24">
        <v>8901.11</v>
      </c>
      <c r="G3964" s="10"/>
      <c r="H3964" s="10"/>
    </row>
    <row r="3965" spans="1:8" x14ac:dyDescent="0.25">
      <c r="A3965" s="22">
        <v>98069</v>
      </c>
      <c r="B3965" s="23" t="s">
        <v>7327</v>
      </c>
      <c r="C3965" s="22" t="s">
        <v>4</v>
      </c>
      <c r="D3965" s="14"/>
      <c r="E3965" s="14"/>
      <c r="F3965" s="24">
        <v>11979.75</v>
      </c>
    </row>
    <row r="3966" spans="1:8" x14ac:dyDescent="0.25">
      <c r="A3966" s="22">
        <v>98071</v>
      </c>
      <c r="B3966" s="23" t="s">
        <v>7329</v>
      </c>
      <c r="C3966" s="22" t="s">
        <v>4</v>
      </c>
      <c r="D3966" s="14"/>
      <c r="E3966" s="14"/>
      <c r="F3966" s="24">
        <v>14921.61</v>
      </c>
      <c r="G3966" s="10"/>
      <c r="H3966" s="10"/>
    </row>
    <row r="3967" spans="1:8" x14ac:dyDescent="0.25">
      <c r="A3967" s="22">
        <v>98070</v>
      </c>
      <c r="B3967" s="23" t="s">
        <v>7328</v>
      </c>
      <c r="C3967" s="22" t="s">
        <v>4</v>
      </c>
      <c r="D3967" s="14"/>
      <c r="E3967" s="14"/>
      <c r="F3967" s="24">
        <v>13684.63</v>
      </c>
    </row>
    <row r="3968" spans="1:8" x14ac:dyDescent="0.25">
      <c r="A3968" s="22">
        <v>104915</v>
      </c>
      <c r="B3968" s="23" t="s">
        <v>8758</v>
      </c>
      <c r="C3968" s="22" t="s">
        <v>251</v>
      </c>
      <c r="D3968" s="14"/>
      <c r="E3968" s="14"/>
      <c r="F3968" s="24">
        <v>8.2100000000000009</v>
      </c>
      <c r="G3968" s="10"/>
      <c r="H3968" s="10"/>
    </row>
    <row r="3969" spans="1:8" x14ac:dyDescent="0.25">
      <c r="A3969" s="22">
        <v>96546</v>
      </c>
      <c r="B3969" s="23" t="s">
        <v>8757</v>
      </c>
      <c r="C3969" s="22" t="s">
        <v>251</v>
      </c>
      <c r="D3969" s="14"/>
      <c r="E3969" s="14"/>
      <c r="F3969" s="24">
        <v>12.98</v>
      </c>
    </row>
    <row r="3970" spans="1:8" x14ac:dyDescent="0.25">
      <c r="A3970" s="22">
        <v>96544</v>
      </c>
      <c r="B3970" s="23" t="s">
        <v>8755</v>
      </c>
      <c r="C3970" s="22" t="s">
        <v>251</v>
      </c>
      <c r="D3970" s="14"/>
      <c r="E3970" s="14"/>
      <c r="F3970" s="24">
        <v>17.55</v>
      </c>
      <c r="G3970" s="10"/>
      <c r="H3970" s="10"/>
    </row>
    <row r="3971" spans="1:8" x14ac:dyDescent="0.25">
      <c r="A3971" s="22">
        <v>96545</v>
      </c>
      <c r="B3971" s="23" t="s">
        <v>8756</v>
      </c>
      <c r="C3971" s="22" t="s">
        <v>251</v>
      </c>
      <c r="D3971" s="14"/>
      <c r="E3971" s="14"/>
      <c r="F3971" s="24">
        <v>15.2</v>
      </c>
    </row>
    <row r="3972" spans="1:8" x14ac:dyDescent="0.25">
      <c r="A3972" s="22">
        <v>96543</v>
      </c>
      <c r="B3972" s="23" t="s">
        <v>8749</v>
      </c>
      <c r="C3972" s="22" t="s">
        <v>251</v>
      </c>
      <c r="D3972" s="14"/>
      <c r="E3972" s="14"/>
      <c r="F3972" s="24">
        <v>20.43</v>
      </c>
      <c r="G3972" s="10"/>
      <c r="H3972" s="10"/>
    </row>
    <row r="3973" spans="1:8" x14ac:dyDescent="0.25">
      <c r="A3973" s="22">
        <v>104922</v>
      </c>
      <c r="B3973" s="23" t="s">
        <v>8764</v>
      </c>
      <c r="C3973" s="22" t="s">
        <v>251</v>
      </c>
      <c r="D3973" s="14"/>
      <c r="E3973" s="14"/>
      <c r="F3973" s="24">
        <v>9.42</v>
      </c>
    </row>
    <row r="3974" spans="1:8" x14ac:dyDescent="0.25">
      <c r="A3974" s="22">
        <v>104920</v>
      </c>
      <c r="B3974" s="23" t="s">
        <v>8762</v>
      </c>
      <c r="C3974" s="22" t="s">
        <v>251</v>
      </c>
      <c r="D3974" s="14"/>
      <c r="E3974" s="14"/>
      <c r="F3974" s="24">
        <v>9.6</v>
      </c>
      <c r="G3974" s="10"/>
      <c r="H3974" s="10"/>
    </row>
    <row r="3975" spans="1:8" x14ac:dyDescent="0.25">
      <c r="A3975" s="22">
        <v>104921</v>
      </c>
      <c r="B3975" s="23" t="s">
        <v>8763</v>
      </c>
      <c r="C3975" s="22" t="s">
        <v>251</v>
      </c>
      <c r="D3975" s="14"/>
      <c r="E3975" s="14"/>
      <c r="F3975" s="24">
        <v>8.83</v>
      </c>
    </row>
    <row r="3976" spans="1:8" x14ac:dyDescent="0.25">
      <c r="A3976" s="22">
        <v>104919</v>
      </c>
      <c r="B3976" s="23" t="s">
        <v>8761</v>
      </c>
      <c r="C3976" s="22" t="s">
        <v>251</v>
      </c>
      <c r="D3976" s="14"/>
      <c r="E3976" s="14"/>
      <c r="F3976" s="24">
        <v>11.42</v>
      </c>
      <c r="G3976" s="10"/>
      <c r="H3976" s="10"/>
    </row>
    <row r="3977" spans="1:8" x14ac:dyDescent="0.25">
      <c r="A3977" s="22">
        <v>104917</v>
      </c>
      <c r="B3977" s="23" t="s">
        <v>8759</v>
      </c>
      <c r="C3977" s="22" t="s">
        <v>251</v>
      </c>
      <c r="D3977" s="14"/>
      <c r="E3977" s="14"/>
      <c r="F3977" s="24">
        <v>14.64</v>
      </c>
    </row>
    <row r="3978" spans="1:8" x14ac:dyDescent="0.25">
      <c r="A3978" s="22">
        <v>104918</v>
      </c>
      <c r="B3978" s="23" t="s">
        <v>8760</v>
      </c>
      <c r="C3978" s="22" t="s">
        <v>251</v>
      </c>
      <c r="D3978" s="14"/>
      <c r="E3978" s="14"/>
      <c r="F3978" s="24">
        <v>13.07</v>
      </c>
      <c r="G3978" s="10"/>
      <c r="H3978" s="10"/>
    </row>
    <row r="3979" spans="1:8" x14ac:dyDescent="0.25">
      <c r="A3979" s="22">
        <v>104916</v>
      </c>
      <c r="B3979" s="23" t="s">
        <v>8769</v>
      </c>
      <c r="C3979" s="22" t="s">
        <v>251</v>
      </c>
      <c r="D3979" s="14"/>
      <c r="E3979" s="14"/>
      <c r="F3979" s="24">
        <v>16.54</v>
      </c>
    </row>
    <row r="3980" spans="1:8" x14ac:dyDescent="0.25">
      <c r="A3980" s="22">
        <v>96557</v>
      </c>
      <c r="B3980" s="23" t="s">
        <v>8767</v>
      </c>
      <c r="C3980" s="22" t="s">
        <v>67</v>
      </c>
      <c r="D3980" s="14"/>
      <c r="E3980" s="14"/>
      <c r="F3980" s="24">
        <v>635.76</v>
      </c>
      <c r="G3980" s="10"/>
      <c r="H3980" s="10"/>
    </row>
    <row r="3981" spans="1:8" x14ac:dyDescent="0.25">
      <c r="A3981" s="22">
        <v>96555</v>
      </c>
      <c r="B3981" s="23" t="s">
        <v>8765</v>
      </c>
      <c r="C3981" s="22" t="s">
        <v>67</v>
      </c>
      <c r="D3981" s="14"/>
      <c r="E3981" s="14"/>
      <c r="F3981" s="24">
        <v>691.52</v>
      </c>
    </row>
    <row r="3982" spans="1:8" x14ac:dyDescent="0.25">
      <c r="A3982" s="22">
        <v>104924</v>
      </c>
      <c r="B3982" s="23" t="s">
        <v>8771</v>
      </c>
      <c r="C3982" s="22" t="s">
        <v>67</v>
      </c>
      <c r="D3982" s="14"/>
      <c r="E3982" s="14"/>
      <c r="F3982" s="24">
        <v>658.71</v>
      </c>
      <c r="G3982" s="10"/>
      <c r="H3982" s="10"/>
    </row>
    <row r="3983" spans="1:8" x14ac:dyDescent="0.25">
      <c r="A3983" s="22">
        <v>104923</v>
      </c>
      <c r="B3983" s="23" t="s">
        <v>8770</v>
      </c>
      <c r="C3983" s="22" t="s">
        <v>67</v>
      </c>
      <c r="D3983" s="14"/>
      <c r="E3983" s="14"/>
      <c r="F3983" s="24">
        <v>754.7</v>
      </c>
    </row>
    <row r="3984" spans="1:8" x14ac:dyDescent="0.25">
      <c r="A3984" s="22">
        <v>96558</v>
      </c>
      <c r="B3984" s="23" t="s">
        <v>8768</v>
      </c>
      <c r="C3984" s="22" t="s">
        <v>67</v>
      </c>
      <c r="D3984" s="14"/>
      <c r="E3984" s="14"/>
      <c r="F3984" s="24">
        <v>669.91</v>
      </c>
      <c r="G3984" s="10"/>
      <c r="H3984" s="10"/>
    </row>
    <row r="3985" spans="1:8" x14ac:dyDescent="0.25">
      <c r="A3985" s="22">
        <v>96556</v>
      </c>
      <c r="B3985" s="23" t="s">
        <v>8766</v>
      </c>
      <c r="C3985" s="22" t="s">
        <v>67</v>
      </c>
      <c r="D3985" s="14"/>
      <c r="E3985" s="14"/>
      <c r="F3985" s="24">
        <v>872.39</v>
      </c>
    </row>
    <row r="3986" spans="1:8" x14ac:dyDescent="0.25">
      <c r="A3986" s="22">
        <v>96523</v>
      </c>
      <c r="B3986" s="23" t="s">
        <v>8775</v>
      </c>
      <c r="C3986" s="22" t="s">
        <v>67</v>
      </c>
      <c r="D3986" s="14"/>
      <c r="E3986" s="14"/>
      <c r="F3986" s="24">
        <v>120.79</v>
      </c>
      <c r="G3986" s="10"/>
      <c r="H3986" s="10"/>
    </row>
    <row r="3987" spans="1:8" x14ac:dyDescent="0.25">
      <c r="A3987" s="22">
        <v>96522</v>
      </c>
      <c r="B3987" s="23" t="s">
        <v>8774</v>
      </c>
      <c r="C3987" s="22" t="s">
        <v>67</v>
      </c>
      <c r="D3987" s="14"/>
      <c r="E3987" s="14"/>
      <c r="F3987" s="24">
        <v>181.78</v>
      </c>
    </row>
    <row r="3988" spans="1:8" x14ac:dyDescent="0.25">
      <c r="A3988" s="22">
        <v>96527</v>
      </c>
      <c r="B3988" s="23" t="s">
        <v>8779</v>
      </c>
      <c r="C3988" s="22" t="s">
        <v>67</v>
      </c>
      <c r="D3988" s="14"/>
      <c r="E3988" s="14"/>
      <c r="F3988" s="24">
        <v>133.13</v>
      </c>
      <c r="G3988" s="10"/>
      <c r="H3988" s="10"/>
    </row>
    <row r="3989" spans="1:8" x14ac:dyDescent="0.25">
      <c r="A3989" s="22">
        <v>96526</v>
      </c>
      <c r="B3989" s="23" t="s">
        <v>8778</v>
      </c>
      <c r="C3989" s="22" t="s">
        <v>67</v>
      </c>
      <c r="D3989" s="14"/>
      <c r="E3989" s="14"/>
      <c r="F3989" s="24">
        <v>258.94</v>
      </c>
    </row>
    <row r="3990" spans="1:8" x14ac:dyDescent="0.25">
      <c r="A3990" s="22">
        <v>96521</v>
      </c>
      <c r="B3990" s="23" t="s">
        <v>8773</v>
      </c>
      <c r="C3990" s="22" t="s">
        <v>67</v>
      </c>
      <c r="D3990" s="14"/>
      <c r="E3990" s="14"/>
      <c r="F3990" s="24">
        <v>46</v>
      </c>
      <c r="G3990" s="10"/>
      <c r="H3990" s="10"/>
    </row>
    <row r="3991" spans="1:8" x14ac:dyDescent="0.25">
      <c r="A3991" s="22">
        <v>96520</v>
      </c>
      <c r="B3991" s="23" t="s">
        <v>8772</v>
      </c>
      <c r="C3991" s="22" t="s">
        <v>67</v>
      </c>
      <c r="D3991" s="14"/>
      <c r="E3991" s="14"/>
      <c r="F3991" s="24">
        <v>106.83</v>
      </c>
    </row>
    <row r="3992" spans="1:8" x14ac:dyDescent="0.25">
      <c r="A3992" s="22">
        <v>96525</v>
      </c>
      <c r="B3992" s="23" t="s">
        <v>8777</v>
      </c>
      <c r="C3992" s="22" t="s">
        <v>67</v>
      </c>
      <c r="D3992" s="14"/>
      <c r="E3992" s="14"/>
      <c r="F3992" s="24">
        <v>64.84</v>
      </c>
      <c r="G3992" s="10"/>
      <c r="H3992" s="10"/>
    </row>
    <row r="3993" spans="1:8" x14ac:dyDescent="0.25">
      <c r="A3993" s="22">
        <v>96524</v>
      </c>
      <c r="B3993" s="23" t="s">
        <v>8776</v>
      </c>
      <c r="C3993" s="22" t="s">
        <v>67</v>
      </c>
      <c r="D3993" s="14"/>
      <c r="E3993" s="14"/>
      <c r="F3993" s="24">
        <v>185.16</v>
      </c>
    </row>
    <row r="3994" spans="1:8" x14ac:dyDescent="0.25">
      <c r="A3994" s="22">
        <v>96537</v>
      </c>
      <c r="B3994" s="23" t="s">
        <v>8743</v>
      </c>
      <c r="C3994" s="22" t="s">
        <v>28</v>
      </c>
      <c r="D3994" s="14"/>
      <c r="E3994" s="14"/>
      <c r="F3994" s="24">
        <v>194.86</v>
      </c>
      <c r="G3994" s="10"/>
      <c r="H3994" s="10"/>
    </row>
    <row r="3995" spans="1:8" x14ac:dyDescent="0.25">
      <c r="A3995" s="22">
        <v>96540</v>
      </c>
      <c r="B3995" s="23" t="s">
        <v>8746</v>
      </c>
      <c r="C3995" s="22" t="s">
        <v>28</v>
      </c>
      <c r="D3995" s="14"/>
      <c r="E3995" s="14"/>
      <c r="F3995" s="24">
        <v>141.59</v>
      </c>
    </row>
    <row r="3996" spans="1:8" x14ac:dyDescent="0.25">
      <c r="A3996" s="22">
        <v>96528</v>
      </c>
      <c r="B3996" s="23" t="s">
        <v>8780</v>
      </c>
      <c r="C3996" s="22" t="s">
        <v>28</v>
      </c>
      <c r="D3996" s="14"/>
      <c r="E3996" s="14"/>
      <c r="F3996" s="24">
        <v>167.87</v>
      </c>
      <c r="G3996" s="10"/>
      <c r="H3996" s="10"/>
    </row>
    <row r="3997" spans="1:8" x14ac:dyDescent="0.25">
      <c r="A3997" s="22">
        <v>96531</v>
      </c>
      <c r="B3997" s="23" t="s">
        <v>8737</v>
      </c>
      <c r="C3997" s="22" t="s">
        <v>28</v>
      </c>
      <c r="D3997" s="14"/>
      <c r="E3997" s="14"/>
      <c r="F3997" s="24">
        <v>114.91</v>
      </c>
    </row>
    <row r="3998" spans="1:8" x14ac:dyDescent="0.25">
      <c r="A3998" s="22">
        <v>96534</v>
      </c>
      <c r="B3998" s="23" t="s">
        <v>8740</v>
      </c>
      <c r="C3998" s="22" t="s">
        <v>28</v>
      </c>
      <c r="D3998" s="14"/>
      <c r="E3998" s="14"/>
      <c r="F3998" s="24">
        <v>87.33</v>
      </c>
      <c r="G3998" s="10"/>
      <c r="H3998" s="10"/>
    </row>
    <row r="3999" spans="1:8" x14ac:dyDescent="0.25">
      <c r="A3999" s="22">
        <v>104928</v>
      </c>
      <c r="B3999" s="23" t="s">
        <v>8753</v>
      </c>
      <c r="C3999" s="22" t="s">
        <v>28</v>
      </c>
      <c r="D3999" s="14"/>
      <c r="E3999" s="14"/>
      <c r="F3999" s="24">
        <v>158.51</v>
      </c>
    </row>
    <row r="4000" spans="1:8" x14ac:dyDescent="0.25">
      <c r="A4000" s="22">
        <v>104929</v>
      </c>
      <c r="B4000" s="23" t="s">
        <v>8754</v>
      </c>
      <c r="C4000" s="22" t="s">
        <v>28</v>
      </c>
      <c r="D4000" s="14"/>
      <c r="E4000" s="14"/>
      <c r="F4000" s="24">
        <v>96.23</v>
      </c>
      <c r="G4000" s="10"/>
      <c r="H4000" s="10"/>
    </row>
    <row r="4001" spans="1:8" x14ac:dyDescent="0.25">
      <c r="A4001" s="22">
        <v>104925</v>
      </c>
      <c r="B4001" s="23" t="s">
        <v>8750</v>
      </c>
      <c r="C4001" s="22" t="s">
        <v>28</v>
      </c>
      <c r="D4001" s="14"/>
      <c r="E4001" s="14"/>
      <c r="F4001" s="24">
        <v>170.45</v>
      </c>
    </row>
    <row r="4002" spans="1:8" x14ac:dyDescent="0.25">
      <c r="A4002" s="22">
        <v>104926</v>
      </c>
      <c r="B4002" s="23" t="s">
        <v>8751</v>
      </c>
      <c r="C4002" s="22" t="s">
        <v>28</v>
      </c>
      <c r="D4002" s="14"/>
      <c r="E4002" s="14"/>
      <c r="F4002" s="24">
        <v>111.1</v>
      </c>
      <c r="G4002" s="10"/>
      <c r="H4002" s="10"/>
    </row>
    <row r="4003" spans="1:8" x14ac:dyDescent="0.25">
      <c r="A4003" s="22">
        <v>104927</v>
      </c>
      <c r="B4003" s="23" t="s">
        <v>8752</v>
      </c>
      <c r="C4003" s="22" t="s">
        <v>28</v>
      </c>
      <c r="D4003" s="14"/>
      <c r="E4003" s="14"/>
      <c r="F4003" s="24">
        <v>80.22</v>
      </c>
    </row>
    <row r="4004" spans="1:8" x14ac:dyDescent="0.25">
      <c r="A4004" s="22">
        <v>96538</v>
      </c>
      <c r="B4004" s="23" t="s">
        <v>8744</v>
      </c>
      <c r="C4004" s="22" t="s">
        <v>28</v>
      </c>
      <c r="D4004" s="14"/>
      <c r="E4004" s="14"/>
      <c r="F4004" s="24">
        <v>267.83999999999997</v>
      </c>
      <c r="G4004" s="10"/>
      <c r="H4004" s="10"/>
    </row>
    <row r="4005" spans="1:8" x14ac:dyDescent="0.25">
      <c r="A4005" s="22">
        <v>96541</v>
      </c>
      <c r="B4005" s="23" t="s">
        <v>8747</v>
      </c>
      <c r="C4005" s="22" t="s">
        <v>28</v>
      </c>
      <c r="D4005" s="14"/>
      <c r="E4005" s="14"/>
      <c r="F4005" s="24">
        <v>201.06</v>
      </c>
    </row>
    <row r="4006" spans="1:8" x14ac:dyDescent="0.25">
      <c r="A4006" s="22">
        <v>96529</v>
      </c>
      <c r="B4006" s="23" t="s">
        <v>8735</v>
      </c>
      <c r="C4006" s="22" t="s">
        <v>28</v>
      </c>
      <c r="D4006" s="14"/>
      <c r="E4006" s="14"/>
      <c r="F4006" s="24">
        <v>286.77</v>
      </c>
      <c r="G4006" s="10"/>
      <c r="H4006" s="10"/>
    </row>
    <row r="4007" spans="1:8" x14ac:dyDescent="0.25">
      <c r="A4007" s="22">
        <v>96532</v>
      </c>
      <c r="B4007" s="23" t="s">
        <v>8738</v>
      </c>
      <c r="C4007" s="22" t="s">
        <v>28</v>
      </c>
      <c r="D4007" s="14"/>
      <c r="E4007" s="14"/>
      <c r="F4007" s="24">
        <v>197.43</v>
      </c>
    </row>
    <row r="4008" spans="1:8" x14ac:dyDescent="0.25">
      <c r="A4008" s="22">
        <v>96535</v>
      </c>
      <c r="B4008" s="23" t="s">
        <v>8741</v>
      </c>
      <c r="C4008" s="22" t="s">
        <v>28</v>
      </c>
      <c r="D4008" s="14"/>
      <c r="E4008" s="14"/>
      <c r="F4008" s="24">
        <v>150.94999999999999</v>
      </c>
      <c r="G4008" s="10"/>
      <c r="H4008" s="10"/>
    </row>
    <row r="4009" spans="1:8" x14ac:dyDescent="0.25">
      <c r="A4009" s="22">
        <v>96539</v>
      </c>
      <c r="B4009" s="23" t="s">
        <v>8745</v>
      </c>
      <c r="C4009" s="22" t="s">
        <v>28</v>
      </c>
      <c r="D4009" s="14"/>
      <c r="E4009" s="14"/>
      <c r="F4009" s="24">
        <v>138.4</v>
      </c>
    </row>
    <row r="4010" spans="1:8" x14ac:dyDescent="0.25">
      <c r="A4010" s="22">
        <v>96542</v>
      </c>
      <c r="B4010" s="23" t="s">
        <v>8748</v>
      </c>
      <c r="C4010" s="22" t="s">
        <v>28</v>
      </c>
      <c r="D4010" s="14"/>
      <c r="E4010" s="14"/>
      <c r="F4010" s="24">
        <v>106.12</v>
      </c>
      <c r="G4010" s="10"/>
      <c r="H4010" s="10"/>
    </row>
    <row r="4011" spans="1:8" x14ac:dyDescent="0.25">
      <c r="A4011" s="22">
        <v>96530</v>
      </c>
      <c r="B4011" s="23" t="s">
        <v>8736</v>
      </c>
      <c r="C4011" s="22" t="s">
        <v>28</v>
      </c>
      <c r="D4011" s="14"/>
      <c r="E4011" s="14"/>
      <c r="F4011" s="24">
        <v>152.22</v>
      </c>
    </row>
    <row r="4012" spans="1:8" x14ac:dyDescent="0.25">
      <c r="A4012" s="22">
        <v>96533</v>
      </c>
      <c r="B4012" s="23" t="s">
        <v>8739</v>
      </c>
      <c r="C4012" s="22" t="s">
        <v>28</v>
      </c>
      <c r="D4012" s="14"/>
      <c r="E4012" s="14"/>
      <c r="F4012" s="24">
        <v>101.45</v>
      </c>
      <c r="G4012" s="10"/>
      <c r="H4012" s="10"/>
    </row>
    <row r="4013" spans="1:8" x14ac:dyDescent="0.25">
      <c r="A4013" s="22">
        <v>96536</v>
      </c>
      <c r="B4013" s="23" t="s">
        <v>8742</v>
      </c>
      <c r="C4013" s="22" t="s">
        <v>28</v>
      </c>
      <c r="D4013" s="14"/>
      <c r="E4013" s="14"/>
      <c r="F4013" s="24">
        <v>74.95</v>
      </c>
    </row>
    <row r="4014" spans="1:8" x14ac:dyDescent="0.25">
      <c r="A4014" s="22">
        <v>105518</v>
      </c>
      <c r="B4014" s="23" t="s">
        <v>11315</v>
      </c>
      <c r="C4014" s="22" t="s">
        <v>28</v>
      </c>
      <c r="D4014" s="14"/>
      <c r="E4014" s="14"/>
      <c r="F4014" s="24">
        <v>0</v>
      </c>
      <c r="G4014" s="10"/>
      <c r="H4014" s="10"/>
    </row>
    <row r="4015" spans="1:8" x14ac:dyDescent="0.25">
      <c r="A4015" s="22">
        <v>105517</v>
      </c>
      <c r="B4015" s="23" t="s">
        <v>11316</v>
      </c>
      <c r="C4015" s="22" t="s">
        <v>28</v>
      </c>
      <c r="D4015" s="14"/>
      <c r="E4015" s="14"/>
      <c r="F4015" s="24">
        <v>0</v>
      </c>
    </row>
    <row r="4016" spans="1:8" x14ac:dyDescent="0.25">
      <c r="A4016" s="22">
        <v>105520</v>
      </c>
      <c r="B4016" s="23" t="s">
        <v>11317</v>
      </c>
      <c r="C4016" s="22" t="s">
        <v>28</v>
      </c>
      <c r="D4016" s="14"/>
      <c r="E4016" s="14"/>
      <c r="F4016" s="24">
        <v>0</v>
      </c>
      <c r="G4016" s="10"/>
      <c r="H4016" s="10"/>
    </row>
    <row r="4017" spans="1:8" x14ac:dyDescent="0.25">
      <c r="A4017" s="22">
        <v>105519</v>
      </c>
      <c r="B4017" s="23" t="s">
        <v>11318</v>
      </c>
      <c r="C4017" s="22" t="s">
        <v>28</v>
      </c>
      <c r="D4017" s="14"/>
      <c r="E4017" s="14"/>
      <c r="F4017" s="24">
        <v>0</v>
      </c>
    </row>
    <row r="4018" spans="1:8" x14ac:dyDescent="0.25">
      <c r="A4018" s="22">
        <v>101793</v>
      </c>
      <c r="B4018" s="23" t="s">
        <v>4618</v>
      </c>
      <c r="C4018" s="22" t="s">
        <v>67</v>
      </c>
      <c r="D4018" s="14"/>
      <c r="E4018" s="14"/>
      <c r="F4018" s="24">
        <v>28.27</v>
      </c>
      <c r="G4018" s="10"/>
      <c r="H4018" s="10"/>
    </row>
    <row r="4019" spans="1:8" x14ac:dyDescent="0.25">
      <c r="A4019" s="22">
        <v>101792</v>
      </c>
      <c r="B4019" s="23" t="s">
        <v>4617</v>
      </c>
      <c r="C4019" s="22" t="s">
        <v>67</v>
      </c>
      <c r="D4019" s="14"/>
      <c r="E4019" s="14"/>
      <c r="F4019" s="24">
        <v>18.88</v>
      </c>
    </row>
    <row r="4020" spans="1:8" x14ac:dyDescent="0.25">
      <c r="A4020" s="22">
        <v>92272</v>
      </c>
      <c r="B4020" s="23" t="s">
        <v>4533</v>
      </c>
      <c r="C4020" s="22" t="s">
        <v>55</v>
      </c>
      <c r="D4020" s="14"/>
      <c r="E4020" s="14"/>
      <c r="F4020" s="24">
        <v>36.590000000000003</v>
      </c>
      <c r="G4020" s="10"/>
      <c r="H4020" s="10"/>
    </row>
    <row r="4021" spans="1:8" x14ac:dyDescent="0.25">
      <c r="A4021" s="22">
        <v>101791</v>
      </c>
      <c r="B4021" s="23" t="s">
        <v>4616</v>
      </c>
      <c r="C4021" s="22" t="s">
        <v>55</v>
      </c>
      <c r="D4021" s="14"/>
      <c r="E4021" s="14"/>
      <c r="F4021" s="24">
        <v>26.16</v>
      </c>
    </row>
    <row r="4022" spans="1:8" x14ac:dyDescent="0.25">
      <c r="A4022" s="22">
        <v>92273</v>
      </c>
      <c r="B4022" s="23" t="s">
        <v>4534</v>
      </c>
      <c r="C4022" s="22" t="s">
        <v>55</v>
      </c>
      <c r="D4022" s="14"/>
      <c r="E4022" s="14"/>
      <c r="F4022" s="24">
        <v>15.8</v>
      </c>
      <c r="G4022" s="10"/>
      <c r="H4022" s="10"/>
    </row>
    <row r="4023" spans="1:8" x14ac:dyDescent="0.25">
      <c r="A4023" s="22">
        <v>92268</v>
      </c>
      <c r="B4023" s="23" t="s">
        <v>4529</v>
      </c>
      <c r="C4023" s="22" t="s">
        <v>28</v>
      </c>
      <c r="D4023" s="14"/>
      <c r="E4023" s="14"/>
      <c r="F4023" s="24">
        <v>77.08</v>
      </c>
    </row>
    <row r="4024" spans="1:8" x14ac:dyDescent="0.25">
      <c r="A4024" s="22">
        <v>92267</v>
      </c>
      <c r="B4024" s="23" t="s">
        <v>4528</v>
      </c>
      <c r="C4024" s="22" t="s">
        <v>28</v>
      </c>
      <c r="D4024" s="14"/>
      <c r="E4024" s="14"/>
      <c r="F4024" s="24">
        <v>46.03</v>
      </c>
      <c r="G4024" s="10"/>
      <c r="H4024" s="10"/>
    </row>
    <row r="4025" spans="1:8" x14ac:dyDescent="0.25">
      <c r="A4025" s="22">
        <v>92271</v>
      </c>
      <c r="B4025" s="23" t="s">
        <v>4532</v>
      </c>
      <c r="C4025" s="22" t="s">
        <v>28</v>
      </c>
      <c r="D4025" s="14"/>
      <c r="E4025" s="14"/>
      <c r="F4025" s="24">
        <v>129.99</v>
      </c>
    </row>
    <row r="4026" spans="1:8" x14ac:dyDescent="0.25">
      <c r="A4026" s="22">
        <v>92264</v>
      </c>
      <c r="B4026" s="23" t="s">
        <v>4525</v>
      </c>
      <c r="C4026" s="22" t="s">
        <v>28</v>
      </c>
      <c r="D4026" s="14"/>
      <c r="E4026" s="14"/>
      <c r="F4026" s="24">
        <v>201.06</v>
      </c>
      <c r="G4026" s="10"/>
      <c r="H4026" s="10"/>
    </row>
    <row r="4027" spans="1:8" x14ac:dyDescent="0.25">
      <c r="A4027" s="22">
        <v>92263</v>
      </c>
      <c r="B4027" s="23" t="s">
        <v>4524</v>
      </c>
      <c r="C4027" s="22" t="s">
        <v>28</v>
      </c>
      <c r="D4027" s="14"/>
      <c r="E4027" s="14"/>
      <c r="F4027" s="24">
        <v>161.56</v>
      </c>
    </row>
    <row r="4028" spans="1:8" x14ac:dyDescent="0.25">
      <c r="A4028" s="22">
        <v>92269</v>
      </c>
      <c r="B4028" s="23" t="s">
        <v>4530</v>
      </c>
      <c r="C4028" s="22" t="s">
        <v>28</v>
      </c>
      <c r="D4028" s="14"/>
      <c r="E4028" s="14"/>
      <c r="F4028" s="24">
        <v>134.72</v>
      </c>
      <c r="G4028" s="10"/>
      <c r="H4028" s="10"/>
    </row>
    <row r="4029" spans="1:8" x14ac:dyDescent="0.25">
      <c r="A4029" s="22">
        <v>92270</v>
      </c>
      <c r="B4029" s="23" t="s">
        <v>4531</v>
      </c>
      <c r="C4029" s="22" t="s">
        <v>28</v>
      </c>
      <c r="D4029" s="14"/>
      <c r="E4029" s="14"/>
      <c r="F4029" s="24">
        <v>203.8</v>
      </c>
    </row>
    <row r="4030" spans="1:8" x14ac:dyDescent="0.25">
      <c r="A4030" s="22">
        <v>92266</v>
      </c>
      <c r="B4030" s="23" t="s">
        <v>4527</v>
      </c>
      <c r="C4030" s="22" t="s">
        <v>28</v>
      </c>
      <c r="D4030" s="14"/>
      <c r="E4030" s="14"/>
      <c r="F4030" s="24">
        <v>151.57</v>
      </c>
      <c r="G4030" s="10"/>
      <c r="H4030" s="10"/>
    </row>
    <row r="4031" spans="1:8" x14ac:dyDescent="0.25">
      <c r="A4031" s="22">
        <v>92265</v>
      </c>
      <c r="B4031" s="23" t="s">
        <v>4526</v>
      </c>
      <c r="C4031" s="22" t="s">
        <v>28</v>
      </c>
      <c r="D4031" s="14"/>
      <c r="E4031" s="14"/>
      <c r="F4031" s="24">
        <v>117.68</v>
      </c>
    </row>
    <row r="4032" spans="1:8" x14ac:dyDescent="0.25">
      <c r="A4032" s="22">
        <v>92524</v>
      </c>
      <c r="B4032" s="23" t="s">
        <v>6431</v>
      </c>
      <c r="C4032" s="22" t="s">
        <v>28</v>
      </c>
      <c r="D4032" s="14"/>
      <c r="E4032" s="14"/>
      <c r="F4032" s="24">
        <v>85.93</v>
      </c>
      <c r="G4032" s="10"/>
      <c r="H4032" s="10"/>
    </row>
    <row r="4033" spans="1:8" x14ac:dyDescent="0.25">
      <c r="A4033" s="22">
        <v>92528</v>
      </c>
      <c r="B4033" s="23" t="s">
        <v>4610</v>
      </c>
      <c r="C4033" s="22" t="s">
        <v>28</v>
      </c>
      <c r="D4033" s="14"/>
      <c r="E4033" s="14"/>
      <c r="F4033" s="24">
        <v>82.35</v>
      </c>
    </row>
    <row r="4034" spans="1:8" x14ac:dyDescent="0.25">
      <c r="A4034" s="22">
        <v>92532</v>
      </c>
      <c r="B4034" s="23" t="s">
        <v>4612</v>
      </c>
      <c r="C4034" s="22" t="s">
        <v>28</v>
      </c>
      <c r="D4034" s="14"/>
      <c r="E4034" s="14"/>
      <c r="F4034" s="24">
        <v>79.23</v>
      </c>
      <c r="G4034" s="10"/>
      <c r="H4034" s="10"/>
    </row>
    <row r="4035" spans="1:8" x14ac:dyDescent="0.25">
      <c r="A4035" s="22">
        <v>92536</v>
      </c>
      <c r="B4035" s="23" t="s">
        <v>4614</v>
      </c>
      <c r="C4035" s="22" t="s">
        <v>28</v>
      </c>
      <c r="D4035" s="14"/>
      <c r="E4035" s="14"/>
      <c r="F4035" s="24">
        <v>73.28</v>
      </c>
    </row>
    <row r="4036" spans="1:8" x14ac:dyDescent="0.25">
      <c r="A4036" s="22">
        <v>92508</v>
      </c>
      <c r="B4036" s="23" t="s">
        <v>4601</v>
      </c>
      <c r="C4036" s="22" t="s">
        <v>28</v>
      </c>
      <c r="D4036" s="14"/>
      <c r="E4036" s="14"/>
      <c r="F4036" s="24">
        <v>114.18</v>
      </c>
      <c r="G4036" s="10"/>
      <c r="H4036" s="10"/>
    </row>
    <row r="4037" spans="1:8" x14ac:dyDescent="0.25">
      <c r="A4037" s="22">
        <v>92512</v>
      </c>
      <c r="B4037" s="23" t="s">
        <v>4603</v>
      </c>
      <c r="C4037" s="22" t="s">
        <v>28</v>
      </c>
      <c r="D4037" s="14"/>
      <c r="E4037" s="14"/>
      <c r="F4037" s="24">
        <v>99.92</v>
      </c>
    </row>
    <row r="4038" spans="1:8" x14ac:dyDescent="0.25">
      <c r="A4038" s="22">
        <v>92515</v>
      </c>
      <c r="B4038" s="23" t="s">
        <v>4605</v>
      </c>
      <c r="C4038" s="22" t="s">
        <v>28</v>
      </c>
      <c r="D4038" s="14"/>
      <c r="E4038" s="14"/>
      <c r="F4038" s="24">
        <v>92.36</v>
      </c>
      <c r="G4038" s="10"/>
      <c r="H4038" s="10"/>
    </row>
    <row r="4039" spans="1:8" x14ac:dyDescent="0.25">
      <c r="A4039" s="22">
        <v>92520</v>
      </c>
      <c r="B4039" s="23" t="s">
        <v>4607</v>
      </c>
      <c r="C4039" s="22" t="s">
        <v>28</v>
      </c>
      <c r="D4039" s="14"/>
      <c r="E4039" s="14"/>
      <c r="F4039" s="24">
        <v>87.15</v>
      </c>
    </row>
    <row r="4040" spans="1:8" x14ac:dyDescent="0.25">
      <c r="A4040" s="22">
        <v>92526</v>
      </c>
      <c r="B4040" s="23" t="s">
        <v>4609</v>
      </c>
      <c r="C4040" s="22" t="s">
        <v>28</v>
      </c>
      <c r="D4040" s="14"/>
      <c r="E4040" s="14"/>
      <c r="F4040" s="24">
        <v>45.12</v>
      </c>
      <c r="G4040" s="10"/>
      <c r="H4040" s="10"/>
    </row>
    <row r="4041" spans="1:8" x14ac:dyDescent="0.25">
      <c r="A4041" s="22">
        <v>92530</v>
      </c>
      <c r="B4041" s="23" t="s">
        <v>4611</v>
      </c>
      <c r="C4041" s="22" t="s">
        <v>28</v>
      </c>
      <c r="D4041" s="14"/>
      <c r="E4041" s="14"/>
      <c r="F4041" s="24">
        <v>42.6</v>
      </c>
    </row>
    <row r="4042" spans="1:8" x14ac:dyDescent="0.25">
      <c r="A4042" s="22">
        <v>92534</v>
      </c>
      <c r="B4042" s="23" t="s">
        <v>4613</v>
      </c>
      <c r="C4042" s="22" t="s">
        <v>28</v>
      </c>
      <c r="D4042" s="14"/>
      <c r="E4042" s="14"/>
      <c r="F4042" s="24">
        <v>40.44</v>
      </c>
      <c r="G4042" s="10"/>
      <c r="H4042" s="10"/>
    </row>
    <row r="4043" spans="1:8" x14ac:dyDescent="0.25">
      <c r="A4043" s="22">
        <v>92538</v>
      </c>
      <c r="B4043" s="23" t="s">
        <v>4615</v>
      </c>
      <c r="C4043" s="22" t="s">
        <v>28</v>
      </c>
      <c r="D4043" s="14"/>
      <c r="E4043" s="14"/>
      <c r="F4043" s="24">
        <v>36.19</v>
      </c>
    </row>
    <row r="4044" spans="1:8" x14ac:dyDescent="0.25">
      <c r="A4044" s="22">
        <v>103760</v>
      </c>
      <c r="B4044" s="23" t="s">
        <v>6543</v>
      </c>
      <c r="C4044" s="22" t="s">
        <v>28</v>
      </c>
      <c r="D4044" s="14"/>
      <c r="E4044" s="14"/>
      <c r="F4044" s="24">
        <v>126.65</v>
      </c>
      <c r="G4044" s="10"/>
      <c r="H4044" s="10"/>
    </row>
    <row r="4045" spans="1:8" x14ac:dyDescent="0.25">
      <c r="A4045" s="22">
        <v>103761</v>
      </c>
      <c r="B4045" s="23" t="s">
        <v>6544</v>
      </c>
      <c r="C4045" s="22" t="s">
        <v>28</v>
      </c>
      <c r="D4045" s="14"/>
      <c r="E4045" s="14"/>
      <c r="F4045" s="24">
        <v>86</v>
      </c>
    </row>
    <row r="4046" spans="1:8" x14ac:dyDescent="0.25">
      <c r="A4046" s="22">
        <v>103762</v>
      </c>
      <c r="B4046" s="23" t="s">
        <v>6545</v>
      </c>
      <c r="C4046" s="22" t="s">
        <v>28</v>
      </c>
      <c r="D4046" s="14"/>
      <c r="E4046" s="14"/>
      <c r="F4046" s="24">
        <v>74.02</v>
      </c>
      <c r="G4046" s="10"/>
      <c r="H4046" s="10"/>
    </row>
    <row r="4047" spans="1:8" x14ac:dyDescent="0.25">
      <c r="A4047" s="22">
        <v>103763</v>
      </c>
      <c r="B4047" s="23" t="s">
        <v>6546</v>
      </c>
      <c r="C4047" s="22" t="s">
        <v>28</v>
      </c>
      <c r="D4047" s="14"/>
      <c r="E4047" s="14"/>
      <c r="F4047" s="24">
        <v>65.34</v>
      </c>
    </row>
    <row r="4048" spans="1:8" x14ac:dyDescent="0.25">
      <c r="A4048" s="22">
        <v>92510</v>
      </c>
      <c r="B4048" s="23" t="s">
        <v>4602</v>
      </c>
      <c r="C4048" s="22" t="s">
        <v>28</v>
      </c>
      <c r="D4048" s="14"/>
      <c r="E4048" s="14"/>
      <c r="F4048" s="24">
        <v>68.239999999999995</v>
      </c>
      <c r="G4048" s="10"/>
      <c r="H4048" s="10"/>
    </row>
    <row r="4049" spans="1:8" x14ac:dyDescent="0.25">
      <c r="A4049" s="22">
        <v>92514</v>
      </c>
      <c r="B4049" s="23" t="s">
        <v>4604</v>
      </c>
      <c r="C4049" s="22" t="s">
        <v>28</v>
      </c>
      <c r="D4049" s="14"/>
      <c r="E4049" s="14"/>
      <c r="F4049" s="24">
        <v>55.4</v>
      </c>
    </row>
    <row r="4050" spans="1:8" x14ac:dyDescent="0.25">
      <c r="A4050" s="22">
        <v>92518</v>
      </c>
      <c r="B4050" s="23" t="s">
        <v>4606</v>
      </c>
      <c r="C4050" s="22" t="s">
        <v>28</v>
      </c>
      <c r="D4050" s="14"/>
      <c r="E4050" s="14"/>
      <c r="F4050" s="24">
        <v>49.19</v>
      </c>
      <c r="G4050" s="10"/>
      <c r="H4050" s="10"/>
    </row>
    <row r="4051" spans="1:8" x14ac:dyDescent="0.25">
      <c r="A4051" s="22">
        <v>92522</v>
      </c>
      <c r="B4051" s="23" t="s">
        <v>4608</v>
      </c>
      <c r="C4051" s="22" t="s">
        <v>28</v>
      </c>
      <c r="D4051" s="14"/>
      <c r="E4051" s="14"/>
      <c r="F4051" s="24">
        <v>45.19</v>
      </c>
    </row>
    <row r="4052" spans="1:8" x14ac:dyDescent="0.25">
      <c r="A4052" s="22">
        <v>92482</v>
      </c>
      <c r="B4052" s="23" t="s">
        <v>4588</v>
      </c>
      <c r="C4052" s="22" t="s">
        <v>28</v>
      </c>
      <c r="D4052" s="14"/>
      <c r="E4052" s="14"/>
      <c r="F4052" s="24">
        <v>393.87</v>
      </c>
      <c r="G4052" s="10"/>
      <c r="H4052" s="10"/>
    </row>
    <row r="4053" spans="1:8" x14ac:dyDescent="0.25">
      <c r="A4053" s="22">
        <v>92484</v>
      </c>
      <c r="B4053" s="23" t="s">
        <v>4589</v>
      </c>
      <c r="C4053" s="22" t="s">
        <v>28</v>
      </c>
      <c r="D4053" s="14"/>
      <c r="E4053" s="14"/>
      <c r="F4053" s="24">
        <v>270.89999999999998</v>
      </c>
    </row>
    <row r="4054" spans="1:8" x14ac:dyDescent="0.25">
      <c r="A4054" s="22">
        <v>92486</v>
      </c>
      <c r="B4054" s="23" t="s">
        <v>4590</v>
      </c>
      <c r="C4054" s="22" t="s">
        <v>28</v>
      </c>
      <c r="D4054" s="14"/>
      <c r="E4054" s="14"/>
      <c r="F4054" s="24">
        <v>192.56</v>
      </c>
      <c r="G4054" s="10"/>
      <c r="H4054" s="10"/>
    </row>
    <row r="4055" spans="1:8" x14ac:dyDescent="0.25">
      <c r="A4055" s="22">
        <v>92492</v>
      </c>
      <c r="B4055" s="23" t="s">
        <v>4593</v>
      </c>
      <c r="C4055" s="22" t="s">
        <v>28</v>
      </c>
      <c r="D4055" s="14"/>
      <c r="E4055" s="14"/>
      <c r="F4055" s="24">
        <v>118.18</v>
      </c>
    </row>
    <row r="4056" spans="1:8" x14ac:dyDescent="0.25">
      <c r="A4056" s="22">
        <v>92496</v>
      </c>
      <c r="B4056" s="23" t="s">
        <v>4595</v>
      </c>
      <c r="C4056" s="22" t="s">
        <v>28</v>
      </c>
      <c r="D4056" s="14"/>
      <c r="E4056" s="14"/>
      <c r="F4056" s="24">
        <v>112.99</v>
      </c>
      <c r="G4056" s="10"/>
      <c r="H4056" s="10"/>
    </row>
    <row r="4057" spans="1:8" x14ac:dyDescent="0.25">
      <c r="A4057" s="22">
        <v>92500</v>
      </c>
      <c r="B4057" s="23" t="s">
        <v>4597</v>
      </c>
      <c r="C4057" s="22" t="s">
        <v>28</v>
      </c>
      <c r="D4057" s="14"/>
      <c r="E4057" s="14"/>
      <c r="F4057" s="24">
        <v>108.67</v>
      </c>
    </row>
    <row r="4058" spans="1:8" x14ac:dyDescent="0.25">
      <c r="A4058" s="22">
        <v>92504</v>
      </c>
      <c r="B4058" s="23" t="s">
        <v>4599</v>
      </c>
      <c r="C4058" s="22" t="s">
        <v>28</v>
      </c>
      <c r="D4058" s="14"/>
      <c r="E4058" s="14"/>
      <c r="F4058" s="24">
        <v>100.87</v>
      </c>
      <c r="G4058" s="10"/>
      <c r="H4058" s="10"/>
    </row>
    <row r="4059" spans="1:8" x14ac:dyDescent="0.25">
      <c r="A4059" s="22">
        <v>92488</v>
      </c>
      <c r="B4059" s="23" t="s">
        <v>4591</v>
      </c>
      <c r="C4059" s="22" t="s">
        <v>28</v>
      </c>
      <c r="D4059" s="14"/>
      <c r="E4059" s="14"/>
      <c r="F4059" s="24">
        <v>124.29</v>
      </c>
    </row>
    <row r="4060" spans="1:8" x14ac:dyDescent="0.25">
      <c r="A4060" s="22">
        <v>92494</v>
      </c>
      <c r="B4060" s="23" t="s">
        <v>4594</v>
      </c>
      <c r="C4060" s="22" t="s">
        <v>28</v>
      </c>
      <c r="D4060" s="14"/>
      <c r="E4060" s="14"/>
      <c r="F4060" s="24">
        <v>75.83</v>
      </c>
      <c r="G4060" s="10"/>
      <c r="H4060" s="10"/>
    </row>
    <row r="4061" spans="1:8" x14ac:dyDescent="0.25">
      <c r="A4061" s="22">
        <v>92498</v>
      </c>
      <c r="B4061" s="23" t="s">
        <v>4596</v>
      </c>
      <c r="C4061" s="22" t="s">
        <v>28</v>
      </c>
      <c r="D4061" s="14"/>
      <c r="E4061" s="14"/>
      <c r="F4061" s="24">
        <v>71.77</v>
      </c>
    </row>
    <row r="4062" spans="1:8" x14ac:dyDescent="0.25">
      <c r="A4062" s="22">
        <v>92502</v>
      </c>
      <c r="B4062" s="23" t="s">
        <v>4598</v>
      </c>
      <c r="C4062" s="22" t="s">
        <v>28</v>
      </c>
      <c r="D4062" s="14"/>
      <c r="E4062" s="14"/>
      <c r="F4062" s="24">
        <v>68.53</v>
      </c>
      <c r="G4062" s="10"/>
      <c r="H4062" s="10"/>
    </row>
    <row r="4063" spans="1:8" x14ac:dyDescent="0.25">
      <c r="A4063" s="22">
        <v>92506</v>
      </c>
      <c r="B4063" s="23" t="s">
        <v>4600</v>
      </c>
      <c r="C4063" s="22" t="s">
        <v>28</v>
      </c>
      <c r="D4063" s="14"/>
      <c r="E4063" s="14"/>
      <c r="F4063" s="24">
        <v>62.63</v>
      </c>
    </row>
    <row r="4064" spans="1:8" x14ac:dyDescent="0.25">
      <c r="A4064" s="22">
        <v>92490</v>
      </c>
      <c r="B4064" s="23" t="s">
        <v>4592</v>
      </c>
      <c r="C4064" s="22" t="s">
        <v>28</v>
      </c>
      <c r="D4064" s="14"/>
      <c r="E4064" s="14"/>
      <c r="F4064" s="24">
        <v>80.63</v>
      </c>
      <c r="G4064" s="10"/>
      <c r="H4064" s="10"/>
    </row>
    <row r="4065" spans="1:8" x14ac:dyDescent="0.25">
      <c r="A4065" s="22">
        <v>92433</v>
      </c>
      <c r="B4065" s="23" t="s">
        <v>4547</v>
      </c>
      <c r="C4065" s="22" t="s">
        <v>28</v>
      </c>
      <c r="D4065" s="14"/>
      <c r="E4065" s="14"/>
      <c r="F4065" s="24">
        <v>83.46</v>
      </c>
    </row>
    <row r="4066" spans="1:8" x14ac:dyDescent="0.25">
      <c r="A4066" s="22">
        <v>92437</v>
      </c>
      <c r="B4066" s="23" t="s">
        <v>4549</v>
      </c>
      <c r="C4066" s="22" t="s">
        <v>28</v>
      </c>
      <c r="D4066" s="14"/>
      <c r="E4066" s="14"/>
      <c r="F4066" s="24">
        <v>79.83</v>
      </c>
      <c r="G4066" s="10"/>
      <c r="H4066" s="10"/>
    </row>
    <row r="4067" spans="1:8" x14ac:dyDescent="0.25">
      <c r="A4067" s="22">
        <v>92441</v>
      </c>
      <c r="B4067" s="23" t="s">
        <v>4551</v>
      </c>
      <c r="C4067" s="22" t="s">
        <v>28</v>
      </c>
      <c r="D4067" s="14"/>
      <c r="E4067" s="14"/>
      <c r="F4067" s="24">
        <v>77.23</v>
      </c>
    </row>
    <row r="4068" spans="1:8" x14ac:dyDescent="0.25">
      <c r="A4068" s="22">
        <v>92445</v>
      </c>
      <c r="B4068" s="23" t="s">
        <v>4553</v>
      </c>
      <c r="C4068" s="22" t="s">
        <v>28</v>
      </c>
      <c r="D4068" s="14"/>
      <c r="E4068" s="14"/>
      <c r="F4068" s="24">
        <v>72.040000000000006</v>
      </c>
      <c r="G4068" s="10"/>
      <c r="H4068" s="10"/>
    </row>
    <row r="4069" spans="1:8" x14ac:dyDescent="0.25">
      <c r="A4069" s="22">
        <v>92417</v>
      </c>
      <c r="B4069" s="23" t="s">
        <v>4539</v>
      </c>
      <c r="C4069" s="22" t="s">
        <v>28</v>
      </c>
      <c r="D4069" s="14"/>
      <c r="E4069" s="14"/>
      <c r="F4069" s="24">
        <v>176.17</v>
      </c>
    </row>
    <row r="4070" spans="1:8" x14ac:dyDescent="0.25">
      <c r="A4070" s="22">
        <v>92421</v>
      </c>
      <c r="B4070" s="23" t="s">
        <v>4541</v>
      </c>
      <c r="C4070" s="22" t="s">
        <v>28</v>
      </c>
      <c r="D4070" s="14"/>
      <c r="E4070" s="14"/>
      <c r="F4070" s="24">
        <v>117.62</v>
      </c>
      <c r="G4070" s="10"/>
      <c r="H4070" s="10"/>
    </row>
    <row r="4071" spans="1:8" x14ac:dyDescent="0.25">
      <c r="A4071" s="22">
        <v>92425</v>
      </c>
      <c r="B4071" s="23" t="s">
        <v>4543</v>
      </c>
      <c r="C4071" s="22" t="s">
        <v>28</v>
      </c>
      <c r="D4071" s="14"/>
      <c r="E4071" s="14"/>
      <c r="F4071" s="24">
        <v>98.42</v>
      </c>
    </row>
    <row r="4072" spans="1:8" x14ac:dyDescent="0.25">
      <c r="A4072" s="22">
        <v>92429</v>
      </c>
      <c r="B4072" s="23" t="s">
        <v>4545</v>
      </c>
      <c r="C4072" s="22" t="s">
        <v>28</v>
      </c>
      <c r="D4072" s="14"/>
      <c r="E4072" s="14"/>
      <c r="F4072" s="24">
        <v>88.76</v>
      </c>
      <c r="G4072" s="10"/>
      <c r="H4072" s="10"/>
    </row>
    <row r="4073" spans="1:8" x14ac:dyDescent="0.25">
      <c r="A4073" s="22">
        <v>92431</v>
      </c>
      <c r="B4073" s="23" t="s">
        <v>4546</v>
      </c>
      <c r="C4073" s="22" t="s">
        <v>28</v>
      </c>
      <c r="D4073" s="14"/>
      <c r="E4073" s="14"/>
      <c r="F4073" s="24">
        <v>67.28</v>
      </c>
    </row>
    <row r="4074" spans="1:8" x14ac:dyDescent="0.25">
      <c r="A4074" s="22">
        <v>92435</v>
      </c>
      <c r="B4074" s="23" t="s">
        <v>4548</v>
      </c>
      <c r="C4074" s="22" t="s">
        <v>28</v>
      </c>
      <c r="D4074" s="14"/>
      <c r="E4074" s="14"/>
      <c r="F4074" s="24">
        <v>64.2</v>
      </c>
      <c r="G4074" s="10"/>
      <c r="H4074" s="10"/>
    </row>
    <row r="4075" spans="1:8" x14ac:dyDescent="0.25">
      <c r="A4075" s="22">
        <v>92439</v>
      </c>
      <c r="B4075" s="23" t="s">
        <v>4550</v>
      </c>
      <c r="C4075" s="22" t="s">
        <v>28</v>
      </c>
      <c r="D4075" s="14"/>
      <c r="E4075" s="14"/>
      <c r="F4075" s="24">
        <v>61.99</v>
      </c>
    </row>
    <row r="4076" spans="1:8" x14ac:dyDescent="0.25">
      <c r="A4076" s="22">
        <v>92443</v>
      </c>
      <c r="B4076" s="23" t="s">
        <v>4552</v>
      </c>
      <c r="C4076" s="22" t="s">
        <v>28</v>
      </c>
      <c r="D4076" s="14"/>
      <c r="E4076" s="14"/>
      <c r="F4076" s="24">
        <v>57.34</v>
      </c>
      <c r="G4076" s="10"/>
      <c r="H4076" s="10"/>
    </row>
    <row r="4077" spans="1:8" x14ac:dyDescent="0.25">
      <c r="A4077" s="22">
        <v>92415</v>
      </c>
      <c r="B4077" s="23" t="s">
        <v>4538</v>
      </c>
      <c r="C4077" s="22" t="s">
        <v>28</v>
      </c>
      <c r="D4077" s="14"/>
      <c r="E4077" s="14"/>
      <c r="F4077" s="24">
        <v>148.6</v>
      </c>
    </row>
    <row r="4078" spans="1:8" x14ac:dyDescent="0.25">
      <c r="A4078" s="22">
        <v>92419</v>
      </c>
      <c r="B4078" s="23" t="s">
        <v>4540</v>
      </c>
      <c r="C4078" s="22" t="s">
        <v>28</v>
      </c>
      <c r="D4078" s="14"/>
      <c r="E4078" s="14"/>
      <c r="F4078" s="24">
        <v>96.49</v>
      </c>
      <c r="G4078" s="10"/>
      <c r="H4078" s="10"/>
    </row>
    <row r="4079" spans="1:8" x14ac:dyDescent="0.25">
      <c r="A4079" s="22">
        <v>92423</v>
      </c>
      <c r="B4079" s="23" t="s">
        <v>4542</v>
      </c>
      <c r="C4079" s="22" t="s">
        <v>28</v>
      </c>
      <c r="D4079" s="14"/>
      <c r="E4079" s="14"/>
      <c r="F4079" s="24">
        <v>80.040000000000006</v>
      </c>
    </row>
    <row r="4080" spans="1:8" x14ac:dyDescent="0.25">
      <c r="A4080" s="22">
        <v>92427</v>
      </c>
      <c r="B4080" s="23" t="s">
        <v>4544</v>
      </c>
      <c r="C4080" s="22" t="s">
        <v>28</v>
      </c>
      <c r="D4080" s="14"/>
      <c r="E4080" s="14"/>
      <c r="F4080" s="24">
        <v>71.72</v>
      </c>
      <c r="G4080" s="10"/>
      <c r="H4080" s="10"/>
    </row>
    <row r="4081" spans="1:8" x14ac:dyDescent="0.25">
      <c r="A4081" s="22">
        <v>92409</v>
      </c>
      <c r="B4081" s="23" t="s">
        <v>4535</v>
      </c>
      <c r="C4081" s="22" t="s">
        <v>28</v>
      </c>
      <c r="D4081" s="14"/>
      <c r="E4081" s="14"/>
      <c r="F4081" s="24">
        <v>252.45</v>
      </c>
    </row>
    <row r="4082" spans="1:8" x14ac:dyDescent="0.25">
      <c r="A4082" s="22">
        <v>92411</v>
      </c>
      <c r="B4082" s="23" t="s">
        <v>4536</v>
      </c>
      <c r="C4082" s="22" t="s">
        <v>28</v>
      </c>
      <c r="D4082" s="14"/>
      <c r="E4082" s="14"/>
      <c r="F4082" s="24">
        <v>172.98</v>
      </c>
      <c r="G4082" s="10"/>
      <c r="H4082" s="10"/>
    </row>
    <row r="4083" spans="1:8" x14ac:dyDescent="0.25">
      <c r="A4083" s="22">
        <v>92413</v>
      </c>
      <c r="B4083" s="23" t="s">
        <v>4537</v>
      </c>
      <c r="C4083" s="22" t="s">
        <v>28</v>
      </c>
      <c r="D4083" s="14"/>
      <c r="E4083" s="14"/>
      <c r="F4083" s="24">
        <v>115.28</v>
      </c>
    </row>
    <row r="4084" spans="1:8" x14ac:dyDescent="0.25">
      <c r="A4084" s="22">
        <v>92465</v>
      </c>
      <c r="B4084" s="23" t="s">
        <v>4572</v>
      </c>
      <c r="C4084" s="22" t="s">
        <v>28</v>
      </c>
      <c r="D4084" s="14"/>
      <c r="E4084" s="14"/>
      <c r="F4084" s="24">
        <v>158.6</v>
      </c>
      <c r="G4084" s="10"/>
      <c r="H4084" s="10"/>
    </row>
    <row r="4085" spans="1:8" x14ac:dyDescent="0.25">
      <c r="A4085" s="22">
        <v>92469</v>
      </c>
      <c r="B4085" s="23" t="s">
        <v>4576</v>
      </c>
      <c r="C4085" s="22" t="s">
        <v>28</v>
      </c>
      <c r="D4085" s="14"/>
      <c r="E4085" s="14"/>
      <c r="F4085" s="24">
        <v>144.71</v>
      </c>
    </row>
    <row r="4086" spans="1:8" x14ac:dyDescent="0.25">
      <c r="A4086" s="22">
        <v>92473</v>
      </c>
      <c r="B4086" s="23" t="s">
        <v>4580</v>
      </c>
      <c r="C4086" s="22" t="s">
        <v>28</v>
      </c>
      <c r="D4086" s="14"/>
      <c r="E4086" s="14"/>
      <c r="F4086" s="24">
        <v>133.38999999999999</v>
      </c>
      <c r="G4086" s="10"/>
      <c r="H4086" s="10"/>
    </row>
    <row r="4087" spans="1:8" x14ac:dyDescent="0.25">
      <c r="A4087" s="22">
        <v>92477</v>
      </c>
      <c r="B4087" s="23" t="s">
        <v>4584</v>
      </c>
      <c r="C4087" s="22" t="s">
        <v>28</v>
      </c>
      <c r="D4087" s="14"/>
      <c r="E4087" s="14"/>
      <c r="F4087" s="24">
        <v>109.41</v>
      </c>
    </row>
    <row r="4088" spans="1:8" x14ac:dyDescent="0.25">
      <c r="A4088" s="22">
        <v>92449</v>
      </c>
      <c r="B4088" s="23" t="s">
        <v>4557</v>
      </c>
      <c r="C4088" s="22" t="s">
        <v>28</v>
      </c>
      <c r="D4088" s="14"/>
      <c r="E4088" s="14"/>
      <c r="F4088" s="24">
        <v>286.13</v>
      </c>
      <c r="G4088" s="10"/>
      <c r="H4088" s="10"/>
    </row>
    <row r="4089" spans="1:8" x14ac:dyDescent="0.25">
      <c r="A4089" s="22">
        <v>92453</v>
      </c>
      <c r="B4089" s="23" t="s">
        <v>4561</v>
      </c>
      <c r="C4089" s="22" t="s">
        <v>28</v>
      </c>
      <c r="D4089" s="14"/>
      <c r="E4089" s="14"/>
      <c r="F4089" s="24">
        <v>245.15</v>
      </c>
    </row>
    <row r="4090" spans="1:8" x14ac:dyDescent="0.25">
      <c r="A4090" s="22">
        <v>92457</v>
      </c>
      <c r="B4090" s="23" t="s">
        <v>4565</v>
      </c>
      <c r="C4090" s="22" t="s">
        <v>28</v>
      </c>
      <c r="D4090" s="14"/>
      <c r="E4090" s="14"/>
      <c r="F4090" s="24">
        <v>213.95</v>
      </c>
      <c r="G4090" s="10"/>
      <c r="H4090" s="10"/>
    </row>
    <row r="4091" spans="1:8" x14ac:dyDescent="0.25">
      <c r="A4091" s="22">
        <v>92461</v>
      </c>
      <c r="B4091" s="23" t="s">
        <v>4568</v>
      </c>
      <c r="C4091" s="22" t="s">
        <v>28</v>
      </c>
      <c r="D4091" s="14"/>
      <c r="E4091" s="14"/>
      <c r="F4091" s="24">
        <v>197.69</v>
      </c>
    </row>
    <row r="4092" spans="1:8" x14ac:dyDescent="0.25">
      <c r="A4092" s="22">
        <v>92467</v>
      </c>
      <c r="B4092" s="23" t="s">
        <v>4574</v>
      </c>
      <c r="C4092" s="22" t="s">
        <v>28</v>
      </c>
      <c r="D4092" s="14"/>
      <c r="E4092" s="14"/>
      <c r="F4092" s="24">
        <v>102.19</v>
      </c>
      <c r="G4092" s="10"/>
      <c r="H4092" s="10"/>
    </row>
    <row r="4093" spans="1:8" x14ac:dyDescent="0.25">
      <c r="A4093" s="22">
        <v>92471</v>
      </c>
      <c r="B4093" s="23" t="s">
        <v>4578</v>
      </c>
      <c r="C4093" s="22" t="s">
        <v>28</v>
      </c>
      <c r="D4093" s="14"/>
      <c r="E4093" s="14"/>
      <c r="F4093" s="24">
        <v>93.36</v>
      </c>
    </row>
    <row r="4094" spans="1:8" x14ac:dyDescent="0.25">
      <c r="A4094" s="22">
        <v>92475</v>
      </c>
      <c r="B4094" s="23" t="s">
        <v>4582</v>
      </c>
      <c r="C4094" s="22" t="s">
        <v>28</v>
      </c>
      <c r="D4094" s="14"/>
      <c r="E4094" s="14"/>
      <c r="F4094" s="24">
        <v>86.15</v>
      </c>
      <c r="G4094" s="10"/>
      <c r="H4094" s="10"/>
    </row>
    <row r="4095" spans="1:8" x14ac:dyDescent="0.25">
      <c r="A4095" s="22">
        <v>92479</v>
      </c>
      <c r="B4095" s="23" t="s">
        <v>4586</v>
      </c>
      <c r="C4095" s="22" t="s">
        <v>28</v>
      </c>
      <c r="D4095" s="14"/>
      <c r="E4095" s="14"/>
      <c r="F4095" s="24">
        <v>70.84</v>
      </c>
    </row>
    <row r="4096" spans="1:8" x14ac:dyDescent="0.25">
      <c r="A4096" s="22">
        <v>92451</v>
      </c>
      <c r="B4096" s="23" t="s">
        <v>4559</v>
      </c>
      <c r="C4096" s="22" t="s">
        <v>28</v>
      </c>
      <c r="D4096" s="14"/>
      <c r="E4096" s="14"/>
      <c r="F4096" s="24">
        <v>194.16</v>
      </c>
      <c r="G4096" s="10"/>
      <c r="H4096" s="10"/>
    </row>
    <row r="4097" spans="1:8" x14ac:dyDescent="0.25">
      <c r="A4097" s="22">
        <v>92455</v>
      </c>
      <c r="B4097" s="23" t="s">
        <v>4563</v>
      </c>
      <c r="C4097" s="22" t="s">
        <v>28</v>
      </c>
      <c r="D4097" s="14"/>
      <c r="E4097" s="14"/>
      <c r="F4097" s="24">
        <v>159.47999999999999</v>
      </c>
    </row>
    <row r="4098" spans="1:8" x14ac:dyDescent="0.25">
      <c r="A4098" s="22">
        <v>92459</v>
      </c>
      <c r="B4098" s="23" t="s">
        <v>4566</v>
      </c>
      <c r="C4098" s="22" t="s">
        <v>28</v>
      </c>
      <c r="D4098" s="14"/>
      <c r="E4098" s="14"/>
      <c r="F4098" s="24">
        <v>136.24</v>
      </c>
      <c r="G4098" s="10"/>
      <c r="H4098" s="10"/>
    </row>
    <row r="4099" spans="1:8" x14ac:dyDescent="0.25">
      <c r="A4099" s="22">
        <v>92463</v>
      </c>
      <c r="B4099" s="23" t="s">
        <v>4570</v>
      </c>
      <c r="C4099" s="22" t="s">
        <v>28</v>
      </c>
      <c r="D4099" s="14"/>
      <c r="E4099" s="14"/>
      <c r="F4099" s="24">
        <v>123.77</v>
      </c>
    </row>
    <row r="4100" spans="1:8" x14ac:dyDescent="0.25">
      <c r="A4100" s="22">
        <v>92446</v>
      </c>
      <c r="B4100" s="23" t="s">
        <v>4554</v>
      </c>
      <c r="C4100" s="22" t="s">
        <v>28</v>
      </c>
      <c r="D4100" s="14"/>
      <c r="E4100" s="14"/>
      <c r="F4100" s="24">
        <v>350.48</v>
      </c>
      <c r="G4100" s="10"/>
      <c r="H4100" s="10"/>
    </row>
    <row r="4101" spans="1:8" x14ac:dyDescent="0.25">
      <c r="A4101" s="22">
        <v>92447</v>
      </c>
      <c r="B4101" s="23" t="s">
        <v>4555</v>
      </c>
      <c r="C4101" s="22" t="s">
        <v>28</v>
      </c>
      <c r="D4101" s="14"/>
      <c r="E4101" s="14"/>
      <c r="F4101" s="24">
        <v>242.39</v>
      </c>
    </row>
    <row r="4102" spans="1:8" x14ac:dyDescent="0.25">
      <c r="A4102" s="22">
        <v>92448</v>
      </c>
      <c r="B4102" s="23" t="s">
        <v>4556</v>
      </c>
      <c r="C4102" s="22" t="s">
        <v>28</v>
      </c>
      <c r="D4102" s="14"/>
      <c r="E4102" s="14"/>
      <c r="F4102" s="24">
        <v>187.53</v>
      </c>
      <c r="G4102" s="10"/>
      <c r="H4102" s="10"/>
    </row>
    <row r="4103" spans="1:8" x14ac:dyDescent="0.25">
      <c r="A4103" s="22">
        <v>92466</v>
      </c>
      <c r="B4103" s="23" t="s">
        <v>4573</v>
      </c>
      <c r="C4103" s="22" t="s">
        <v>28</v>
      </c>
      <c r="D4103" s="14"/>
      <c r="E4103" s="14"/>
      <c r="F4103" s="24">
        <v>285.08999999999997</v>
      </c>
    </row>
    <row r="4104" spans="1:8" x14ac:dyDescent="0.25">
      <c r="A4104" s="22">
        <v>92470</v>
      </c>
      <c r="B4104" s="23" t="s">
        <v>4577</v>
      </c>
      <c r="C4104" s="22" t="s">
        <v>28</v>
      </c>
      <c r="D4104" s="14"/>
      <c r="E4104" s="14"/>
      <c r="F4104" s="24">
        <v>277.58999999999997</v>
      </c>
      <c r="G4104" s="10"/>
      <c r="H4104" s="10"/>
    </row>
    <row r="4105" spans="1:8" x14ac:dyDescent="0.25">
      <c r="A4105" s="22">
        <v>92474</v>
      </c>
      <c r="B4105" s="23" t="s">
        <v>4581</v>
      </c>
      <c r="C4105" s="22" t="s">
        <v>28</v>
      </c>
      <c r="D4105" s="14"/>
      <c r="E4105" s="14"/>
      <c r="F4105" s="24">
        <v>271.07</v>
      </c>
    </row>
    <row r="4106" spans="1:8" x14ac:dyDescent="0.25">
      <c r="A4106" s="22">
        <v>92478</v>
      </c>
      <c r="B4106" s="23" t="s">
        <v>4585</v>
      </c>
      <c r="C4106" s="22" t="s">
        <v>28</v>
      </c>
      <c r="D4106" s="14"/>
      <c r="E4106" s="14"/>
      <c r="F4106" s="24">
        <v>258.35000000000002</v>
      </c>
      <c r="G4106" s="10"/>
      <c r="H4106" s="10"/>
    </row>
    <row r="4107" spans="1:8" x14ac:dyDescent="0.25">
      <c r="A4107" s="22">
        <v>92450</v>
      </c>
      <c r="B4107" s="23" t="s">
        <v>4558</v>
      </c>
      <c r="C4107" s="22" t="s">
        <v>28</v>
      </c>
      <c r="D4107" s="14"/>
      <c r="E4107" s="14"/>
      <c r="F4107" s="24">
        <v>357.91</v>
      </c>
    </row>
    <row r="4108" spans="1:8" x14ac:dyDescent="0.25">
      <c r="A4108" s="22">
        <v>92454</v>
      </c>
      <c r="B4108" s="23" t="s">
        <v>4562</v>
      </c>
      <c r="C4108" s="22" t="s">
        <v>28</v>
      </c>
      <c r="D4108" s="14"/>
      <c r="E4108" s="14"/>
      <c r="F4108" s="24">
        <v>326.23</v>
      </c>
      <c r="G4108" s="10"/>
      <c r="H4108" s="10"/>
    </row>
    <row r="4109" spans="1:8" x14ac:dyDescent="0.25">
      <c r="A4109" s="22">
        <v>92458</v>
      </c>
      <c r="B4109" s="23" t="s">
        <v>9757</v>
      </c>
      <c r="C4109" s="22" t="s">
        <v>28</v>
      </c>
      <c r="D4109" s="14"/>
      <c r="E4109" s="14"/>
      <c r="F4109" s="24">
        <v>306.2</v>
      </c>
    </row>
    <row r="4110" spans="1:8" x14ac:dyDescent="0.25">
      <c r="A4110" s="22">
        <v>92462</v>
      </c>
      <c r="B4110" s="23" t="s">
        <v>4569</v>
      </c>
      <c r="C4110" s="22" t="s">
        <v>28</v>
      </c>
      <c r="D4110" s="14"/>
      <c r="E4110" s="14"/>
      <c r="F4110" s="24">
        <v>293.22000000000003</v>
      </c>
      <c r="G4110" s="10"/>
      <c r="H4110" s="10"/>
    </row>
    <row r="4111" spans="1:8" x14ac:dyDescent="0.25">
      <c r="A4111" s="22">
        <v>92468</v>
      </c>
      <c r="B4111" s="23" t="s">
        <v>4575</v>
      </c>
      <c r="C4111" s="22" t="s">
        <v>28</v>
      </c>
      <c r="D4111" s="14"/>
      <c r="E4111" s="14"/>
      <c r="F4111" s="24">
        <v>129.94</v>
      </c>
    </row>
    <row r="4112" spans="1:8" x14ac:dyDescent="0.25">
      <c r="A4112" s="22">
        <v>92472</v>
      </c>
      <c r="B4112" s="23" t="s">
        <v>4579</v>
      </c>
      <c r="C4112" s="22" t="s">
        <v>28</v>
      </c>
      <c r="D4112" s="14"/>
      <c r="E4112" s="14"/>
      <c r="F4112" s="24">
        <v>123.47</v>
      </c>
      <c r="G4112" s="10"/>
      <c r="H4112" s="10"/>
    </row>
    <row r="4113" spans="1:8" x14ac:dyDescent="0.25">
      <c r="A4113" s="22">
        <v>92476</v>
      </c>
      <c r="B4113" s="23" t="s">
        <v>4583</v>
      </c>
      <c r="C4113" s="22" t="s">
        <v>28</v>
      </c>
      <c r="D4113" s="14"/>
      <c r="E4113" s="14"/>
      <c r="F4113" s="24">
        <v>117.93</v>
      </c>
    </row>
    <row r="4114" spans="1:8" x14ac:dyDescent="0.25">
      <c r="A4114" s="22">
        <v>92480</v>
      </c>
      <c r="B4114" s="23" t="s">
        <v>4587</v>
      </c>
      <c r="C4114" s="22" t="s">
        <v>28</v>
      </c>
      <c r="D4114" s="14"/>
      <c r="E4114" s="14"/>
      <c r="F4114" s="24">
        <v>107</v>
      </c>
      <c r="G4114" s="10"/>
      <c r="H4114" s="10"/>
    </row>
    <row r="4115" spans="1:8" x14ac:dyDescent="0.25">
      <c r="A4115" s="22">
        <v>92452</v>
      </c>
      <c r="B4115" s="23" t="s">
        <v>4560</v>
      </c>
      <c r="C4115" s="22" t="s">
        <v>28</v>
      </c>
      <c r="D4115" s="14"/>
      <c r="E4115" s="14"/>
      <c r="F4115" s="24">
        <v>200.94</v>
      </c>
    </row>
    <row r="4116" spans="1:8" x14ac:dyDescent="0.25">
      <c r="A4116" s="22">
        <v>92456</v>
      </c>
      <c r="B4116" s="23" t="s">
        <v>4564</v>
      </c>
      <c r="C4116" s="22" t="s">
        <v>28</v>
      </c>
      <c r="D4116" s="14"/>
      <c r="E4116" s="14"/>
      <c r="F4116" s="24">
        <v>169.25</v>
      </c>
      <c r="G4116" s="10"/>
      <c r="H4116" s="10"/>
    </row>
    <row r="4117" spans="1:8" x14ac:dyDescent="0.25">
      <c r="A4117" s="22">
        <v>92460</v>
      </c>
      <c r="B4117" s="23" t="s">
        <v>4567</v>
      </c>
      <c r="C4117" s="22" t="s">
        <v>28</v>
      </c>
      <c r="D4117" s="14"/>
      <c r="E4117" s="14"/>
      <c r="F4117" s="24">
        <v>143.22</v>
      </c>
    </row>
    <row r="4118" spans="1:8" x14ac:dyDescent="0.25">
      <c r="A4118" s="22">
        <v>92464</v>
      </c>
      <c r="B4118" s="23" t="s">
        <v>4571</v>
      </c>
      <c r="C4118" s="22" t="s">
        <v>28</v>
      </c>
      <c r="D4118" s="14"/>
      <c r="E4118" s="14"/>
      <c r="F4118" s="24">
        <v>137.46</v>
      </c>
      <c r="G4118" s="10"/>
      <c r="H4118" s="10"/>
    </row>
    <row r="4119" spans="1:8" x14ac:dyDescent="0.25">
      <c r="A4119" s="22">
        <v>105403</v>
      </c>
      <c r="B4119" s="23" t="s">
        <v>9760</v>
      </c>
      <c r="C4119" s="22" t="s">
        <v>28</v>
      </c>
      <c r="D4119" s="14"/>
      <c r="E4119" s="14"/>
      <c r="F4119" s="24">
        <v>175.15</v>
      </c>
    </row>
    <row r="4120" spans="1:8" x14ac:dyDescent="0.25">
      <c r="A4120" s="22">
        <v>96252</v>
      </c>
      <c r="B4120" s="23" t="s">
        <v>9758</v>
      </c>
      <c r="C4120" s="22" t="s">
        <v>28</v>
      </c>
      <c r="D4120" s="14"/>
      <c r="E4120" s="14"/>
      <c r="F4120" s="24">
        <v>146.11000000000001</v>
      </c>
      <c r="G4120" s="10"/>
      <c r="H4120" s="10"/>
    </row>
    <row r="4121" spans="1:8" x14ac:dyDescent="0.25">
      <c r="A4121" s="22">
        <v>96254</v>
      </c>
      <c r="B4121" s="23" t="s">
        <v>11319</v>
      </c>
      <c r="C4121" s="22" t="s">
        <v>55</v>
      </c>
      <c r="D4121" s="14"/>
      <c r="E4121" s="14"/>
      <c r="F4121" s="24">
        <v>0</v>
      </c>
    </row>
    <row r="4122" spans="1:8" x14ac:dyDescent="0.25">
      <c r="A4122" s="22">
        <v>96253</v>
      </c>
      <c r="B4122" s="23" t="s">
        <v>11320</v>
      </c>
      <c r="C4122" s="22" t="s">
        <v>55</v>
      </c>
      <c r="D4122" s="14"/>
      <c r="E4122" s="14"/>
      <c r="F4122" s="24">
        <v>0</v>
      </c>
      <c r="G4122" s="10"/>
      <c r="H4122" s="10"/>
    </row>
    <row r="4123" spans="1:8" x14ac:dyDescent="0.25">
      <c r="A4123" s="22">
        <v>105406</v>
      </c>
      <c r="B4123" s="23" t="s">
        <v>9761</v>
      </c>
      <c r="C4123" s="22" t="s">
        <v>28</v>
      </c>
      <c r="D4123" s="14"/>
      <c r="E4123" s="14"/>
      <c r="F4123" s="24">
        <v>206.39</v>
      </c>
    </row>
    <row r="4124" spans="1:8" x14ac:dyDescent="0.25">
      <c r="A4124" s="22">
        <v>96264</v>
      </c>
      <c r="B4124" s="23" t="s">
        <v>11321</v>
      </c>
      <c r="C4124" s="22" t="s">
        <v>28</v>
      </c>
      <c r="D4124" s="14"/>
      <c r="E4124" s="14"/>
      <c r="F4124" s="24">
        <v>0</v>
      </c>
      <c r="G4124" s="10"/>
      <c r="H4124" s="10"/>
    </row>
    <row r="4125" spans="1:8" x14ac:dyDescent="0.25">
      <c r="A4125" s="22">
        <v>105405</v>
      </c>
      <c r="B4125" s="23" t="s">
        <v>11322</v>
      </c>
      <c r="C4125" s="22" t="s">
        <v>28</v>
      </c>
      <c r="D4125" s="14"/>
      <c r="E4125" s="14"/>
      <c r="F4125" s="24">
        <v>0</v>
      </c>
    </row>
    <row r="4126" spans="1:8" x14ac:dyDescent="0.25">
      <c r="A4126" s="22">
        <v>96258</v>
      </c>
      <c r="B4126" s="23" t="s">
        <v>9759</v>
      </c>
      <c r="C4126" s="22" t="s">
        <v>28</v>
      </c>
      <c r="D4126" s="14"/>
      <c r="E4126" s="14"/>
      <c r="F4126" s="24">
        <v>148.44999999999999</v>
      </c>
      <c r="G4126" s="10"/>
      <c r="H4126" s="10"/>
    </row>
    <row r="4127" spans="1:8" x14ac:dyDescent="0.25">
      <c r="A4127" s="22">
        <v>96262</v>
      </c>
      <c r="B4127" s="23" t="s">
        <v>11323</v>
      </c>
      <c r="C4127" s="22" t="s">
        <v>28</v>
      </c>
      <c r="D4127" s="14"/>
      <c r="E4127" s="14"/>
      <c r="F4127" s="24">
        <v>0</v>
      </c>
    </row>
    <row r="4128" spans="1:8" x14ac:dyDescent="0.25">
      <c r="A4128" s="22">
        <v>105404</v>
      </c>
      <c r="B4128" s="23" t="s">
        <v>11324</v>
      </c>
      <c r="C4128" s="22" t="s">
        <v>28</v>
      </c>
      <c r="D4128" s="14"/>
      <c r="E4128" s="14"/>
      <c r="F4128" s="24">
        <v>0</v>
      </c>
      <c r="G4128" s="10"/>
      <c r="H4128" s="10"/>
    </row>
    <row r="4129" spans="1:8" x14ac:dyDescent="0.25">
      <c r="A4129" s="22">
        <v>92751</v>
      </c>
      <c r="B4129" s="23" t="s">
        <v>9233</v>
      </c>
      <c r="C4129" s="22" t="s">
        <v>67</v>
      </c>
      <c r="D4129" s="14"/>
      <c r="E4129" s="14"/>
      <c r="F4129" s="24">
        <v>1971.89</v>
      </c>
    </row>
    <row r="4130" spans="1:8" x14ac:dyDescent="0.25">
      <c r="A4130" s="22">
        <v>92752</v>
      </c>
      <c r="B4130" s="23" t="s">
        <v>9234</v>
      </c>
      <c r="C4130" s="22" t="s">
        <v>67</v>
      </c>
      <c r="D4130" s="14"/>
      <c r="E4130" s="14"/>
      <c r="F4130" s="24">
        <v>2342.79</v>
      </c>
      <c r="G4130" s="10"/>
      <c r="H4130" s="10"/>
    </row>
    <row r="4131" spans="1:8" x14ac:dyDescent="0.25">
      <c r="A4131" s="22">
        <v>92750</v>
      </c>
      <c r="B4131" s="23" t="s">
        <v>9232</v>
      </c>
      <c r="C4131" s="22" t="s">
        <v>67</v>
      </c>
      <c r="D4131" s="14"/>
      <c r="E4131" s="14"/>
      <c r="F4131" s="24">
        <v>1598.08</v>
      </c>
    </row>
    <row r="4132" spans="1:8" x14ac:dyDescent="0.25">
      <c r="A4132" s="22">
        <v>92749</v>
      </c>
      <c r="B4132" s="23" t="s">
        <v>9231</v>
      </c>
      <c r="C4132" s="22" t="s">
        <v>67</v>
      </c>
      <c r="D4132" s="14"/>
      <c r="E4132" s="14"/>
      <c r="F4132" s="24">
        <v>958.68</v>
      </c>
      <c r="G4132" s="10"/>
      <c r="H4132" s="10"/>
    </row>
    <row r="4133" spans="1:8" x14ac:dyDescent="0.25">
      <c r="A4133" s="22">
        <v>92745</v>
      </c>
      <c r="B4133" s="23" t="s">
        <v>9227</v>
      </c>
      <c r="C4133" s="22" t="s">
        <v>67</v>
      </c>
      <c r="D4133" s="14"/>
      <c r="E4133" s="14"/>
      <c r="F4133" s="24">
        <v>819.63</v>
      </c>
    </row>
    <row r="4134" spans="1:8" x14ac:dyDescent="0.25">
      <c r="A4134" s="22">
        <v>92747</v>
      </c>
      <c r="B4134" s="23" t="s">
        <v>9229</v>
      </c>
      <c r="C4134" s="22" t="s">
        <v>67</v>
      </c>
      <c r="D4134" s="14"/>
      <c r="E4134" s="14"/>
      <c r="F4134" s="24">
        <v>911.69</v>
      </c>
      <c r="G4134" s="10"/>
      <c r="H4134" s="10"/>
    </row>
    <row r="4135" spans="1:8" x14ac:dyDescent="0.25">
      <c r="A4135" s="22">
        <v>92743</v>
      </c>
      <c r="B4135" s="23" t="s">
        <v>9225</v>
      </c>
      <c r="C4135" s="22" t="s">
        <v>67</v>
      </c>
      <c r="D4135" s="14"/>
      <c r="E4135" s="14"/>
      <c r="F4135" s="24">
        <v>673.19</v>
      </c>
    </row>
    <row r="4136" spans="1:8" x14ac:dyDescent="0.25">
      <c r="A4136" s="22">
        <v>92746</v>
      </c>
      <c r="B4136" s="23" t="s">
        <v>9228</v>
      </c>
      <c r="C4136" s="22" t="s">
        <v>67</v>
      </c>
      <c r="D4136" s="14"/>
      <c r="E4136" s="14"/>
      <c r="F4136" s="24">
        <v>729.46</v>
      </c>
      <c r="G4136" s="10"/>
      <c r="H4136" s="10"/>
    </row>
    <row r="4137" spans="1:8" x14ac:dyDescent="0.25">
      <c r="A4137" s="22">
        <v>92748</v>
      </c>
      <c r="B4137" s="23" t="s">
        <v>9230</v>
      </c>
      <c r="C4137" s="22" t="s">
        <v>67</v>
      </c>
      <c r="D4137" s="14"/>
      <c r="E4137" s="14"/>
      <c r="F4137" s="24">
        <v>802.89</v>
      </c>
    </row>
    <row r="4138" spans="1:8" x14ac:dyDescent="0.25">
      <c r="A4138" s="22">
        <v>92744</v>
      </c>
      <c r="B4138" s="23" t="s">
        <v>9226</v>
      </c>
      <c r="C4138" s="22" t="s">
        <v>67</v>
      </c>
      <c r="D4138" s="14"/>
      <c r="E4138" s="14"/>
      <c r="F4138" s="24">
        <v>608.34</v>
      </c>
      <c r="G4138" s="10"/>
      <c r="H4138" s="10"/>
    </row>
    <row r="4139" spans="1:8" x14ac:dyDescent="0.25">
      <c r="A4139" s="22">
        <v>92754</v>
      </c>
      <c r="B4139" s="23" t="s">
        <v>9236</v>
      </c>
      <c r="C4139" s="22" t="s">
        <v>67</v>
      </c>
      <c r="D4139" s="14"/>
      <c r="E4139" s="14"/>
      <c r="F4139" s="24">
        <v>653.5</v>
      </c>
    </row>
    <row r="4140" spans="1:8" x14ac:dyDescent="0.25">
      <c r="A4140" s="22">
        <v>92753</v>
      </c>
      <c r="B4140" s="23" t="s">
        <v>9235</v>
      </c>
      <c r="C4140" s="22" t="s">
        <v>67</v>
      </c>
      <c r="D4140" s="14"/>
      <c r="E4140" s="14"/>
      <c r="F4140" s="24">
        <v>664.64</v>
      </c>
      <c r="G4140" s="10"/>
      <c r="H4140" s="10"/>
    </row>
    <row r="4141" spans="1:8" x14ac:dyDescent="0.25">
      <c r="A4141" s="22">
        <v>92755</v>
      </c>
      <c r="B4141" s="23" t="s">
        <v>9237</v>
      </c>
      <c r="C4141" s="22" t="s">
        <v>28</v>
      </c>
      <c r="D4141" s="14"/>
      <c r="E4141" s="14"/>
      <c r="F4141" s="24">
        <v>250.99</v>
      </c>
    </row>
    <row r="4142" spans="1:8" x14ac:dyDescent="0.25">
      <c r="A4142" s="22">
        <v>92756</v>
      </c>
      <c r="B4142" s="23" t="s">
        <v>9238</v>
      </c>
      <c r="C4142" s="22" t="s">
        <v>28</v>
      </c>
      <c r="D4142" s="14"/>
      <c r="E4142" s="14"/>
      <c r="F4142" s="24">
        <v>287.86</v>
      </c>
      <c r="G4142" s="10"/>
      <c r="H4142" s="10"/>
    </row>
    <row r="4143" spans="1:8" x14ac:dyDescent="0.25">
      <c r="A4143" s="22">
        <v>92757</v>
      </c>
      <c r="B4143" s="23" t="s">
        <v>9239</v>
      </c>
      <c r="C4143" s="22" t="s">
        <v>28</v>
      </c>
      <c r="D4143" s="14"/>
      <c r="E4143" s="14"/>
      <c r="F4143" s="24">
        <v>332.02</v>
      </c>
    </row>
    <row r="4144" spans="1:8" x14ac:dyDescent="0.25">
      <c r="A4144" s="22">
        <v>92758</v>
      </c>
      <c r="B4144" s="23" t="s">
        <v>9240</v>
      </c>
      <c r="C4144" s="22" t="s">
        <v>67</v>
      </c>
      <c r="D4144" s="14"/>
      <c r="E4144" s="14"/>
      <c r="F4144" s="24">
        <v>665.49</v>
      </c>
      <c r="G4144" s="10"/>
      <c r="H4144" s="10"/>
    </row>
    <row r="4145" spans="1:8" x14ac:dyDescent="0.25">
      <c r="A4145" s="22">
        <v>104500</v>
      </c>
      <c r="B4145" s="23" t="s">
        <v>11325</v>
      </c>
      <c r="C4145" s="22" t="s">
        <v>55</v>
      </c>
      <c r="D4145" s="14"/>
      <c r="E4145" s="14"/>
      <c r="F4145" s="24">
        <v>0</v>
      </c>
    </row>
    <row r="4146" spans="1:8" x14ac:dyDescent="0.25">
      <c r="A4146" s="22">
        <v>104503</v>
      </c>
      <c r="B4146" s="23" t="s">
        <v>11326</v>
      </c>
      <c r="C4146" s="22" t="s">
        <v>55</v>
      </c>
      <c r="D4146" s="14"/>
      <c r="E4146" s="14"/>
      <c r="F4146" s="24">
        <v>0</v>
      </c>
      <c r="G4146" s="10"/>
      <c r="H4146" s="10"/>
    </row>
    <row r="4147" spans="1:8" x14ac:dyDescent="0.25">
      <c r="A4147" s="22">
        <v>104504</v>
      </c>
      <c r="B4147" s="23" t="s">
        <v>11327</v>
      </c>
      <c r="C4147" s="22" t="s">
        <v>55</v>
      </c>
      <c r="D4147" s="14"/>
      <c r="E4147" s="14"/>
      <c r="F4147" s="24">
        <v>0</v>
      </c>
    </row>
    <row r="4148" spans="1:8" x14ac:dyDescent="0.25">
      <c r="A4148" s="22">
        <v>104507</v>
      </c>
      <c r="B4148" s="23" t="s">
        <v>11328</v>
      </c>
      <c r="C4148" s="22" t="s">
        <v>55</v>
      </c>
      <c r="D4148" s="14"/>
      <c r="E4148" s="14"/>
      <c r="F4148" s="24">
        <v>0</v>
      </c>
      <c r="G4148" s="10"/>
      <c r="H4148" s="10"/>
    </row>
    <row r="4149" spans="1:8" x14ac:dyDescent="0.25">
      <c r="A4149" s="22">
        <v>104508</v>
      </c>
      <c r="B4149" s="23" t="s">
        <v>11329</v>
      </c>
      <c r="C4149" s="22" t="s">
        <v>55</v>
      </c>
      <c r="D4149" s="14"/>
      <c r="E4149" s="14"/>
      <c r="F4149" s="24">
        <v>0</v>
      </c>
    </row>
    <row r="4150" spans="1:8" x14ac:dyDescent="0.25">
      <c r="A4150" s="22">
        <v>104509</v>
      </c>
      <c r="B4150" s="23" t="s">
        <v>11330</v>
      </c>
      <c r="C4150" s="22" t="s">
        <v>55</v>
      </c>
      <c r="D4150" s="14"/>
      <c r="E4150" s="14"/>
      <c r="F4150" s="24">
        <v>0</v>
      </c>
      <c r="G4150" s="10"/>
      <c r="H4150" s="10"/>
    </row>
    <row r="4151" spans="1:8" x14ac:dyDescent="0.25">
      <c r="A4151" s="22">
        <v>104512</v>
      </c>
      <c r="B4151" s="23" t="s">
        <v>11331</v>
      </c>
      <c r="C4151" s="22" t="s">
        <v>55</v>
      </c>
      <c r="D4151" s="14"/>
      <c r="E4151" s="14"/>
      <c r="F4151" s="24">
        <v>0</v>
      </c>
    </row>
    <row r="4152" spans="1:8" x14ac:dyDescent="0.25">
      <c r="A4152" s="22">
        <v>104513</v>
      </c>
      <c r="B4152" s="23" t="s">
        <v>11332</v>
      </c>
      <c r="C4152" s="22" t="s">
        <v>55</v>
      </c>
      <c r="D4152" s="14"/>
      <c r="E4152" s="14"/>
      <c r="F4152" s="24">
        <v>0</v>
      </c>
      <c r="G4152" s="10"/>
      <c r="H4152" s="10"/>
    </row>
    <row r="4153" spans="1:8" x14ac:dyDescent="0.25">
      <c r="A4153" s="22">
        <v>104514</v>
      </c>
      <c r="B4153" s="23" t="s">
        <v>11333</v>
      </c>
      <c r="C4153" s="22" t="s">
        <v>55</v>
      </c>
      <c r="D4153" s="14"/>
      <c r="E4153" s="14"/>
      <c r="F4153" s="24">
        <v>0</v>
      </c>
    </row>
    <row r="4154" spans="1:8" x14ac:dyDescent="0.25">
      <c r="A4154" s="22">
        <v>104501</v>
      </c>
      <c r="B4154" s="23" t="s">
        <v>11334</v>
      </c>
      <c r="C4154" s="22" t="s">
        <v>55</v>
      </c>
      <c r="D4154" s="14"/>
      <c r="E4154" s="14"/>
      <c r="F4154" s="24">
        <v>0</v>
      </c>
      <c r="G4154" s="10"/>
      <c r="H4154" s="10"/>
    </row>
    <row r="4155" spans="1:8" x14ac:dyDescent="0.25">
      <c r="A4155" s="22">
        <v>104502</v>
      </c>
      <c r="B4155" s="23" t="s">
        <v>11335</v>
      </c>
      <c r="C4155" s="22" t="s">
        <v>55</v>
      </c>
      <c r="D4155" s="14"/>
      <c r="E4155" s="14"/>
      <c r="F4155" s="24">
        <v>0</v>
      </c>
    </row>
    <row r="4156" spans="1:8" x14ac:dyDescent="0.25">
      <c r="A4156" s="22">
        <v>104505</v>
      </c>
      <c r="B4156" s="23" t="s">
        <v>11336</v>
      </c>
      <c r="C4156" s="22" t="s">
        <v>55</v>
      </c>
      <c r="D4156" s="14"/>
      <c r="E4156" s="14"/>
      <c r="F4156" s="24">
        <v>0</v>
      </c>
      <c r="G4156" s="10"/>
      <c r="H4156" s="10"/>
    </row>
    <row r="4157" spans="1:8" x14ac:dyDescent="0.25">
      <c r="A4157" s="22">
        <v>104506</v>
      </c>
      <c r="B4157" s="23" t="s">
        <v>11337</v>
      </c>
      <c r="C4157" s="22" t="s">
        <v>55</v>
      </c>
      <c r="D4157" s="14"/>
      <c r="E4157" s="14"/>
      <c r="F4157" s="24">
        <v>0</v>
      </c>
    </row>
    <row r="4158" spans="1:8" x14ac:dyDescent="0.25">
      <c r="A4158" s="22">
        <v>104510</v>
      </c>
      <c r="B4158" s="23" t="s">
        <v>11338</v>
      </c>
      <c r="C4158" s="22" t="s">
        <v>55</v>
      </c>
      <c r="D4158" s="14"/>
      <c r="E4158" s="14"/>
      <c r="F4158" s="24">
        <v>0</v>
      </c>
      <c r="G4158" s="10"/>
      <c r="H4158" s="10"/>
    </row>
    <row r="4159" spans="1:8" x14ac:dyDescent="0.25">
      <c r="A4159" s="22">
        <v>104511</v>
      </c>
      <c r="B4159" s="23" t="s">
        <v>11339</v>
      </c>
      <c r="C4159" s="22" t="s">
        <v>55</v>
      </c>
      <c r="D4159" s="14"/>
      <c r="E4159" s="14"/>
      <c r="F4159" s="24">
        <v>0</v>
      </c>
    </row>
    <row r="4160" spans="1:8" x14ac:dyDescent="0.25">
      <c r="A4160" s="22">
        <v>104491</v>
      </c>
      <c r="B4160" s="23" t="s">
        <v>11340</v>
      </c>
      <c r="C4160" s="22" t="s">
        <v>55</v>
      </c>
      <c r="D4160" s="14"/>
      <c r="E4160" s="14"/>
      <c r="F4160" s="24">
        <v>5195.38</v>
      </c>
      <c r="G4160" s="10"/>
      <c r="H4160" s="10"/>
    </row>
    <row r="4161" spans="1:8" x14ac:dyDescent="0.25">
      <c r="A4161" s="22">
        <v>104492</v>
      </c>
      <c r="B4161" s="23" t="s">
        <v>11341</v>
      </c>
      <c r="C4161" s="22" t="s">
        <v>55</v>
      </c>
      <c r="D4161" s="14"/>
      <c r="E4161" s="14"/>
      <c r="F4161" s="24">
        <v>6498.12</v>
      </c>
    </row>
    <row r="4162" spans="1:8" x14ac:dyDescent="0.25">
      <c r="A4162" s="22">
        <v>104493</v>
      </c>
      <c r="B4162" s="23" t="s">
        <v>11342</v>
      </c>
      <c r="C4162" s="22" t="s">
        <v>55</v>
      </c>
      <c r="D4162" s="14"/>
      <c r="E4162" s="14"/>
      <c r="F4162" s="24">
        <v>0</v>
      </c>
      <c r="G4162" s="10"/>
      <c r="H4162" s="10"/>
    </row>
    <row r="4163" spans="1:8" x14ac:dyDescent="0.25">
      <c r="A4163" s="22">
        <v>104494</v>
      </c>
      <c r="B4163" s="23" t="s">
        <v>11343</v>
      </c>
      <c r="C4163" s="22" t="s">
        <v>55</v>
      </c>
      <c r="D4163" s="14"/>
      <c r="E4163" s="14"/>
      <c r="F4163" s="24">
        <v>8780.7000000000007</v>
      </c>
    </row>
    <row r="4164" spans="1:8" x14ac:dyDescent="0.25">
      <c r="A4164" s="22">
        <v>104495</v>
      </c>
      <c r="B4164" s="23" t="s">
        <v>11344</v>
      </c>
      <c r="C4164" s="22" t="s">
        <v>55</v>
      </c>
      <c r="D4164" s="14"/>
      <c r="E4164" s="14"/>
      <c r="F4164" s="24">
        <v>0</v>
      </c>
      <c r="G4164" s="10"/>
      <c r="H4164" s="10"/>
    </row>
    <row r="4165" spans="1:8" x14ac:dyDescent="0.25">
      <c r="A4165" s="22">
        <v>104496</v>
      </c>
      <c r="B4165" s="23" t="s">
        <v>11345</v>
      </c>
      <c r="C4165" s="22" t="s">
        <v>55</v>
      </c>
      <c r="D4165" s="14"/>
      <c r="E4165" s="14"/>
      <c r="F4165" s="24">
        <v>0</v>
      </c>
    </row>
    <row r="4166" spans="1:8" x14ac:dyDescent="0.25">
      <c r="A4166" s="22">
        <v>104497</v>
      </c>
      <c r="B4166" s="23" t="s">
        <v>11346</v>
      </c>
      <c r="C4166" s="22" t="s">
        <v>55</v>
      </c>
      <c r="D4166" s="14"/>
      <c r="E4166" s="14"/>
      <c r="F4166" s="24">
        <v>10498.46</v>
      </c>
      <c r="G4166" s="10"/>
      <c r="H4166" s="10"/>
    </row>
    <row r="4167" spans="1:8" x14ac:dyDescent="0.25">
      <c r="A4167" s="22">
        <v>104498</v>
      </c>
      <c r="B4167" s="23" t="s">
        <v>11347</v>
      </c>
      <c r="C4167" s="22" t="s">
        <v>55</v>
      </c>
      <c r="D4167" s="14"/>
      <c r="E4167" s="14"/>
      <c r="F4167" s="24">
        <v>0</v>
      </c>
    </row>
    <row r="4168" spans="1:8" x14ac:dyDescent="0.25">
      <c r="A4168" s="22">
        <v>104499</v>
      </c>
      <c r="B4168" s="23" t="s">
        <v>11348</v>
      </c>
      <c r="C4168" s="22" t="s">
        <v>55</v>
      </c>
      <c r="D4168" s="14"/>
      <c r="E4168" s="14"/>
      <c r="F4168" s="24">
        <v>0</v>
      </c>
      <c r="G4168" s="10"/>
      <c r="H4168" s="10"/>
    </row>
    <row r="4169" spans="1:8" x14ac:dyDescent="0.25">
      <c r="A4169" s="22">
        <v>104515</v>
      </c>
      <c r="B4169" s="23" t="s">
        <v>7835</v>
      </c>
      <c r="C4169" s="22" t="s">
        <v>28</v>
      </c>
      <c r="D4169" s="14"/>
      <c r="E4169" s="14"/>
      <c r="F4169" s="24">
        <v>25.53</v>
      </c>
    </row>
    <row r="4170" spans="1:8" x14ac:dyDescent="0.25">
      <c r="A4170" s="22">
        <v>87430</v>
      </c>
      <c r="B4170" s="23" t="s">
        <v>8145</v>
      </c>
      <c r="C4170" s="22" t="s">
        <v>28</v>
      </c>
      <c r="D4170" s="14"/>
      <c r="E4170" s="14"/>
      <c r="F4170" s="24">
        <v>21.63</v>
      </c>
      <c r="G4170" s="10"/>
      <c r="H4170" s="10"/>
    </row>
    <row r="4171" spans="1:8" x14ac:dyDescent="0.25">
      <c r="A4171" s="22">
        <v>87433</v>
      </c>
      <c r="B4171" s="23" t="s">
        <v>8146</v>
      </c>
      <c r="C4171" s="22" t="s">
        <v>28</v>
      </c>
      <c r="D4171" s="14"/>
      <c r="E4171" s="14"/>
      <c r="F4171" s="24">
        <v>30.89</v>
      </c>
    </row>
    <row r="4172" spans="1:8" x14ac:dyDescent="0.25">
      <c r="A4172" s="22">
        <v>87436</v>
      </c>
      <c r="B4172" s="23" t="s">
        <v>8147</v>
      </c>
      <c r="C4172" s="22" t="s">
        <v>28</v>
      </c>
      <c r="D4172" s="14"/>
      <c r="E4172" s="14"/>
      <c r="F4172" s="24">
        <v>35.409999999999997</v>
      </c>
      <c r="G4172" s="10"/>
      <c r="H4172" s="10"/>
    </row>
    <row r="4173" spans="1:8" x14ac:dyDescent="0.25">
      <c r="A4173" s="22">
        <v>87439</v>
      </c>
      <c r="B4173" s="23" t="s">
        <v>8148</v>
      </c>
      <c r="C4173" s="22" t="s">
        <v>28</v>
      </c>
      <c r="D4173" s="14"/>
      <c r="E4173" s="14"/>
      <c r="F4173" s="24">
        <v>43.22</v>
      </c>
    </row>
    <row r="4174" spans="1:8" x14ac:dyDescent="0.25">
      <c r="A4174" s="22">
        <v>104633</v>
      </c>
      <c r="B4174" s="23" t="s">
        <v>8155</v>
      </c>
      <c r="C4174" s="22" t="s">
        <v>28</v>
      </c>
      <c r="D4174" s="14"/>
      <c r="E4174" s="14"/>
      <c r="F4174" s="24">
        <v>30.09</v>
      </c>
      <c r="G4174" s="10"/>
      <c r="H4174" s="10"/>
    </row>
    <row r="4175" spans="1:8" x14ac:dyDescent="0.25">
      <c r="A4175" s="22">
        <v>104634</v>
      </c>
      <c r="B4175" s="23" t="s">
        <v>8156</v>
      </c>
      <c r="C4175" s="22" t="s">
        <v>28</v>
      </c>
      <c r="D4175" s="14"/>
      <c r="E4175" s="14"/>
      <c r="F4175" s="24">
        <v>43.91</v>
      </c>
    </row>
    <row r="4176" spans="1:8" x14ac:dyDescent="0.25">
      <c r="A4176" s="22">
        <v>87418</v>
      </c>
      <c r="B4176" s="23" t="s">
        <v>8141</v>
      </c>
      <c r="C4176" s="22" t="s">
        <v>28</v>
      </c>
      <c r="D4176" s="14"/>
      <c r="E4176" s="14"/>
      <c r="F4176" s="24">
        <v>21.42</v>
      </c>
      <c r="G4176" s="10"/>
      <c r="H4176" s="10"/>
    </row>
    <row r="4177" spans="1:8" x14ac:dyDescent="0.25">
      <c r="A4177" s="22">
        <v>87421</v>
      </c>
      <c r="B4177" s="23" t="s">
        <v>8142</v>
      </c>
      <c r="C4177" s="22" t="s">
        <v>28</v>
      </c>
      <c r="D4177" s="14"/>
      <c r="E4177" s="14"/>
      <c r="F4177" s="24">
        <v>32.39</v>
      </c>
    </row>
    <row r="4178" spans="1:8" x14ac:dyDescent="0.25">
      <c r="A4178" s="22">
        <v>104628</v>
      </c>
      <c r="B4178" s="23" t="s">
        <v>8150</v>
      </c>
      <c r="C4178" s="22" t="s">
        <v>28</v>
      </c>
      <c r="D4178" s="14"/>
      <c r="E4178" s="14"/>
      <c r="F4178" s="24">
        <v>34.340000000000003</v>
      </c>
      <c r="G4178" s="10"/>
      <c r="H4178" s="10"/>
    </row>
    <row r="4179" spans="1:8" x14ac:dyDescent="0.25">
      <c r="A4179" s="22">
        <v>104631</v>
      </c>
      <c r="B4179" s="23" t="s">
        <v>8153</v>
      </c>
      <c r="C4179" s="22" t="s">
        <v>28</v>
      </c>
      <c r="D4179" s="14"/>
      <c r="E4179" s="14"/>
      <c r="F4179" s="24">
        <v>46.2</v>
      </c>
    </row>
    <row r="4180" spans="1:8" x14ac:dyDescent="0.25">
      <c r="A4180" s="22">
        <v>104627</v>
      </c>
      <c r="B4180" s="23" t="s">
        <v>8149</v>
      </c>
      <c r="C4180" s="22" t="s">
        <v>28</v>
      </c>
      <c r="D4180" s="14"/>
      <c r="E4180" s="14"/>
      <c r="F4180" s="24">
        <v>21.41</v>
      </c>
      <c r="G4180" s="10"/>
      <c r="H4180" s="10"/>
    </row>
    <row r="4181" spans="1:8" x14ac:dyDescent="0.25">
      <c r="A4181" s="22">
        <v>104630</v>
      </c>
      <c r="B4181" s="23" t="s">
        <v>8152</v>
      </c>
      <c r="C4181" s="22" t="s">
        <v>28</v>
      </c>
      <c r="D4181" s="14"/>
      <c r="E4181" s="14"/>
      <c r="F4181" s="24">
        <v>33.270000000000003</v>
      </c>
    </row>
    <row r="4182" spans="1:8" x14ac:dyDescent="0.25">
      <c r="A4182" s="22">
        <v>104629</v>
      </c>
      <c r="B4182" s="23" t="s">
        <v>8151</v>
      </c>
      <c r="C4182" s="22" t="s">
        <v>28</v>
      </c>
      <c r="D4182" s="14"/>
      <c r="E4182" s="14"/>
      <c r="F4182" s="24">
        <v>41.76</v>
      </c>
      <c r="G4182" s="10"/>
      <c r="H4182" s="10"/>
    </row>
    <row r="4183" spans="1:8" x14ac:dyDescent="0.25">
      <c r="A4183" s="22">
        <v>104632</v>
      </c>
      <c r="B4183" s="23" t="s">
        <v>8154</v>
      </c>
      <c r="C4183" s="22" t="s">
        <v>28</v>
      </c>
      <c r="D4183" s="14"/>
      <c r="E4183" s="14"/>
      <c r="F4183" s="24">
        <v>53.62</v>
      </c>
    </row>
    <row r="4184" spans="1:8" x14ac:dyDescent="0.25">
      <c r="A4184" s="22">
        <v>87412</v>
      </c>
      <c r="B4184" s="23" t="s">
        <v>8136</v>
      </c>
      <c r="C4184" s="22" t="s">
        <v>28</v>
      </c>
      <c r="D4184" s="14"/>
      <c r="E4184" s="14"/>
      <c r="F4184" s="24">
        <v>28.23</v>
      </c>
      <c r="G4184" s="10"/>
      <c r="H4184" s="10"/>
    </row>
    <row r="4185" spans="1:8" x14ac:dyDescent="0.25">
      <c r="A4185" s="22">
        <v>87415</v>
      </c>
      <c r="B4185" s="23" t="s">
        <v>8139</v>
      </c>
      <c r="C4185" s="22" t="s">
        <v>28</v>
      </c>
      <c r="D4185" s="14"/>
      <c r="E4185" s="14"/>
      <c r="F4185" s="24">
        <v>38.729999999999997</v>
      </c>
    </row>
    <row r="4186" spans="1:8" x14ac:dyDescent="0.25">
      <c r="A4186" s="22">
        <v>87411</v>
      </c>
      <c r="B4186" s="23" t="s">
        <v>8135</v>
      </c>
      <c r="C4186" s="22" t="s">
        <v>28</v>
      </c>
      <c r="D4186" s="14"/>
      <c r="E4186" s="14"/>
      <c r="F4186" s="24">
        <v>18.27</v>
      </c>
      <c r="G4186" s="10"/>
      <c r="H4186" s="10"/>
    </row>
    <row r="4187" spans="1:8" x14ac:dyDescent="0.25">
      <c r="A4187" s="22">
        <v>87414</v>
      </c>
      <c r="B4187" s="23" t="s">
        <v>8138</v>
      </c>
      <c r="C4187" s="22" t="s">
        <v>28</v>
      </c>
      <c r="D4187" s="14"/>
      <c r="E4187" s="14"/>
      <c r="F4187" s="24">
        <v>28.77</v>
      </c>
    </row>
    <row r="4188" spans="1:8" x14ac:dyDescent="0.25">
      <c r="A4188" s="22">
        <v>87413</v>
      </c>
      <c r="B4188" s="23" t="s">
        <v>8137</v>
      </c>
      <c r="C4188" s="22" t="s">
        <v>28</v>
      </c>
      <c r="D4188" s="14"/>
      <c r="E4188" s="14"/>
      <c r="F4188" s="24">
        <v>33.96</v>
      </c>
      <c r="G4188" s="10"/>
      <c r="H4188" s="10"/>
    </row>
    <row r="4189" spans="1:8" x14ac:dyDescent="0.25">
      <c r="A4189" s="22">
        <v>87416</v>
      </c>
      <c r="B4189" s="23" t="s">
        <v>8140</v>
      </c>
      <c r="C4189" s="22" t="s">
        <v>28</v>
      </c>
      <c r="D4189" s="14"/>
      <c r="E4189" s="14"/>
      <c r="F4189" s="24">
        <v>44.45</v>
      </c>
    </row>
    <row r="4190" spans="1:8" x14ac:dyDescent="0.25">
      <c r="A4190" s="22">
        <v>104635</v>
      </c>
      <c r="B4190" s="23" t="s">
        <v>8157</v>
      </c>
      <c r="C4190" s="22" t="s">
        <v>28</v>
      </c>
      <c r="D4190" s="14"/>
      <c r="E4190" s="14"/>
      <c r="F4190" s="24">
        <v>61.91</v>
      </c>
      <c r="G4190" s="10"/>
      <c r="H4190" s="10"/>
    </row>
    <row r="4191" spans="1:8" x14ac:dyDescent="0.25">
      <c r="A4191" s="22">
        <v>104636</v>
      </c>
      <c r="B4191" s="23" t="s">
        <v>8158</v>
      </c>
      <c r="C4191" s="22" t="s">
        <v>28</v>
      </c>
      <c r="D4191" s="14"/>
      <c r="E4191" s="14"/>
      <c r="F4191" s="24">
        <v>71.540000000000006</v>
      </c>
    </row>
    <row r="4192" spans="1:8" x14ac:dyDescent="0.25">
      <c r="A4192" s="22">
        <v>87424</v>
      </c>
      <c r="B4192" s="23" t="s">
        <v>8143</v>
      </c>
      <c r="C4192" s="22" t="s">
        <v>28</v>
      </c>
      <c r="D4192" s="14"/>
      <c r="E4192" s="14"/>
      <c r="F4192" s="24">
        <v>43.51</v>
      </c>
      <c r="G4192" s="10"/>
      <c r="H4192" s="10"/>
    </row>
    <row r="4193" spans="1:8" x14ac:dyDescent="0.25">
      <c r="A4193" s="22">
        <v>87427</v>
      </c>
      <c r="B4193" s="23" t="s">
        <v>8144</v>
      </c>
      <c r="C4193" s="22" t="s">
        <v>28</v>
      </c>
      <c r="D4193" s="14"/>
      <c r="E4193" s="14"/>
      <c r="F4193" s="24">
        <v>51.15</v>
      </c>
    </row>
    <row r="4194" spans="1:8" x14ac:dyDescent="0.25">
      <c r="A4194" s="22">
        <v>89998</v>
      </c>
      <c r="B4194" s="23" t="s">
        <v>4698</v>
      </c>
      <c r="C4194" s="22" t="s">
        <v>251</v>
      </c>
      <c r="D4194" s="14"/>
      <c r="E4194" s="14"/>
      <c r="F4194" s="24">
        <v>8.8000000000000007</v>
      </c>
      <c r="G4194" s="10"/>
      <c r="H4194" s="10"/>
    </row>
    <row r="4195" spans="1:8" x14ac:dyDescent="0.25">
      <c r="A4195" s="22">
        <v>102920</v>
      </c>
      <c r="B4195" s="23" t="s">
        <v>4707</v>
      </c>
      <c r="C4195" s="22" t="s">
        <v>251</v>
      </c>
      <c r="D4195" s="14"/>
      <c r="E4195" s="14"/>
      <c r="F4195" s="24">
        <v>7.04</v>
      </c>
    </row>
    <row r="4196" spans="1:8" x14ac:dyDescent="0.25">
      <c r="A4196" s="22">
        <v>102923</v>
      </c>
      <c r="B4196" s="23" t="s">
        <v>4710</v>
      </c>
      <c r="C4196" s="22" t="s">
        <v>251</v>
      </c>
      <c r="D4196" s="14"/>
      <c r="E4196" s="14"/>
      <c r="F4196" s="24">
        <v>6.4</v>
      </c>
      <c r="G4196" s="10"/>
      <c r="H4196" s="10"/>
    </row>
    <row r="4197" spans="1:8" x14ac:dyDescent="0.25">
      <c r="A4197" s="22">
        <v>90000</v>
      </c>
      <c r="B4197" s="23" t="s">
        <v>4700</v>
      </c>
      <c r="C4197" s="22" t="s">
        <v>251</v>
      </c>
      <c r="D4197" s="14"/>
      <c r="E4197" s="14"/>
      <c r="F4197" s="24">
        <v>12.3</v>
      </c>
    </row>
    <row r="4198" spans="1:8" x14ac:dyDescent="0.25">
      <c r="A4198" s="22">
        <v>103088</v>
      </c>
      <c r="B4198" s="23" t="s">
        <v>4711</v>
      </c>
      <c r="C4198" s="22" t="s">
        <v>251</v>
      </c>
      <c r="D4198" s="14"/>
      <c r="E4198" s="14"/>
      <c r="F4198" s="24">
        <v>9.2899999999999991</v>
      </c>
      <c r="G4198" s="10"/>
      <c r="H4198" s="10"/>
    </row>
    <row r="4199" spans="1:8" x14ac:dyDescent="0.25">
      <c r="A4199" s="22">
        <v>102922</v>
      </c>
      <c r="B4199" s="23" t="s">
        <v>4709</v>
      </c>
      <c r="C4199" s="22" t="s">
        <v>251</v>
      </c>
      <c r="D4199" s="14"/>
      <c r="E4199" s="14"/>
      <c r="F4199" s="24">
        <v>7.77</v>
      </c>
    </row>
    <row r="4200" spans="1:8" x14ac:dyDescent="0.25">
      <c r="A4200" s="22">
        <v>89999</v>
      </c>
      <c r="B4200" s="23" t="s">
        <v>4699</v>
      </c>
      <c r="C4200" s="22" t="s">
        <v>251</v>
      </c>
      <c r="D4200" s="14"/>
      <c r="E4200" s="14"/>
      <c r="F4200" s="24">
        <v>16.079999999999998</v>
      </c>
      <c r="G4200" s="10"/>
      <c r="H4200" s="10"/>
    </row>
    <row r="4201" spans="1:8" x14ac:dyDescent="0.25">
      <c r="A4201" s="22">
        <v>89996</v>
      </c>
      <c r="B4201" s="23" t="s">
        <v>4696</v>
      </c>
      <c r="C4201" s="22" t="s">
        <v>251</v>
      </c>
      <c r="D4201" s="14"/>
      <c r="E4201" s="14"/>
      <c r="F4201" s="24">
        <v>9.48</v>
      </c>
    </row>
    <row r="4202" spans="1:8" x14ac:dyDescent="0.25">
      <c r="A4202" s="22">
        <v>89997</v>
      </c>
      <c r="B4202" s="23" t="s">
        <v>4697</v>
      </c>
      <c r="C4202" s="22" t="s">
        <v>251</v>
      </c>
      <c r="D4202" s="14"/>
      <c r="E4202" s="14"/>
      <c r="F4202" s="24">
        <v>7.48</v>
      </c>
      <c r="G4202" s="10"/>
      <c r="H4202" s="10"/>
    </row>
    <row r="4203" spans="1:8" x14ac:dyDescent="0.25">
      <c r="A4203" s="22">
        <v>102921</v>
      </c>
      <c r="B4203" s="23" t="s">
        <v>4708</v>
      </c>
      <c r="C4203" s="22" t="s">
        <v>251</v>
      </c>
      <c r="D4203" s="14"/>
      <c r="E4203" s="14"/>
      <c r="F4203" s="24">
        <v>6.66</v>
      </c>
    </row>
    <row r="4204" spans="1:8" x14ac:dyDescent="0.25">
      <c r="A4204" s="22">
        <v>90278</v>
      </c>
      <c r="B4204" s="23" t="s">
        <v>4715</v>
      </c>
      <c r="C4204" s="22" t="s">
        <v>67</v>
      </c>
      <c r="D4204" s="14"/>
      <c r="E4204" s="14"/>
      <c r="F4204" s="24">
        <v>465.83</v>
      </c>
      <c r="G4204" s="10"/>
      <c r="H4204" s="10"/>
    </row>
    <row r="4205" spans="1:8" x14ac:dyDescent="0.25">
      <c r="A4205" s="22">
        <v>90282</v>
      </c>
      <c r="B4205" s="23" t="s">
        <v>4719</v>
      </c>
      <c r="C4205" s="22" t="s">
        <v>67</v>
      </c>
      <c r="D4205" s="14"/>
      <c r="E4205" s="14"/>
      <c r="F4205" s="24">
        <v>455.17</v>
      </c>
    </row>
    <row r="4206" spans="1:8" x14ac:dyDescent="0.25">
      <c r="A4206" s="22">
        <v>90279</v>
      </c>
      <c r="B4206" s="23" t="s">
        <v>4716</v>
      </c>
      <c r="C4206" s="22" t="s">
        <v>67</v>
      </c>
      <c r="D4206" s="14"/>
      <c r="E4206" s="14"/>
      <c r="F4206" s="24">
        <v>515.32000000000005</v>
      </c>
      <c r="G4206" s="10"/>
      <c r="H4206" s="10"/>
    </row>
    <row r="4207" spans="1:8" x14ac:dyDescent="0.25">
      <c r="A4207" s="22">
        <v>90283</v>
      </c>
      <c r="B4207" s="23" t="s">
        <v>4720</v>
      </c>
      <c r="C4207" s="22" t="s">
        <v>67</v>
      </c>
      <c r="D4207" s="14"/>
      <c r="E4207" s="14"/>
      <c r="F4207" s="24">
        <v>504.69</v>
      </c>
    </row>
    <row r="4208" spans="1:8" x14ac:dyDescent="0.25">
      <c r="A4208" s="22">
        <v>90280</v>
      </c>
      <c r="B4208" s="23" t="s">
        <v>4717</v>
      </c>
      <c r="C4208" s="22" t="s">
        <v>67</v>
      </c>
      <c r="D4208" s="14"/>
      <c r="E4208" s="14"/>
      <c r="F4208" s="24">
        <v>567.45000000000005</v>
      </c>
      <c r="G4208" s="10"/>
      <c r="H4208" s="10"/>
    </row>
    <row r="4209" spans="1:8" x14ac:dyDescent="0.25">
      <c r="A4209" s="22">
        <v>90284</v>
      </c>
      <c r="B4209" s="23" t="s">
        <v>4721</v>
      </c>
      <c r="C4209" s="22" t="s">
        <v>67</v>
      </c>
      <c r="D4209" s="14"/>
      <c r="E4209" s="14"/>
      <c r="F4209" s="24">
        <v>560.65</v>
      </c>
    </row>
    <row r="4210" spans="1:8" x14ac:dyDescent="0.25">
      <c r="A4210" s="22">
        <v>90281</v>
      </c>
      <c r="B4210" s="23" t="s">
        <v>4718</v>
      </c>
      <c r="C4210" s="22" t="s">
        <v>67</v>
      </c>
      <c r="D4210" s="14"/>
      <c r="E4210" s="14"/>
      <c r="F4210" s="24">
        <v>653.25</v>
      </c>
      <c r="G4210" s="10"/>
      <c r="H4210" s="10"/>
    </row>
    <row r="4211" spans="1:8" x14ac:dyDescent="0.25">
      <c r="A4211" s="22">
        <v>90285</v>
      </c>
      <c r="B4211" s="23" t="s">
        <v>4722</v>
      </c>
      <c r="C4211" s="22" t="s">
        <v>67</v>
      </c>
      <c r="D4211" s="14"/>
      <c r="E4211" s="14"/>
      <c r="F4211" s="24">
        <v>652.66999999999996</v>
      </c>
    </row>
    <row r="4212" spans="1:8" x14ac:dyDescent="0.25">
      <c r="A4212" s="22">
        <v>89994</v>
      </c>
      <c r="B4212" s="23" t="s">
        <v>4713</v>
      </c>
      <c r="C4212" s="22" t="s">
        <v>67</v>
      </c>
      <c r="D4212" s="14"/>
      <c r="E4212" s="14"/>
      <c r="F4212" s="24">
        <v>870.85</v>
      </c>
      <c r="G4212" s="10"/>
      <c r="H4212" s="10"/>
    </row>
    <row r="4213" spans="1:8" x14ac:dyDescent="0.25">
      <c r="A4213" s="22">
        <v>89995</v>
      </c>
      <c r="B4213" s="23" t="s">
        <v>4714</v>
      </c>
      <c r="C4213" s="22" t="s">
        <v>67</v>
      </c>
      <c r="D4213" s="14"/>
      <c r="E4213" s="14"/>
      <c r="F4213" s="24">
        <v>1003.8</v>
      </c>
    </row>
    <row r="4214" spans="1:8" x14ac:dyDescent="0.25">
      <c r="A4214" s="22">
        <v>89993</v>
      </c>
      <c r="B4214" s="23" t="s">
        <v>4712</v>
      </c>
      <c r="C4214" s="22" t="s">
        <v>67</v>
      </c>
      <c r="D4214" s="14"/>
      <c r="E4214" s="14"/>
      <c r="F4214" s="24">
        <v>1049.48</v>
      </c>
      <c r="G4214" s="10"/>
      <c r="H4214" s="10"/>
    </row>
    <row r="4215" spans="1:8" x14ac:dyDescent="0.25">
      <c r="A4215" s="22">
        <v>99860</v>
      </c>
      <c r="B4215" s="23" t="s">
        <v>11349</v>
      </c>
      <c r="C4215" s="22" t="s">
        <v>55</v>
      </c>
      <c r="D4215" s="14"/>
      <c r="E4215" s="14"/>
      <c r="F4215" s="24">
        <v>0</v>
      </c>
    </row>
    <row r="4216" spans="1:8" x14ac:dyDescent="0.25">
      <c r="A4216" s="22">
        <v>99858</v>
      </c>
      <c r="B4216" s="23" t="s">
        <v>11350</v>
      </c>
      <c r="C4216" s="22" t="s">
        <v>55</v>
      </c>
      <c r="D4216" s="14"/>
      <c r="E4216" s="14"/>
      <c r="F4216" s="24">
        <v>0</v>
      </c>
      <c r="G4216" s="10"/>
      <c r="H4216" s="10"/>
    </row>
    <row r="4217" spans="1:8" x14ac:dyDescent="0.25">
      <c r="A4217" s="22">
        <v>99859</v>
      </c>
      <c r="B4217" s="23" t="s">
        <v>11351</v>
      </c>
      <c r="C4217" s="22" t="s">
        <v>55</v>
      </c>
      <c r="D4217" s="14"/>
      <c r="E4217" s="14"/>
      <c r="F4217" s="24">
        <v>0</v>
      </c>
    </row>
    <row r="4218" spans="1:8" x14ac:dyDescent="0.25">
      <c r="A4218" s="22">
        <v>99857</v>
      </c>
      <c r="B4218" s="23" t="s">
        <v>8906</v>
      </c>
      <c r="C4218" s="22" t="s">
        <v>55</v>
      </c>
      <c r="D4218" s="14"/>
      <c r="E4218" s="14"/>
      <c r="F4218" s="24">
        <v>107.38</v>
      </c>
      <c r="G4218" s="10"/>
      <c r="H4218" s="10"/>
    </row>
    <row r="4219" spans="1:8" x14ac:dyDescent="0.25">
      <c r="A4219" s="22">
        <v>99855</v>
      </c>
      <c r="B4219" s="23" t="s">
        <v>8905</v>
      </c>
      <c r="C4219" s="22" t="s">
        <v>55</v>
      </c>
      <c r="D4219" s="14"/>
      <c r="E4219" s="14"/>
      <c r="F4219" s="24">
        <v>117.85</v>
      </c>
    </row>
    <row r="4220" spans="1:8" x14ac:dyDescent="0.25">
      <c r="A4220" s="22">
        <v>99856</v>
      </c>
      <c r="B4220" s="23" t="s">
        <v>11352</v>
      </c>
      <c r="C4220" s="22" t="s">
        <v>55</v>
      </c>
      <c r="D4220" s="14"/>
      <c r="E4220" s="14"/>
      <c r="F4220" s="24">
        <v>0</v>
      </c>
      <c r="G4220" s="10"/>
      <c r="H4220" s="10"/>
    </row>
    <row r="4221" spans="1:8" x14ac:dyDescent="0.25">
      <c r="A4221" s="22">
        <v>99862</v>
      </c>
      <c r="B4221" s="23" t="s">
        <v>4444</v>
      </c>
      <c r="C4221" s="22" t="s">
        <v>28</v>
      </c>
      <c r="D4221" s="14"/>
      <c r="E4221" s="14"/>
      <c r="F4221" s="24">
        <v>709.36</v>
      </c>
    </row>
    <row r="4222" spans="1:8" x14ac:dyDescent="0.25">
      <c r="A4222" s="22">
        <v>99861</v>
      </c>
      <c r="B4222" s="23" t="s">
        <v>4443</v>
      </c>
      <c r="C4222" s="22" t="s">
        <v>28</v>
      </c>
      <c r="D4222" s="14"/>
      <c r="E4222" s="14"/>
      <c r="F4222" s="24">
        <v>648.32000000000005</v>
      </c>
      <c r="G4222" s="10"/>
      <c r="H4222" s="10"/>
    </row>
    <row r="4223" spans="1:8" x14ac:dyDescent="0.25">
      <c r="A4223" s="22">
        <v>99839</v>
      </c>
      <c r="B4223" s="23" t="s">
        <v>11353</v>
      </c>
      <c r="C4223" s="22" t="s">
        <v>55</v>
      </c>
      <c r="D4223" s="14"/>
      <c r="E4223" s="14"/>
      <c r="F4223" s="24">
        <v>558.86</v>
      </c>
    </row>
    <row r="4224" spans="1:8" x14ac:dyDescent="0.25">
      <c r="A4224" s="22">
        <v>99849</v>
      </c>
      <c r="B4224" s="23" t="s">
        <v>11354</v>
      </c>
      <c r="C4224" s="22" t="s">
        <v>55</v>
      </c>
      <c r="D4224" s="14"/>
      <c r="E4224" s="14"/>
      <c r="F4224" s="24">
        <v>0</v>
      </c>
      <c r="G4224" s="10"/>
      <c r="H4224" s="10"/>
    </row>
    <row r="4225" spans="1:8" x14ac:dyDescent="0.25">
      <c r="A4225" s="22">
        <v>99853</v>
      </c>
      <c r="B4225" s="23" t="s">
        <v>11355</v>
      </c>
      <c r="C4225" s="22" t="s">
        <v>55</v>
      </c>
      <c r="D4225" s="14"/>
      <c r="E4225" s="14"/>
      <c r="F4225" s="24">
        <v>0</v>
      </c>
    </row>
    <row r="4226" spans="1:8" x14ac:dyDescent="0.25">
      <c r="A4226" s="22">
        <v>99847</v>
      </c>
      <c r="B4226" s="23" t="s">
        <v>11356</v>
      </c>
      <c r="C4226" s="22" t="s">
        <v>55</v>
      </c>
      <c r="D4226" s="14"/>
      <c r="E4226" s="14"/>
      <c r="F4226" s="24">
        <v>0</v>
      </c>
      <c r="G4226" s="10"/>
      <c r="H4226" s="10"/>
    </row>
    <row r="4227" spans="1:8" x14ac:dyDescent="0.25">
      <c r="A4227" s="22">
        <v>99851</v>
      </c>
      <c r="B4227" s="23" t="s">
        <v>11357</v>
      </c>
      <c r="C4227" s="22" t="s">
        <v>55</v>
      </c>
      <c r="D4227" s="14"/>
      <c r="E4227" s="14"/>
      <c r="F4227" s="24">
        <v>0</v>
      </c>
    </row>
    <row r="4228" spans="1:8" x14ac:dyDescent="0.25">
      <c r="A4228" s="22">
        <v>99850</v>
      </c>
      <c r="B4228" s="23" t="s">
        <v>11358</v>
      </c>
      <c r="C4228" s="22" t="s">
        <v>55</v>
      </c>
      <c r="D4228" s="14"/>
      <c r="E4228" s="14"/>
      <c r="F4228" s="24">
        <v>0</v>
      </c>
      <c r="G4228" s="10"/>
      <c r="H4228" s="10"/>
    </row>
    <row r="4229" spans="1:8" x14ac:dyDescent="0.25">
      <c r="A4229" s="22">
        <v>99854</v>
      </c>
      <c r="B4229" s="23" t="s">
        <v>11359</v>
      </c>
      <c r="C4229" s="22" t="s">
        <v>55</v>
      </c>
      <c r="D4229" s="14"/>
      <c r="E4229" s="14"/>
      <c r="F4229" s="24">
        <v>0</v>
      </c>
    </row>
    <row r="4230" spans="1:8" x14ac:dyDescent="0.25">
      <c r="A4230" s="22">
        <v>99848</v>
      </c>
      <c r="B4230" s="23" t="s">
        <v>11360</v>
      </c>
      <c r="C4230" s="22" t="s">
        <v>55</v>
      </c>
      <c r="D4230" s="14"/>
      <c r="E4230" s="14"/>
      <c r="F4230" s="24">
        <v>0</v>
      </c>
      <c r="G4230" s="10"/>
      <c r="H4230" s="10"/>
    </row>
    <row r="4231" spans="1:8" x14ac:dyDescent="0.25">
      <c r="A4231" s="22">
        <v>99852</v>
      </c>
      <c r="B4231" s="23" t="s">
        <v>11361</v>
      </c>
      <c r="C4231" s="22" t="s">
        <v>55</v>
      </c>
      <c r="D4231" s="14"/>
      <c r="E4231" s="14"/>
      <c r="F4231" s="24">
        <v>0</v>
      </c>
    </row>
    <row r="4232" spans="1:8" x14ac:dyDescent="0.25">
      <c r="A4232" s="22">
        <v>99844</v>
      </c>
      <c r="B4232" s="23" t="s">
        <v>11362</v>
      </c>
      <c r="C4232" s="22" t="s">
        <v>55</v>
      </c>
      <c r="D4232" s="14"/>
      <c r="E4232" s="14"/>
      <c r="F4232" s="24">
        <v>0</v>
      </c>
      <c r="G4232" s="10"/>
      <c r="H4232" s="10"/>
    </row>
    <row r="4233" spans="1:8" x14ac:dyDescent="0.25">
      <c r="A4233" s="22">
        <v>99842</v>
      </c>
      <c r="B4233" s="23" t="s">
        <v>11363</v>
      </c>
      <c r="C4233" s="22" t="s">
        <v>55</v>
      </c>
      <c r="D4233" s="14"/>
      <c r="E4233" s="14"/>
      <c r="F4233" s="24">
        <v>0</v>
      </c>
    </row>
    <row r="4234" spans="1:8" x14ac:dyDescent="0.25">
      <c r="A4234" s="22">
        <v>99837</v>
      </c>
      <c r="B4234" s="23" t="s">
        <v>8904</v>
      </c>
      <c r="C4234" s="22" t="s">
        <v>55</v>
      </c>
      <c r="D4234" s="14"/>
      <c r="E4234" s="14"/>
      <c r="F4234" s="24">
        <v>648.66999999999996</v>
      </c>
      <c r="G4234" s="10"/>
      <c r="H4234" s="10"/>
    </row>
    <row r="4235" spans="1:8" x14ac:dyDescent="0.25">
      <c r="A4235" s="22">
        <v>99840</v>
      </c>
      <c r="B4235" s="23" t="s">
        <v>11364</v>
      </c>
      <c r="C4235" s="22" t="s">
        <v>55</v>
      </c>
      <c r="D4235" s="14"/>
      <c r="E4235" s="14"/>
      <c r="F4235" s="24">
        <v>0</v>
      </c>
    </row>
    <row r="4236" spans="1:8" x14ac:dyDescent="0.25">
      <c r="A4236" s="22">
        <v>99845</v>
      </c>
      <c r="B4236" s="23" t="s">
        <v>11365</v>
      </c>
      <c r="C4236" s="22" t="s">
        <v>55</v>
      </c>
      <c r="D4236" s="14"/>
      <c r="E4236" s="14"/>
      <c r="F4236" s="24">
        <v>0</v>
      </c>
      <c r="G4236" s="10"/>
      <c r="H4236" s="10"/>
    </row>
    <row r="4237" spans="1:8" x14ac:dyDescent="0.25">
      <c r="A4237" s="22">
        <v>99843</v>
      </c>
      <c r="B4237" s="23" t="s">
        <v>11366</v>
      </c>
      <c r="C4237" s="22" t="s">
        <v>55</v>
      </c>
      <c r="D4237" s="14"/>
      <c r="E4237" s="14"/>
      <c r="F4237" s="24">
        <v>0</v>
      </c>
    </row>
    <row r="4238" spans="1:8" x14ac:dyDescent="0.25">
      <c r="A4238" s="22">
        <v>99838</v>
      </c>
      <c r="B4238" s="23" t="s">
        <v>11367</v>
      </c>
      <c r="C4238" s="22" t="s">
        <v>55</v>
      </c>
      <c r="D4238" s="14"/>
      <c r="E4238" s="14"/>
      <c r="F4238" s="24">
        <v>0</v>
      </c>
      <c r="G4238" s="10"/>
      <c r="H4238" s="10"/>
    </row>
    <row r="4239" spans="1:8" x14ac:dyDescent="0.25">
      <c r="A4239" s="22">
        <v>99846</v>
      </c>
      <c r="B4239" s="23" t="s">
        <v>11368</v>
      </c>
      <c r="C4239" s="22" t="s">
        <v>55</v>
      </c>
      <c r="D4239" s="14"/>
      <c r="E4239" s="14"/>
      <c r="F4239" s="24">
        <v>0</v>
      </c>
    </row>
    <row r="4240" spans="1:8" x14ac:dyDescent="0.25">
      <c r="A4240" s="22">
        <v>99841</v>
      </c>
      <c r="B4240" s="23" t="s">
        <v>7680</v>
      </c>
      <c r="C4240" s="22" t="s">
        <v>55</v>
      </c>
      <c r="D4240" s="14"/>
      <c r="E4240" s="14"/>
      <c r="F4240" s="24">
        <v>1285.4100000000001</v>
      </c>
      <c r="G4240" s="10"/>
      <c r="H4240" s="10"/>
    </row>
    <row r="4241" spans="1:8" x14ac:dyDescent="0.25">
      <c r="A4241" s="22">
        <v>94276</v>
      </c>
      <c r="B4241" s="23" t="s">
        <v>8714</v>
      </c>
      <c r="C4241" s="22" t="s">
        <v>55</v>
      </c>
      <c r="D4241" s="14"/>
      <c r="E4241" s="14"/>
      <c r="F4241" s="24">
        <v>44.39</v>
      </c>
    </row>
    <row r="4242" spans="1:8" x14ac:dyDescent="0.25">
      <c r="A4242" s="22">
        <v>94274</v>
      </c>
      <c r="B4242" s="23" t="s">
        <v>8712</v>
      </c>
      <c r="C4242" s="22" t="s">
        <v>55</v>
      </c>
      <c r="D4242" s="14"/>
      <c r="E4242" s="14"/>
      <c r="F4242" s="24">
        <v>48.41</v>
      </c>
      <c r="G4242" s="10"/>
      <c r="H4242" s="10"/>
    </row>
    <row r="4243" spans="1:8" x14ac:dyDescent="0.25">
      <c r="A4243" s="22">
        <v>94280</v>
      </c>
      <c r="B4243" s="23" t="s">
        <v>8718</v>
      </c>
      <c r="C4243" s="22" t="s">
        <v>55</v>
      </c>
      <c r="D4243" s="14"/>
      <c r="E4243" s="14"/>
      <c r="F4243" s="24">
        <v>46.26</v>
      </c>
    </row>
    <row r="4244" spans="1:8" x14ac:dyDescent="0.25">
      <c r="A4244" s="22">
        <v>94278</v>
      </c>
      <c r="B4244" s="23" t="s">
        <v>8716</v>
      </c>
      <c r="C4244" s="22" t="s">
        <v>55</v>
      </c>
      <c r="D4244" s="14"/>
      <c r="E4244" s="14"/>
      <c r="F4244" s="24">
        <v>39.729999999999997</v>
      </c>
      <c r="G4244" s="10"/>
      <c r="H4244" s="10"/>
    </row>
    <row r="4245" spans="1:8" x14ac:dyDescent="0.25">
      <c r="A4245" s="22">
        <v>94275</v>
      </c>
      <c r="B4245" s="23" t="s">
        <v>8713</v>
      </c>
      <c r="C4245" s="22" t="s">
        <v>55</v>
      </c>
      <c r="D4245" s="14"/>
      <c r="E4245" s="14"/>
      <c r="F4245" s="24">
        <v>40.93</v>
      </c>
    </row>
    <row r="4246" spans="1:8" x14ac:dyDescent="0.25">
      <c r="A4246" s="22">
        <v>94273</v>
      </c>
      <c r="B4246" s="23" t="s">
        <v>8711</v>
      </c>
      <c r="C4246" s="22" t="s">
        <v>55</v>
      </c>
      <c r="D4246" s="14"/>
      <c r="E4246" s="14"/>
      <c r="F4246" s="24">
        <v>44.96</v>
      </c>
      <c r="G4246" s="10"/>
      <c r="H4246" s="10"/>
    </row>
    <row r="4247" spans="1:8" x14ac:dyDescent="0.25">
      <c r="A4247" s="22">
        <v>94279</v>
      </c>
      <c r="B4247" s="23" t="s">
        <v>8717</v>
      </c>
      <c r="C4247" s="22" t="s">
        <v>55</v>
      </c>
      <c r="D4247" s="14"/>
      <c r="E4247" s="14"/>
      <c r="F4247" s="24">
        <v>42.81</v>
      </c>
    </row>
    <row r="4248" spans="1:8" x14ac:dyDescent="0.25">
      <c r="A4248" s="22">
        <v>94277</v>
      </c>
      <c r="B4248" s="23" t="s">
        <v>8715</v>
      </c>
      <c r="C4248" s="22" t="s">
        <v>55</v>
      </c>
      <c r="D4248" s="14"/>
      <c r="E4248" s="14"/>
      <c r="F4248" s="24">
        <v>36.29</v>
      </c>
      <c r="G4248" s="10"/>
      <c r="H4248" s="10"/>
    </row>
    <row r="4249" spans="1:8" x14ac:dyDescent="0.25">
      <c r="A4249" s="22">
        <v>104930</v>
      </c>
      <c r="B4249" s="23" t="s">
        <v>11369</v>
      </c>
      <c r="C4249" s="22" t="s">
        <v>55</v>
      </c>
      <c r="D4249" s="14"/>
      <c r="E4249" s="14"/>
      <c r="F4249" s="24">
        <v>0</v>
      </c>
    </row>
    <row r="4250" spans="1:8" x14ac:dyDescent="0.25">
      <c r="A4250" s="22">
        <v>104931</v>
      </c>
      <c r="B4250" s="23" t="s">
        <v>11370</v>
      </c>
      <c r="C4250" s="22" t="s">
        <v>55</v>
      </c>
      <c r="D4250" s="14"/>
      <c r="E4250" s="14"/>
      <c r="F4250" s="24">
        <v>0</v>
      </c>
      <c r="G4250" s="10"/>
      <c r="H4250" s="10"/>
    </row>
    <row r="4251" spans="1:8" x14ac:dyDescent="0.25">
      <c r="A4251" s="22">
        <v>94294</v>
      </c>
      <c r="B4251" s="23" t="s">
        <v>8719</v>
      </c>
      <c r="C4251" s="22" t="s">
        <v>55</v>
      </c>
      <c r="D4251" s="14"/>
      <c r="E4251" s="14"/>
      <c r="F4251" s="24">
        <v>7.66</v>
      </c>
    </row>
    <row r="4252" spans="1:8" x14ac:dyDescent="0.25">
      <c r="A4252" s="22">
        <v>94288</v>
      </c>
      <c r="B4252" s="23" t="s">
        <v>11371</v>
      </c>
      <c r="C4252" s="22" t="s">
        <v>55</v>
      </c>
      <c r="D4252" s="14"/>
      <c r="E4252" s="14"/>
      <c r="F4252" s="24">
        <v>41.13</v>
      </c>
      <c r="G4252" s="10"/>
      <c r="H4252" s="10"/>
    </row>
    <row r="4253" spans="1:8" x14ac:dyDescent="0.25">
      <c r="A4253" s="22">
        <v>94282</v>
      </c>
      <c r="B4253" s="23" t="s">
        <v>11372</v>
      </c>
      <c r="C4253" s="22" t="s">
        <v>55</v>
      </c>
      <c r="D4253" s="14"/>
      <c r="E4253" s="14"/>
      <c r="F4253" s="24">
        <v>51.87</v>
      </c>
    </row>
    <row r="4254" spans="1:8" x14ac:dyDescent="0.25">
      <c r="A4254" s="22">
        <v>94290</v>
      </c>
      <c r="B4254" s="23" t="s">
        <v>11373</v>
      </c>
      <c r="C4254" s="22" t="s">
        <v>55</v>
      </c>
      <c r="D4254" s="14"/>
      <c r="E4254" s="14"/>
      <c r="F4254" s="24">
        <v>49.97</v>
      </c>
      <c r="G4254" s="10"/>
      <c r="H4254" s="10"/>
    </row>
    <row r="4255" spans="1:8" x14ac:dyDescent="0.25">
      <c r="A4255" s="22">
        <v>94284</v>
      </c>
      <c r="B4255" s="23" t="s">
        <v>11374</v>
      </c>
      <c r="C4255" s="22" t="s">
        <v>55</v>
      </c>
      <c r="D4255" s="14"/>
      <c r="E4255" s="14"/>
      <c r="F4255" s="24">
        <v>66.16</v>
      </c>
    </row>
    <row r="4256" spans="1:8" x14ac:dyDescent="0.25">
      <c r="A4256" s="22">
        <v>94292</v>
      </c>
      <c r="B4256" s="23" t="s">
        <v>11375</v>
      </c>
      <c r="C4256" s="22" t="s">
        <v>55</v>
      </c>
      <c r="D4256" s="14"/>
      <c r="E4256" s="14"/>
      <c r="F4256" s="24">
        <v>59.41</v>
      </c>
      <c r="G4256" s="10"/>
      <c r="H4256" s="10"/>
    </row>
    <row r="4257" spans="1:8" x14ac:dyDescent="0.25">
      <c r="A4257" s="22">
        <v>94286</v>
      </c>
      <c r="B4257" s="23" t="s">
        <v>11376</v>
      </c>
      <c r="C4257" s="22" t="s">
        <v>55</v>
      </c>
      <c r="D4257" s="14"/>
      <c r="E4257" s="14"/>
      <c r="F4257" s="24">
        <v>83.3</v>
      </c>
    </row>
    <row r="4258" spans="1:8" x14ac:dyDescent="0.25">
      <c r="A4258" s="22">
        <v>94287</v>
      </c>
      <c r="B4258" s="23" t="s">
        <v>11377</v>
      </c>
      <c r="C4258" s="22" t="s">
        <v>55</v>
      </c>
      <c r="D4258" s="14"/>
      <c r="E4258" s="14"/>
      <c r="F4258" s="24">
        <v>33.020000000000003</v>
      </c>
      <c r="G4258" s="10"/>
      <c r="H4258" s="10"/>
    </row>
    <row r="4259" spans="1:8" x14ac:dyDescent="0.25">
      <c r="A4259" s="22">
        <v>94281</v>
      </c>
      <c r="B4259" s="23" t="s">
        <v>11378</v>
      </c>
      <c r="C4259" s="22" t="s">
        <v>55</v>
      </c>
      <c r="D4259" s="14"/>
      <c r="E4259" s="14"/>
      <c r="F4259" s="24">
        <v>42.74</v>
      </c>
    </row>
    <row r="4260" spans="1:8" x14ac:dyDescent="0.25">
      <c r="A4260" s="22">
        <v>94289</v>
      </c>
      <c r="B4260" s="23" t="s">
        <v>11379</v>
      </c>
      <c r="C4260" s="22" t="s">
        <v>55</v>
      </c>
      <c r="D4260" s="14"/>
      <c r="E4260" s="14"/>
      <c r="F4260" s="24">
        <v>41.85</v>
      </c>
      <c r="G4260" s="10"/>
      <c r="H4260" s="10"/>
    </row>
    <row r="4261" spans="1:8" x14ac:dyDescent="0.25">
      <c r="A4261" s="22">
        <v>94283</v>
      </c>
      <c r="B4261" s="23" t="s">
        <v>11380</v>
      </c>
      <c r="C4261" s="22" t="s">
        <v>55</v>
      </c>
      <c r="D4261" s="14"/>
      <c r="E4261" s="14"/>
      <c r="F4261" s="24">
        <v>57.03</v>
      </c>
    </row>
    <row r="4262" spans="1:8" x14ac:dyDescent="0.25">
      <c r="A4262" s="22">
        <v>94291</v>
      </c>
      <c r="B4262" s="23" t="s">
        <v>11381</v>
      </c>
      <c r="C4262" s="22" t="s">
        <v>55</v>
      </c>
      <c r="D4262" s="14"/>
      <c r="E4262" s="14"/>
      <c r="F4262" s="24">
        <v>51.29</v>
      </c>
      <c r="G4262" s="10"/>
      <c r="H4262" s="10"/>
    </row>
    <row r="4263" spans="1:8" x14ac:dyDescent="0.25">
      <c r="A4263" s="22">
        <v>94285</v>
      </c>
      <c r="B4263" s="23" t="s">
        <v>11382</v>
      </c>
      <c r="C4263" s="22" t="s">
        <v>55</v>
      </c>
      <c r="D4263" s="14"/>
      <c r="E4263" s="14"/>
      <c r="F4263" s="24">
        <v>74.17</v>
      </c>
    </row>
    <row r="4264" spans="1:8" x14ac:dyDescent="0.25">
      <c r="A4264" s="22">
        <v>94293</v>
      </c>
      <c r="B4264" s="23" t="s">
        <v>11383</v>
      </c>
      <c r="C4264" s="22" t="s">
        <v>55</v>
      </c>
      <c r="D4264" s="14"/>
      <c r="E4264" s="14"/>
      <c r="F4264" s="24">
        <v>166.33</v>
      </c>
      <c r="G4264" s="10"/>
      <c r="H4264" s="10"/>
    </row>
    <row r="4265" spans="1:8" x14ac:dyDescent="0.25">
      <c r="A4265" s="22">
        <v>94264</v>
      </c>
      <c r="B4265" s="23" t="s">
        <v>11384</v>
      </c>
      <c r="C4265" s="22" t="s">
        <v>55</v>
      </c>
      <c r="D4265" s="14"/>
      <c r="E4265" s="14"/>
      <c r="F4265" s="24">
        <v>42.31</v>
      </c>
    </row>
    <row r="4266" spans="1:8" x14ac:dyDescent="0.25">
      <c r="A4266" s="22">
        <v>94266</v>
      </c>
      <c r="B4266" s="23" t="s">
        <v>11385</v>
      </c>
      <c r="C4266" s="22" t="s">
        <v>55</v>
      </c>
      <c r="D4266" s="14"/>
      <c r="E4266" s="14"/>
      <c r="F4266" s="24">
        <v>54.55</v>
      </c>
      <c r="G4266" s="10"/>
      <c r="H4266" s="10"/>
    </row>
    <row r="4267" spans="1:8" x14ac:dyDescent="0.25">
      <c r="A4267" s="22">
        <v>94263</v>
      </c>
      <c r="B4267" s="23" t="s">
        <v>11386</v>
      </c>
      <c r="C4267" s="22" t="s">
        <v>55</v>
      </c>
      <c r="D4267" s="14"/>
      <c r="E4267" s="14"/>
      <c r="F4267" s="24">
        <v>36.590000000000003</v>
      </c>
    </row>
    <row r="4268" spans="1:8" x14ac:dyDescent="0.25">
      <c r="A4268" s="22">
        <v>94265</v>
      </c>
      <c r="B4268" s="23" t="s">
        <v>11387</v>
      </c>
      <c r="C4268" s="22" t="s">
        <v>55</v>
      </c>
      <c r="D4268" s="14"/>
      <c r="E4268" s="14"/>
      <c r="F4268" s="24">
        <v>47.99</v>
      </c>
      <c r="G4268" s="10"/>
      <c r="H4268" s="10"/>
    </row>
    <row r="4269" spans="1:8" x14ac:dyDescent="0.25">
      <c r="A4269" s="22">
        <v>94268</v>
      </c>
      <c r="B4269" s="23" t="s">
        <v>11388</v>
      </c>
      <c r="C4269" s="22" t="s">
        <v>55</v>
      </c>
      <c r="D4269" s="14"/>
      <c r="E4269" s="14"/>
      <c r="F4269" s="24">
        <v>63.88</v>
      </c>
    </row>
    <row r="4270" spans="1:8" x14ac:dyDescent="0.25">
      <c r="A4270" s="22">
        <v>94270</v>
      </c>
      <c r="B4270" s="23" t="s">
        <v>11389</v>
      </c>
      <c r="C4270" s="22" t="s">
        <v>55</v>
      </c>
      <c r="D4270" s="14"/>
      <c r="E4270" s="14"/>
      <c r="F4270" s="24">
        <v>89.9</v>
      </c>
      <c r="G4270" s="10"/>
      <c r="H4270" s="10"/>
    </row>
    <row r="4271" spans="1:8" x14ac:dyDescent="0.25">
      <c r="A4271" s="22">
        <v>94272</v>
      </c>
      <c r="B4271" s="23" t="s">
        <v>11390</v>
      </c>
      <c r="C4271" s="22" t="s">
        <v>55</v>
      </c>
      <c r="D4271" s="14"/>
      <c r="E4271" s="14"/>
      <c r="F4271" s="24">
        <v>110.9</v>
      </c>
    </row>
    <row r="4272" spans="1:8" x14ac:dyDescent="0.25">
      <c r="A4272" s="22">
        <v>94267</v>
      </c>
      <c r="B4272" s="23" t="s">
        <v>11391</v>
      </c>
      <c r="C4272" s="22" t="s">
        <v>55</v>
      </c>
      <c r="D4272" s="14"/>
      <c r="E4272" s="14"/>
      <c r="F4272" s="24">
        <v>56.67</v>
      </c>
      <c r="G4272" s="10"/>
      <c r="H4272" s="10"/>
    </row>
    <row r="4273" spans="1:8" x14ac:dyDescent="0.25">
      <c r="A4273" s="22">
        <v>94269</v>
      </c>
      <c r="B4273" s="23" t="s">
        <v>11392</v>
      </c>
      <c r="C4273" s="22" t="s">
        <v>55</v>
      </c>
      <c r="D4273" s="14"/>
      <c r="E4273" s="14"/>
      <c r="F4273" s="24">
        <v>79.87</v>
      </c>
    </row>
    <row r="4274" spans="1:8" x14ac:dyDescent="0.25">
      <c r="A4274" s="22">
        <v>94271</v>
      </c>
      <c r="B4274" s="23" t="s">
        <v>11393</v>
      </c>
      <c r="C4274" s="22" t="s">
        <v>55</v>
      </c>
      <c r="D4274" s="14"/>
      <c r="E4274" s="14"/>
      <c r="F4274" s="24">
        <v>97.49</v>
      </c>
      <c r="G4274" s="10"/>
      <c r="H4274" s="10"/>
    </row>
    <row r="4275" spans="1:8" x14ac:dyDescent="0.25">
      <c r="A4275" s="22">
        <v>105555</v>
      </c>
      <c r="B4275" s="23" t="s">
        <v>11394</v>
      </c>
      <c r="C4275" s="22" t="s">
        <v>4</v>
      </c>
      <c r="D4275" s="14"/>
      <c r="E4275" s="14"/>
      <c r="F4275" s="24">
        <v>0</v>
      </c>
    </row>
    <row r="4276" spans="1:8" x14ac:dyDescent="0.25">
      <c r="A4276" s="22">
        <v>97603</v>
      </c>
      <c r="B4276" s="23" t="s">
        <v>11395</v>
      </c>
      <c r="C4276" s="22" t="s">
        <v>4</v>
      </c>
      <c r="D4276" s="14"/>
      <c r="E4276" s="14"/>
      <c r="F4276" s="24">
        <v>0</v>
      </c>
      <c r="G4276" s="10"/>
      <c r="H4276" s="10"/>
    </row>
    <row r="4277" spans="1:8" x14ac:dyDescent="0.25">
      <c r="A4277" s="22">
        <v>97602</v>
      </c>
      <c r="B4277" s="23" t="s">
        <v>11396</v>
      </c>
      <c r="C4277" s="22" t="s">
        <v>4</v>
      </c>
      <c r="D4277" s="14"/>
      <c r="E4277" s="14"/>
      <c r="F4277" s="24">
        <v>0</v>
      </c>
    </row>
    <row r="4278" spans="1:8" x14ac:dyDescent="0.25">
      <c r="A4278" s="22">
        <v>97604</v>
      </c>
      <c r="B4278" s="23" t="s">
        <v>11397</v>
      </c>
      <c r="C4278" s="22" t="s">
        <v>4</v>
      </c>
      <c r="D4278" s="14"/>
      <c r="E4278" s="14"/>
      <c r="F4278" s="24">
        <v>0</v>
      </c>
      <c r="G4278" s="10"/>
      <c r="H4278" s="10"/>
    </row>
    <row r="4279" spans="1:8" x14ac:dyDescent="0.25">
      <c r="A4279" s="22">
        <v>105553</v>
      </c>
      <c r="B4279" s="23" t="s">
        <v>11398</v>
      </c>
      <c r="C4279" s="22" t="s">
        <v>4</v>
      </c>
      <c r="D4279" s="14"/>
      <c r="E4279" s="14"/>
      <c r="F4279" s="24">
        <v>0</v>
      </c>
    </row>
    <row r="4280" spans="1:8" x14ac:dyDescent="0.25">
      <c r="A4280" s="22">
        <v>105552</v>
      </c>
      <c r="B4280" s="23" t="s">
        <v>11399</v>
      </c>
      <c r="C4280" s="22" t="s">
        <v>4</v>
      </c>
      <c r="D4280" s="14"/>
      <c r="E4280" s="14"/>
      <c r="F4280" s="24">
        <v>0</v>
      </c>
      <c r="G4280" s="10"/>
      <c r="H4280" s="10"/>
    </row>
    <row r="4281" spans="1:8" x14ac:dyDescent="0.25">
      <c r="A4281" s="22">
        <v>105550</v>
      </c>
      <c r="B4281" s="23" t="s">
        <v>11400</v>
      </c>
      <c r="C4281" s="22" t="s">
        <v>4</v>
      </c>
      <c r="D4281" s="14"/>
      <c r="E4281" s="14"/>
      <c r="F4281" s="24">
        <v>0</v>
      </c>
    </row>
    <row r="4282" spans="1:8" x14ac:dyDescent="0.25">
      <c r="A4282" s="22">
        <v>105551</v>
      </c>
      <c r="B4282" s="23" t="s">
        <v>11401</v>
      </c>
      <c r="C4282" s="22" t="s">
        <v>4</v>
      </c>
      <c r="D4282" s="14"/>
      <c r="E4282" s="14"/>
      <c r="F4282" s="24">
        <v>0</v>
      </c>
      <c r="G4282" s="10"/>
      <c r="H4282" s="10"/>
    </row>
    <row r="4283" spans="1:8" x14ac:dyDescent="0.25">
      <c r="A4283" s="22">
        <v>105549</v>
      </c>
      <c r="B4283" s="23" t="s">
        <v>11402</v>
      </c>
      <c r="C4283" s="22" t="s">
        <v>4</v>
      </c>
      <c r="D4283" s="14"/>
      <c r="E4283" s="14"/>
      <c r="F4283" s="24">
        <v>0</v>
      </c>
    </row>
    <row r="4284" spans="1:8" x14ac:dyDescent="0.25">
      <c r="A4284" s="22">
        <v>105547</v>
      </c>
      <c r="B4284" s="23" t="s">
        <v>11403</v>
      </c>
      <c r="C4284" s="22" t="s">
        <v>55</v>
      </c>
      <c r="D4284" s="14"/>
      <c r="E4284" s="14"/>
      <c r="F4284" s="24">
        <v>0</v>
      </c>
      <c r="G4284" s="10"/>
      <c r="H4284" s="10"/>
    </row>
    <row r="4285" spans="1:8" x14ac:dyDescent="0.25">
      <c r="A4285" s="22">
        <v>97605</v>
      </c>
      <c r="B4285" s="23" t="s">
        <v>9930</v>
      </c>
      <c r="C4285" s="22" t="s">
        <v>4</v>
      </c>
      <c r="D4285" s="14"/>
      <c r="E4285" s="14"/>
      <c r="F4285" s="24">
        <v>82.75</v>
      </c>
    </row>
    <row r="4286" spans="1:8" x14ac:dyDescent="0.25">
      <c r="A4286" s="22">
        <v>97607</v>
      </c>
      <c r="B4286" s="23" t="s">
        <v>9931</v>
      </c>
      <c r="C4286" s="22" t="s">
        <v>4</v>
      </c>
      <c r="D4286" s="14"/>
      <c r="E4286" s="14"/>
      <c r="F4286" s="24">
        <v>106.75</v>
      </c>
      <c r="G4286" s="10"/>
      <c r="H4286" s="10"/>
    </row>
    <row r="4287" spans="1:8" x14ac:dyDescent="0.25">
      <c r="A4287" s="22">
        <v>97599</v>
      </c>
      <c r="B4287" s="23" t="s">
        <v>9923</v>
      </c>
      <c r="C4287" s="22" t="s">
        <v>4</v>
      </c>
      <c r="D4287" s="14"/>
      <c r="E4287" s="14"/>
      <c r="F4287" s="24">
        <v>19.34</v>
      </c>
    </row>
    <row r="4288" spans="1:8" x14ac:dyDescent="0.25">
      <c r="A4288" s="22">
        <v>105542</v>
      </c>
      <c r="B4288" s="23" t="s">
        <v>11404</v>
      </c>
      <c r="C4288" s="22" t="s">
        <v>4</v>
      </c>
      <c r="D4288" s="14"/>
      <c r="E4288" s="14"/>
      <c r="F4288" s="24">
        <v>0</v>
      </c>
      <c r="G4288" s="10"/>
      <c r="H4288" s="10"/>
    </row>
    <row r="4289" spans="1:8" x14ac:dyDescent="0.25">
      <c r="A4289" s="22">
        <v>105543</v>
      </c>
      <c r="B4289" s="23" t="s">
        <v>11405</v>
      </c>
      <c r="C4289" s="22" t="s">
        <v>4</v>
      </c>
      <c r="D4289" s="14"/>
      <c r="E4289" s="14"/>
      <c r="F4289" s="24">
        <v>0</v>
      </c>
    </row>
    <row r="4290" spans="1:8" x14ac:dyDescent="0.25">
      <c r="A4290" s="22">
        <v>105544</v>
      </c>
      <c r="B4290" s="23" t="s">
        <v>11406</v>
      </c>
      <c r="C4290" s="22" t="s">
        <v>4</v>
      </c>
      <c r="D4290" s="14"/>
      <c r="E4290" s="14"/>
      <c r="F4290" s="24">
        <v>0</v>
      </c>
      <c r="G4290" s="10"/>
      <c r="H4290" s="10"/>
    </row>
    <row r="4291" spans="1:8" x14ac:dyDescent="0.25">
      <c r="A4291" s="22">
        <v>100913</v>
      </c>
      <c r="B4291" s="23" t="s">
        <v>11407</v>
      </c>
      <c r="C4291" s="22" t="s">
        <v>4</v>
      </c>
      <c r="D4291" s="14"/>
      <c r="E4291" s="14"/>
      <c r="F4291" s="24">
        <v>0</v>
      </c>
    </row>
    <row r="4292" spans="1:8" x14ac:dyDescent="0.25">
      <c r="A4292" s="22">
        <v>100916</v>
      </c>
      <c r="B4292" s="23" t="s">
        <v>11408</v>
      </c>
      <c r="C4292" s="22" t="s">
        <v>4</v>
      </c>
      <c r="D4292" s="14"/>
      <c r="E4292" s="14"/>
      <c r="F4292" s="24">
        <v>0</v>
      </c>
      <c r="G4292" s="10"/>
      <c r="H4292" s="10"/>
    </row>
    <row r="4293" spans="1:8" x14ac:dyDescent="0.25">
      <c r="A4293" s="22">
        <v>100918</v>
      </c>
      <c r="B4293" s="23" t="s">
        <v>11409</v>
      </c>
      <c r="C4293" s="22" t="s">
        <v>4</v>
      </c>
      <c r="D4293" s="14"/>
      <c r="E4293" s="14"/>
      <c r="F4293" s="24">
        <v>0</v>
      </c>
    </row>
    <row r="4294" spans="1:8" x14ac:dyDescent="0.25">
      <c r="A4294" s="22">
        <v>100914</v>
      </c>
      <c r="B4294" s="23" t="s">
        <v>11410</v>
      </c>
      <c r="C4294" s="22" t="s">
        <v>4</v>
      </c>
      <c r="D4294" s="14"/>
      <c r="E4294" s="14"/>
      <c r="F4294" s="24">
        <v>0</v>
      </c>
      <c r="G4294" s="10"/>
      <c r="H4294" s="10"/>
    </row>
    <row r="4295" spans="1:8" x14ac:dyDescent="0.25">
      <c r="A4295" s="22">
        <v>100917</v>
      </c>
      <c r="B4295" s="23" t="s">
        <v>11411</v>
      </c>
      <c r="C4295" s="22" t="s">
        <v>4</v>
      </c>
      <c r="D4295" s="14"/>
      <c r="E4295" s="14"/>
      <c r="F4295" s="24">
        <v>0</v>
      </c>
    </row>
    <row r="4296" spans="1:8" x14ac:dyDescent="0.25">
      <c r="A4296" s="22">
        <v>100907</v>
      </c>
      <c r="B4296" s="23" t="s">
        <v>11412</v>
      </c>
      <c r="C4296" s="22" t="s">
        <v>4</v>
      </c>
      <c r="D4296" s="14"/>
      <c r="E4296" s="14"/>
      <c r="F4296" s="24">
        <v>0</v>
      </c>
      <c r="G4296" s="10"/>
      <c r="H4296" s="10"/>
    </row>
    <row r="4297" spans="1:8" x14ac:dyDescent="0.25">
      <c r="A4297" s="22">
        <v>102467</v>
      </c>
      <c r="B4297" s="23" t="s">
        <v>11413</v>
      </c>
      <c r="C4297" s="22" t="s">
        <v>4</v>
      </c>
      <c r="D4297" s="14"/>
      <c r="E4297" s="14"/>
      <c r="F4297" s="24">
        <v>0</v>
      </c>
    </row>
    <row r="4298" spans="1:8" x14ac:dyDescent="0.25">
      <c r="A4298" s="22">
        <v>100910</v>
      </c>
      <c r="B4298" s="23" t="s">
        <v>11414</v>
      </c>
      <c r="C4298" s="22" t="s">
        <v>4</v>
      </c>
      <c r="D4298" s="14"/>
      <c r="E4298" s="14"/>
      <c r="F4298" s="24">
        <v>0</v>
      </c>
      <c r="G4298" s="10"/>
      <c r="H4298" s="10"/>
    </row>
    <row r="4299" spans="1:8" x14ac:dyDescent="0.25">
      <c r="A4299" s="22">
        <v>105541</v>
      </c>
      <c r="B4299" s="23" t="s">
        <v>11415</v>
      </c>
      <c r="C4299" s="22" t="s">
        <v>4</v>
      </c>
      <c r="D4299" s="14"/>
      <c r="E4299" s="14"/>
      <c r="F4299" s="24">
        <v>0</v>
      </c>
    </row>
    <row r="4300" spans="1:8" x14ac:dyDescent="0.25">
      <c r="A4300" s="22">
        <v>100908</v>
      </c>
      <c r="B4300" s="23" t="s">
        <v>11416</v>
      </c>
      <c r="C4300" s="22" t="s">
        <v>4</v>
      </c>
      <c r="D4300" s="14"/>
      <c r="E4300" s="14"/>
      <c r="F4300" s="24">
        <v>0</v>
      </c>
      <c r="G4300" s="10"/>
      <c r="H4300" s="10"/>
    </row>
    <row r="4301" spans="1:8" x14ac:dyDescent="0.25">
      <c r="A4301" s="22">
        <v>100911</v>
      </c>
      <c r="B4301" s="23" t="s">
        <v>11417</v>
      </c>
      <c r="C4301" s="22" t="s">
        <v>4</v>
      </c>
      <c r="D4301" s="14"/>
      <c r="E4301" s="14"/>
      <c r="F4301" s="24">
        <v>0</v>
      </c>
    </row>
    <row r="4302" spans="1:8" x14ac:dyDescent="0.25">
      <c r="A4302" s="22">
        <v>103782</v>
      </c>
      <c r="B4302" s="23" t="s">
        <v>9928</v>
      </c>
      <c r="C4302" s="22" t="s">
        <v>4</v>
      </c>
      <c r="D4302" s="14"/>
      <c r="E4302" s="14"/>
      <c r="F4302" s="24">
        <v>33.96</v>
      </c>
      <c r="G4302" s="10"/>
      <c r="H4302" s="10"/>
    </row>
    <row r="4303" spans="1:8" x14ac:dyDescent="0.25">
      <c r="A4303" s="22">
        <v>103786</v>
      </c>
      <c r="B4303" s="23" t="s">
        <v>11418</v>
      </c>
      <c r="C4303" s="22" t="s">
        <v>4</v>
      </c>
      <c r="D4303" s="14"/>
      <c r="E4303" s="14"/>
      <c r="F4303" s="24">
        <v>0</v>
      </c>
    </row>
    <row r="4304" spans="1:8" x14ac:dyDescent="0.25">
      <c r="A4304" s="22">
        <v>103787</v>
      </c>
      <c r="B4304" s="23" t="s">
        <v>11419</v>
      </c>
      <c r="C4304" s="22" t="s">
        <v>4</v>
      </c>
      <c r="D4304" s="14"/>
      <c r="E4304" s="14"/>
      <c r="F4304" s="24">
        <v>0</v>
      </c>
      <c r="G4304" s="10"/>
      <c r="H4304" s="10"/>
    </row>
    <row r="4305" spans="1:8" x14ac:dyDescent="0.25">
      <c r="A4305" s="22">
        <v>103788</v>
      </c>
      <c r="B4305" s="23" t="s">
        <v>11420</v>
      </c>
      <c r="C4305" s="22" t="s">
        <v>4</v>
      </c>
      <c r="D4305" s="14"/>
      <c r="E4305" s="14"/>
      <c r="F4305" s="24">
        <v>0</v>
      </c>
    </row>
    <row r="4306" spans="1:8" x14ac:dyDescent="0.25">
      <c r="A4306" s="22">
        <v>103783</v>
      </c>
      <c r="B4306" s="23" t="s">
        <v>11421</v>
      </c>
      <c r="C4306" s="22" t="s">
        <v>4</v>
      </c>
      <c r="D4306" s="14"/>
      <c r="E4306" s="14"/>
      <c r="F4306" s="24">
        <v>0</v>
      </c>
      <c r="G4306" s="10"/>
      <c r="H4306" s="10"/>
    </row>
    <row r="4307" spans="1:8" x14ac:dyDescent="0.25">
      <c r="A4307" s="22">
        <v>103784</v>
      </c>
      <c r="B4307" s="23" t="s">
        <v>11422</v>
      </c>
      <c r="C4307" s="22" t="s">
        <v>4</v>
      </c>
      <c r="D4307" s="14"/>
      <c r="E4307" s="14"/>
      <c r="F4307" s="24">
        <v>0</v>
      </c>
    </row>
    <row r="4308" spans="1:8" x14ac:dyDescent="0.25">
      <c r="A4308" s="22">
        <v>103785</v>
      </c>
      <c r="B4308" s="23" t="s">
        <v>11423</v>
      </c>
      <c r="C4308" s="22" t="s">
        <v>4</v>
      </c>
      <c r="D4308" s="14"/>
      <c r="E4308" s="14"/>
      <c r="F4308" s="24">
        <v>0</v>
      </c>
      <c r="G4308" s="10"/>
      <c r="H4308" s="10"/>
    </row>
    <row r="4309" spans="1:8" x14ac:dyDescent="0.25">
      <c r="A4309" s="22">
        <v>105546</v>
      </c>
      <c r="B4309" s="23" t="s">
        <v>11424</v>
      </c>
      <c r="C4309" s="22" t="s">
        <v>4</v>
      </c>
      <c r="D4309" s="14"/>
      <c r="E4309" s="14"/>
      <c r="F4309" s="24">
        <v>0</v>
      </c>
    </row>
    <row r="4310" spans="1:8" x14ac:dyDescent="0.25">
      <c r="A4310" s="22">
        <v>105545</v>
      </c>
      <c r="B4310" s="23" t="s">
        <v>11425</v>
      </c>
      <c r="C4310" s="22" t="s">
        <v>4</v>
      </c>
      <c r="D4310" s="14"/>
      <c r="E4310" s="14"/>
      <c r="F4310" s="24">
        <v>0</v>
      </c>
      <c r="G4310" s="10"/>
      <c r="H4310" s="10"/>
    </row>
    <row r="4311" spans="1:8" x14ac:dyDescent="0.25">
      <c r="A4311" s="22">
        <v>97610</v>
      </c>
      <c r="B4311" s="23" t="s">
        <v>9925</v>
      </c>
      <c r="C4311" s="22" t="s">
        <v>4</v>
      </c>
      <c r="D4311" s="14"/>
      <c r="E4311" s="14"/>
      <c r="F4311" s="24">
        <v>15.44</v>
      </c>
    </row>
    <row r="4312" spans="1:8" x14ac:dyDescent="0.25">
      <c r="A4312" s="22">
        <v>97609</v>
      </c>
      <c r="B4312" s="23" t="s">
        <v>9924</v>
      </c>
      <c r="C4312" s="22" t="s">
        <v>4</v>
      </c>
      <c r="D4312" s="14"/>
      <c r="E4312" s="14"/>
      <c r="F4312" s="24">
        <v>14.89</v>
      </c>
      <c r="G4312" s="10"/>
      <c r="H4312" s="10"/>
    </row>
    <row r="4313" spans="1:8" x14ac:dyDescent="0.25">
      <c r="A4313" s="22">
        <v>105554</v>
      </c>
      <c r="B4313" s="23" t="s">
        <v>9929</v>
      </c>
      <c r="C4313" s="22" t="s">
        <v>4</v>
      </c>
      <c r="D4313" s="14"/>
      <c r="E4313" s="14"/>
      <c r="F4313" s="24">
        <v>17.64</v>
      </c>
    </row>
    <row r="4314" spans="1:8" x14ac:dyDescent="0.25">
      <c r="A4314" s="22">
        <v>100903</v>
      </c>
      <c r="B4314" s="23" t="s">
        <v>9927</v>
      </c>
      <c r="C4314" s="22" t="s">
        <v>4</v>
      </c>
      <c r="D4314" s="14"/>
      <c r="E4314" s="14"/>
      <c r="F4314" s="24">
        <v>34.33</v>
      </c>
      <c r="G4314" s="10"/>
      <c r="H4314" s="10"/>
    </row>
    <row r="4315" spans="1:8" x14ac:dyDescent="0.25">
      <c r="A4315" s="22">
        <v>100902</v>
      </c>
      <c r="B4315" s="23" t="s">
        <v>9926</v>
      </c>
      <c r="C4315" s="22" t="s">
        <v>4</v>
      </c>
      <c r="D4315" s="14"/>
      <c r="E4315" s="14"/>
      <c r="F4315" s="24">
        <v>31.92</v>
      </c>
    </row>
    <row r="4316" spans="1:8" x14ac:dyDescent="0.25">
      <c r="A4316" s="22">
        <v>105548</v>
      </c>
      <c r="B4316" s="23" t="s">
        <v>11426</v>
      </c>
      <c r="C4316" s="22" t="s">
        <v>55</v>
      </c>
      <c r="D4316" s="14"/>
      <c r="E4316" s="14"/>
      <c r="F4316" s="24">
        <v>0</v>
      </c>
      <c r="G4316" s="10"/>
      <c r="H4316" s="10"/>
    </row>
    <row r="4317" spans="1:8" x14ac:dyDescent="0.25">
      <c r="A4317" s="22">
        <v>97595</v>
      </c>
      <c r="B4317" s="23" t="s">
        <v>9919</v>
      </c>
      <c r="C4317" s="22" t="s">
        <v>4</v>
      </c>
      <c r="D4317" s="14"/>
      <c r="E4317" s="14"/>
      <c r="F4317" s="24">
        <v>103.51</v>
      </c>
    </row>
    <row r="4318" spans="1:8" x14ac:dyDescent="0.25">
      <c r="A4318" s="22">
        <v>97597</v>
      </c>
      <c r="B4318" s="23" t="s">
        <v>9921</v>
      </c>
      <c r="C4318" s="22" t="s">
        <v>4</v>
      </c>
      <c r="D4318" s="14"/>
      <c r="E4318" s="14"/>
      <c r="F4318" s="24">
        <v>73.239999999999995</v>
      </c>
      <c r="G4318" s="10"/>
      <c r="H4318" s="10"/>
    </row>
    <row r="4319" spans="1:8" x14ac:dyDescent="0.25">
      <c r="A4319" s="22">
        <v>97596</v>
      </c>
      <c r="B4319" s="23" t="s">
        <v>9920</v>
      </c>
      <c r="C4319" s="22" t="s">
        <v>4</v>
      </c>
      <c r="D4319" s="14"/>
      <c r="E4319" s="14"/>
      <c r="F4319" s="24">
        <v>76.13</v>
      </c>
    </row>
    <row r="4320" spans="1:8" x14ac:dyDescent="0.25">
      <c r="A4320" s="22">
        <v>97598</v>
      </c>
      <c r="B4320" s="23" t="s">
        <v>9922</v>
      </c>
      <c r="C4320" s="22" t="s">
        <v>4</v>
      </c>
      <c r="D4320" s="14"/>
      <c r="E4320" s="14"/>
      <c r="F4320" s="24">
        <v>69.739999999999995</v>
      </c>
      <c r="G4320" s="10"/>
      <c r="H4320" s="10"/>
    </row>
    <row r="4321" spans="1:8" x14ac:dyDescent="0.25">
      <c r="A4321" s="22">
        <v>98549</v>
      </c>
      <c r="B4321" s="23" t="s">
        <v>11427</v>
      </c>
      <c r="C4321" s="22" t="s">
        <v>28</v>
      </c>
      <c r="D4321" s="14"/>
      <c r="E4321" s="14"/>
      <c r="F4321" s="24">
        <v>0</v>
      </c>
    </row>
    <row r="4322" spans="1:8" x14ac:dyDescent="0.25">
      <c r="A4322" s="22">
        <v>98562</v>
      </c>
      <c r="B4322" s="23" t="s">
        <v>8501</v>
      </c>
      <c r="C4322" s="22" t="s">
        <v>28</v>
      </c>
      <c r="D4322" s="14"/>
      <c r="E4322" s="14"/>
      <c r="F4322" s="24">
        <v>54.16</v>
      </c>
      <c r="G4322" s="10"/>
      <c r="H4322" s="10"/>
    </row>
    <row r="4323" spans="1:8" x14ac:dyDescent="0.25">
      <c r="A4323" s="22">
        <v>98555</v>
      </c>
      <c r="B4323" s="23" t="s">
        <v>8502</v>
      </c>
      <c r="C4323" s="22" t="s">
        <v>28</v>
      </c>
      <c r="D4323" s="14"/>
      <c r="E4323" s="14"/>
      <c r="F4323" s="24">
        <v>34.82</v>
      </c>
    </row>
    <row r="4324" spans="1:8" x14ac:dyDescent="0.25">
      <c r="A4324" s="22">
        <v>98556</v>
      </c>
      <c r="B4324" s="23" t="s">
        <v>9780</v>
      </c>
      <c r="C4324" s="22" t="s">
        <v>28</v>
      </c>
      <c r="D4324" s="14"/>
      <c r="E4324" s="14"/>
      <c r="F4324" s="24">
        <v>63.62</v>
      </c>
      <c r="G4324" s="10"/>
      <c r="H4324" s="10"/>
    </row>
    <row r="4325" spans="1:8" x14ac:dyDescent="0.25">
      <c r="A4325" s="22">
        <v>98557</v>
      </c>
      <c r="B4325" s="23" t="s">
        <v>8509</v>
      </c>
      <c r="C4325" s="22" t="s">
        <v>28</v>
      </c>
      <c r="D4325" s="14"/>
      <c r="E4325" s="14"/>
      <c r="F4325" s="24">
        <v>43.6</v>
      </c>
    </row>
    <row r="4326" spans="1:8" x14ac:dyDescent="0.25">
      <c r="A4326" s="22">
        <v>98548</v>
      </c>
      <c r="B4326" s="23" t="s">
        <v>11428</v>
      </c>
      <c r="C4326" s="22" t="s">
        <v>28</v>
      </c>
      <c r="D4326" s="14"/>
      <c r="E4326" s="14"/>
      <c r="F4326" s="24">
        <v>0</v>
      </c>
      <c r="G4326" s="10"/>
      <c r="H4326" s="10"/>
    </row>
    <row r="4327" spans="1:8" x14ac:dyDescent="0.25">
      <c r="A4327" s="22">
        <v>98547</v>
      </c>
      <c r="B4327" s="23" t="s">
        <v>8506</v>
      </c>
      <c r="C4327" s="22" t="s">
        <v>28</v>
      </c>
      <c r="D4327" s="14"/>
      <c r="E4327" s="14"/>
      <c r="F4327" s="24">
        <v>215.97</v>
      </c>
    </row>
    <row r="4328" spans="1:8" x14ac:dyDescent="0.25">
      <c r="A4328" s="22">
        <v>98546</v>
      </c>
      <c r="B4328" s="23" t="s">
        <v>8505</v>
      </c>
      <c r="C4328" s="22" t="s">
        <v>28</v>
      </c>
      <c r="D4328" s="14"/>
      <c r="E4328" s="14"/>
      <c r="F4328" s="24">
        <v>128.16999999999999</v>
      </c>
      <c r="G4328" s="10"/>
      <c r="H4328" s="10"/>
    </row>
    <row r="4329" spans="1:8" x14ac:dyDescent="0.25">
      <c r="A4329" s="22">
        <v>98552</v>
      </c>
      <c r="B4329" s="23" t="s">
        <v>11429</v>
      </c>
      <c r="C4329" s="22" t="s">
        <v>28</v>
      </c>
      <c r="D4329" s="14"/>
      <c r="E4329" s="14"/>
      <c r="F4329" s="24">
        <v>0</v>
      </c>
    </row>
    <row r="4330" spans="1:8" x14ac:dyDescent="0.25">
      <c r="A4330" s="22">
        <v>98553</v>
      </c>
      <c r="B4330" s="23" t="s">
        <v>8507</v>
      </c>
      <c r="C4330" s="22" t="s">
        <v>28</v>
      </c>
      <c r="D4330" s="14"/>
      <c r="E4330" s="14"/>
      <c r="F4330" s="24">
        <v>178.5</v>
      </c>
      <c r="G4330" s="10"/>
      <c r="H4330" s="10"/>
    </row>
    <row r="4331" spans="1:8" x14ac:dyDescent="0.25">
      <c r="A4331" s="22">
        <v>98554</v>
      </c>
      <c r="B4331" s="23" t="s">
        <v>8508</v>
      </c>
      <c r="C4331" s="22" t="s">
        <v>28</v>
      </c>
      <c r="D4331" s="14"/>
      <c r="E4331" s="14"/>
      <c r="F4331" s="24">
        <v>49.35</v>
      </c>
    </row>
    <row r="4332" spans="1:8" x14ac:dyDescent="0.25">
      <c r="A4332" s="22">
        <v>98565</v>
      </c>
      <c r="B4332" s="23" t="s">
        <v>8512</v>
      </c>
      <c r="C4332" s="22" t="s">
        <v>28</v>
      </c>
      <c r="D4332" s="14"/>
      <c r="E4332" s="14"/>
      <c r="F4332" s="24">
        <v>57.31</v>
      </c>
      <c r="G4332" s="10"/>
      <c r="H4332" s="10"/>
    </row>
    <row r="4333" spans="1:8" x14ac:dyDescent="0.25">
      <c r="A4333" s="22">
        <v>98567</v>
      </c>
      <c r="B4333" s="23" t="s">
        <v>8514</v>
      </c>
      <c r="C4333" s="22" t="s">
        <v>28</v>
      </c>
      <c r="D4333" s="14"/>
      <c r="E4333" s="14"/>
      <c r="F4333" s="24">
        <v>73.78</v>
      </c>
    </row>
    <row r="4334" spans="1:8" x14ac:dyDescent="0.25">
      <c r="A4334" s="22">
        <v>98569</v>
      </c>
      <c r="B4334" s="23" t="s">
        <v>8516</v>
      </c>
      <c r="C4334" s="22" t="s">
        <v>28</v>
      </c>
      <c r="D4334" s="14"/>
      <c r="E4334" s="14"/>
      <c r="F4334" s="24">
        <v>91.07</v>
      </c>
      <c r="G4334" s="10"/>
      <c r="H4334" s="10"/>
    </row>
    <row r="4335" spans="1:8" x14ac:dyDescent="0.25">
      <c r="A4335" s="22">
        <v>98571</v>
      </c>
      <c r="B4335" s="23" t="s">
        <v>8518</v>
      </c>
      <c r="C4335" s="22" t="s">
        <v>28</v>
      </c>
      <c r="D4335" s="14"/>
      <c r="E4335" s="14"/>
      <c r="F4335" s="24">
        <v>46.59</v>
      </c>
    </row>
    <row r="4336" spans="1:8" x14ac:dyDescent="0.25">
      <c r="A4336" s="22">
        <v>98572</v>
      </c>
      <c r="B4336" s="23" t="s">
        <v>8519</v>
      </c>
      <c r="C4336" s="22" t="s">
        <v>28</v>
      </c>
      <c r="D4336" s="14"/>
      <c r="E4336" s="14"/>
      <c r="F4336" s="24">
        <v>57.26</v>
      </c>
      <c r="G4336" s="10"/>
      <c r="H4336" s="10"/>
    </row>
    <row r="4337" spans="1:8" x14ac:dyDescent="0.25">
      <c r="A4337" s="22">
        <v>98563</v>
      </c>
      <c r="B4337" s="23" t="s">
        <v>8510</v>
      </c>
      <c r="C4337" s="22" t="s">
        <v>28</v>
      </c>
      <c r="D4337" s="14"/>
      <c r="E4337" s="14"/>
      <c r="F4337" s="24">
        <v>40.020000000000003</v>
      </c>
    </row>
    <row r="4338" spans="1:8" x14ac:dyDescent="0.25">
      <c r="A4338" s="22">
        <v>98564</v>
      </c>
      <c r="B4338" s="23" t="s">
        <v>8511</v>
      </c>
      <c r="C4338" s="22" t="s">
        <v>28</v>
      </c>
      <c r="D4338" s="14"/>
      <c r="E4338" s="14"/>
      <c r="F4338" s="24">
        <v>53.64</v>
      </c>
      <c r="G4338" s="10"/>
      <c r="H4338" s="10"/>
    </row>
    <row r="4339" spans="1:8" x14ac:dyDescent="0.25">
      <c r="A4339" s="22">
        <v>98566</v>
      </c>
      <c r="B4339" s="23" t="s">
        <v>8513</v>
      </c>
      <c r="C4339" s="22" t="s">
        <v>28</v>
      </c>
      <c r="D4339" s="14"/>
      <c r="E4339" s="14"/>
      <c r="F4339" s="24">
        <v>70.930000000000007</v>
      </c>
    </row>
    <row r="4340" spans="1:8" x14ac:dyDescent="0.25">
      <c r="A4340" s="22">
        <v>98568</v>
      </c>
      <c r="B4340" s="23" t="s">
        <v>8515</v>
      </c>
      <c r="C4340" s="22" t="s">
        <v>28</v>
      </c>
      <c r="D4340" s="14"/>
      <c r="E4340" s="14"/>
      <c r="F4340" s="24">
        <v>87.41</v>
      </c>
      <c r="G4340" s="10"/>
      <c r="H4340" s="10"/>
    </row>
    <row r="4341" spans="1:8" x14ac:dyDescent="0.25">
      <c r="A4341" s="22">
        <v>98570</v>
      </c>
      <c r="B4341" s="23" t="s">
        <v>8517</v>
      </c>
      <c r="C4341" s="22" t="s">
        <v>28</v>
      </c>
      <c r="D4341" s="14"/>
      <c r="E4341" s="14"/>
      <c r="F4341" s="24">
        <v>104.69</v>
      </c>
    </row>
    <row r="4342" spans="1:8" x14ac:dyDescent="0.25">
      <c r="A4342" s="22">
        <v>98573</v>
      </c>
      <c r="B4342" s="23" t="s">
        <v>8520</v>
      </c>
      <c r="C4342" s="22" t="s">
        <v>28</v>
      </c>
      <c r="D4342" s="14"/>
      <c r="E4342" s="14"/>
      <c r="F4342" s="24">
        <v>70.2</v>
      </c>
      <c r="G4342" s="10"/>
      <c r="H4342" s="10"/>
    </row>
    <row r="4343" spans="1:8" x14ac:dyDescent="0.25">
      <c r="A4343" s="22">
        <v>98576</v>
      </c>
      <c r="B4343" s="23" t="s">
        <v>8499</v>
      </c>
      <c r="C4343" s="22" t="s">
        <v>55</v>
      </c>
      <c r="D4343" s="14"/>
      <c r="E4343" s="14"/>
      <c r="F4343" s="24">
        <v>23.52</v>
      </c>
    </row>
    <row r="4344" spans="1:8" x14ac:dyDescent="0.25">
      <c r="A4344" s="22">
        <v>98575</v>
      </c>
      <c r="B4344" s="23" t="s">
        <v>8498</v>
      </c>
      <c r="C4344" s="22" t="s">
        <v>55</v>
      </c>
      <c r="D4344" s="14"/>
      <c r="E4344" s="14"/>
      <c r="F4344" s="24">
        <v>76.650000000000006</v>
      </c>
      <c r="G4344" s="10"/>
      <c r="H4344" s="10"/>
    </row>
    <row r="4345" spans="1:8" x14ac:dyDescent="0.25">
      <c r="A4345" s="22">
        <v>98577</v>
      </c>
      <c r="B4345" s="23" t="s">
        <v>8500</v>
      </c>
      <c r="C4345" s="22" t="s">
        <v>55</v>
      </c>
      <c r="D4345" s="14"/>
      <c r="E4345" s="14"/>
      <c r="F4345" s="24">
        <v>53.83</v>
      </c>
    </row>
    <row r="4346" spans="1:8" x14ac:dyDescent="0.25">
      <c r="A4346" s="22">
        <v>98558</v>
      </c>
      <c r="B4346" s="23" t="s">
        <v>8503</v>
      </c>
      <c r="C4346" s="22" t="s">
        <v>4</v>
      </c>
      <c r="D4346" s="14"/>
      <c r="E4346" s="14"/>
      <c r="F4346" s="24">
        <v>10.33</v>
      </c>
      <c r="G4346" s="10"/>
      <c r="H4346" s="10"/>
    </row>
    <row r="4347" spans="1:8" x14ac:dyDescent="0.25">
      <c r="A4347" s="22">
        <v>106110</v>
      </c>
      <c r="B4347" s="23" t="s">
        <v>11430</v>
      </c>
      <c r="C4347" s="22" t="s">
        <v>4</v>
      </c>
      <c r="D4347" s="14"/>
      <c r="E4347" s="14"/>
      <c r="F4347" s="24">
        <v>0</v>
      </c>
    </row>
    <row r="4348" spans="1:8" x14ac:dyDescent="0.25">
      <c r="A4348" s="22">
        <v>98551</v>
      </c>
      <c r="B4348" s="23" t="s">
        <v>11431</v>
      </c>
      <c r="C4348" s="22" t="s">
        <v>55</v>
      </c>
      <c r="D4348" s="14"/>
      <c r="E4348" s="14"/>
      <c r="F4348" s="24">
        <v>0</v>
      </c>
      <c r="G4348" s="10"/>
      <c r="H4348" s="10"/>
    </row>
    <row r="4349" spans="1:8" x14ac:dyDescent="0.25">
      <c r="A4349" s="22">
        <v>98559</v>
      </c>
      <c r="B4349" s="23" t="s">
        <v>8504</v>
      </c>
      <c r="C4349" s="22" t="s">
        <v>55</v>
      </c>
      <c r="D4349" s="14"/>
      <c r="E4349" s="14"/>
      <c r="F4349" s="24">
        <v>5.36</v>
      </c>
    </row>
    <row r="4350" spans="1:8" x14ac:dyDescent="0.25">
      <c r="A4350" s="22">
        <v>91925</v>
      </c>
      <c r="B4350" s="23" t="s">
        <v>8002</v>
      </c>
      <c r="C4350" s="22" t="s">
        <v>55</v>
      </c>
      <c r="D4350" s="14"/>
      <c r="E4350" s="14"/>
      <c r="F4350" s="24">
        <v>4.0999999999999996</v>
      </c>
      <c r="G4350" s="10"/>
      <c r="H4350" s="10"/>
    </row>
    <row r="4351" spans="1:8" x14ac:dyDescent="0.25">
      <c r="A4351" s="22">
        <v>91924</v>
      </c>
      <c r="B4351" s="23" t="s">
        <v>8001</v>
      </c>
      <c r="C4351" s="22" t="s">
        <v>55</v>
      </c>
      <c r="D4351" s="14"/>
      <c r="E4351" s="14"/>
      <c r="F4351" s="24">
        <v>3.48</v>
      </c>
    </row>
    <row r="4352" spans="1:8" x14ac:dyDescent="0.25">
      <c r="A4352" s="22">
        <v>91933</v>
      </c>
      <c r="B4352" s="23" t="s">
        <v>8010</v>
      </c>
      <c r="C4352" s="22" t="s">
        <v>55</v>
      </c>
      <c r="D4352" s="14"/>
      <c r="E4352" s="14"/>
      <c r="F4352" s="24">
        <v>17.809999999999999</v>
      </c>
      <c r="G4352" s="10"/>
      <c r="H4352" s="10"/>
    </row>
    <row r="4353" spans="1:8" x14ac:dyDescent="0.25">
      <c r="A4353" s="22">
        <v>91932</v>
      </c>
      <c r="B4353" s="23" t="s">
        <v>8009</v>
      </c>
      <c r="C4353" s="22" t="s">
        <v>55</v>
      </c>
      <c r="D4353" s="14"/>
      <c r="E4353" s="14"/>
      <c r="F4353" s="24">
        <v>18.420000000000002</v>
      </c>
    </row>
    <row r="4354" spans="1:8" x14ac:dyDescent="0.25">
      <c r="A4354" s="22">
        <v>91935</v>
      </c>
      <c r="B4354" s="23" t="s">
        <v>8012</v>
      </c>
      <c r="C4354" s="22" t="s">
        <v>55</v>
      </c>
      <c r="D4354" s="14"/>
      <c r="E4354" s="14"/>
      <c r="F4354" s="24">
        <v>27.81</v>
      </c>
      <c r="G4354" s="10"/>
      <c r="H4354" s="10"/>
    </row>
    <row r="4355" spans="1:8" x14ac:dyDescent="0.25">
      <c r="A4355" s="22">
        <v>91934</v>
      </c>
      <c r="B4355" s="23" t="s">
        <v>8011</v>
      </c>
      <c r="C4355" s="22" t="s">
        <v>55</v>
      </c>
      <c r="D4355" s="14"/>
      <c r="E4355" s="14"/>
      <c r="F4355" s="24">
        <v>26.67</v>
      </c>
    </row>
    <row r="4356" spans="1:8" x14ac:dyDescent="0.25">
      <c r="A4356" s="22">
        <v>91927</v>
      </c>
      <c r="B4356" s="23" t="s">
        <v>8004</v>
      </c>
      <c r="C4356" s="22" t="s">
        <v>55</v>
      </c>
      <c r="D4356" s="14"/>
      <c r="E4356" s="14"/>
      <c r="F4356" s="24">
        <v>5.5</v>
      </c>
      <c r="G4356" s="10"/>
      <c r="H4356" s="10"/>
    </row>
    <row r="4357" spans="1:8" x14ac:dyDescent="0.25">
      <c r="A4357" s="22">
        <v>91926</v>
      </c>
      <c r="B4357" s="23" t="s">
        <v>8003</v>
      </c>
      <c r="C4357" s="22" t="s">
        <v>55</v>
      </c>
      <c r="D4357" s="14"/>
      <c r="E4357" s="14"/>
      <c r="F4357" s="24">
        <v>4.97</v>
      </c>
    </row>
    <row r="4358" spans="1:8" x14ac:dyDescent="0.25">
      <c r="A4358" s="22">
        <v>91929</v>
      </c>
      <c r="B4358" s="23" t="s">
        <v>8006</v>
      </c>
      <c r="C4358" s="22" t="s">
        <v>55</v>
      </c>
      <c r="D4358" s="14"/>
      <c r="E4358" s="14"/>
      <c r="F4358" s="24">
        <v>8.01</v>
      </c>
      <c r="G4358" s="10"/>
      <c r="H4358" s="10"/>
    </row>
    <row r="4359" spans="1:8" x14ac:dyDescent="0.25">
      <c r="A4359" s="22">
        <v>91928</v>
      </c>
      <c r="B4359" s="23" t="s">
        <v>8005</v>
      </c>
      <c r="C4359" s="22" t="s">
        <v>55</v>
      </c>
      <c r="D4359" s="14"/>
      <c r="E4359" s="14"/>
      <c r="F4359" s="24">
        <v>7.55</v>
      </c>
    </row>
    <row r="4360" spans="1:8" x14ac:dyDescent="0.25">
      <c r="A4360" s="22">
        <v>91931</v>
      </c>
      <c r="B4360" s="23" t="s">
        <v>8008</v>
      </c>
      <c r="C4360" s="22" t="s">
        <v>55</v>
      </c>
      <c r="D4360" s="14"/>
      <c r="E4360" s="14"/>
      <c r="F4360" s="24">
        <v>11.22</v>
      </c>
      <c r="G4360" s="10"/>
      <c r="H4360" s="10"/>
    </row>
    <row r="4361" spans="1:8" x14ac:dyDescent="0.25">
      <c r="A4361" s="22">
        <v>91930</v>
      </c>
      <c r="B4361" s="23" t="s">
        <v>8007</v>
      </c>
      <c r="C4361" s="22" t="s">
        <v>55</v>
      </c>
      <c r="D4361" s="14"/>
      <c r="E4361" s="14"/>
      <c r="F4361" s="24">
        <v>10.47</v>
      </c>
    </row>
    <row r="4362" spans="1:8" x14ac:dyDescent="0.25">
      <c r="A4362" s="22">
        <v>104620</v>
      </c>
      <c r="B4362" s="23" t="s">
        <v>11432</v>
      </c>
      <c r="C4362" s="22" t="s">
        <v>4</v>
      </c>
      <c r="D4362" s="14"/>
      <c r="E4362" s="14"/>
      <c r="F4362" s="24">
        <v>0</v>
      </c>
      <c r="G4362" s="10"/>
      <c r="H4362" s="10"/>
    </row>
    <row r="4363" spans="1:8" x14ac:dyDescent="0.25">
      <c r="A4363" s="22">
        <v>104624</v>
      </c>
      <c r="B4363" s="23" t="s">
        <v>11433</v>
      </c>
      <c r="C4363" s="22" t="s">
        <v>4</v>
      </c>
      <c r="D4363" s="14"/>
      <c r="E4363" s="14"/>
      <c r="F4363" s="24">
        <v>0</v>
      </c>
    </row>
    <row r="4364" spans="1:8" x14ac:dyDescent="0.25">
      <c r="A4364" s="22">
        <v>104622</v>
      </c>
      <c r="B4364" s="23" t="s">
        <v>11434</v>
      </c>
      <c r="C4364" s="22" t="s">
        <v>4</v>
      </c>
      <c r="D4364" s="14"/>
      <c r="E4364" s="14"/>
      <c r="F4364" s="24">
        <v>0</v>
      </c>
      <c r="G4364" s="10"/>
      <c r="H4364" s="10"/>
    </row>
    <row r="4365" spans="1:8" x14ac:dyDescent="0.25">
      <c r="A4365" s="22">
        <v>104621</v>
      </c>
      <c r="B4365" s="23" t="s">
        <v>11435</v>
      </c>
      <c r="C4365" s="22" t="s">
        <v>4</v>
      </c>
      <c r="D4365" s="14"/>
      <c r="E4365" s="14"/>
      <c r="F4365" s="24">
        <v>0</v>
      </c>
    </row>
    <row r="4366" spans="1:8" x14ac:dyDescent="0.25">
      <c r="A4366" s="22">
        <v>104625</v>
      </c>
      <c r="B4366" s="23" t="s">
        <v>11436</v>
      </c>
      <c r="C4366" s="22" t="s">
        <v>4</v>
      </c>
      <c r="D4366" s="14"/>
      <c r="E4366" s="14"/>
      <c r="F4366" s="24">
        <v>0</v>
      </c>
      <c r="G4366" s="10"/>
      <c r="H4366" s="10"/>
    </row>
    <row r="4367" spans="1:8" x14ac:dyDescent="0.25">
      <c r="A4367" s="22">
        <v>104623</v>
      </c>
      <c r="B4367" s="23" t="s">
        <v>11437</v>
      </c>
      <c r="C4367" s="22" t="s">
        <v>4</v>
      </c>
      <c r="D4367" s="14"/>
      <c r="E4367" s="14"/>
      <c r="F4367" s="24">
        <v>0</v>
      </c>
    </row>
    <row r="4368" spans="1:8" x14ac:dyDescent="0.25">
      <c r="A4368" s="22">
        <v>91937</v>
      </c>
      <c r="B4368" s="23" t="s">
        <v>8014</v>
      </c>
      <c r="C4368" s="22" t="s">
        <v>4</v>
      </c>
      <c r="D4368" s="14"/>
      <c r="E4368" s="14"/>
      <c r="F4368" s="24">
        <v>19.43</v>
      </c>
      <c r="G4368" s="10"/>
      <c r="H4368" s="10"/>
    </row>
    <row r="4369" spans="1:8" x14ac:dyDescent="0.25">
      <c r="A4369" s="22">
        <v>92865</v>
      </c>
      <c r="B4369" s="23" t="s">
        <v>8021</v>
      </c>
      <c r="C4369" s="22" t="s">
        <v>4</v>
      </c>
      <c r="D4369" s="14"/>
      <c r="E4369" s="14"/>
      <c r="F4369" s="24">
        <v>18.8</v>
      </c>
    </row>
    <row r="4370" spans="1:8" x14ac:dyDescent="0.25">
      <c r="A4370" s="22">
        <v>91936</v>
      </c>
      <c r="B4370" s="23" t="s">
        <v>8013</v>
      </c>
      <c r="C4370" s="22" t="s">
        <v>4</v>
      </c>
      <c r="D4370" s="14"/>
      <c r="E4370" s="14"/>
      <c r="F4370" s="24">
        <v>20.97</v>
      </c>
      <c r="G4370" s="10"/>
      <c r="H4370" s="10"/>
    </row>
    <row r="4371" spans="1:8" x14ac:dyDescent="0.25">
      <c r="A4371" s="22">
        <v>92867</v>
      </c>
      <c r="B4371" s="23" t="s">
        <v>8023</v>
      </c>
      <c r="C4371" s="22" t="s">
        <v>4</v>
      </c>
      <c r="D4371" s="14"/>
      <c r="E4371" s="14"/>
      <c r="F4371" s="24">
        <v>41.53</v>
      </c>
    </row>
    <row r="4372" spans="1:8" x14ac:dyDescent="0.25">
      <c r="A4372" s="22">
        <v>91939</v>
      </c>
      <c r="B4372" s="23" t="s">
        <v>8015</v>
      </c>
      <c r="C4372" s="22" t="s">
        <v>4</v>
      </c>
      <c r="D4372" s="14"/>
      <c r="E4372" s="14"/>
      <c r="F4372" s="24">
        <v>42.13</v>
      </c>
      <c r="G4372" s="10"/>
      <c r="H4372" s="10"/>
    </row>
    <row r="4373" spans="1:8" x14ac:dyDescent="0.25">
      <c r="A4373" s="22">
        <v>92869</v>
      </c>
      <c r="B4373" s="23" t="s">
        <v>8025</v>
      </c>
      <c r="C4373" s="22" t="s">
        <v>4</v>
      </c>
      <c r="D4373" s="14"/>
      <c r="E4373" s="14"/>
      <c r="F4373" s="24">
        <v>13.71</v>
      </c>
    </row>
    <row r="4374" spans="1:8" x14ac:dyDescent="0.25">
      <c r="A4374" s="22">
        <v>91941</v>
      </c>
      <c r="B4374" s="23" t="s">
        <v>8017</v>
      </c>
      <c r="C4374" s="22" t="s">
        <v>4</v>
      </c>
      <c r="D4374" s="14"/>
      <c r="E4374" s="14"/>
      <c r="F4374" s="24">
        <v>14.31</v>
      </c>
      <c r="G4374" s="10"/>
      <c r="H4374" s="10"/>
    </row>
    <row r="4375" spans="1:8" x14ac:dyDescent="0.25">
      <c r="A4375" s="22">
        <v>92868</v>
      </c>
      <c r="B4375" s="23" t="s">
        <v>8024</v>
      </c>
      <c r="C4375" s="22" t="s">
        <v>4</v>
      </c>
      <c r="D4375" s="14"/>
      <c r="E4375" s="14"/>
      <c r="F4375" s="24">
        <v>22.87</v>
      </c>
    </row>
    <row r="4376" spans="1:8" x14ac:dyDescent="0.25">
      <c r="A4376" s="22">
        <v>91940</v>
      </c>
      <c r="B4376" s="23" t="s">
        <v>8016</v>
      </c>
      <c r="C4376" s="22" t="s">
        <v>4</v>
      </c>
      <c r="D4376" s="14"/>
      <c r="E4376" s="14"/>
      <c r="F4376" s="24">
        <v>23.47</v>
      </c>
      <c r="G4376" s="10"/>
      <c r="H4376" s="10"/>
    </row>
    <row r="4377" spans="1:8" x14ac:dyDescent="0.25">
      <c r="A4377" s="22">
        <v>92870</v>
      </c>
      <c r="B4377" s="23" t="s">
        <v>8026</v>
      </c>
      <c r="C4377" s="22" t="s">
        <v>4</v>
      </c>
      <c r="D4377" s="14"/>
      <c r="E4377" s="14"/>
      <c r="F4377" s="24">
        <v>44.57</v>
      </c>
    </row>
    <row r="4378" spans="1:8" x14ac:dyDescent="0.25">
      <c r="A4378" s="22">
        <v>91942</v>
      </c>
      <c r="B4378" s="23" t="s">
        <v>8018</v>
      </c>
      <c r="C4378" s="22" t="s">
        <v>4</v>
      </c>
      <c r="D4378" s="14"/>
      <c r="E4378" s="14"/>
      <c r="F4378" s="24">
        <v>45.59</v>
      </c>
      <c r="G4378" s="10"/>
      <c r="H4378" s="10"/>
    </row>
    <row r="4379" spans="1:8" x14ac:dyDescent="0.25">
      <c r="A4379" s="22">
        <v>92872</v>
      </c>
      <c r="B4379" s="23" t="s">
        <v>8028</v>
      </c>
      <c r="C4379" s="22" t="s">
        <v>4</v>
      </c>
      <c r="D4379" s="14"/>
      <c r="E4379" s="14"/>
      <c r="F4379" s="24">
        <v>15.76</v>
      </c>
    </row>
    <row r="4380" spans="1:8" x14ac:dyDescent="0.25">
      <c r="A4380" s="22">
        <v>91944</v>
      </c>
      <c r="B4380" s="23" t="s">
        <v>8020</v>
      </c>
      <c r="C4380" s="22" t="s">
        <v>4</v>
      </c>
      <c r="D4380" s="14"/>
      <c r="E4380" s="14"/>
      <c r="F4380" s="24">
        <v>16.78</v>
      </c>
      <c r="G4380" s="10"/>
      <c r="H4380" s="10"/>
    </row>
    <row r="4381" spans="1:8" x14ac:dyDescent="0.25">
      <c r="A4381" s="22">
        <v>92871</v>
      </c>
      <c r="B4381" s="23" t="s">
        <v>8027</v>
      </c>
      <c r="C4381" s="22" t="s">
        <v>4</v>
      </c>
      <c r="D4381" s="14"/>
      <c r="E4381" s="14"/>
      <c r="F4381" s="24">
        <v>25.27</v>
      </c>
    </row>
    <row r="4382" spans="1:8" x14ac:dyDescent="0.25">
      <c r="A4382" s="22">
        <v>91943</v>
      </c>
      <c r="B4382" s="23" t="s">
        <v>8019</v>
      </c>
      <c r="C4382" s="22" t="s">
        <v>4</v>
      </c>
      <c r="D4382" s="14"/>
      <c r="E4382" s="14"/>
      <c r="F4382" s="24">
        <v>26.29</v>
      </c>
      <c r="G4382" s="10"/>
      <c r="H4382" s="10"/>
    </row>
    <row r="4383" spans="1:8" x14ac:dyDescent="0.25">
      <c r="A4383" s="22">
        <v>92866</v>
      </c>
      <c r="B4383" s="23" t="s">
        <v>8022</v>
      </c>
      <c r="C4383" s="22" t="s">
        <v>4</v>
      </c>
      <c r="D4383" s="14"/>
      <c r="E4383" s="14"/>
      <c r="F4383" s="24">
        <v>17.27</v>
      </c>
    </row>
    <row r="4384" spans="1:8" x14ac:dyDescent="0.25">
      <c r="A4384" s="22">
        <v>91987</v>
      </c>
      <c r="B4384" s="23" t="s">
        <v>8070</v>
      </c>
      <c r="C4384" s="22" t="s">
        <v>4</v>
      </c>
      <c r="D4384" s="14"/>
      <c r="E4384" s="14"/>
      <c r="F4384" s="24">
        <v>60.06</v>
      </c>
      <c r="G4384" s="10"/>
      <c r="H4384" s="10"/>
    </row>
    <row r="4385" spans="1:8" x14ac:dyDescent="0.25">
      <c r="A4385" s="22">
        <v>91986</v>
      </c>
      <c r="B4385" s="23" t="s">
        <v>8069</v>
      </c>
      <c r="C4385" s="22" t="s">
        <v>4</v>
      </c>
      <c r="D4385" s="14"/>
      <c r="E4385" s="14"/>
      <c r="F4385" s="24">
        <v>46.04</v>
      </c>
    </row>
    <row r="4386" spans="1:8" x14ac:dyDescent="0.25">
      <c r="A4386" s="22">
        <v>97559</v>
      </c>
      <c r="B4386" s="23" t="s">
        <v>7998</v>
      </c>
      <c r="C4386" s="22" t="s">
        <v>4</v>
      </c>
      <c r="D4386" s="14"/>
      <c r="E4386" s="14"/>
      <c r="F4386" s="24">
        <v>16.89</v>
      </c>
      <c r="G4386" s="10"/>
      <c r="H4386" s="10"/>
    </row>
    <row r="4387" spans="1:8" x14ac:dyDescent="0.25">
      <c r="A4387" s="22">
        <v>97562</v>
      </c>
      <c r="B4387" s="23" t="s">
        <v>7999</v>
      </c>
      <c r="C4387" s="22" t="s">
        <v>4</v>
      </c>
      <c r="D4387" s="14"/>
      <c r="E4387" s="14"/>
      <c r="F4387" s="24">
        <v>13.72</v>
      </c>
    </row>
    <row r="4388" spans="1:8" x14ac:dyDescent="0.25">
      <c r="A4388" s="22">
        <v>97564</v>
      </c>
      <c r="B4388" s="23" t="s">
        <v>8000</v>
      </c>
      <c r="C4388" s="22" t="s">
        <v>4</v>
      </c>
      <c r="D4388" s="14"/>
      <c r="E4388" s="14"/>
      <c r="F4388" s="24">
        <v>23.3</v>
      </c>
      <c r="G4388" s="10"/>
      <c r="H4388" s="10"/>
    </row>
    <row r="4389" spans="1:8" x14ac:dyDescent="0.25">
      <c r="A4389" s="22">
        <v>91889</v>
      </c>
      <c r="B4389" s="23" t="s">
        <v>7975</v>
      </c>
      <c r="C4389" s="22" t="s">
        <v>4</v>
      </c>
      <c r="D4389" s="14"/>
      <c r="E4389" s="14"/>
      <c r="F4389" s="24">
        <v>15.08</v>
      </c>
    </row>
    <row r="4390" spans="1:8" x14ac:dyDescent="0.25">
      <c r="A4390" s="22">
        <v>91901</v>
      </c>
      <c r="B4390" s="23" t="s">
        <v>7983</v>
      </c>
      <c r="C4390" s="22" t="s">
        <v>4</v>
      </c>
      <c r="D4390" s="14"/>
      <c r="E4390" s="14"/>
      <c r="F4390" s="24">
        <v>11.9</v>
      </c>
      <c r="G4390" s="10"/>
      <c r="H4390" s="10"/>
    </row>
    <row r="4391" spans="1:8" x14ac:dyDescent="0.25">
      <c r="A4391" s="22">
        <v>91913</v>
      </c>
      <c r="B4391" s="23" t="s">
        <v>7991</v>
      </c>
      <c r="C4391" s="22" t="s">
        <v>4</v>
      </c>
      <c r="D4391" s="14"/>
      <c r="E4391" s="14"/>
      <c r="F4391" s="24">
        <v>21.55</v>
      </c>
    </row>
    <row r="4392" spans="1:8" x14ac:dyDescent="0.25">
      <c r="A4392" s="22">
        <v>91892</v>
      </c>
      <c r="B4392" s="23" t="s">
        <v>7977</v>
      </c>
      <c r="C4392" s="22" t="s">
        <v>4</v>
      </c>
      <c r="D4392" s="14"/>
      <c r="E4392" s="14"/>
      <c r="F4392" s="24">
        <v>18.670000000000002</v>
      </c>
      <c r="G4392" s="10"/>
      <c r="H4392" s="10"/>
    </row>
    <row r="4393" spans="1:8" x14ac:dyDescent="0.25">
      <c r="A4393" s="22">
        <v>91904</v>
      </c>
      <c r="B4393" s="23" t="s">
        <v>7985</v>
      </c>
      <c r="C4393" s="22" t="s">
        <v>4</v>
      </c>
      <c r="D4393" s="14"/>
      <c r="E4393" s="14"/>
      <c r="F4393" s="24">
        <v>15.5</v>
      </c>
    </row>
    <row r="4394" spans="1:8" x14ac:dyDescent="0.25">
      <c r="A4394" s="22">
        <v>91916</v>
      </c>
      <c r="B4394" s="23" t="s">
        <v>7993</v>
      </c>
      <c r="C4394" s="22" t="s">
        <v>4</v>
      </c>
      <c r="D4394" s="14"/>
      <c r="E4394" s="14"/>
      <c r="F4394" s="24">
        <v>25.08</v>
      </c>
      <c r="G4394" s="10"/>
      <c r="H4394" s="10"/>
    </row>
    <row r="4395" spans="1:8" x14ac:dyDescent="0.25">
      <c r="A4395" s="22">
        <v>91895</v>
      </c>
      <c r="B4395" s="23" t="s">
        <v>7979</v>
      </c>
      <c r="C4395" s="22" t="s">
        <v>4</v>
      </c>
      <c r="D4395" s="14"/>
      <c r="E4395" s="14"/>
      <c r="F4395" s="24">
        <v>22.31</v>
      </c>
    </row>
    <row r="4396" spans="1:8" x14ac:dyDescent="0.25">
      <c r="A4396" s="22">
        <v>91907</v>
      </c>
      <c r="B4396" s="23" t="s">
        <v>7987</v>
      </c>
      <c r="C4396" s="22" t="s">
        <v>4</v>
      </c>
      <c r="D4396" s="14"/>
      <c r="E4396" s="14"/>
      <c r="F4396" s="24">
        <v>19.13</v>
      </c>
      <c r="G4396" s="10"/>
      <c r="H4396" s="10"/>
    </row>
    <row r="4397" spans="1:8" x14ac:dyDescent="0.25">
      <c r="A4397" s="22">
        <v>91919</v>
      </c>
      <c r="B4397" s="23" t="s">
        <v>7995</v>
      </c>
      <c r="C4397" s="22" t="s">
        <v>4</v>
      </c>
      <c r="D4397" s="14"/>
      <c r="E4397" s="14"/>
      <c r="F4397" s="24">
        <v>28.64</v>
      </c>
    </row>
    <row r="4398" spans="1:8" x14ac:dyDescent="0.25">
      <c r="A4398" s="22">
        <v>91898</v>
      </c>
      <c r="B4398" s="23" t="s">
        <v>7981</v>
      </c>
      <c r="C4398" s="22" t="s">
        <v>4</v>
      </c>
      <c r="D4398" s="14"/>
      <c r="E4398" s="14"/>
      <c r="F4398" s="24">
        <v>25.59</v>
      </c>
      <c r="G4398" s="10"/>
      <c r="H4398" s="10"/>
    </row>
    <row r="4399" spans="1:8" x14ac:dyDescent="0.25">
      <c r="A4399" s="22">
        <v>91910</v>
      </c>
      <c r="B4399" s="23" t="s">
        <v>7989</v>
      </c>
      <c r="C4399" s="22" t="s">
        <v>4</v>
      </c>
      <c r="D4399" s="14"/>
      <c r="E4399" s="14"/>
      <c r="F4399" s="24">
        <v>22.49</v>
      </c>
    </row>
    <row r="4400" spans="1:8" x14ac:dyDescent="0.25">
      <c r="A4400" s="22">
        <v>91922</v>
      </c>
      <c r="B4400" s="23" t="s">
        <v>7997</v>
      </c>
      <c r="C4400" s="22" t="s">
        <v>4</v>
      </c>
      <c r="D4400" s="14"/>
      <c r="E4400" s="14"/>
      <c r="F4400" s="24">
        <v>31.86</v>
      </c>
      <c r="G4400" s="10"/>
      <c r="H4400" s="10"/>
    </row>
    <row r="4401" spans="1:8" x14ac:dyDescent="0.25">
      <c r="A4401" s="22">
        <v>91887</v>
      </c>
      <c r="B4401" s="23" t="s">
        <v>7974</v>
      </c>
      <c r="C4401" s="22" t="s">
        <v>4</v>
      </c>
      <c r="D4401" s="14"/>
      <c r="E4401" s="14"/>
      <c r="F4401" s="24">
        <v>15.32</v>
      </c>
    </row>
    <row r="4402" spans="1:8" x14ac:dyDescent="0.25">
      <c r="A4402" s="22">
        <v>91899</v>
      </c>
      <c r="B4402" s="23" t="s">
        <v>7982</v>
      </c>
      <c r="C4402" s="22" t="s">
        <v>4</v>
      </c>
      <c r="D4402" s="14"/>
      <c r="E4402" s="14"/>
      <c r="F4402" s="24">
        <v>12.14</v>
      </c>
      <c r="G4402" s="10"/>
      <c r="H4402" s="10"/>
    </row>
    <row r="4403" spans="1:8" x14ac:dyDescent="0.25">
      <c r="A4403" s="22">
        <v>91911</v>
      </c>
      <c r="B4403" s="23" t="s">
        <v>7990</v>
      </c>
      <c r="C4403" s="22" t="s">
        <v>4</v>
      </c>
      <c r="D4403" s="14"/>
      <c r="E4403" s="14"/>
      <c r="F4403" s="24">
        <v>21.79</v>
      </c>
    </row>
    <row r="4404" spans="1:8" x14ac:dyDescent="0.25">
      <c r="A4404" s="22">
        <v>91890</v>
      </c>
      <c r="B4404" s="23" t="s">
        <v>7976</v>
      </c>
      <c r="C4404" s="22" t="s">
        <v>4</v>
      </c>
      <c r="D4404" s="14"/>
      <c r="E4404" s="14"/>
      <c r="F4404" s="24">
        <v>17.07</v>
      </c>
      <c r="G4404" s="10"/>
      <c r="H4404" s="10"/>
    </row>
    <row r="4405" spans="1:8" x14ac:dyDescent="0.25">
      <c r="A4405" s="22">
        <v>91902</v>
      </c>
      <c r="B4405" s="23" t="s">
        <v>7984</v>
      </c>
      <c r="C4405" s="22" t="s">
        <v>4</v>
      </c>
      <c r="D4405" s="14"/>
      <c r="E4405" s="14"/>
      <c r="F4405" s="24">
        <v>13.9</v>
      </c>
    </row>
    <row r="4406" spans="1:8" x14ac:dyDescent="0.25">
      <c r="A4406" s="22">
        <v>91914</v>
      </c>
      <c r="B4406" s="23" t="s">
        <v>7992</v>
      </c>
      <c r="C4406" s="22" t="s">
        <v>4</v>
      </c>
      <c r="D4406" s="14"/>
      <c r="E4406" s="14"/>
      <c r="F4406" s="24">
        <v>23.48</v>
      </c>
      <c r="G4406" s="10"/>
      <c r="H4406" s="10"/>
    </row>
    <row r="4407" spans="1:8" x14ac:dyDescent="0.25">
      <c r="A4407" s="22">
        <v>91893</v>
      </c>
      <c r="B4407" s="23" t="s">
        <v>7978</v>
      </c>
      <c r="C4407" s="22" t="s">
        <v>4</v>
      </c>
      <c r="D4407" s="14"/>
      <c r="E4407" s="14"/>
      <c r="F4407" s="24">
        <v>20.68</v>
      </c>
    </row>
    <row r="4408" spans="1:8" x14ac:dyDescent="0.25">
      <c r="A4408" s="22">
        <v>91905</v>
      </c>
      <c r="B4408" s="23" t="s">
        <v>7986</v>
      </c>
      <c r="C4408" s="22" t="s">
        <v>4</v>
      </c>
      <c r="D4408" s="14"/>
      <c r="E4408" s="14"/>
      <c r="F4408" s="24">
        <v>17.5</v>
      </c>
      <c r="G4408" s="10"/>
      <c r="H4408" s="10"/>
    </row>
    <row r="4409" spans="1:8" x14ac:dyDescent="0.25">
      <c r="A4409" s="22">
        <v>91917</v>
      </c>
      <c r="B4409" s="23" t="s">
        <v>7994</v>
      </c>
      <c r="C4409" s="22" t="s">
        <v>4</v>
      </c>
      <c r="D4409" s="14"/>
      <c r="E4409" s="14"/>
      <c r="F4409" s="24">
        <v>27.01</v>
      </c>
    </row>
    <row r="4410" spans="1:8" x14ac:dyDescent="0.25">
      <c r="A4410" s="22">
        <v>91896</v>
      </c>
      <c r="B4410" s="23" t="s">
        <v>7980</v>
      </c>
      <c r="C4410" s="22" t="s">
        <v>4</v>
      </c>
      <c r="D4410" s="14"/>
      <c r="E4410" s="14"/>
      <c r="F4410" s="24">
        <v>23.85</v>
      </c>
      <c r="G4410" s="10"/>
      <c r="H4410" s="10"/>
    </row>
    <row r="4411" spans="1:8" x14ac:dyDescent="0.25">
      <c r="A4411" s="22">
        <v>91908</v>
      </c>
      <c r="B4411" s="23" t="s">
        <v>7988</v>
      </c>
      <c r="C4411" s="22" t="s">
        <v>4</v>
      </c>
      <c r="D4411" s="14"/>
      <c r="E4411" s="14"/>
      <c r="F4411" s="24">
        <v>20.75</v>
      </c>
    </row>
    <row r="4412" spans="1:8" x14ac:dyDescent="0.25">
      <c r="A4412" s="22">
        <v>91920</v>
      </c>
      <c r="B4412" s="23" t="s">
        <v>7996</v>
      </c>
      <c r="C4412" s="22" t="s">
        <v>4</v>
      </c>
      <c r="D4412" s="14"/>
      <c r="E4412" s="14"/>
      <c r="F4412" s="24">
        <v>30.12</v>
      </c>
      <c r="G4412" s="10"/>
      <c r="H4412" s="10"/>
    </row>
    <row r="4413" spans="1:8" x14ac:dyDescent="0.25">
      <c r="A4413" s="22">
        <v>91983</v>
      </c>
      <c r="B4413" s="23" t="s">
        <v>8066</v>
      </c>
      <c r="C4413" s="22" t="s">
        <v>4</v>
      </c>
      <c r="D4413" s="14"/>
      <c r="E4413" s="14"/>
      <c r="F4413" s="24">
        <v>113.96</v>
      </c>
    </row>
    <row r="4414" spans="1:8" x14ac:dyDescent="0.25">
      <c r="A4414" s="22">
        <v>91982</v>
      </c>
      <c r="B4414" s="23" t="s">
        <v>8065</v>
      </c>
      <c r="C4414" s="22" t="s">
        <v>4</v>
      </c>
      <c r="D4414" s="14"/>
      <c r="E4414" s="14"/>
      <c r="F4414" s="24">
        <v>99.94</v>
      </c>
      <c r="G4414" s="10"/>
      <c r="H4414" s="10"/>
    </row>
    <row r="4415" spans="1:8" x14ac:dyDescent="0.25">
      <c r="A4415" s="22">
        <v>91833</v>
      </c>
      <c r="B4415" s="23" t="s">
        <v>11438</v>
      </c>
      <c r="C4415" s="22" t="s">
        <v>55</v>
      </c>
      <c r="D4415" s="14"/>
      <c r="E4415" s="14"/>
      <c r="F4415" s="24">
        <v>20.7</v>
      </c>
    </row>
    <row r="4416" spans="1:8" x14ac:dyDescent="0.25">
      <c r="A4416" s="22">
        <v>91843</v>
      </c>
      <c r="B4416" s="23" t="s">
        <v>7935</v>
      </c>
      <c r="C4416" s="22" t="s">
        <v>55</v>
      </c>
      <c r="D4416" s="14"/>
      <c r="E4416" s="14"/>
      <c r="F4416" s="24">
        <v>7.21</v>
      </c>
      <c r="G4416" s="10"/>
      <c r="H4416" s="10"/>
    </row>
    <row r="4417" spans="1:8" x14ac:dyDescent="0.25">
      <c r="A4417" s="22">
        <v>91853</v>
      </c>
      <c r="B4417" s="23" t="s">
        <v>7942</v>
      </c>
      <c r="C4417" s="22" t="s">
        <v>55</v>
      </c>
      <c r="D4417" s="14"/>
      <c r="E4417" s="14"/>
      <c r="F4417" s="24">
        <v>11.51</v>
      </c>
    </row>
    <row r="4418" spans="1:8" x14ac:dyDescent="0.25">
      <c r="A4418" s="22">
        <v>91835</v>
      </c>
      <c r="B4418" s="23" t="s">
        <v>11439</v>
      </c>
      <c r="C4418" s="22" t="s">
        <v>55</v>
      </c>
      <c r="D4418" s="14"/>
      <c r="E4418" s="14"/>
      <c r="F4418" s="24">
        <v>22.48</v>
      </c>
      <c r="G4418" s="10"/>
      <c r="H4418" s="10"/>
    </row>
    <row r="4419" spans="1:8" x14ac:dyDescent="0.25">
      <c r="A4419" s="22">
        <v>91845</v>
      </c>
      <c r="B4419" s="23" t="s">
        <v>7936</v>
      </c>
      <c r="C4419" s="22" t="s">
        <v>55</v>
      </c>
      <c r="D4419" s="14"/>
      <c r="E4419" s="14"/>
      <c r="F4419" s="24">
        <v>8.9</v>
      </c>
    </row>
    <row r="4420" spans="1:8" x14ac:dyDescent="0.25">
      <c r="A4420" s="22">
        <v>91855</v>
      </c>
      <c r="B4420" s="23" t="s">
        <v>7944</v>
      </c>
      <c r="C4420" s="22" t="s">
        <v>55</v>
      </c>
      <c r="D4420" s="14"/>
      <c r="E4420" s="14"/>
      <c r="F4420" s="24">
        <v>13.13</v>
      </c>
      <c r="G4420" s="10"/>
      <c r="H4420" s="10"/>
    </row>
    <row r="4421" spans="1:8" x14ac:dyDescent="0.25">
      <c r="A4421" s="22">
        <v>91837</v>
      </c>
      <c r="B4421" s="23" t="s">
        <v>11440</v>
      </c>
      <c r="C4421" s="22" t="s">
        <v>55</v>
      </c>
      <c r="D4421" s="14"/>
      <c r="E4421" s="14"/>
      <c r="F4421" s="24">
        <v>26.97</v>
      </c>
    </row>
    <row r="4422" spans="1:8" x14ac:dyDescent="0.25">
      <c r="A4422" s="22">
        <v>91847</v>
      </c>
      <c r="B4422" s="23" t="s">
        <v>7937</v>
      </c>
      <c r="C4422" s="22" t="s">
        <v>55</v>
      </c>
      <c r="D4422" s="14"/>
      <c r="E4422" s="14"/>
      <c r="F4422" s="24">
        <v>13.49</v>
      </c>
      <c r="G4422" s="10"/>
      <c r="H4422" s="10"/>
    </row>
    <row r="4423" spans="1:8" x14ac:dyDescent="0.25">
      <c r="A4423" s="22">
        <v>91857</v>
      </c>
      <c r="B4423" s="23" t="s">
        <v>7946</v>
      </c>
      <c r="C4423" s="22" t="s">
        <v>55</v>
      </c>
      <c r="D4423" s="14"/>
      <c r="E4423" s="14"/>
      <c r="F4423" s="24">
        <v>17.440000000000001</v>
      </c>
    </row>
    <row r="4424" spans="1:8" x14ac:dyDescent="0.25">
      <c r="A4424" s="22">
        <v>91838</v>
      </c>
      <c r="B4424" s="23" t="s">
        <v>11441</v>
      </c>
      <c r="C4424" s="22" t="s">
        <v>55</v>
      </c>
      <c r="D4424" s="14"/>
      <c r="E4424" s="14"/>
      <c r="F4424" s="24">
        <v>0</v>
      </c>
      <c r="G4424" s="10"/>
      <c r="H4424" s="10"/>
    </row>
    <row r="4425" spans="1:8" x14ac:dyDescent="0.25">
      <c r="A4425" s="22">
        <v>91848</v>
      </c>
      <c r="B4425" s="23" t="s">
        <v>11442</v>
      </c>
      <c r="C4425" s="22" t="s">
        <v>55</v>
      </c>
      <c r="D4425" s="14"/>
      <c r="E4425" s="14"/>
      <c r="F4425" s="24">
        <v>0</v>
      </c>
    </row>
    <row r="4426" spans="1:8" x14ac:dyDescent="0.25">
      <c r="A4426" s="22">
        <v>91858</v>
      </c>
      <c r="B4426" s="23" t="s">
        <v>11443</v>
      </c>
      <c r="C4426" s="22" t="s">
        <v>55</v>
      </c>
      <c r="D4426" s="14"/>
      <c r="E4426" s="14"/>
      <c r="F4426" s="24">
        <v>0</v>
      </c>
      <c r="G4426" s="10"/>
      <c r="H4426" s="10"/>
    </row>
    <row r="4427" spans="1:8" x14ac:dyDescent="0.25">
      <c r="A4427" s="22">
        <v>91840</v>
      </c>
      <c r="B4427" s="23" t="s">
        <v>11444</v>
      </c>
      <c r="C4427" s="22" t="s">
        <v>55</v>
      </c>
      <c r="D4427" s="14"/>
      <c r="E4427" s="14"/>
      <c r="F4427" s="24">
        <v>25.14</v>
      </c>
    </row>
    <row r="4428" spans="1:8" x14ac:dyDescent="0.25">
      <c r="A4428" s="22">
        <v>91850</v>
      </c>
      <c r="B4428" s="23" t="s">
        <v>7939</v>
      </c>
      <c r="C4428" s="22" t="s">
        <v>55</v>
      </c>
      <c r="D4428" s="14"/>
      <c r="E4428" s="14"/>
      <c r="F4428" s="24">
        <v>11.58</v>
      </c>
      <c r="G4428" s="10"/>
      <c r="H4428" s="10"/>
    </row>
    <row r="4429" spans="1:8" x14ac:dyDescent="0.25">
      <c r="A4429" s="22">
        <v>91860</v>
      </c>
      <c r="B4429" s="23" t="s">
        <v>7948</v>
      </c>
      <c r="C4429" s="22" t="s">
        <v>55</v>
      </c>
      <c r="D4429" s="14"/>
      <c r="E4429" s="14"/>
      <c r="F4429" s="24">
        <v>15.77</v>
      </c>
    </row>
    <row r="4430" spans="1:8" x14ac:dyDescent="0.25">
      <c r="A4430" s="22">
        <v>91831</v>
      </c>
      <c r="B4430" s="23" t="s">
        <v>11445</v>
      </c>
      <c r="C4430" s="22" t="s">
        <v>55</v>
      </c>
      <c r="D4430" s="14"/>
      <c r="E4430" s="14"/>
      <c r="F4430" s="24">
        <v>20.190000000000001</v>
      </c>
      <c r="G4430" s="10"/>
      <c r="H4430" s="10"/>
    </row>
    <row r="4431" spans="1:8" x14ac:dyDescent="0.25">
      <c r="A4431" s="22">
        <v>91852</v>
      </c>
      <c r="B4431" s="23" t="s">
        <v>7941</v>
      </c>
      <c r="C4431" s="22" t="s">
        <v>55</v>
      </c>
      <c r="D4431" s="14"/>
      <c r="E4431" s="14"/>
      <c r="F4431" s="24">
        <v>11.04</v>
      </c>
    </row>
    <row r="4432" spans="1:8" x14ac:dyDescent="0.25">
      <c r="A4432" s="22">
        <v>91834</v>
      </c>
      <c r="B4432" s="23" t="s">
        <v>11446</v>
      </c>
      <c r="C4432" s="22" t="s">
        <v>55</v>
      </c>
      <c r="D4432" s="14"/>
      <c r="E4432" s="14"/>
      <c r="F4432" s="24">
        <v>21.18</v>
      </c>
      <c r="G4432" s="10"/>
      <c r="H4432" s="10"/>
    </row>
    <row r="4433" spans="1:8" x14ac:dyDescent="0.25">
      <c r="A4433" s="22">
        <v>91854</v>
      </c>
      <c r="B4433" s="23" t="s">
        <v>7943</v>
      </c>
      <c r="C4433" s="22" t="s">
        <v>55</v>
      </c>
      <c r="D4433" s="14"/>
      <c r="E4433" s="14"/>
      <c r="F4433" s="24">
        <v>11.93</v>
      </c>
    </row>
    <row r="4434" spans="1:8" x14ac:dyDescent="0.25">
      <c r="A4434" s="22">
        <v>91836</v>
      </c>
      <c r="B4434" s="23" t="s">
        <v>11447</v>
      </c>
      <c r="C4434" s="22" t="s">
        <v>55</v>
      </c>
      <c r="D4434" s="14"/>
      <c r="E4434" s="14"/>
      <c r="F4434" s="24">
        <v>23.94</v>
      </c>
      <c r="G4434" s="10"/>
      <c r="H4434" s="10"/>
    </row>
    <row r="4435" spans="1:8" x14ac:dyDescent="0.25">
      <c r="A4435" s="22">
        <v>91856</v>
      </c>
      <c r="B4435" s="23" t="s">
        <v>7945</v>
      </c>
      <c r="C4435" s="22" t="s">
        <v>55</v>
      </c>
      <c r="D4435" s="14"/>
      <c r="E4435" s="14"/>
      <c r="F4435" s="24">
        <v>14.64</v>
      </c>
    </row>
    <row r="4436" spans="1:8" x14ac:dyDescent="0.25">
      <c r="A4436" s="22">
        <v>91839</v>
      </c>
      <c r="B4436" s="23" t="s">
        <v>11448</v>
      </c>
      <c r="C4436" s="22" t="s">
        <v>55</v>
      </c>
      <c r="D4436" s="14"/>
      <c r="E4436" s="14"/>
      <c r="F4436" s="24">
        <v>22.43</v>
      </c>
      <c r="G4436" s="10"/>
      <c r="H4436" s="10"/>
    </row>
    <row r="4437" spans="1:8" x14ac:dyDescent="0.25">
      <c r="A4437" s="22">
        <v>91849</v>
      </c>
      <c r="B4437" s="23" t="s">
        <v>7938</v>
      </c>
      <c r="C4437" s="22" t="s">
        <v>55</v>
      </c>
      <c r="D4437" s="14"/>
      <c r="E4437" s="14"/>
      <c r="F4437" s="24">
        <v>8.9499999999999993</v>
      </c>
    </row>
    <row r="4438" spans="1:8" x14ac:dyDescent="0.25">
      <c r="A4438" s="22">
        <v>91859</v>
      </c>
      <c r="B4438" s="23" t="s">
        <v>7947</v>
      </c>
      <c r="C4438" s="22" t="s">
        <v>55</v>
      </c>
      <c r="D4438" s="14"/>
      <c r="E4438" s="14"/>
      <c r="F4438" s="24">
        <v>13.25</v>
      </c>
      <c r="G4438" s="10"/>
      <c r="H4438" s="10"/>
    </row>
    <row r="4439" spans="1:8" x14ac:dyDescent="0.25">
      <c r="A4439" s="22">
        <v>91841</v>
      </c>
      <c r="B4439" s="23" t="s">
        <v>11449</v>
      </c>
      <c r="C4439" s="22" t="s">
        <v>55</v>
      </c>
      <c r="D4439" s="14"/>
      <c r="E4439" s="14"/>
      <c r="F4439" s="24">
        <v>24.5</v>
      </c>
    </row>
    <row r="4440" spans="1:8" x14ac:dyDescent="0.25">
      <c r="A4440" s="22">
        <v>91851</v>
      </c>
      <c r="B4440" s="23" t="s">
        <v>7940</v>
      </c>
      <c r="C4440" s="22" t="s">
        <v>55</v>
      </c>
      <c r="D4440" s="14"/>
      <c r="E4440" s="14"/>
      <c r="F4440" s="24">
        <v>10.94</v>
      </c>
      <c r="G4440" s="10"/>
      <c r="H4440" s="10"/>
    </row>
    <row r="4441" spans="1:8" x14ac:dyDescent="0.25">
      <c r="A4441" s="22">
        <v>91861</v>
      </c>
      <c r="B4441" s="23" t="s">
        <v>7949</v>
      </c>
      <c r="C4441" s="22" t="s">
        <v>55</v>
      </c>
      <c r="D4441" s="14"/>
      <c r="E4441" s="14"/>
      <c r="F4441" s="24">
        <v>15.18</v>
      </c>
    </row>
    <row r="4442" spans="1:8" x14ac:dyDescent="0.25">
      <c r="A4442" s="22">
        <v>91862</v>
      </c>
      <c r="B4442" s="23" t="s">
        <v>7950</v>
      </c>
      <c r="C4442" s="22" t="s">
        <v>55</v>
      </c>
      <c r="D4442" s="14"/>
      <c r="E4442" s="14"/>
      <c r="F4442" s="24">
        <v>11.04</v>
      </c>
      <c r="G4442" s="10"/>
      <c r="H4442" s="10"/>
    </row>
    <row r="4443" spans="1:8" x14ac:dyDescent="0.25">
      <c r="A4443" s="22">
        <v>91866</v>
      </c>
      <c r="B4443" s="23" t="s">
        <v>7954</v>
      </c>
      <c r="C4443" s="22" t="s">
        <v>55</v>
      </c>
      <c r="D4443" s="14"/>
      <c r="E4443" s="14"/>
      <c r="F4443" s="24">
        <v>9.27</v>
      </c>
    </row>
    <row r="4444" spans="1:8" x14ac:dyDescent="0.25">
      <c r="A4444" s="22">
        <v>91870</v>
      </c>
      <c r="B4444" s="23" t="s">
        <v>7958</v>
      </c>
      <c r="C4444" s="22" t="s">
        <v>55</v>
      </c>
      <c r="D4444" s="14"/>
      <c r="E4444" s="14"/>
      <c r="F4444" s="24">
        <v>15.22</v>
      </c>
      <c r="G4444" s="10"/>
      <c r="H4444" s="10"/>
    </row>
    <row r="4445" spans="1:8" x14ac:dyDescent="0.25">
      <c r="A4445" s="22">
        <v>91863</v>
      </c>
      <c r="B4445" s="23" t="s">
        <v>7951</v>
      </c>
      <c r="C4445" s="22" t="s">
        <v>55</v>
      </c>
      <c r="D4445" s="14"/>
      <c r="E4445" s="14"/>
      <c r="F4445" s="24">
        <v>12.91</v>
      </c>
    </row>
    <row r="4446" spans="1:8" x14ac:dyDescent="0.25">
      <c r="A4446" s="22">
        <v>91867</v>
      </c>
      <c r="B4446" s="23" t="s">
        <v>7955</v>
      </c>
      <c r="C4446" s="22" t="s">
        <v>55</v>
      </c>
      <c r="D4446" s="14"/>
      <c r="E4446" s="14"/>
      <c r="F4446" s="24">
        <v>11.14</v>
      </c>
      <c r="G4446" s="10"/>
      <c r="H4446" s="10"/>
    </row>
    <row r="4447" spans="1:8" x14ac:dyDescent="0.25">
      <c r="A4447" s="22">
        <v>91871</v>
      </c>
      <c r="B4447" s="23" t="s">
        <v>7959</v>
      </c>
      <c r="C4447" s="22" t="s">
        <v>55</v>
      </c>
      <c r="D4447" s="14"/>
      <c r="E4447" s="14"/>
      <c r="F4447" s="24">
        <v>17.09</v>
      </c>
    </row>
    <row r="4448" spans="1:8" x14ac:dyDescent="0.25">
      <c r="A4448" s="22">
        <v>91864</v>
      </c>
      <c r="B4448" s="23" t="s">
        <v>7952</v>
      </c>
      <c r="C4448" s="22" t="s">
        <v>55</v>
      </c>
      <c r="D4448" s="14"/>
      <c r="E4448" s="14"/>
      <c r="F4448" s="24">
        <v>16.8</v>
      </c>
      <c r="G4448" s="10"/>
      <c r="H4448" s="10"/>
    </row>
    <row r="4449" spans="1:8" x14ac:dyDescent="0.25">
      <c r="A4449" s="22">
        <v>91868</v>
      </c>
      <c r="B4449" s="23" t="s">
        <v>7956</v>
      </c>
      <c r="C4449" s="22" t="s">
        <v>55</v>
      </c>
      <c r="D4449" s="14"/>
      <c r="E4449" s="14"/>
      <c r="F4449" s="24">
        <v>15.04</v>
      </c>
    </row>
    <row r="4450" spans="1:8" x14ac:dyDescent="0.25">
      <c r="A4450" s="22">
        <v>91872</v>
      </c>
      <c r="B4450" s="23" t="s">
        <v>7960</v>
      </c>
      <c r="C4450" s="22" t="s">
        <v>55</v>
      </c>
      <c r="D4450" s="14"/>
      <c r="E4450" s="14"/>
      <c r="F4450" s="24">
        <v>20.98</v>
      </c>
      <c r="G4450" s="10"/>
      <c r="H4450" s="10"/>
    </row>
    <row r="4451" spans="1:8" x14ac:dyDescent="0.25">
      <c r="A4451" s="22">
        <v>91865</v>
      </c>
      <c r="B4451" s="23" t="s">
        <v>7953</v>
      </c>
      <c r="C4451" s="22" t="s">
        <v>55</v>
      </c>
      <c r="D4451" s="14"/>
      <c r="E4451" s="14"/>
      <c r="F4451" s="24">
        <v>20.72</v>
      </c>
    </row>
    <row r="4452" spans="1:8" x14ac:dyDescent="0.25">
      <c r="A4452" s="22">
        <v>91869</v>
      </c>
      <c r="B4452" s="23" t="s">
        <v>7957</v>
      </c>
      <c r="C4452" s="22" t="s">
        <v>55</v>
      </c>
      <c r="D4452" s="14"/>
      <c r="E4452" s="14"/>
      <c r="F4452" s="24">
        <v>18.89</v>
      </c>
      <c r="G4452" s="10"/>
      <c r="H4452" s="10"/>
    </row>
    <row r="4453" spans="1:8" x14ac:dyDescent="0.25">
      <c r="A4453" s="22">
        <v>91873</v>
      </c>
      <c r="B4453" s="23" t="s">
        <v>7961</v>
      </c>
      <c r="C4453" s="22" t="s">
        <v>55</v>
      </c>
      <c r="D4453" s="14"/>
      <c r="E4453" s="14"/>
      <c r="F4453" s="24">
        <v>24.83</v>
      </c>
    </row>
    <row r="4454" spans="1:8" x14ac:dyDescent="0.25">
      <c r="A4454" s="22">
        <v>91981</v>
      </c>
      <c r="B4454" s="23" t="s">
        <v>8064</v>
      </c>
      <c r="C4454" s="22" t="s">
        <v>4</v>
      </c>
      <c r="D4454" s="14"/>
      <c r="E4454" s="14"/>
      <c r="F4454" s="24">
        <v>62.34</v>
      </c>
      <c r="G4454" s="10"/>
      <c r="H4454" s="10"/>
    </row>
    <row r="4455" spans="1:8" x14ac:dyDescent="0.25">
      <c r="A4455" s="22">
        <v>91980</v>
      </c>
      <c r="B4455" s="23" t="s">
        <v>8063</v>
      </c>
      <c r="C4455" s="22" t="s">
        <v>4</v>
      </c>
      <c r="D4455" s="14"/>
      <c r="E4455" s="14"/>
      <c r="F4455" s="24">
        <v>48.32</v>
      </c>
    </row>
    <row r="4456" spans="1:8" x14ac:dyDescent="0.25">
      <c r="A4456" s="22">
        <v>91979</v>
      </c>
      <c r="B4456" s="23" t="s">
        <v>8062</v>
      </c>
      <c r="C4456" s="22" t="s">
        <v>4</v>
      </c>
      <c r="D4456" s="14"/>
      <c r="E4456" s="14"/>
      <c r="F4456" s="24">
        <v>63.66</v>
      </c>
      <c r="G4456" s="10"/>
      <c r="H4456" s="10"/>
    </row>
    <row r="4457" spans="1:8" x14ac:dyDescent="0.25">
      <c r="A4457" s="22">
        <v>91978</v>
      </c>
      <c r="B4457" s="23" t="s">
        <v>8061</v>
      </c>
      <c r="C4457" s="22" t="s">
        <v>4</v>
      </c>
      <c r="D4457" s="14"/>
      <c r="E4457" s="14"/>
      <c r="F4457" s="24">
        <v>49.64</v>
      </c>
    </row>
    <row r="4458" spans="1:8" x14ac:dyDescent="0.25">
      <c r="A4458" s="22">
        <v>92029</v>
      </c>
      <c r="B4458" s="23" t="s">
        <v>8112</v>
      </c>
      <c r="C4458" s="22" t="s">
        <v>4</v>
      </c>
      <c r="D4458" s="14"/>
      <c r="E4458" s="14"/>
      <c r="F4458" s="24">
        <v>73.48</v>
      </c>
      <c r="G4458" s="10"/>
      <c r="H4458" s="10"/>
    </row>
    <row r="4459" spans="1:8" x14ac:dyDescent="0.25">
      <c r="A4459" s="22">
        <v>92028</v>
      </c>
      <c r="B4459" s="23" t="s">
        <v>8111</v>
      </c>
      <c r="C4459" s="22" t="s">
        <v>4</v>
      </c>
      <c r="D4459" s="14"/>
      <c r="E4459" s="14"/>
      <c r="F4459" s="24">
        <v>59.46</v>
      </c>
    </row>
    <row r="4460" spans="1:8" x14ac:dyDescent="0.25">
      <c r="A4460" s="22">
        <v>92031</v>
      </c>
      <c r="B4460" s="23" t="s">
        <v>8114</v>
      </c>
      <c r="C4460" s="22" t="s">
        <v>4</v>
      </c>
      <c r="D4460" s="14"/>
      <c r="E4460" s="14"/>
      <c r="F4460" s="24">
        <v>100.28</v>
      </c>
      <c r="G4460" s="10"/>
      <c r="H4460" s="10"/>
    </row>
    <row r="4461" spans="1:8" x14ac:dyDescent="0.25">
      <c r="A4461" s="22">
        <v>92030</v>
      </c>
      <c r="B4461" s="23" t="s">
        <v>8113</v>
      </c>
      <c r="C4461" s="22" t="s">
        <v>4</v>
      </c>
      <c r="D4461" s="14"/>
      <c r="E4461" s="14"/>
      <c r="F4461" s="24">
        <v>86.26</v>
      </c>
    </row>
    <row r="4462" spans="1:8" x14ac:dyDescent="0.25">
      <c r="A4462" s="22">
        <v>91955</v>
      </c>
      <c r="B4462" s="23" t="s">
        <v>8038</v>
      </c>
      <c r="C4462" s="22" t="s">
        <v>4</v>
      </c>
      <c r="D4462" s="14"/>
      <c r="E4462" s="14"/>
      <c r="F4462" s="24">
        <v>46.59</v>
      </c>
      <c r="G4462" s="10"/>
      <c r="H4462" s="10"/>
    </row>
    <row r="4463" spans="1:8" x14ac:dyDescent="0.25">
      <c r="A4463" s="22">
        <v>91954</v>
      </c>
      <c r="B4463" s="23" t="s">
        <v>8037</v>
      </c>
      <c r="C4463" s="22" t="s">
        <v>4</v>
      </c>
      <c r="D4463" s="14"/>
      <c r="E4463" s="14"/>
      <c r="F4463" s="24">
        <v>32.57</v>
      </c>
    </row>
    <row r="4464" spans="1:8" x14ac:dyDescent="0.25">
      <c r="A4464" s="22">
        <v>92033</v>
      </c>
      <c r="B4464" s="23" t="s">
        <v>8116</v>
      </c>
      <c r="C4464" s="22" t="s">
        <v>4</v>
      </c>
      <c r="D4464" s="14"/>
      <c r="E4464" s="14"/>
      <c r="F4464" s="24">
        <v>101.51</v>
      </c>
      <c r="G4464" s="10"/>
      <c r="H4464" s="10"/>
    </row>
    <row r="4465" spans="1:8" x14ac:dyDescent="0.25">
      <c r="A4465" s="22">
        <v>92032</v>
      </c>
      <c r="B4465" s="23" t="s">
        <v>8115</v>
      </c>
      <c r="C4465" s="22" t="s">
        <v>4</v>
      </c>
      <c r="D4465" s="14"/>
      <c r="E4465" s="14"/>
      <c r="F4465" s="24">
        <v>87.49</v>
      </c>
    </row>
    <row r="4466" spans="1:8" x14ac:dyDescent="0.25">
      <c r="A4466" s="22">
        <v>91961</v>
      </c>
      <c r="B4466" s="23" t="s">
        <v>8044</v>
      </c>
      <c r="C4466" s="22" t="s">
        <v>4</v>
      </c>
      <c r="D4466" s="14"/>
      <c r="E4466" s="14"/>
      <c r="F4466" s="24">
        <v>74.709999999999994</v>
      </c>
      <c r="G4466" s="10"/>
      <c r="H4466" s="10"/>
    </row>
    <row r="4467" spans="1:8" x14ac:dyDescent="0.25">
      <c r="A4467" s="22">
        <v>91960</v>
      </c>
      <c r="B4467" s="23" t="s">
        <v>8043</v>
      </c>
      <c r="C4467" s="22" t="s">
        <v>4</v>
      </c>
      <c r="D4467" s="14"/>
      <c r="E4467" s="14"/>
      <c r="F4467" s="24">
        <v>60.69</v>
      </c>
    </row>
    <row r="4468" spans="1:8" x14ac:dyDescent="0.25">
      <c r="A4468" s="22">
        <v>91969</v>
      </c>
      <c r="B4468" s="23" t="s">
        <v>8052</v>
      </c>
      <c r="C4468" s="22" t="s">
        <v>4</v>
      </c>
      <c r="D4468" s="14"/>
      <c r="E4468" s="14"/>
      <c r="F4468" s="24">
        <v>102.74</v>
      </c>
      <c r="G4468" s="10"/>
      <c r="H4468" s="10"/>
    </row>
    <row r="4469" spans="1:8" x14ac:dyDescent="0.25">
      <c r="A4469" s="22">
        <v>91968</v>
      </c>
      <c r="B4469" s="23" t="s">
        <v>8051</v>
      </c>
      <c r="C4469" s="22" t="s">
        <v>4</v>
      </c>
      <c r="D4469" s="14"/>
      <c r="E4469" s="14"/>
      <c r="F4469" s="24">
        <v>88.72</v>
      </c>
    </row>
    <row r="4470" spans="1:8" x14ac:dyDescent="0.25">
      <c r="A4470" s="22">
        <v>91985</v>
      </c>
      <c r="B4470" s="23" t="s">
        <v>8068</v>
      </c>
      <c r="C4470" s="22" t="s">
        <v>4</v>
      </c>
      <c r="D4470" s="14"/>
      <c r="E4470" s="14"/>
      <c r="F4470" s="24">
        <v>36.99</v>
      </c>
      <c r="G4470" s="10"/>
      <c r="H4470" s="10"/>
    </row>
    <row r="4471" spans="1:8" x14ac:dyDescent="0.25">
      <c r="A4471" s="22">
        <v>91984</v>
      </c>
      <c r="B4471" s="23" t="s">
        <v>8067</v>
      </c>
      <c r="C4471" s="22" t="s">
        <v>4</v>
      </c>
      <c r="D4471" s="14"/>
      <c r="E4471" s="14"/>
      <c r="F4471" s="24">
        <v>22.97</v>
      </c>
    </row>
    <row r="4472" spans="1:8" x14ac:dyDescent="0.25">
      <c r="A4472" s="22">
        <v>91989</v>
      </c>
      <c r="B4472" s="23" t="s">
        <v>8072</v>
      </c>
      <c r="C4472" s="22" t="s">
        <v>4</v>
      </c>
      <c r="D4472" s="14"/>
      <c r="E4472" s="14"/>
      <c r="F4472" s="24">
        <v>41.4</v>
      </c>
      <c r="G4472" s="10"/>
      <c r="H4472" s="10"/>
    </row>
    <row r="4473" spans="1:8" x14ac:dyDescent="0.25">
      <c r="A4473" s="22">
        <v>91988</v>
      </c>
      <c r="B4473" s="23" t="s">
        <v>8071</v>
      </c>
      <c r="C4473" s="22" t="s">
        <v>4</v>
      </c>
      <c r="D4473" s="14"/>
      <c r="E4473" s="14"/>
      <c r="F4473" s="24">
        <v>27.38</v>
      </c>
    </row>
    <row r="4474" spans="1:8" x14ac:dyDescent="0.25">
      <c r="A4474" s="22">
        <v>92023</v>
      </c>
      <c r="B4474" s="23" t="s">
        <v>8106</v>
      </c>
      <c r="C4474" s="22" t="s">
        <v>4</v>
      </c>
      <c r="D4474" s="14"/>
      <c r="E4474" s="14"/>
      <c r="F4474" s="24">
        <v>65.010000000000005</v>
      </c>
      <c r="G4474" s="10"/>
      <c r="H4474" s="10"/>
    </row>
    <row r="4475" spans="1:8" x14ac:dyDescent="0.25">
      <c r="A4475" s="22">
        <v>92022</v>
      </c>
      <c r="B4475" s="23" t="s">
        <v>8105</v>
      </c>
      <c r="C4475" s="22" t="s">
        <v>4</v>
      </c>
      <c r="D4475" s="14"/>
      <c r="E4475" s="14"/>
      <c r="F4475" s="24">
        <v>50.99</v>
      </c>
    </row>
    <row r="4476" spans="1:8" x14ac:dyDescent="0.25">
      <c r="A4476" s="22">
        <v>92025</v>
      </c>
      <c r="B4476" s="23" t="s">
        <v>8108</v>
      </c>
      <c r="C4476" s="22" t="s">
        <v>4</v>
      </c>
      <c r="D4476" s="14"/>
      <c r="E4476" s="14"/>
      <c r="F4476" s="24">
        <v>91.9</v>
      </c>
      <c r="G4476" s="10"/>
      <c r="H4476" s="10"/>
    </row>
    <row r="4477" spans="1:8" x14ac:dyDescent="0.25">
      <c r="A4477" s="22">
        <v>92024</v>
      </c>
      <c r="B4477" s="23" t="s">
        <v>8107</v>
      </c>
      <c r="C4477" s="22" t="s">
        <v>4</v>
      </c>
      <c r="D4477" s="14"/>
      <c r="E4477" s="14"/>
      <c r="F4477" s="24">
        <v>77.88</v>
      </c>
    </row>
    <row r="4478" spans="1:8" x14ac:dyDescent="0.25">
      <c r="A4478" s="22">
        <v>91957</v>
      </c>
      <c r="B4478" s="23" t="s">
        <v>8040</v>
      </c>
      <c r="C4478" s="22" t="s">
        <v>4</v>
      </c>
      <c r="D4478" s="14"/>
      <c r="E4478" s="14"/>
      <c r="F4478" s="24">
        <v>66.239999999999995</v>
      </c>
      <c r="G4478" s="10"/>
      <c r="H4478" s="10"/>
    </row>
    <row r="4479" spans="1:8" x14ac:dyDescent="0.25">
      <c r="A4479" s="22">
        <v>91956</v>
      </c>
      <c r="B4479" s="23" t="s">
        <v>8039</v>
      </c>
      <c r="C4479" s="22" t="s">
        <v>4</v>
      </c>
      <c r="D4479" s="14"/>
      <c r="E4479" s="14"/>
      <c r="F4479" s="24">
        <v>52.22</v>
      </c>
    </row>
    <row r="4480" spans="1:8" x14ac:dyDescent="0.25">
      <c r="A4480" s="22">
        <v>91963</v>
      </c>
      <c r="B4480" s="23" t="s">
        <v>8046</v>
      </c>
      <c r="C4480" s="22" t="s">
        <v>4</v>
      </c>
      <c r="D4480" s="14"/>
      <c r="E4480" s="14"/>
      <c r="F4480" s="24">
        <v>94.36</v>
      </c>
      <c r="G4480" s="10"/>
      <c r="H4480" s="10"/>
    </row>
    <row r="4481" spans="1:8" x14ac:dyDescent="0.25">
      <c r="A4481" s="22">
        <v>91962</v>
      </c>
      <c r="B4481" s="23" t="s">
        <v>8045</v>
      </c>
      <c r="C4481" s="22" t="s">
        <v>4</v>
      </c>
      <c r="D4481" s="14"/>
      <c r="E4481" s="14"/>
      <c r="F4481" s="24">
        <v>80.34</v>
      </c>
    </row>
    <row r="4482" spans="1:8" x14ac:dyDescent="0.25">
      <c r="A4482" s="22">
        <v>91953</v>
      </c>
      <c r="B4482" s="23" t="s">
        <v>8036</v>
      </c>
      <c r="C4482" s="22" t="s">
        <v>4</v>
      </c>
      <c r="D4482" s="14"/>
      <c r="E4482" s="14"/>
      <c r="F4482" s="24">
        <v>38.21</v>
      </c>
      <c r="G4482" s="10"/>
      <c r="H4482" s="10"/>
    </row>
    <row r="4483" spans="1:8" x14ac:dyDescent="0.25">
      <c r="A4483" s="22">
        <v>91952</v>
      </c>
      <c r="B4483" s="23" t="s">
        <v>8035</v>
      </c>
      <c r="C4483" s="22" t="s">
        <v>4</v>
      </c>
      <c r="D4483" s="14"/>
      <c r="E4483" s="14"/>
      <c r="F4483" s="24">
        <v>24.19</v>
      </c>
    </row>
    <row r="4484" spans="1:8" x14ac:dyDescent="0.25">
      <c r="A4484" s="22">
        <v>92035</v>
      </c>
      <c r="B4484" s="23" t="s">
        <v>8118</v>
      </c>
      <c r="C4484" s="22" t="s">
        <v>4</v>
      </c>
      <c r="D4484" s="14"/>
      <c r="E4484" s="14"/>
      <c r="F4484" s="24">
        <v>93.13</v>
      </c>
      <c r="G4484" s="10"/>
      <c r="H4484" s="10"/>
    </row>
    <row r="4485" spans="1:8" x14ac:dyDescent="0.25">
      <c r="A4485" s="22">
        <v>92034</v>
      </c>
      <c r="B4485" s="23" t="s">
        <v>8117</v>
      </c>
      <c r="C4485" s="22" t="s">
        <v>4</v>
      </c>
      <c r="D4485" s="14"/>
      <c r="E4485" s="14"/>
      <c r="F4485" s="24">
        <v>79.11</v>
      </c>
    </row>
    <row r="4486" spans="1:8" x14ac:dyDescent="0.25">
      <c r="A4486" s="22">
        <v>92027</v>
      </c>
      <c r="B4486" s="23" t="s">
        <v>8110</v>
      </c>
      <c r="C4486" s="22" t="s">
        <v>4</v>
      </c>
      <c r="D4486" s="14"/>
      <c r="E4486" s="14"/>
      <c r="F4486" s="24">
        <v>84.75</v>
      </c>
      <c r="G4486" s="10"/>
      <c r="H4486" s="10"/>
    </row>
    <row r="4487" spans="1:8" x14ac:dyDescent="0.25">
      <c r="A4487" s="22">
        <v>92026</v>
      </c>
      <c r="B4487" s="23" t="s">
        <v>8109</v>
      </c>
      <c r="C4487" s="22" t="s">
        <v>4</v>
      </c>
      <c r="D4487" s="14"/>
      <c r="E4487" s="14"/>
      <c r="F4487" s="24">
        <v>70.73</v>
      </c>
    </row>
    <row r="4488" spans="1:8" x14ac:dyDescent="0.25">
      <c r="A4488" s="22">
        <v>91965</v>
      </c>
      <c r="B4488" s="23" t="s">
        <v>8048</v>
      </c>
      <c r="C4488" s="22" t="s">
        <v>4</v>
      </c>
      <c r="D4488" s="14"/>
      <c r="E4488" s="14"/>
      <c r="F4488" s="24">
        <v>85.98</v>
      </c>
      <c r="G4488" s="10"/>
      <c r="H4488" s="10"/>
    </row>
    <row r="4489" spans="1:8" x14ac:dyDescent="0.25">
      <c r="A4489" s="22">
        <v>91964</v>
      </c>
      <c r="B4489" s="23" t="s">
        <v>8047</v>
      </c>
      <c r="C4489" s="22" t="s">
        <v>4</v>
      </c>
      <c r="D4489" s="14"/>
      <c r="E4489" s="14"/>
      <c r="F4489" s="24">
        <v>71.959999999999994</v>
      </c>
    </row>
    <row r="4490" spans="1:8" x14ac:dyDescent="0.25">
      <c r="A4490" s="22">
        <v>91973</v>
      </c>
      <c r="B4490" s="23" t="s">
        <v>8056</v>
      </c>
      <c r="C4490" s="22" t="s">
        <v>4</v>
      </c>
      <c r="D4490" s="14"/>
      <c r="E4490" s="14"/>
      <c r="F4490" s="24">
        <v>120.57</v>
      </c>
      <c r="G4490" s="10"/>
      <c r="H4490" s="10"/>
    </row>
    <row r="4491" spans="1:8" x14ac:dyDescent="0.25">
      <c r="A4491" s="22">
        <v>91972</v>
      </c>
      <c r="B4491" s="23" t="s">
        <v>8055</v>
      </c>
      <c r="C4491" s="22" t="s">
        <v>4</v>
      </c>
      <c r="D4491" s="14"/>
      <c r="E4491" s="14"/>
      <c r="F4491" s="24">
        <v>100.65</v>
      </c>
    </row>
    <row r="4492" spans="1:8" x14ac:dyDescent="0.25">
      <c r="A4492" s="22">
        <v>91959</v>
      </c>
      <c r="B4492" s="23" t="s">
        <v>8042</v>
      </c>
      <c r="C4492" s="22" t="s">
        <v>4</v>
      </c>
      <c r="D4492" s="14"/>
      <c r="E4492" s="14"/>
      <c r="F4492" s="24">
        <v>57.93</v>
      </c>
      <c r="G4492" s="10"/>
      <c r="H4492" s="10"/>
    </row>
    <row r="4493" spans="1:8" x14ac:dyDescent="0.25">
      <c r="A4493" s="22">
        <v>91958</v>
      </c>
      <c r="B4493" s="23" t="s">
        <v>8041</v>
      </c>
      <c r="C4493" s="22" t="s">
        <v>4</v>
      </c>
      <c r="D4493" s="14"/>
      <c r="E4493" s="14"/>
      <c r="F4493" s="24">
        <v>43.91</v>
      </c>
    </row>
    <row r="4494" spans="1:8" x14ac:dyDescent="0.25">
      <c r="A4494" s="22">
        <v>91971</v>
      </c>
      <c r="B4494" s="23" t="s">
        <v>8054</v>
      </c>
      <c r="C4494" s="22" t="s">
        <v>4</v>
      </c>
      <c r="D4494" s="14"/>
      <c r="E4494" s="14"/>
      <c r="F4494" s="24">
        <v>112.1</v>
      </c>
      <c r="G4494" s="10"/>
      <c r="H4494" s="10"/>
    </row>
    <row r="4495" spans="1:8" x14ac:dyDescent="0.25">
      <c r="A4495" s="22">
        <v>91970</v>
      </c>
      <c r="B4495" s="23" t="s">
        <v>8053</v>
      </c>
      <c r="C4495" s="22" t="s">
        <v>4</v>
      </c>
      <c r="D4495" s="14"/>
      <c r="E4495" s="14"/>
      <c r="F4495" s="24">
        <v>92.18</v>
      </c>
    </row>
    <row r="4496" spans="1:8" x14ac:dyDescent="0.25">
      <c r="A4496" s="22">
        <v>91967</v>
      </c>
      <c r="B4496" s="23" t="s">
        <v>8050</v>
      </c>
      <c r="C4496" s="22" t="s">
        <v>4</v>
      </c>
      <c r="D4496" s="14"/>
      <c r="E4496" s="14"/>
      <c r="F4496" s="24">
        <v>77.67</v>
      </c>
      <c r="G4496" s="10"/>
      <c r="H4496" s="10"/>
    </row>
    <row r="4497" spans="1:8" x14ac:dyDescent="0.25">
      <c r="A4497" s="22">
        <v>91966</v>
      </c>
      <c r="B4497" s="23" t="s">
        <v>8049</v>
      </c>
      <c r="C4497" s="22" t="s">
        <v>4</v>
      </c>
      <c r="D4497" s="14"/>
      <c r="E4497" s="14"/>
      <c r="F4497" s="24">
        <v>63.65</v>
      </c>
    </row>
    <row r="4498" spans="1:8" x14ac:dyDescent="0.25">
      <c r="A4498" s="22">
        <v>91975</v>
      </c>
      <c r="B4498" s="23" t="s">
        <v>8058</v>
      </c>
      <c r="C4498" s="22" t="s">
        <v>4</v>
      </c>
      <c r="D4498" s="14"/>
      <c r="E4498" s="14"/>
      <c r="F4498" s="24">
        <v>103.72</v>
      </c>
      <c r="G4498" s="10"/>
      <c r="H4498" s="10"/>
    </row>
    <row r="4499" spans="1:8" x14ac:dyDescent="0.25">
      <c r="A4499" s="22">
        <v>91974</v>
      </c>
      <c r="B4499" s="23" t="s">
        <v>8057</v>
      </c>
      <c r="C4499" s="22" t="s">
        <v>4</v>
      </c>
      <c r="D4499" s="14"/>
      <c r="E4499" s="14"/>
      <c r="F4499" s="24">
        <v>83.8</v>
      </c>
    </row>
    <row r="4500" spans="1:8" x14ac:dyDescent="0.25">
      <c r="A4500" s="22">
        <v>91977</v>
      </c>
      <c r="B4500" s="23" t="s">
        <v>8060</v>
      </c>
      <c r="C4500" s="22" t="s">
        <v>4</v>
      </c>
      <c r="D4500" s="14"/>
      <c r="E4500" s="14"/>
      <c r="F4500" s="24">
        <v>143.25</v>
      </c>
      <c r="G4500" s="10"/>
      <c r="H4500" s="10"/>
    </row>
    <row r="4501" spans="1:8" x14ac:dyDescent="0.25">
      <c r="A4501" s="22">
        <v>91976</v>
      </c>
      <c r="B4501" s="23" t="s">
        <v>8059</v>
      </c>
      <c r="C4501" s="22" t="s">
        <v>4</v>
      </c>
      <c r="D4501" s="14"/>
      <c r="E4501" s="14"/>
      <c r="F4501" s="24">
        <v>123.33</v>
      </c>
    </row>
    <row r="4502" spans="1:8" x14ac:dyDescent="0.25">
      <c r="A4502" s="22">
        <v>91874</v>
      </c>
      <c r="B4502" s="23" t="s">
        <v>7962</v>
      </c>
      <c r="C4502" s="22" t="s">
        <v>4</v>
      </c>
      <c r="D4502" s="14"/>
      <c r="E4502" s="14"/>
      <c r="F4502" s="24">
        <v>9.36</v>
      </c>
      <c r="G4502" s="10"/>
      <c r="H4502" s="10"/>
    </row>
    <row r="4503" spans="1:8" x14ac:dyDescent="0.25">
      <c r="A4503" s="22">
        <v>91878</v>
      </c>
      <c r="B4503" s="23" t="s">
        <v>7966</v>
      </c>
      <c r="C4503" s="22" t="s">
        <v>4</v>
      </c>
      <c r="D4503" s="14"/>
      <c r="E4503" s="14"/>
      <c r="F4503" s="24">
        <v>7.27</v>
      </c>
    </row>
    <row r="4504" spans="1:8" x14ac:dyDescent="0.25">
      <c r="A4504" s="22">
        <v>91882</v>
      </c>
      <c r="B4504" s="23" t="s">
        <v>7970</v>
      </c>
      <c r="C4504" s="22" t="s">
        <v>4</v>
      </c>
      <c r="D4504" s="14"/>
      <c r="E4504" s="14"/>
      <c r="F4504" s="24">
        <v>13.68</v>
      </c>
      <c r="G4504" s="10"/>
      <c r="H4504" s="10"/>
    </row>
    <row r="4505" spans="1:8" x14ac:dyDescent="0.25">
      <c r="A4505" s="22">
        <v>91875</v>
      </c>
      <c r="B4505" s="23" t="s">
        <v>7963</v>
      </c>
      <c r="C4505" s="22" t="s">
        <v>4</v>
      </c>
      <c r="D4505" s="14"/>
      <c r="E4505" s="14"/>
      <c r="F4505" s="24">
        <v>10.83</v>
      </c>
    </row>
    <row r="4506" spans="1:8" x14ac:dyDescent="0.25">
      <c r="A4506" s="22">
        <v>91879</v>
      </c>
      <c r="B4506" s="23" t="s">
        <v>7967</v>
      </c>
      <c r="C4506" s="22" t="s">
        <v>4</v>
      </c>
      <c r="D4506" s="14"/>
      <c r="E4506" s="14"/>
      <c r="F4506" s="24">
        <v>8.75</v>
      </c>
      <c r="G4506" s="10"/>
      <c r="H4506" s="10"/>
    </row>
    <row r="4507" spans="1:8" x14ac:dyDescent="0.25">
      <c r="A4507" s="22">
        <v>91884</v>
      </c>
      <c r="B4507" s="23" t="s">
        <v>7971</v>
      </c>
      <c r="C4507" s="22" t="s">
        <v>4</v>
      </c>
      <c r="D4507" s="14"/>
      <c r="E4507" s="14"/>
      <c r="F4507" s="24">
        <v>15.15</v>
      </c>
    </row>
    <row r="4508" spans="1:8" x14ac:dyDescent="0.25">
      <c r="A4508" s="22">
        <v>91876</v>
      </c>
      <c r="B4508" s="23" t="s">
        <v>7964</v>
      </c>
      <c r="C4508" s="22" t="s">
        <v>4</v>
      </c>
      <c r="D4508" s="14"/>
      <c r="E4508" s="14"/>
      <c r="F4508" s="24">
        <v>12.87</v>
      </c>
      <c r="G4508" s="10"/>
      <c r="H4508" s="10"/>
    </row>
    <row r="4509" spans="1:8" x14ac:dyDescent="0.25">
      <c r="A4509" s="22">
        <v>91880</v>
      </c>
      <c r="B4509" s="23" t="s">
        <v>7968</v>
      </c>
      <c r="C4509" s="22" t="s">
        <v>4</v>
      </c>
      <c r="D4509" s="14"/>
      <c r="E4509" s="14"/>
      <c r="F4509" s="24">
        <v>10.78</v>
      </c>
    </row>
    <row r="4510" spans="1:8" x14ac:dyDescent="0.25">
      <c r="A4510" s="22">
        <v>91885</v>
      </c>
      <c r="B4510" s="23" t="s">
        <v>7972</v>
      </c>
      <c r="C4510" s="22" t="s">
        <v>4</v>
      </c>
      <c r="D4510" s="14"/>
      <c r="E4510" s="14"/>
      <c r="F4510" s="24">
        <v>17.12</v>
      </c>
      <c r="G4510" s="10"/>
      <c r="H4510" s="10"/>
    </row>
    <row r="4511" spans="1:8" x14ac:dyDescent="0.25">
      <c r="A4511" s="22">
        <v>91877</v>
      </c>
      <c r="B4511" s="23" t="s">
        <v>7965</v>
      </c>
      <c r="C4511" s="22" t="s">
        <v>4</v>
      </c>
      <c r="D4511" s="14"/>
      <c r="E4511" s="14"/>
      <c r="F4511" s="24">
        <v>15.49</v>
      </c>
    </row>
    <row r="4512" spans="1:8" x14ac:dyDescent="0.25">
      <c r="A4512" s="22">
        <v>91881</v>
      </c>
      <c r="B4512" s="23" t="s">
        <v>7969</v>
      </c>
      <c r="C4512" s="22" t="s">
        <v>4</v>
      </c>
      <c r="D4512" s="14"/>
      <c r="E4512" s="14"/>
      <c r="F4512" s="24">
        <v>13.4</v>
      </c>
      <c r="G4512" s="10"/>
      <c r="H4512" s="10"/>
    </row>
    <row r="4513" spans="1:8" x14ac:dyDescent="0.25">
      <c r="A4513" s="22">
        <v>91886</v>
      </c>
      <c r="B4513" s="23" t="s">
        <v>7973</v>
      </c>
      <c r="C4513" s="22" t="s">
        <v>4</v>
      </c>
      <c r="D4513" s="14"/>
      <c r="E4513" s="14"/>
      <c r="F4513" s="24">
        <v>19.670000000000002</v>
      </c>
    </row>
    <row r="4514" spans="1:8" x14ac:dyDescent="0.25">
      <c r="A4514" s="22">
        <v>91945</v>
      </c>
      <c r="B4514" s="23" t="s">
        <v>8029</v>
      </c>
      <c r="C4514" s="22" t="s">
        <v>4</v>
      </c>
      <c r="D4514" s="14"/>
      <c r="E4514" s="14"/>
      <c r="F4514" s="24">
        <v>18.27</v>
      </c>
      <c r="G4514" s="10"/>
      <c r="H4514" s="10"/>
    </row>
    <row r="4515" spans="1:8" x14ac:dyDescent="0.25">
      <c r="A4515" s="22">
        <v>91947</v>
      </c>
      <c r="B4515" s="23" t="s">
        <v>8031</v>
      </c>
      <c r="C4515" s="22" t="s">
        <v>4</v>
      </c>
      <c r="D4515" s="14"/>
      <c r="E4515" s="14"/>
      <c r="F4515" s="24">
        <v>11.36</v>
      </c>
    </row>
    <row r="4516" spans="1:8" x14ac:dyDescent="0.25">
      <c r="A4516" s="22">
        <v>91946</v>
      </c>
      <c r="B4516" s="23" t="s">
        <v>8030</v>
      </c>
      <c r="C4516" s="22" t="s">
        <v>4</v>
      </c>
      <c r="D4516" s="14"/>
      <c r="E4516" s="14"/>
      <c r="F4516" s="24">
        <v>14.02</v>
      </c>
      <c r="G4516" s="10"/>
      <c r="H4516" s="10"/>
    </row>
    <row r="4517" spans="1:8" x14ac:dyDescent="0.25">
      <c r="A4517" s="22">
        <v>91949</v>
      </c>
      <c r="B4517" s="23" t="s">
        <v>8032</v>
      </c>
      <c r="C4517" s="22" t="s">
        <v>4</v>
      </c>
      <c r="D4517" s="14"/>
      <c r="E4517" s="14"/>
      <c r="F4517" s="24">
        <v>25.1</v>
      </c>
    </row>
    <row r="4518" spans="1:8" x14ac:dyDescent="0.25">
      <c r="A4518" s="22">
        <v>91951</v>
      </c>
      <c r="B4518" s="23" t="s">
        <v>8034</v>
      </c>
      <c r="C4518" s="22" t="s">
        <v>4</v>
      </c>
      <c r="D4518" s="14"/>
      <c r="E4518" s="14"/>
      <c r="F4518" s="24">
        <v>16.809999999999999</v>
      </c>
      <c r="G4518" s="10"/>
      <c r="H4518" s="10"/>
    </row>
    <row r="4519" spans="1:8" x14ac:dyDescent="0.25">
      <c r="A4519" s="22">
        <v>91950</v>
      </c>
      <c r="B4519" s="23" t="s">
        <v>8033</v>
      </c>
      <c r="C4519" s="22" t="s">
        <v>4</v>
      </c>
      <c r="D4519" s="14"/>
      <c r="E4519" s="14"/>
      <c r="F4519" s="24">
        <v>19.920000000000002</v>
      </c>
    </row>
    <row r="4520" spans="1:8" x14ac:dyDescent="0.25">
      <c r="A4520" s="22">
        <v>91992</v>
      </c>
      <c r="B4520" s="23" t="s">
        <v>8075</v>
      </c>
      <c r="C4520" s="22" t="s">
        <v>4</v>
      </c>
      <c r="D4520" s="14"/>
      <c r="E4520" s="14"/>
      <c r="F4520" s="24">
        <v>59.33</v>
      </c>
      <c r="G4520" s="10"/>
      <c r="H4520" s="10"/>
    </row>
    <row r="4521" spans="1:8" x14ac:dyDescent="0.25">
      <c r="A4521" s="22">
        <v>91990</v>
      </c>
      <c r="B4521" s="23" t="s">
        <v>8073</v>
      </c>
      <c r="C4521" s="22" t="s">
        <v>4</v>
      </c>
      <c r="D4521" s="14"/>
      <c r="E4521" s="14"/>
      <c r="F4521" s="24">
        <v>45.31</v>
      </c>
    </row>
    <row r="4522" spans="1:8" x14ac:dyDescent="0.25">
      <c r="A4522" s="22">
        <v>91993</v>
      </c>
      <c r="B4522" s="23" t="s">
        <v>8076</v>
      </c>
      <c r="C4522" s="22" t="s">
        <v>4</v>
      </c>
      <c r="D4522" s="14"/>
      <c r="E4522" s="14"/>
      <c r="F4522" s="24">
        <v>61.71</v>
      </c>
      <c r="G4522" s="10"/>
      <c r="H4522" s="10"/>
    </row>
    <row r="4523" spans="1:8" x14ac:dyDescent="0.25">
      <c r="A4523" s="22">
        <v>91991</v>
      </c>
      <c r="B4523" s="23" t="s">
        <v>8074</v>
      </c>
      <c r="C4523" s="22" t="s">
        <v>4</v>
      </c>
      <c r="D4523" s="14"/>
      <c r="E4523" s="14"/>
      <c r="F4523" s="24">
        <v>47.69</v>
      </c>
    </row>
    <row r="4524" spans="1:8" x14ac:dyDescent="0.25">
      <c r="A4524" s="22">
        <v>92000</v>
      </c>
      <c r="B4524" s="23" t="s">
        <v>8083</v>
      </c>
      <c r="C4524" s="22" t="s">
        <v>4</v>
      </c>
      <c r="D4524" s="14"/>
      <c r="E4524" s="14"/>
      <c r="F4524" s="24">
        <v>39.96</v>
      </c>
      <c r="G4524" s="10"/>
      <c r="H4524" s="10"/>
    </row>
    <row r="4525" spans="1:8" x14ac:dyDescent="0.25">
      <c r="A4525" s="22">
        <v>91998</v>
      </c>
      <c r="B4525" s="23" t="s">
        <v>8081</v>
      </c>
      <c r="C4525" s="22" t="s">
        <v>4</v>
      </c>
      <c r="D4525" s="14"/>
      <c r="E4525" s="14"/>
      <c r="F4525" s="24">
        <v>25.94</v>
      </c>
    </row>
    <row r="4526" spans="1:8" x14ac:dyDescent="0.25">
      <c r="A4526" s="22">
        <v>92001</v>
      </c>
      <c r="B4526" s="23" t="s">
        <v>8084</v>
      </c>
      <c r="C4526" s="22" t="s">
        <v>4</v>
      </c>
      <c r="D4526" s="14"/>
      <c r="E4526" s="14"/>
      <c r="F4526" s="24">
        <v>42.34</v>
      </c>
      <c r="G4526" s="10"/>
      <c r="H4526" s="10"/>
    </row>
    <row r="4527" spans="1:8" x14ac:dyDescent="0.25">
      <c r="A4527" s="22">
        <v>91999</v>
      </c>
      <c r="B4527" s="23" t="s">
        <v>8082</v>
      </c>
      <c r="C4527" s="22" t="s">
        <v>4</v>
      </c>
      <c r="D4527" s="14"/>
      <c r="E4527" s="14"/>
      <c r="F4527" s="24">
        <v>28.32</v>
      </c>
    </row>
    <row r="4528" spans="1:8" x14ac:dyDescent="0.25">
      <c r="A4528" s="22">
        <v>92008</v>
      </c>
      <c r="B4528" s="23" t="s">
        <v>8091</v>
      </c>
      <c r="C4528" s="22" t="s">
        <v>4</v>
      </c>
      <c r="D4528" s="14"/>
      <c r="E4528" s="14"/>
      <c r="F4528" s="24">
        <v>61.36</v>
      </c>
      <c r="G4528" s="10"/>
      <c r="H4528" s="10"/>
    </row>
    <row r="4529" spans="1:8" x14ac:dyDescent="0.25">
      <c r="A4529" s="22">
        <v>92006</v>
      </c>
      <c r="B4529" s="23" t="s">
        <v>8089</v>
      </c>
      <c r="C4529" s="22" t="s">
        <v>4</v>
      </c>
      <c r="D4529" s="14"/>
      <c r="E4529" s="14"/>
      <c r="F4529" s="24">
        <v>47.34</v>
      </c>
    </row>
    <row r="4530" spans="1:8" x14ac:dyDescent="0.25">
      <c r="A4530" s="22">
        <v>92009</v>
      </c>
      <c r="B4530" s="23" t="s">
        <v>8092</v>
      </c>
      <c r="C4530" s="22" t="s">
        <v>4</v>
      </c>
      <c r="D4530" s="14"/>
      <c r="E4530" s="14"/>
      <c r="F4530" s="24">
        <v>66.12</v>
      </c>
      <c r="G4530" s="10"/>
      <c r="H4530" s="10"/>
    </row>
    <row r="4531" spans="1:8" x14ac:dyDescent="0.25">
      <c r="A4531" s="22">
        <v>92007</v>
      </c>
      <c r="B4531" s="23" t="s">
        <v>8090</v>
      </c>
      <c r="C4531" s="22" t="s">
        <v>4</v>
      </c>
      <c r="D4531" s="14"/>
      <c r="E4531" s="14"/>
      <c r="F4531" s="24">
        <v>52.1</v>
      </c>
    </row>
    <row r="4532" spans="1:8" x14ac:dyDescent="0.25">
      <c r="A4532" s="22">
        <v>92016</v>
      </c>
      <c r="B4532" s="23" t="s">
        <v>8099</v>
      </c>
      <c r="C4532" s="22" t="s">
        <v>4</v>
      </c>
      <c r="D4532" s="14"/>
      <c r="E4532" s="14"/>
      <c r="F4532" s="24">
        <v>82.77</v>
      </c>
      <c r="G4532" s="10"/>
      <c r="H4532" s="10"/>
    </row>
    <row r="4533" spans="1:8" x14ac:dyDescent="0.25">
      <c r="A4533" s="22">
        <v>92014</v>
      </c>
      <c r="B4533" s="23" t="s">
        <v>8097</v>
      </c>
      <c r="C4533" s="22" t="s">
        <v>4</v>
      </c>
      <c r="D4533" s="14"/>
      <c r="E4533" s="14"/>
      <c r="F4533" s="24">
        <v>68.75</v>
      </c>
    </row>
    <row r="4534" spans="1:8" x14ac:dyDescent="0.25">
      <c r="A4534" s="22">
        <v>92017</v>
      </c>
      <c r="B4534" s="23" t="s">
        <v>8100</v>
      </c>
      <c r="C4534" s="22" t="s">
        <v>4</v>
      </c>
      <c r="D4534" s="14"/>
      <c r="E4534" s="14"/>
      <c r="F4534" s="24">
        <v>89.91</v>
      </c>
      <c r="G4534" s="10"/>
      <c r="H4534" s="10"/>
    </row>
    <row r="4535" spans="1:8" x14ac:dyDescent="0.25">
      <c r="A4535" s="22">
        <v>92015</v>
      </c>
      <c r="B4535" s="23" t="s">
        <v>8098</v>
      </c>
      <c r="C4535" s="22" t="s">
        <v>4</v>
      </c>
      <c r="D4535" s="14"/>
      <c r="E4535" s="14"/>
      <c r="F4535" s="24">
        <v>75.89</v>
      </c>
    </row>
    <row r="4536" spans="1:8" x14ac:dyDescent="0.25">
      <c r="A4536" s="22">
        <v>92019</v>
      </c>
      <c r="B4536" s="23" t="s">
        <v>8102</v>
      </c>
      <c r="C4536" s="22" t="s">
        <v>4</v>
      </c>
      <c r="D4536" s="14"/>
      <c r="E4536" s="14"/>
      <c r="F4536" s="24">
        <v>110.87</v>
      </c>
      <c r="G4536" s="10"/>
      <c r="H4536" s="10"/>
    </row>
    <row r="4537" spans="1:8" x14ac:dyDescent="0.25">
      <c r="A4537" s="22">
        <v>92018</v>
      </c>
      <c r="B4537" s="23" t="s">
        <v>8101</v>
      </c>
      <c r="C4537" s="22" t="s">
        <v>4</v>
      </c>
      <c r="D4537" s="14"/>
      <c r="E4537" s="14"/>
      <c r="F4537" s="24">
        <v>90.95</v>
      </c>
    </row>
    <row r="4538" spans="1:8" x14ac:dyDescent="0.25">
      <c r="A4538" s="22">
        <v>92021</v>
      </c>
      <c r="B4538" s="23" t="s">
        <v>8104</v>
      </c>
      <c r="C4538" s="22" t="s">
        <v>4</v>
      </c>
      <c r="D4538" s="14"/>
      <c r="E4538" s="14"/>
      <c r="F4538" s="24">
        <v>154.04</v>
      </c>
      <c r="G4538" s="10"/>
      <c r="H4538" s="10"/>
    </row>
    <row r="4539" spans="1:8" x14ac:dyDescent="0.25">
      <c r="A4539" s="22">
        <v>92020</v>
      </c>
      <c r="B4539" s="23" t="s">
        <v>8103</v>
      </c>
      <c r="C4539" s="22" t="s">
        <v>4</v>
      </c>
      <c r="D4539" s="14"/>
      <c r="E4539" s="14"/>
      <c r="F4539" s="24">
        <v>134.12</v>
      </c>
    </row>
    <row r="4540" spans="1:8" x14ac:dyDescent="0.25">
      <c r="A4540" s="22">
        <v>91996</v>
      </c>
      <c r="B4540" s="23" t="s">
        <v>8079</v>
      </c>
      <c r="C4540" s="22" t="s">
        <v>4</v>
      </c>
      <c r="D4540" s="14"/>
      <c r="E4540" s="14"/>
      <c r="F4540" s="24">
        <v>45.36</v>
      </c>
      <c r="G4540" s="10"/>
      <c r="H4540" s="10"/>
    </row>
    <row r="4541" spans="1:8" x14ac:dyDescent="0.25">
      <c r="A4541" s="22">
        <v>91994</v>
      </c>
      <c r="B4541" s="23" t="s">
        <v>8077</v>
      </c>
      <c r="C4541" s="22" t="s">
        <v>4</v>
      </c>
      <c r="D4541" s="14"/>
      <c r="E4541" s="14"/>
      <c r="F4541" s="24">
        <v>31.34</v>
      </c>
    </row>
    <row r="4542" spans="1:8" x14ac:dyDescent="0.25">
      <c r="A4542" s="22">
        <v>91997</v>
      </c>
      <c r="B4542" s="23" t="s">
        <v>8080</v>
      </c>
      <c r="C4542" s="22" t="s">
        <v>4</v>
      </c>
      <c r="D4542" s="14"/>
      <c r="E4542" s="14"/>
      <c r="F4542" s="24">
        <v>47.74</v>
      </c>
      <c r="G4542" s="10"/>
      <c r="H4542" s="10"/>
    </row>
    <row r="4543" spans="1:8" x14ac:dyDescent="0.25">
      <c r="A4543" s="22">
        <v>91995</v>
      </c>
      <c r="B4543" s="23" t="s">
        <v>8078</v>
      </c>
      <c r="C4543" s="22" t="s">
        <v>4</v>
      </c>
      <c r="D4543" s="14"/>
      <c r="E4543" s="14"/>
      <c r="F4543" s="24">
        <v>33.72</v>
      </c>
    </row>
    <row r="4544" spans="1:8" x14ac:dyDescent="0.25">
      <c r="A4544" s="22">
        <v>92004</v>
      </c>
      <c r="B4544" s="23" t="s">
        <v>8087</v>
      </c>
      <c r="C4544" s="22" t="s">
        <v>4</v>
      </c>
      <c r="D4544" s="14"/>
      <c r="E4544" s="14"/>
      <c r="F4544" s="24">
        <v>72.25</v>
      </c>
      <c r="G4544" s="10"/>
      <c r="H4544" s="10"/>
    </row>
    <row r="4545" spans="1:8" x14ac:dyDescent="0.25">
      <c r="A4545" s="22">
        <v>92002</v>
      </c>
      <c r="B4545" s="23" t="s">
        <v>8085</v>
      </c>
      <c r="C4545" s="22" t="s">
        <v>4</v>
      </c>
      <c r="D4545" s="14"/>
      <c r="E4545" s="14"/>
      <c r="F4545" s="24">
        <v>58.23</v>
      </c>
    </row>
    <row r="4546" spans="1:8" x14ac:dyDescent="0.25">
      <c r="A4546" s="22">
        <v>92005</v>
      </c>
      <c r="B4546" s="23" t="s">
        <v>8088</v>
      </c>
      <c r="C4546" s="22" t="s">
        <v>4</v>
      </c>
      <c r="D4546" s="14"/>
      <c r="E4546" s="14"/>
      <c r="F4546" s="24">
        <v>77.010000000000005</v>
      </c>
      <c r="G4546" s="10"/>
      <c r="H4546" s="10"/>
    </row>
    <row r="4547" spans="1:8" x14ac:dyDescent="0.25">
      <c r="A4547" s="22">
        <v>92003</v>
      </c>
      <c r="B4547" s="23" t="s">
        <v>8086</v>
      </c>
      <c r="C4547" s="22" t="s">
        <v>4</v>
      </c>
      <c r="D4547" s="14"/>
      <c r="E4547" s="14"/>
      <c r="F4547" s="24">
        <v>62.99</v>
      </c>
    </row>
    <row r="4548" spans="1:8" x14ac:dyDescent="0.25">
      <c r="A4548" s="22">
        <v>92012</v>
      </c>
      <c r="B4548" s="23" t="s">
        <v>8095</v>
      </c>
      <c r="C4548" s="22" t="s">
        <v>4</v>
      </c>
      <c r="D4548" s="14"/>
      <c r="E4548" s="14"/>
      <c r="F4548" s="24">
        <v>99.05</v>
      </c>
      <c r="G4548" s="10"/>
      <c r="H4548" s="10"/>
    </row>
    <row r="4549" spans="1:8" x14ac:dyDescent="0.25">
      <c r="A4549" s="22">
        <v>92010</v>
      </c>
      <c r="B4549" s="23" t="s">
        <v>8093</v>
      </c>
      <c r="C4549" s="22" t="s">
        <v>4</v>
      </c>
      <c r="D4549" s="14"/>
      <c r="E4549" s="14"/>
      <c r="F4549" s="24">
        <v>85.03</v>
      </c>
    </row>
    <row r="4550" spans="1:8" x14ac:dyDescent="0.25">
      <c r="A4550" s="22">
        <v>92013</v>
      </c>
      <c r="B4550" s="23" t="s">
        <v>8096</v>
      </c>
      <c r="C4550" s="22" t="s">
        <v>4</v>
      </c>
      <c r="D4550" s="14"/>
      <c r="E4550" s="14"/>
      <c r="F4550" s="24">
        <v>106.19</v>
      </c>
      <c r="G4550" s="10"/>
      <c r="H4550" s="10"/>
    </row>
    <row r="4551" spans="1:8" x14ac:dyDescent="0.25">
      <c r="A4551" s="22">
        <v>92011</v>
      </c>
      <c r="B4551" s="23" t="s">
        <v>8094</v>
      </c>
      <c r="C4551" s="22" t="s">
        <v>4</v>
      </c>
      <c r="D4551" s="14"/>
      <c r="E4551" s="14"/>
      <c r="F4551" s="24">
        <v>92.17</v>
      </c>
    </row>
    <row r="4552" spans="1:8" x14ac:dyDescent="0.25">
      <c r="A4552" s="22">
        <v>95777</v>
      </c>
      <c r="B4552" s="23" t="s">
        <v>7682</v>
      </c>
      <c r="C4552" s="22" t="s">
        <v>4</v>
      </c>
      <c r="D4552" s="14"/>
      <c r="E4552" s="14"/>
      <c r="F4552" s="24">
        <v>31.21</v>
      </c>
      <c r="G4552" s="10"/>
      <c r="H4552" s="10"/>
    </row>
    <row r="4553" spans="1:8" x14ac:dyDescent="0.25">
      <c r="A4553" s="22">
        <v>95780</v>
      </c>
      <c r="B4553" s="23" t="s">
        <v>7685</v>
      </c>
      <c r="C4553" s="22" t="s">
        <v>4</v>
      </c>
      <c r="D4553" s="14"/>
      <c r="E4553" s="14"/>
      <c r="F4553" s="24">
        <v>37.049999999999997</v>
      </c>
    </row>
    <row r="4554" spans="1:8" x14ac:dyDescent="0.25">
      <c r="A4554" s="22">
        <v>95783</v>
      </c>
      <c r="B4554" s="23" t="s">
        <v>11450</v>
      </c>
      <c r="C4554" s="22" t="s">
        <v>4</v>
      </c>
      <c r="D4554" s="14"/>
      <c r="E4554" s="14"/>
      <c r="F4554" s="24">
        <v>0</v>
      </c>
      <c r="G4554" s="10"/>
      <c r="H4554" s="10"/>
    </row>
    <row r="4555" spans="1:8" x14ac:dyDescent="0.25">
      <c r="A4555" s="22">
        <v>95778</v>
      </c>
      <c r="B4555" s="23" t="s">
        <v>7683</v>
      </c>
      <c r="C4555" s="22" t="s">
        <v>4</v>
      </c>
      <c r="D4555" s="14"/>
      <c r="E4555" s="14"/>
      <c r="F4555" s="24">
        <v>35.14</v>
      </c>
    </row>
    <row r="4556" spans="1:8" x14ac:dyDescent="0.25">
      <c r="A4556" s="22">
        <v>95781</v>
      </c>
      <c r="B4556" s="23" t="s">
        <v>7686</v>
      </c>
      <c r="C4556" s="22" t="s">
        <v>4</v>
      </c>
      <c r="D4556" s="14"/>
      <c r="E4556" s="14"/>
      <c r="F4556" s="24">
        <v>42.56</v>
      </c>
      <c r="G4556" s="10"/>
      <c r="H4556" s="10"/>
    </row>
    <row r="4557" spans="1:8" x14ac:dyDescent="0.25">
      <c r="A4557" s="22">
        <v>95784</v>
      </c>
      <c r="B4557" s="23" t="s">
        <v>11451</v>
      </c>
      <c r="C4557" s="22" t="s">
        <v>4</v>
      </c>
      <c r="D4557" s="14"/>
      <c r="E4557" s="14"/>
      <c r="F4557" s="24">
        <v>0</v>
      </c>
    </row>
    <row r="4558" spans="1:8" x14ac:dyDescent="0.25">
      <c r="A4558" s="22">
        <v>95782</v>
      </c>
      <c r="B4558" s="23" t="s">
        <v>7687</v>
      </c>
      <c r="C4558" s="22" t="s">
        <v>4</v>
      </c>
      <c r="D4558" s="14"/>
      <c r="E4558" s="14"/>
      <c r="F4558" s="24">
        <v>39.380000000000003</v>
      </c>
      <c r="G4558" s="10"/>
      <c r="H4558" s="10"/>
    </row>
    <row r="4559" spans="1:8" x14ac:dyDescent="0.25">
      <c r="A4559" s="22">
        <v>95779</v>
      </c>
      <c r="B4559" s="23" t="s">
        <v>7684</v>
      </c>
      <c r="C4559" s="22" t="s">
        <v>4</v>
      </c>
      <c r="D4559" s="14"/>
      <c r="E4559" s="14"/>
      <c r="F4559" s="24">
        <v>29.16</v>
      </c>
    </row>
    <row r="4560" spans="1:8" x14ac:dyDescent="0.25">
      <c r="A4560" s="22">
        <v>95785</v>
      </c>
      <c r="B4560" s="23" t="s">
        <v>7688</v>
      </c>
      <c r="C4560" s="22" t="s">
        <v>4</v>
      </c>
      <c r="D4560" s="14"/>
      <c r="E4560" s="14"/>
      <c r="F4560" s="24">
        <v>46.59</v>
      </c>
      <c r="G4560" s="10"/>
      <c r="H4560" s="10"/>
    </row>
    <row r="4561" spans="1:8" x14ac:dyDescent="0.25">
      <c r="A4561" s="22">
        <v>95792</v>
      </c>
      <c r="B4561" s="23" t="s">
        <v>11452</v>
      </c>
      <c r="C4561" s="22" t="s">
        <v>4</v>
      </c>
      <c r="D4561" s="14"/>
      <c r="E4561" s="14"/>
      <c r="F4561" s="24">
        <v>0</v>
      </c>
    </row>
    <row r="4562" spans="1:8" x14ac:dyDescent="0.25">
      <c r="A4562" s="22">
        <v>95793</v>
      </c>
      <c r="B4562" s="23" t="s">
        <v>11453</v>
      </c>
      <c r="C4562" s="22" t="s">
        <v>4</v>
      </c>
      <c r="D4562" s="14"/>
      <c r="E4562" s="14"/>
      <c r="F4562" s="24">
        <v>0</v>
      </c>
      <c r="G4562" s="10"/>
      <c r="H4562" s="10"/>
    </row>
    <row r="4563" spans="1:8" x14ac:dyDescent="0.25">
      <c r="A4563" s="22">
        <v>95794</v>
      </c>
      <c r="B4563" s="23" t="s">
        <v>11454</v>
      </c>
      <c r="C4563" s="22" t="s">
        <v>4</v>
      </c>
      <c r="D4563" s="14"/>
      <c r="E4563" s="14"/>
      <c r="F4563" s="24">
        <v>0</v>
      </c>
    </row>
    <row r="4564" spans="1:8" x14ac:dyDescent="0.25">
      <c r="A4564" s="22">
        <v>95786</v>
      </c>
      <c r="B4564" s="23" t="s">
        <v>11455</v>
      </c>
      <c r="C4564" s="22" t="s">
        <v>4</v>
      </c>
      <c r="D4564" s="14"/>
      <c r="E4564" s="14"/>
      <c r="F4564" s="24">
        <v>0</v>
      </c>
      <c r="G4564" s="10"/>
      <c r="H4564" s="10"/>
    </row>
    <row r="4565" spans="1:8" x14ac:dyDescent="0.25">
      <c r="A4565" s="22">
        <v>95788</v>
      </c>
      <c r="B4565" s="23" t="s">
        <v>11456</v>
      </c>
      <c r="C4565" s="22" t="s">
        <v>4</v>
      </c>
      <c r="D4565" s="14"/>
      <c r="E4565" s="14"/>
      <c r="F4565" s="24">
        <v>0</v>
      </c>
    </row>
    <row r="4566" spans="1:8" x14ac:dyDescent="0.25">
      <c r="A4566" s="22">
        <v>95790</v>
      </c>
      <c r="B4566" s="23" t="s">
        <v>11457</v>
      </c>
      <c r="C4566" s="22" t="s">
        <v>4</v>
      </c>
      <c r="D4566" s="14"/>
      <c r="E4566" s="14"/>
      <c r="F4566" s="24">
        <v>0</v>
      </c>
      <c r="G4566" s="10"/>
      <c r="H4566" s="10"/>
    </row>
    <row r="4567" spans="1:8" x14ac:dyDescent="0.25">
      <c r="A4567" s="22">
        <v>95787</v>
      </c>
      <c r="B4567" s="23" t="s">
        <v>7689</v>
      </c>
      <c r="C4567" s="22" t="s">
        <v>4</v>
      </c>
      <c r="D4567" s="14"/>
      <c r="E4567" s="14"/>
      <c r="F4567" s="24">
        <v>35.72</v>
      </c>
    </row>
    <row r="4568" spans="1:8" x14ac:dyDescent="0.25">
      <c r="A4568" s="22">
        <v>95789</v>
      </c>
      <c r="B4568" s="23" t="s">
        <v>7690</v>
      </c>
      <c r="C4568" s="22" t="s">
        <v>4</v>
      </c>
      <c r="D4568" s="14"/>
      <c r="E4568" s="14"/>
      <c r="F4568" s="24">
        <v>48.43</v>
      </c>
      <c r="G4568" s="10"/>
      <c r="H4568" s="10"/>
    </row>
    <row r="4569" spans="1:8" x14ac:dyDescent="0.25">
      <c r="A4569" s="22">
        <v>95791</v>
      </c>
      <c r="B4569" s="23" t="s">
        <v>7691</v>
      </c>
      <c r="C4569" s="22" t="s">
        <v>4</v>
      </c>
      <c r="D4569" s="14"/>
      <c r="E4569" s="14"/>
      <c r="F4569" s="24">
        <v>67</v>
      </c>
    </row>
    <row r="4570" spans="1:8" x14ac:dyDescent="0.25">
      <c r="A4570" s="22">
        <v>95795</v>
      </c>
      <c r="B4570" s="23" t="s">
        <v>7692</v>
      </c>
      <c r="C4570" s="22" t="s">
        <v>4</v>
      </c>
      <c r="D4570" s="14"/>
      <c r="E4570" s="14"/>
      <c r="F4570" s="24">
        <v>40.76</v>
      </c>
      <c r="G4570" s="10"/>
      <c r="H4570" s="10"/>
    </row>
    <row r="4571" spans="1:8" x14ac:dyDescent="0.25">
      <c r="A4571" s="22">
        <v>95796</v>
      </c>
      <c r="B4571" s="23" t="s">
        <v>7693</v>
      </c>
      <c r="C4571" s="22" t="s">
        <v>4</v>
      </c>
      <c r="D4571" s="14"/>
      <c r="E4571" s="14"/>
      <c r="F4571" s="24">
        <v>56.95</v>
      </c>
    </row>
    <row r="4572" spans="1:8" x14ac:dyDescent="0.25">
      <c r="A4572" s="22">
        <v>95797</v>
      </c>
      <c r="B4572" s="23" t="s">
        <v>7694</v>
      </c>
      <c r="C4572" s="22" t="s">
        <v>4</v>
      </c>
      <c r="D4572" s="14"/>
      <c r="E4572" s="14"/>
      <c r="F4572" s="24">
        <v>78.56</v>
      </c>
      <c r="G4572" s="10"/>
      <c r="H4572" s="10"/>
    </row>
    <row r="4573" spans="1:8" x14ac:dyDescent="0.25">
      <c r="A4573" s="22">
        <v>95798</v>
      </c>
      <c r="B4573" s="23" t="s">
        <v>11458</v>
      </c>
      <c r="C4573" s="22" t="s">
        <v>4</v>
      </c>
      <c r="D4573" s="14"/>
      <c r="E4573" s="14"/>
      <c r="F4573" s="24">
        <v>0</v>
      </c>
    </row>
    <row r="4574" spans="1:8" x14ac:dyDescent="0.25">
      <c r="A4574" s="22">
        <v>95799</v>
      </c>
      <c r="B4574" s="23" t="s">
        <v>11459</v>
      </c>
      <c r="C4574" s="22" t="s">
        <v>4</v>
      </c>
      <c r="D4574" s="14"/>
      <c r="E4574" s="14"/>
      <c r="F4574" s="24">
        <v>0</v>
      </c>
      <c r="G4574" s="10"/>
      <c r="H4574" s="10"/>
    </row>
    <row r="4575" spans="1:8" x14ac:dyDescent="0.25">
      <c r="A4575" s="22">
        <v>95800</v>
      </c>
      <c r="B4575" s="23" t="s">
        <v>11460</v>
      </c>
      <c r="C4575" s="22" t="s">
        <v>4</v>
      </c>
      <c r="D4575" s="14"/>
      <c r="E4575" s="14"/>
      <c r="F4575" s="24">
        <v>0</v>
      </c>
    </row>
    <row r="4576" spans="1:8" x14ac:dyDescent="0.25">
      <c r="A4576" s="22">
        <v>95801</v>
      </c>
      <c r="B4576" s="23" t="s">
        <v>7695</v>
      </c>
      <c r="C4576" s="22" t="s">
        <v>4</v>
      </c>
      <c r="D4576" s="14"/>
      <c r="E4576" s="14"/>
      <c r="F4576" s="24">
        <v>48.56</v>
      </c>
      <c r="G4576" s="10"/>
      <c r="H4576" s="10"/>
    </row>
    <row r="4577" spans="1:8" x14ac:dyDescent="0.25">
      <c r="A4577" s="22">
        <v>95802</v>
      </c>
      <c r="B4577" s="23" t="s">
        <v>7696</v>
      </c>
      <c r="C4577" s="22" t="s">
        <v>4</v>
      </c>
      <c r="D4577" s="14"/>
      <c r="E4577" s="14"/>
      <c r="F4577" s="24">
        <v>60.8</v>
      </c>
    </row>
    <row r="4578" spans="1:8" x14ac:dyDescent="0.25">
      <c r="A4578" s="22">
        <v>95803</v>
      </c>
      <c r="B4578" s="23" t="s">
        <v>7697</v>
      </c>
      <c r="C4578" s="22" t="s">
        <v>4</v>
      </c>
      <c r="D4578" s="14"/>
      <c r="E4578" s="14"/>
      <c r="F4578" s="24">
        <v>87.97</v>
      </c>
      <c r="G4578" s="10"/>
      <c r="H4578" s="10"/>
    </row>
    <row r="4579" spans="1:8" x14ac:dyDescent="0.25">
      <c r="A4579" s="22">
        <v>95804</v>
      </c>
      <c r="B4579" s="23" t="s">
        <v>7698</v>
      </c>
      <c r="C4579" s="22" t="s">
        <v>4</v>
      </c>
      <c r="D4579" s="14"/>
      <c r="E4579" s="14"/>
      <c r="F4579" s="24">
        <v>23.79</v>
      </c>
    </row>
    <row r="4580" spans="1:8" x14ac:dyDescent="0.25">
      <c r="A4580" s="22">
        <v>95805</v>
      </c>
      <c r="B4580" s="23" t="s">
        <v>7699</v>
      </c>
      <c r="C4580" s="22" t="s">
        <v>4</v>
      </c>
      <c r="D4580" s="14"/>
      <c r="E4580" s="14"/>
      <c r="F4580" s="24">
        <v>25.58</v>
      </c>
      <c r="G4580" s="10"/>
      <c r="H4580" s="10"/>
    </row>
    <row r="4581" spans="1:8" x14ac:dyDescent="0.25">
      <c r="A4581" s="22">
        <v>95806</v>
      </c>
      <c r="B4581" s="23" t="s">
        <v>7700</v>
      </c>
      <c r="C4581" s="22" t="s">
        <v>4</v>
      </c>
      <c r="D4581" s="14"/>
      <c r="E4581" s="14"/>
      <c r="F4581" s="24">
        <v>28.47</v>
      </c>
    </row>
    <row r="4582" spans="1:8" x14ac:dyDescent="0.25">
      <c r="A4582" s="22">
        <v>104401</v>
      </c>
      <c r="B4582" s="23" t="s">
        <v>7717</v>
      </c>
      <c r="C4582" s="22" t="s">
        <v>4</v>
      </c>
      <c r="D4582" s="14"/>
      <c r="E4582" s="14"/>
      <c r="F4582" s="24">
        <v>26.57</v>
      </c>
      <c r="G4582" s="10"/>
      <c r="H4582" s="10"/>
    </row>
    <row r="4583" spans="1:8" x14ac:dyDescent="0.25">
      <c r="A4583" s="22">
        <v>104402</v>
      </c>
      <c r="B4583" s="23" t="s">
        <v>7718</v>
      </c>
      <c r="C4583" s="22" t="s">
        <v>4</v>
      </c>
      <c r="D4583" s="14"/>
      <c r="E4583" s="14"/>
      <c r="F4583" s="24">
        <v>29.17</v>
      </c>
    </row>
    <row r="4584" spans="1:8" x14ac:dyDescent="0.25">
      <c r="A4584" s="22">
        <v>104403</v>
      </c>
      <c r="B4584" s="23" t="s">
        <v>7719</v>
      </c>
      <c r="C4584" s="22" t="s">
        <v>4</v>
      </c>
      <c r="D4584" s="14"/>
      <c r="E4584" s="14"/>
      <c r="F4584" s="24">
        <v>36.24</v>
      </c>
      <c r="G4584" s="10"/>
      <c r="H4584" s="10"/>
    </row>
    <row r="4585" spans="1:8" x14ac:dyDescent="0.25">
      <c r="A4585" s="22">
        <v>104395</v>
      </c>
      <c r="B4585" s="23" t="s">
        <v>7681</v>
      </c>
      <c r="C4585" s="22" t="s">
        <v>4</v>
      </c>
      <c r="D4585" s="14"/>
      <c r="E4585" s="14"/>
      <c r="F4585" s="24">
        <v>23.42</v>
      </c>
    </row>
    <row r="4586" spans="1:8" x14ac:dyDescent="0.25">
      <c r="A4586" s="22">
        <v>104396</v>
      </c>
      <c r="B4586" s="23" t="s">
        <v>7712</v>
      </c>
      <c r="C4586" s="22" t="s">
        <v>4</v>
      </c>
      <c r="D4586" s="14"/>
      <c r="E4586" s="14"/>
      <c r="F4586" s="24">
        <v>24.58</v>
      </c>
      <c r="G4586" s="10"/>
      <c r="H4586" s="10"/>
    </row>
    <row r="4587" spans="1:8" x14ac:dyDescent="0.25">
      <c r="A4587" s="22">
        <v>104397</v>
      </c>
      <c r="B4587" s="23" t="s">
        <v>7713</v>
      </c>
      <c r="C4587" s="22" t="s">
        <v>4</v>
      </c>
      <c r="D4587" s="14"/>
      <c r="E4587" s="14"/>
      <c r="F4587" s="24">
        <v>28.94</v>
      </c>
    </row>
    <row r="4588" spans="1:8" x14ac:dyDescent="0.25">
      <c r="A4588" s="22">
        <v>95810</v>
      </c>
      <c r="B4588" s="23" t="s">
        <v>7704</v>
      </c>
      <c r="C4588" s="22" t="s">
        <v>4</v>
      </c>
      <c r="D4588" s="14"/>
      <c r="E4588" s="14"/>
      <c r="F4588" s="24">
        <v>14.85</v>
      </c>
      <c r="G4588" s="10"/>
      <c r="H4588" s="10"/>
    </row>
    <row r="4589" spans="1:8" x14ac:dyDescent="0.25">
      <c r="A4589" s="22">
        <v>95811</v>
      </c>
      <c r="B4589" s="23" t="s">
        <v>7705</v>
      </c>
      <c r="C4589" s="22" t="s">
        <v>4</v>
      </c>
      <c r="D4589" s="14"/>
      <c r="E4589" s="14"/>
      <c r="F4589" s="24">
        <v>20.239999999999998</v>
      </c>
    </row>
    <row r="4590" spans="1:8" x14ac:dyDescent="0.25">
      <c r="A4590" s="22">
        <v>95812</v>
      </c>
      <c r="B4590" s="23" t="s">
        <v>7706</v>
      </c>
      <c r="C4590" s="22" t="s">
        <v>4</v>
      </c>
      <c r="D4590" s="14"/>
      <c r="E4590" s="14"/>
      <c r="F4590" s="24">
        <v>29.25</v>
      </c>
      <c r="G4590" s="10"/>
      <c r="H4590" s="10"/>
    </row>
    <row r="4591" spans="1:8" x14ac:dyDescent="0.25">
      <c r="A4591" s="22">
        <v>95807</v>
      </c>
      <c r="B4591" s="23" t="s">
        <v>7701</v>
      </c>
      <c r="C4591" s="22" t="s">
        <v>4</v>
      </c>
      <c r="D4591" s="14"/>
      <c r="E4591" s="14"/>
      <c r="F4591" s="24">
        <v>28.56</v>
      </c>
    </row>
    <row r="4592" spans="1:8" x14ac:dyDescent="0.25">
      <c r="A4592" s="22">
        <v>95808</v>
      </c>
      <c r="B4592" s="23" t="s">
        <v>7702</v>
      </c>
      <c r="C4592" s="22" t="s">
        <v>4</v>
      </c>
      <c r="D4592" s="14"/>
      <c r="E4592" s="14"/>
      <c r="F4592" s="24">
        <v>33.94</v>
      </c>
      <c r="G4592" s="10"/>
      <c r="H4592" s="10"/>
    </row>
    <row r="4593" spans="1:8" x14ac:dyDescent="0.25">
      <c r="A4593" s="22">
        <v>95809</v>
      </c>
      <c r="B4593" s="23" t="s">
        <v>7703</v>
      </c>
      <c r="C4593" s="22" t="s">
        <v>4</v>
      </c>
      <c r="D4593" s="14"/>
      <c r="E4593" s="14"/>
      <c r="F4593" s="24">
        <v>42.95</v>
      </c>
    </row>
    <row r="4594" spans="1:8" x14ac:dyDescent="0.25">
      <c r="A4594" s="22">
        <v>104398</v>
      </c>
      <c r="B4594" s="23" t="s">
        <v>7714</v>
      </c>
      <c r="C4594" s="22" t="s">
        <v>4</v>
      </c>
      <c r="D4594" s="14"/>
      <c r="E4594" s="14"/>
      <c r="F4594" s="24">
        <v>28.55</v>
      </c>
      <c r="G4594" s="10"/>
      <c r="H4594" s="10"/>
    </row>
    <row r="4595" spans="1:8" x14ac:dyDescent="0.25">
      <c r="A4595" s="22">
        <v>104399</v>
      </c>
      <c r="B4595" s="23" t="s">
        <v>7715</v>
      </c>
      <c r="C4595" s="22" t="s">
        <v>4</v>
      </c>
      <c r="D4595" s="14"/>
      <c r="E4595" s="14"/>
      <c r="F4595" s="24">
        <v>32.94</v>
      </c>
    </row>
    <row r="4596" spans="1:8" x14ac:dyDescent="0.25">
      <c r="A4596" s="22">
        <v>104400</v>
      </c>
      <c r="B4596" s="23" t="s">
        <v>7716</v>
      </c>
      <c r="C4596" s="22" t="s">
        <v>4</v>
      </c>
      <c r="D4596" s="14"/>
      <c r="E4596" s="14"/>
      <c r="F4596" s="24">
        <v>42.52</v>
      </c>
      <c r="G4596" s="10"/>
      <c r="H4596" s="10"/>
    </row>
    <row r="4597" spans="1:8" x14ac:dyDescent="0.25">
      <c r="A4597" s="22">
        <v>104404</v>
      </c>
      <c r="B4597" s="23" t="s">
        <v>7720</v>
      </c>
      <c r="C4597" s="22" t="s">
        <v>4</v>
      </c>
      <c r="D4597" s="14"/>
      <c r="E4597" s="14"/>
      <c r="F4597" s="24">
        <v>38.33</v>
      </c>
    </row>
    <row r="4598" spans="1:8" x14ac:dyDescent="0.25">
      <c r="A4598" s="22">
        <v>104405</v>
      </c>
      <c r="B4598" s="23" t="s">
        <v>7721</v>
      </c>
      <c r="C4598" s="22" t="s">
        <v>4</v>
      </c>
      <c r="D4598" s="14"/>
      <c r="E4598" s="14"/>
      <c r="F4598" s="24">
        <v>51.83</v>
      </c>
      <c r="G4598" s="10"/>
      <c r="H4598" s="10"/>
    </row>
    <row r="4599" spans="1:8" x14ac:dyDescent="0.25">
      <c r="A4599" s="22">
        <v>95813</v>
      </c>
      <c r="B4599" s="23" t="s">
        <v>7707</v>
      </c>
      <c r="C4599" s="22" t="s">
        <v>4</v>
      </c>
      <c r="D4599" s="14"/>
      <c r="E4599" s="14"/>
      <c r="F4599" s="24">
        <v>17.760000000000002</v>
      </c>
    </row>
    <row r="4600" spans="1:8" x14ac:dyDescent="0.25">
      <c r="A4600" s="22">
        <v>95814</v>
      </c>
      <c r="B4600" s="23" t="s">
        <v>7708</v>
      </c>
      <c r="C4600" s="22" t="s">
        <v>4</v>
      </c>
      <c r="D4600" s="14"/>
      <c r="E4600" s="14"/>
      <c r="F4600" s="24">
        <v>24.94</v>
      </c>
      <c r="G4600" s="10"/>
      <c r="H4600" s="10"/>
    </row>
    <row r="4601" spans="1:8" x14ac:dyDescent="0.25">
      <c r="A4601" s="22">
        <v>95815</v>
      </c>
      <c r="B4601" s="23" t="s">
        <v>7709</v>
      </c>
      <c r="C4601" s="22" t="s">
        <v>4</v>
      </c>
      <c r="D4601" s="14"/>
      <c r="E4601" s="14"/>
      <c r="F4601" s="24">
        <v>38.130000000000003</v>
      </c>
    </row>
    <row r="4602" spans="1:8" x14ac:dyDescent="0.25">
      <c r="A4602" s="22">
        <v>95816</v>
      </c>
      <c r="B4602" s="23" t="s">
        <v>7710</v>
      </c>
      <c r="C4602" s="22" t="s">
        <v>4</v>
      </c>
      <c r="D4602" s="14"/>
      <c r="E4602" s="14"/>
      <c r="F4602" s="24">
        <v>34.549999999999997</v>
      </c>
      <c r="G4602" s="10"/>
      <c r="H4602" s="10"/>
    </row>
    <row r="4603" spans="1:8" x14ac:dyDescent="0.25">
      <c r="A4603" s="22">
        <v>95817</v>
      </c>
      <c r="B4603" s="23" t="s">
        <v>8980</v>
      </c>
      <c r="C4603" s="22" t="s">
        <v>4</v>
      </c>
      <c r="D4603" s="14"/>
      <c r="E4603" s="14"/>
      <c r="F4603" s="24">
        <v>43.16</v>
      </c>
    </row>
    <row r="4604" spans="1:8" x14ac:dyDescent="0.25">
      <c r="A4604" s="22">
        <v>95818</v>
      </c>
      <c r="B4604" s="23" t="s">
        <v>7711</v>
      </c>
      <c r="C4604" s="22" t="s">
        <v>4</v>
      </c>
      <c r="D4604" s="14"/>
      <c r="E4604" s="14"/>
      <c r="F4604" s="24">
        <v>59.97</v>
      </c>
      <c r="G4604" s="10"/>
      <c r="H4604" s="10"/>
    </row>
    <row r="4605" spans="1:8" x14ac:dyDescent="0.25">
      <c r="A4605" s="22">
        <v>104391</v>
      </c>
      <c r="B4605" s="23" t="s">
        <v>11461</v>
      </c>
      <c r="C4605" s="22" t="s">
        <v>4</v>
      </c>
      <c r="D4605" s="14"/>
      <c r="E4605" s="14"/>
      <c r="F4605" s="24">
        <v>0</v>
      </c>
    </row>
    <row r="4606" spans="1:8" x14ac:dyDescent="0.25">
      <c r="A4606" s="22">
        <v>104392</v>
      </c>
      <c r="B4606" s="23" t="s">
        <v>11462</v>
      </c>
      <c r="C4606" s="22" t="s">
        <v>4</v>
      </c>
      <c r="D4606" s="14"/>
      <c r="E4606" s="14"/>
      <c r="F4606" s="24">
        <v>0</v>
      </c>
      <c r="G4606" s="10"/>
      <c r="H4606" s="10"/>
    </row>
    <row r="4607" spans="1:8" x14ac:dyDescent="0.25">
      <c r="A4607" s="22">
        <v>104393</v>
      </c>
      <c r="B4607" s="23" t="s">
        <v>11463</v>
      </c>
      <c r="C4607" s="22" t="s">
        <v>4</v>
      </c>
      <c r="D4607" s="14"/>
      <c r="E4607" s="14"/>
      <c r="F4607" s="24">
        <v>0</v>
      </c>
    </row>
    <row r="4608" spans="1:8" x14ac:dyDescent="0.25">
      <c r="A4608" s="22">
        <v>104394</v>
      </c>
      <c r="B4608" s="23" t="s">
        <v>11464</v>
      </c>
      <c r="C4608" s="22" t="s">
        <v>4</v>
      </c>
      <c r="D4608" s="14"/>
      <c r="E4608" s="14"/>
      <c r="F4608" s="24">
        <v>0</v>
      </c>
      <c r="G4608" s="10"/>
      <c r="H4608" s="10"/>
    </row>
    <row r="4609" spans="1:8" x14ac:dyDescent="0.25">
      <c r="A4609" s="22">
        <v>95761</v>
      </c>
      <c r="B4609" s="23" t="s">
        <v>11465</v>
      </c>
      <c r="C4609" s="22" t="s">
        <v>4</v>
      </c>
      <c r="D4609" s="14"/>
      <c r="E4609" s="14"/>
      <c r="F4609" s="24">
        <v>0</v>
      </c>
    </row>
    <row r="4610" spans="1:8" x14ac:dyDescent="0.25">
      <c r="A4610" s="22">
        <v>95763</v>
      </c>
      <c r="B4610" s="23" t="s">
        <v>11466</v>
      </c>
      <c r="C4610" s="22" t="s">
        <v>4</v>
      </c>
      <c r="D4610" s="14"/>
      <c r="E4610" s="14"/>
      <c r="F4610" s="24">
        <v>0</v>
      </c>
      <c r="G4610" s="10"/>
      <c r="H4610" s="10"/>
    </row>
    <row r="4611" spans="1:8" x14ac:dyDescent="0.25">
      <c r="A4611" s="22">
        <v>95765</v>
      </c>
      <c r="B4611" s="23" t="s">
        <v>11467</v>
      </c>
      <c r="C4611" s="22" t="s">
        <v>4</v>
      </c>
      <c r="D4611" s="14"/>
      <c r="E4611" s="14"/>
      <c r="F4611" s="24">
        <v>0</v>
      </c>
    </row>
    <row r="4612" spans="1:8" x14ac:dyDescent="0.25">
      <c r="A4612" s="22">
        <v>95767</v>
      </c>
      <c r="B4612" s="23" t="s">
        <v>11468</v>
      </c>
      <c r="C4612" s="22" t="s">
        <v>4</v>
      </c>
      <c r="D4612" s="14"/>
      <c r="E4612" s="14"/>
      <c r="F4612" s="24">
        <v>0</v>
      </c>
      <c r="G4612" s="10"/>
      <c r="H4612" s="10"/>
    </row>
    <row r="4613" spans="1:8" x14ac:dyDescent="0.25">
      <c r="A4613" s="22">
        <v>95762</v>
      </c>
      <c r="B4613" s="23" t="s">
        <v>11469</v>
      </c>
      <c r="C4613" s="22" t="s">
        <v>4</v>
      </c>
      <c r="D4613" s="14"/>
      <c r="E4613" s="14"/>
      <c r="F4613" s="24">
        <v>0</v>
      </c>
    </row>
    <row r="4614" spans="1:8" x14ac:dyDescent="0.25">
      <c r="A4614" s="22">
        <v>95764</v>
      </c>
      <c r="B4614" s="23" t="s">
        <v>11470</v>
      </c>
      <c r="C4614" s="22" t="s">
        <v>4</v>
      </c>
      <c r="D4614" s="14"/>
      <c r="E4614" s="14"/>
      <c r="F4614" s="24">
        <v>0</v>
      </c>
      <c r="G4614" s="10"/>
      <c r="H4614" s="10"/>
    </row>
    <row r="4615" spans="1:8" x14ac:dyDescent="0.25">
      <c r="A4615" s="22">
        <v>95766</v>
      </c>
      <c r="B4615" s="23" t="s">
        <v>11471</v>
      </c>
      <c r="C4615" s="22" t="s">
        <v>4</v>
      </c>
      <c r="D4615" s="14"/>
      <c r="E4615" s="14"/>
      <c r="F4615" s="24">
        <v>0</v>
      </c>
    </row>
    <row r="4616" spans="1:8" x14ac:dyDescent="0.25">
      <c r="A4616" s="22">
        <v>95768</v>
      </c>
      <c r="B4616" s="23" t="s">
        <v>11472</v>
      </c>
      <c r="C4616" s="22" t="s">
        <v>4</v>
      </c>
      <c r="D4616" s="14"/>
      <c r="E4616" s="14"/>
      <c r="F4616" s="24">
        <v>0</v>
      </c>
      <c r="G4616" s="10"/>
      <c r="H4616" s="10"/>
    </row>
    <row r="4617" spans="1:8" x14ac:dyDescent="0.25">
      <c r="A4617" s="22">
        <v>95739</v>
      </c>
      <c r="B4617" s="23" t="s">
        <v>11473</v>
      </c>
      <c r="C4617" s="22" t="s">
        <v>4</v>
      </c>
      <c r="D4617" s="14"/>
      <c r="E4617" s="14"/>
      <c r="F4617" s="24">
        <v>0</v>
      </c>
    </row>
    <row r="4618" spans="1:8" x14ac:dyDescent="0.25">
      <c r="A4618" s="22">
        <v>95740</v>
      </c>
      <c r="B4618" s="23" t="s">
        <v>11474</v>
      </c>
      <c r="C4618" s="22" t="s">
        <v>4</v>
      </c>
      <c r="D4618" s="14"/>
      <c r="E4618" s="14"/>
      <c r="F4618" s="24">
        <v>0</v>
      </c>
      <c r="G4618" s="10"/>
      <c r="H4618" s="10"/>
    </row>
    <row r="4619" spans="1:8" x14ac:dyDescent="0.25">
      <c r="A4619" s="22">
        <v>95741</v>
      </c>
      <c r="B4619" s="23" t="s">
        <v>11475</v>
      </c>
      <c r="C4619" s="22" t="s">
        <v>4</v>
      </c>
      <c r="D4619" s="14"/>
      <c r="E4619" s="14"/>
      <c r="F4619" s="24">
        <v>0</v>
      </c>
    </row>
    <row r="4620" spans="1:8" x14ac:dyDescent="0.25">
      <c r="A4620" s="22">
        <v>104409</v>
      </c>
      <c r="B4620" s="23" t="s">
        <v>11476</v>
      </c>
      <c r="C4620" s="22" t="s">
        <v>55</v>
      </c>
      <c r="D4620" s="14"/>
      <c r="E4620" s="14"/>
      <c r="F4620" s="24">
        <v>0</v>
      </c>
      <c r="G4620" s="10"/>
      <c r="H4620" s="10"/>
    </row>
    <row r="4621" spans="1:8" x14ac:dyDescent="0.25">
      <c r="A4621" s="22">
        <v>104408</v>
      </c>
      <c r="B4621" s="23" t="s">
        <v>11477</v>
      </c>
      <c r="C4621" s="22" t="s">
        <v>55</v>
      </c>
      <c r="D4621" s="14"/>
      <c r="E4621" s="14"/>
      <c r="F4621" s="24">
        <v>0</v>
      </c>
    </row>
    <row r="4622" spans="1:8" x14ac:dyDescent="0.25">
      <c r="A4622" s="22">
        <v>104407</v>
      </c>
      <c r="B4622" s="23" t="s">
        <v>11478</v>
      </c>
      <c r="C4622" s="22" t="s">
        <v>55</v>
      </c>
      <c r="D4622" s="14"/>
      <c r="E4622" s="14"/>
      <c r="F4622" s="24">
        <v>0</v>
      </c>
      <c r="G4622" s="10"/>
      <c r="H4622" s="10"/>
    </row>
    <row r="4623" spans="1:8" x14ac:dyDescent="0.25">
      <c r="A4623" s="22">
        <v>104406</v>
      </c>
      <c r="B4623" s="23" t="s">
        <v>11479</v>
      </c>
      <c r="C4623" s="22" t="s">
        <v>55</v>
      </c>
      <c r="D4623" s="14"/>
      <c r="E4623" s="14"/>
      <c r="F4623" s="24">
        <v>0</v>
      </c>
    </row>
    <row r="4624" spans="1:8" x14ac:dyDescent="0.25">
      <c r="A4624" s="22">
        <v>95726</v>
      </c>
      <c r="B4624" s="23" t="s">
        <v>11480</v>
      </c>
      <c r="C4624" s="22" t="s">
        <v>55</v>
      </c>
      <c r="D4624" s="14"/>
      <c r="E4624" s="14"/>
      <c r="F4624" s="24">
        <v>18.86</v>
      </c>
      <c r="G4624" s="10"/>
      <c r="H4624" s="10"/>
    </row>
    <row r="4625" spans="1:8" x14ac:dyDescent="0.25">
      <c r="A4625" s="22">
        <v>95727</v>
      </c>
      <c r="B4625" s="23" t="s">
        <v>11481</v>
      </c>
      <c r="C4625" s="22" t="s">
        <v>55</v>
      </c>
      <c r="D4625" s="14"/>
      <c r="E4625" s="14"/>
      <c r="F4625" s="24">
        <v>23.57</v>
      </c>
    </row>
    <row r="4626" spans="1:8" x14ac:dyDescent="0.25">
      <c r="A4626" s="22">
        <v>95728</v>
      </c>
      <c r="B4626" s="23" t="s">
        <v>11482</v>
      </c>
      <c r="C4626" s="22" t="s">
        <v>55</v>
      </c>
      <c r="D4626" s="14"/>
      <c r="E4626" s="14"/>
      <c r="F4626" s="24">
        <v>30.84</v>
      </c>
      <c r="G4626" s="10"/>
      <c r="H4626" s="10"/>
    </row>
    <row r="4627" spans="1:8" x14ac:dyDescent="0.25">
      <c r="A4627" s="22">
        <v>104452</v>
      </c>
      <c r="B4627" s="23" t="s">
        <v>11483</v>
      </c>
      <c r="C4627" s="22" t="s">
        <v>4</v>
      </c>
      <c r="D4627" s="14"/>
      <c r="E4627" s="14"/>
      <c r="F4627" s="24">
        <v>0</v>
      </c>
    </row>
    <row r="4628" spans="1:8" x14ac:dyDescent="0.25">
      <c r="A4628" s="22">
        <v>104448</v>
      </c>
      <c r="B4628" s="23" t="s">
        <v>11484</v>
      </c>
      <c r="C4628" s="22" t="s">
        <v>4</v>
      </c>
      <c r="D4628" s="14"/>
      <c r="E4628" s="14"/>
      <c r="F4628" s="24">
        <v>0</v>
      </c>
      <c r="G4628" s="10"/>
      <c r="H4628" s="10"/>
    </row>
    <row r="4629" spans="1:8" x14ac:dyDescent="0.25">
      <c r="A4629" s="22">
        <v>104449</v>
      </c>
      <c r="B4629" s="23" t="s">
        <v>11485</v>
      </c>
      <c r="C4629" s="22" t="s">
        <v>4</v>
      </c>
      <c r="D4629" s="14"/>
      <c r="E4629" s="14"/>
      <c r="F4629" s="24">
        <v>0</v>
      </c>
    </row>
    <row r="4630" spans="1:8" x14ac:dyDescent="0.25">
      <c r="A4630" s="22">
        <v>104450</v>
      </c>
      <c r="B4630" s="23" t="s">
        <v>11486</v>
      </c>
      <c r="C4630" s="22" t="s">
        <v>4</v>
      </c>
      <c r="D4630" s="14"/>
      <c r="E4630" s="14"/>
      <c r="F4630" s="24">
        <v>0</v>
      </c>
      <c r="G4630" s="10"/>
      <c r="H4630" s="10"/>
    </row>
    <row r="4631" spans="1:8" x14ac:dyDescent="0.25">
      <c r="A4631" s="22">
        <v>104445</v>
      </c>
      <c r="B4631" s="23" t="s">
        <v>11487</v>
      </c>
      <c r="C4631" s="22" t="s">
        <v>4</v>
      </c>
      <c r="D4631" s="14"/>
      <c r="E4631" s="14"/>
      <c r="F4631" s="24">
        <v>0</v>
      </c>
    </row>
    <row r="4632" spans="1:8" x14ac:dyDescent="0.25">
      <c r="A4632" s="22">
        <v>104446</v>
      </c>
      <c r="B4632" s="23" t="s">
        <v>11488</v>
      </c>
      <c r="C4632" s="22" t="s">
        <v>4</v>
      </c>
      <c r="D4632" s="14"/>
      <c r="E4632" s="14"/>
      <c r="F4632" s="24">
        <v>0</v>
      </c>
      <c r="G4632" s="10"/>
      <c r="H4632" s="10"/>
    </row>
    <row r="4633" spans="1:8" x14ac:dyDescent="0.25">
      <c r="A4633" s="22">
        <v>104447</v>
      </c>
      <c r="B4633" s="23" t="s">
        <v>11489</v>
      </c>
      <c r="C4633" s="22" t="s">
        <v>4</v>
      </c>
      <c r="D4633" s="14"/>
      <c r="E4633" s="14"/>
      <c r="F4633" s="24">
        <v>0</v>
      </c>
    </row>
    <row r="4634" spans="1:8" x14ac:dyDescent="0.25">
      <c r="A4634" s="22">
        <v>101884</v>
      </c>
      <c r="B4634" s="23" t="s">
        <v>13008</v>
      </c>
      <c r="C4634" s="22" t="s">
        <v>55</v>
      </c>
      <c r="D4634" s="14"/>
      <c r="E4634" s="14"/>
      <c r="F4634" s="24">
        <v>10.95</v>
      </c>
      <c r="G4634" s="10"/>
      <c r="H4634" s="10"/>
    </row>
    <row r="4635" spans="1:8" x14ac:dyDescent="0.25">
      <c r="A4635" s="22">
        <v>101886</v>
      </c>
      <c r="B4635" s="23" t="s">
        <v>13009</v>
      </c>
      <c r="C4635" s="22" t="s">
        <v>55</v>
      </c>
      <c r="D4635" s="14"/>
      <c r="E4635" s="14"/>
      <c r="F4635" s="24">
        <v>15.73</v>
      </c>
    </row>
    <row r="4636" spans="1:8" x14ac:dyDescent="0.25">
      <c r="A4636" s="22">
        <v>101888</v>
      </c>
      <c r="B4636" s="23" t="s">
        <v>13010</v>
      </c>
      <c r="C4636" s="22" t="s">
        <v>55</v>
      </c>
      <c r="D4636" s="14"/>
      <c r="E4636" s="14"/>
      <c r="F4636" s="24">
        <v>25.3</v>
      </c>
      <c r="G4636" s="10"/>
      <c r="H4636" s="10"/>
    </row>
    <row r="4637" spans="1:8" x14ac:dyDescent="0.25">
      <c r="A4637" s="22">
        <v>101938</v>
      </c>
      <c r="B4637" s="23" t="s">
        <v>13011</v>
      </c>
      <c r="C4637" s="22" t="s">
        <v>4</v>
      </c>
      <c r="D4637" s="14"/>
      <c r="E4637" s="14"/>
      <c r="F4637" s="24">
        <v>160.88999999999999</v>
      </c>
    </row>
    <row r="4638" spans="1:8" x14ac:dyDescent="0.25">
      <c r="A4638" s="22">
        <v>101904</v>
      </c>
      <c r="B4638" s="23" t="s">
        <v>13012</v>
      </c>
      <c r="C4638" s="22" t="s">
        <v>4</v>
      </c>
      <c r="D4638" s="14"/>
      <c r="E4638" s="14"/>
      <c r="F4638" s="24">
        <v>1508.71</v>
      </c>
      <c r="G4638" s="10"/>
      <c r="H4638" s="10"/>
    </row>
    <row r="4639" spans="1:8" x14ac:dyDescent="0.25">
      <c r="A4639" s="22">
        <v>101901</v>
      </c>
      <c r="B4639" s="23" t="s">
        <v>13013</v>
      </c>
      <c r="C4639" s="22" t="s">
        <v>4</v>
      </c>
      <c r="D4639" s="14"/>
      <c r="E4639" s="14"/>
      <c r="F4639" s="24">
        <v>158.13</v>
      </c>
    </row>
    <row r="4640" spans="1:8" x14ac:dyDescent="0.25">
      <c r="A4640" s="22">
        <v>101902</v>
      </c>
      <c r="B4640" s="23" t="s">
        <v>13014</v>
      </c>
      <c r="C4640" s="22" t="s">
        <v>4</v>
      </c>
      <c r="D4640" s="14"/>
      <c r="E4640" s="14"/>
      <c r="F4640" s="24">
        <v>194.88</v>
      </c>
      <c r="G4640" s="10"/>
      <c r="H4640" s="10"/>
    </row>
    <row r="4641" spans="1:8" x14ac:dyDescent="0.25">
      <c r="A4641" s="22">
        <v>101903</v>
      </c>
      <c r="B4641" s="23" t="s">
        <v>13015</v>
      </c>
      <c r="C4641" s="22" t="s">
        <v>4</v>
      </c>
      <c r="D4641" s="14"/>
      <c r="E4641" s="14"/>
      <c r="F4641" s="24">
        <v>404.84</v>
      </c>
    </row>
    <row r="4642" spans="1:8" x14ac:dyDescent="0.25">
      <c r="A4642" s="22">
        <v>97414</v>
      </c>
      <c r="B4642" s="23" t="s">
        <v>13016</v>
      </c>
      <c r="C4642" s="22" t="s">
        <v>4</v>
      </c>
      <c r="D4642" s="14"/>
      <c r="E4642" s="14"/>
      <c r="F4642" s="24">
        <v>0</v>
      </c>
      <c r="G4642" s="10"/>
      <c r="H4642" s="10"/>
    </row>
    <row r="4643" spans="1:8" x14ac:dyDescent="0.25">
      <c r="A4643" s="22">
        <v>97415</v>
      </c>
      <c r="B4643" s="23" t="s">
        <v>13017</v>
      </c>
      <c r="C4643" s="22" t="s">
        <v>4</v>
      </c>
      <c r="D4643" s="14"/>
      <c r="E4643" s="14"/>
      <c r="F4643" s="24">
        <v>0</v>
      </c>
    </row>
    <row r="4644" spans="1:8" x14ac:dyDescent="0.25">
      <c r="A4644" s="22">
        <v>97416</v>
      </c>
      <c r="B4644" s="23" t="s">
        <v>13018</v>
      </c>
      <c r="C4644" s="22" t="s">
        <v>4</v>
      </c>
      <c r="D4644" s="14"/>
      <c r="E4644" s="14"/>
      <c r="F4644" s="24">
        <v>0</v>
      </c>
      <c r="G4644" s="10"/>
      <c r="H4644" s="10"/>
    </row>
    <row r="4645" spans="1:8" x14ac:dyDescent="0.25">
      <c r="A4645" s="22">
        <v>97417</v>
      </c>
      <c r="B4645" s="23" t="s">
        <v>13019</v>
      </c>
      <c r="C4645" s="22" t="s">
        <v>4</v>
      </c>
      <c r="D4645" s="14"/>
      <c r="E4645" s="14"/>
      <c r="F4645" s="24">
        <v>0</v>
      </c>
    </row>
    <row r="4646" spans="1:8" x14ac:dyDescent="0.25">
      <c r="A4646" s="22">
        <v>97418</v>
      </c>
      <c r="B4646" s="23" t="s">
        <v>13020</v>
      </c>
      <c r="C4646" s="22" t="s">
        <v>4</v>
      </c>
      <c r="D4646" s="14"/>
      <c r="E4646" s="14"/>
      <c r="F4646" s="24">
        <v>0</v>
      </c>
      <c r="G4646" s="10"/>
      <c r="H4646" s="10"/>
    </row>
    <row r="4647" spans="1:8" x14ac:dyDescent="0.25">
      <c r="A4647" s="22">
        <v>97409</v>
      </c>
      <c r="B4647" s="23" t="s">
        <v>13021</v>
      </c>
      <c r="C4647" s="22" t="s">
        <v>4</v>
      </c>
      <c r="D4647" s="14"/>
      <c r="E4647" s="14"/>
      <c r="F4647" s="24">
        <v>0</v>
      </c>
    </row>
    <row r="4648" spans="1:8" x14ac:dyDescent="0.25">
      <c r="A4648" s="22">
        <v>97410</v>
      </c>
      <c r="B4648" s="23" t="s">
        <v>13022</v>
      </c>
      <c r="C4648" s="22" t="s">
        <v>4</v>
      </c>
      <c r="D4648" s="14"/>
      <c r="E4648" s="14"/>
      <c r="F4648" s="24">
        <v>0</v>
      </c>
      <c r="G4648" s="10"/>
      <c r="H4648" s="10"/>
    </row>
    <row r="4649" spans="1:8" x14ac:dyDescent="0.25">
      <c r="A4649" s="22">
        <v>97411</v>
      </c>
      <c r="B4649" s="23" t="s">
        <v>13023</v>
      </c>
      <c r="C4649" s="22" t="s">
        <v>4</v>
      </c>
      <c r="D4649" s="14"/>
      <c r="E4649" s="14"/>
      <c r="F4649" s="24">
        <v>0</v>
      </c>
    </row>
    <row r="4650" spans="1:8" x14ac:dyDescent="0.25">
      <c r="A4650" s="22">
        <v>97412</v>
      </c>
      <c r="B4650" s="23" t="s">
        <v>13024</v>
      </c>
      <c r="C4650" s="22" t="s">
        <v>4</v>
      </c>
      <c r="D4650" s="14"/>
      <c r="E4650" s="14"/>
      <c r="F4650" s="24">
        <v>0</v>
      </c>
      <c r="G4650" s="10"/>
      <c r="H4650" s="10"/>
    </row>
    <row r="4651" spans="1:8" x14ac:dyDescent="0.25">
      <c r="A4651" s="22">
        <v>97413</v>
      </c>
      <c r="B4651" s="23" t="s">
        <v>13025</v>
      </c>
      <c r="C4651" s="22" t="s">
        <v>4</v>
      </c>
      <c r="D4651" s="14"/>
      <c r="E4651" s="14"/>
      <c r="F4651" s="24">
        <v>0</v>
      </c>
    </row>
    <row r="4652" spans="1:8" x14ac:dyDescent="0.25">
      <c r="A4652" s="22">
        <v>101900</v>
      </c>
      <c r="B4652" s="23" t="s">
        <v>13026</v>
      </c>
      <c r="C4652" s="22" t="s">
        <v>4</v>
      </c>
      <c r="D4652" s="14"/>
      <c r="E4652" s="14"/>
      <c r="F4652" s="24">
        <v>4053.44</v>
      </c>
      <c r="G4652" s="10"/>
      <c r="H4652" s="10"/>
    </row>
    <row r="4653" spans="1:8" x14ac:dyDescent="0.25">
      <c r="A4653" s="22">
        <v>106030</v>
      </c>
      <c r="B4653" s="23" t="s">
        <v>13027</v>
      </c>
      <c r="C4653" s="22" t="s">
        <v>4</v>
      </c>
      <c r="D4653" s="14"/>
      <c r="E4653" s="14"/>
      <c r="F4653" s="24">
        <v>162.91999999999999</v>
      </c>
    </row>
    <row r="4654" spans="1:8" x14ac:dyDescent="0.25">
      <c r="A4654" s="22">
        <v>93660</v>
      </c>
      <c r="B4654" s="23" t="s">
        <v>13028</v>
      </c>
      <c r="C4654" s="22" t="s">
        <v>4</v>
      </c>
      <c r="D4654" s="14"/>
      <c r="E4654" s="14"/>
      <c r="F4654" s="24">
        <v>52.78</v>
      </c>
      <c r="G4654" s="10"/>
      <c r="H4654" s="10"/>
    </row>
    <row r="4655" spans="1:8" x14ac:dyDescent="0.25">
      <c r="A4655" s="22">
        <v>93661</v>
      </c>
      <c r="B4655" s="23" t="s">
        <v>13029</v>
      </c>
      <c r="C4655" s="22" t="s">
        <v>4</v>
      </c>
      <c r="D4655" s="14"/>
      <c r="E4655" s="14"/>
      <c r="F4655" s="24">
        <v>52.78</v>
      </c>
    </row>
    <row r="4656" spans="1:8" x14ac:dyDescent="0.25">
      <c r="A4656" s="22">
        <v>93662</v>
      </c>
      <c r="B4656" s="23" t="s">
        <v>13030</v>
      </c>
      <c r="C4656" s="22" t="s">
        <v>4</v>
      </c>
      <c r="D4656" s="14"/>
      <c r="E4656" s="14"/>
      <c r="F4656" s="24">
        <v>55.06</v>
      </c>
      <c r="G4656" s="10"/>
      <c r="H4656" s="10"/>
    </row>
    <row r="4657" spans="1:8" x14ac:dyDescent="0.25">
      <c r="A4657" s="22">
        <v>93663</v>
      </c>
      <c r="B4657" s="23" t="s">
        <v>13031</v>
      </c>
      <c r="C4657" s="22" t="s">
        <v>4</v>
      </c>
      <c r="D4657" s="14"/>
      <c r="E4657" s="14"/>
      <c r="F4657" s="24">
        <v>57.53</v>
      </c>
    </row>
    <row r="4658" spans="1:8" x14ac:dyDescent="0.25">
      <c r="A4658" s="22">
        <v>93664</v>
      </c>
      <c r="B4658" s="23" t="s">
        <v>13032</v>
      </c>
      <c r="C4658" s="22" t="s">
        <v>4</v>
      </c>
      <c r="D4658" s="14"/>
      <c r="E4658" s="14"/>
      <c r="F4658" s="24">
        <v>61.35</v>
      </c>
      <c r="G4658" s="10"/>
      <c r="H4658" s="10"/>
    </row>
    <row r="4659" spans="1:8" x14ac:dyDescent="0.25">
      <c r="A4659" s="22">
        <v>93665</v>
      </c>
      <c r="B4659" s="23" t="s">
        <v>13033</v>
      </c>
      <c r="C4659" s="22" t="s">
        <v>4</v>
      </c>
      <c r="D4659" s="14"/>
      <c r="E4659" s="14"/>
      <c r="F4659" s="24">
        <v>66.73</v>
      </c>
    </row>
    <row r="4660" spans="1:8" x14ac:dyDescent="0.25">
      <c r="A4660" s="22">
        <v>93666</v>
      </c>
      <c r="B4660" s="23" t="s">
        <v>13034</v>
      </c>
      <c r="C4660" s="22" t="s">
        <v>4</v>
      </c>
      <c r="D4660" s="14"/>
      <c r="E4660" s="14"/>
      <c r="F4660" s="24">
        <v>74.52</v>
      </c>
      <c r="G4660" s="10"/>
      <c r="H4660" s="10"/>
    </row>
    <row r="4661" spans="1:8" x14ac:dyDescent="0.25">
      <c r="A4661" s="22">
        <v>93674</v>
      </c>
      <c r="B4661" s="23" t="s">
        <v>13035</v>
      </c>
      <c r="C4661" s="22" t="s">
        <v>4</v>
      </c>
      <c r="D4661" s="14"/>
      <c r="E4661" s="14"/>
      <c r="F4661" s="24">
        <v>134.4</v>
      </c>
    </row>
    <row r="4662" spans="1:8" x14ac:dyDescent="0.25">
      <c r="A4662" s="22">
        <v>93675</v>
      </c>
      <c r="B4662" s="23" t="s">
        <v>13036</v>
      </c>
      <c r="C4662" s="22" t="s">
        <v>4</v>
      </c>
      <c r="D4662" s="14"/>
      <c r="E4662" s="14"/>
      <c r="F4662" s="24">
        <v>146.47999999999999</v>
      </c>
      <c r="G4662" s="10"/>
      <c r="H4662" s="10"/>
    </row>
    <row r="4663" spans="1:8" x14ac:dyDescent="0.25">
      <c r="A4663" s="22">
        <v>101892</v>
      </c>
      <c r="B4663" s="23" t="s">
        <v>13037</v>
      </c>
      <c r="C4663" s="22" t="s">
        <v>4</v>
      </c>
      <c r="D4663" s="14"/>
      <c r="E4663" s="14"/>
      <c r="F4663" s="24">
        <v>67.38</v>
      </c>
    </row>
    <row r="4664" spans="1:8" x14ac:dyDescent="0.25">
      <c r="A4664" s="22">
        <v>93653</v>
      </c>
      <c r="B4664" s="23" t="s">
        <v>13038</v>
      </c>
      <c r="C4664" s="22" t="s">
        <v>4</v>
      </c>
      <c r="D4664" s="14"/>
      <c r="E4664" s="14"/>
      <c r="F4664" s="24">
        <v>11.54</v>
      </c>
      <c r="G4664" s="10"/>
      <c r="H4664" s="10"/>
    </row>
    <row r="4665" spans="1:8" x14ac:dyDescent="0.25">
      <c r="A4665" s="22">
        <v>93654</v>
      </c>
      <c r="B4665" s="23" t="s">
        <v>13039</v>
      </c>
      <c r="C4665" s="22" t="s">
        <v>4</v>
      </c>
      <c r="D4665" s="14"/>
      <c r="E4665" s="14"/>
      <c r="F4665" s="24">
        <v>11.54</v>
      </c>
    </row>
    <row r="4666" spans="1:8" x14ac:dyDescent="0.25">
      <c r="A4666" s="22">
        <v>93655</v>
      </c>
      <c r="B4666" s="23" t="s">
        <v>13040</v>
      </c>
      <c r="C4666" s="22" t="s">
        <v>4</v>
      </c>
      <c r="D4666" s="14"/>
      <c r="E4666" s="14"/>
      <c r="F4666" s="24">
        <v>12.69</v>
      </c>
      <c r="G4666" s="10"/>
      <c r="H4666" s="10"/>
    </row>
    <row r="4667" spans="1:8" x14ac:dyDescent="0.25">
      <c r="A4667" s="22">
        <v>93656</v>
      </c>
      <c r="B4667" s="23" t="s">
        <v>13041</v>
      </c>
      <c r="C4667" s="22" t="s">
        <v>4</v>
      </c>
      <c r="D4667" s="14"/>
      <c r="E4667" s="14"/>
      <c r="F4667" s="24">
        <v>13.92</v>
      </c>
    </row>
    <row r="4668" spans="1:8" x14ac:dyDescent="0.25">
      <c r="A4668" s="22">
        <v>93657</v>
      </c>
      <c r="B4668" s="23" t="s">
        <v>13042</v>
      </c>
      <c r="C4668" s="22" t="s">
        <v>4</v>
      </c>
      <c r="D4668" s="14"/>
      <c r="E4668" s="14"/>
      <c r="F4668" s="24">
        <v>15.9</v>
      </c>
      <c r="G4668" s="10"/>
      <c r="H4668" s="10"/>
    </row>
    <row r="4669" spans="1:8" x14ac:dyDescent="0.25">
      <c r="A4669" s="22">
        <v>93658</v>
      </c>
      <c r="B4669" s="23" t="s">
        <v>13043</v>
      </c>
      <c r="C4669" s="22" t="s">
        <v>4</v>
      </c>
      <c r="D4669" s="14"/>
      <c r="E4669" s="14"/>
      <c r="F4669" s="24">
        <v>22.71</v>
      </c>
    </row>
    <row r="4670" spans="1:8" x14ac:dyDescent="0.25">
      <c r="A4670" s="22">
        <v>93659</v>
      </c>
      <c r="B4670" s="23" t="s">
        <v>13044</v>
      </c>
      <c r="C4670" s="22" t="s">
        <v>4</v>
      </c>
      <c r="D4670" s="14"/>
      <c r="E4670" s="14"/>
      <c r="F4670" s="24">
        <v>26.61</v>
      </c>
      <c r="G4670" s="10"/>
      <c r="H4670" s="10"/>
    </row>
    <row r="4671" spans="1:8" x14ac:dyDescent="0.25">
      <c r="A4671" s="22">
        <v>101890</v>
      </c>
      <c r="B4671" s="23" t="s">
        <v>13045</v>
      </c>
      <c r="C4671" s="22" t="s">
        <v>4</v>
      </c>
      <c r="D4671" s="14"/>
      <c r="E4671" s="14"/>
      <c r="F4671" s="24">
        <v>15.04</v>
      </c>
    </row>
    <row r="4672" spans="1:8" x14ac:dyDescent="0.25">
      <c r="A4672" s="22">
        <v>101891</v>
      </c>
      <c r="B4672" s="23" t="s">
        <v>13046</v>
      </c>
      <c r="C4672" s="22" t="s">
        <v>4</v>
      </c>
      <c r="D4672" s="14"/>
      <c r="E4672" s="14"/>
      <c r="F4672" s="24">
        <v>28.2</v>
      </c>
      <c r="G4672" s="10"/>
      <c r="H4672" s="10"/>
    </row>
    <row r="4673" spans="1:8" x14ac:dyDescent="0.25">
      <c r="A4673" s="22">
        <v>101895</v>
      </c>
      <c r="B4673" s="23" t="s">
        <v>13047</v>
      </c>
      <c r="C4673" s="22" t="s">
        <v>4</v>
      </c>
      <c r="D4673" s="14"/>
      <c r="E4673" s="14"/>
      <c r="F4673" s="24">
        <v>409.79</v>
      </c>
    </row>
    <row r="4674" spans="1:8" x14ac:dyDescent="0.25">
      <c r="A4674" s="22">
        <v>101896</v>
      </c>
      <c r="B4674" s="23" t="s">
        <v>13048</v>
      </c>
      <c r="C4674" s="22" t="s">
        <v>4</v>
      </c>
      <c r="D4674" s="14"/>
      <c r="E4674" s="14"/>
      <c r="F4674" s="24">
        <v>599.32000000000005</v>
      </c>
      <c r="G4674" s="10"/>
      <c r="H4674" s="10"/>
    </row>
    <row r="4675" spans="1:8" x14ac:dyDescent="0.25">
      <c r="A4675" s="22">
        <v>101897</v>
      </c>
      <c r="B4675" s="23" t="s">
        <v>13049</v>
      </c>
      <c r="C4675" s="22" t="s">
        <v>4</v>
      </c>
      <c r="D4675" s="14"/>
      <c r="E4675" s="14"/>
      <c r="F4675" s="24">
        <v>937.19</v>
      </c>
    </row>
    <row r="4676" spans="1:8" x14ac:dyDescent="0.25">
      <c r="A4676" s="22">
        <v>101898</v>
      </c>
      <c r="B4676" s="23" t="s">
        <v>13050</v>
      </c>
      <c r="C4676" s="22" t="s">
        <v>4</v>
      </c>
      <c r="D4676" s="14"/>
      <c r="E4676" s="14"/>
      <c r="F4676" s="24">
        <v>1240.68</v>
      </c>
      <c r="G4676" s="10"/>
      <c r="H4676" s="10"/>
    </row>
    <row r="4677" spans="1:8" x14ac:dyDescent="0.25">
      <c r="A4677" s="22">
        <v>101899</v>
      </c>
      <c r="B4677" s="23" t="s">
        <v>13051</v>
      </c>
      <c r="C4677" s="22" t="s">
        <v>4</v>
      </c>
      <c r="D4677" s="14"/>
      <c r="E4677" s="14"/>
      <c r="F4677" s="24">
        <v>1962.56</v>
      </c>
    </row>
    <row r="4678" spans="1:8" x14ac:dyDescent="0.25">
      <c r="A4678" s="22">
        <v>93676</v>
      </c>
      <c r="B4678" s="23" t="s">
        <v>13052</v>
      </c>
      <c r="C4678" s="22" t="s">
        <v>4</v>
      </c>
      <c r="D4678" s="14"/>
      <c r="E4678" s="14"/>
      <c r="F4678" s="24">
        <v>163.41</v>
      </c>
      <c r="G4678" s="10"/>
      <c r="H4678" s="10"/>
    </row>
    <row r="4679" spans="1:8" x14ac:dyDescent="0.25">
      <c r="A4679" s="22">
        <v>97711</v>
      </c>
      <c r="B4679" s="23" t="s">
        <v>13053</v>
      </c>
      <c r="C4679" s="22" t="s">
        <v>4</v>
      </c>
      <c r="D4679" s="14"/>
      <c r="E4679" s="14"/>
      <c r="F4679" s="24">
        <v>183.33</v>
      </c>
    </row>
    <row r="4680" spans="1:8" x14ac:dyDescent="0.25">
      <c r="A4680" s="22">
        <v>106020</v>
      </c>
      <c r="B4680" s="23" t="s">
        <v>13054</v>
      </c>
      <c r="C4680" s="22" t="s">
        <v>4</v>
      </c>
      <c r="D4680" s="14"/>
      <c r="E4680" s="14"/>
      <c r="F4680" s="24">
        <v>111.16</v>
      </c>
      <c r="G4680" s="10"/>
      <c r="H4680" s="10"/>
    </row>
    <row r="4681" spans="1:8" x14ac:dyDescent="0.25">
      <c r="A4681" s="22">
        <v>106031</v>
      </c>
      <c r="B4681" s="23" t="s">
        <v>13055</v>
      </c>
      <c r="C4681" s="22" t="s">
        <v>4</v>
      </c>
      <c r="D4681" s="14"/>
      <c r="E4681" s="14"/>
      <c r="F4681" s="24">
        <v>0</v>
      </c>
    </row>
    <row r="4682" spans="1:8" x14ac:dyDescent="0.25">
      <c r="A4682" s="22">
        <v>93667</v>
      </c>
      <c r="B4682" s="23" t="s">
        <v>13056</v>
      </c>
      <c r="C4682" s="22" t="s">
        <v>4</v>
      </c>
      <c r="D4682" s="14"/>
      <c r="E4682" s="14"/>
      <c r="F4682" s="24">
        <v>66.650000000000006</v>
      </c>
      <c r="G4682" s="10"/>
      <c r="H4682" s="10"/>
    </row>
    <row r="4683" spans="1:8" x14ac:dyDescent="0.25">
      <c r="A4683" s="22">
        <v>93668</v>
      </c>
      <c r="B4683" s="23" t="s">
        <v>13057</v>
      </c>
      <c r="C4683" s="22" t="s">
        <v>4</v>
      </c>
      <c r="D4683" s="14"/>
      <c r="E4683" s="14"/>
      <c r="F4683" s="24">
        <v>66.650000000000006</v>
      </c>
    </row>
    <row r="4684" spans="1:8" x14ac:dyDescent="0.25">
      <c r="A4684" s="22">
        <v>93669</v>
      </c>
      <c r="B4684" s="23" t="s">
        <v>13058</v>
      </c>
      <c r="C4684" s="22" t="s">
        <v>4</v>
      </c>
      <c r="D4684" s="14"/>
      <c r="E4684" s="14"/>
      <c r="F4684" s="24">
        <v>70.069999999999993</v>
      </c>
      <c r="G4684" s="10"/>
      <c r="H4684" s="10"/>
    </row>
    <row r="4685" spans="1:8" x14ac:dyDescent="0.25">
      <c r="A4685" s="22">
        <v>93670</v>
      </c>
      <c r="B4685" s="23" t="s">
        <v>13059</v>
      </c>
      <c r="C4685" s="22" t="s">
        <v>4</v>
      </c>
      <c r="D4685" s="14"/>
      <c r="E4685" s="14"/>
      <c r="F4685" s="24">
        <v>73.77</v>
      </c>
    </row>
    <row r="4686" spans="1:8" x14ac:dyDescent="0.25">
      <c r="A4686" s="22">
        <v>93671</v>
      </c>
      <c r="B4686" s="23" t="s">
        <v>13060</v>
      </c>
      <c r="C4686" s="22" t="s">
        <v>4</v>
      </c>
      <c r="D4686" s="14"/>
      <c r="E4686" s="14"/>
      <c r="F4686" s="24">
        <v>79.52</v>
      </c>
      <c r="G4686" s="10"/>
      <c r="H4686" s="10"/>
    </row>
    <row r="4687" spans="1:8" x14ac:dyDescent="0.25">
      <c r="A4687" s="22">
        <v>93672</v>
      </c>
      <c r="B4687" s="23" t="s">
        <v>13061</v>
      </c>
      <c r="C4687" s="22" t="s">
        <v>4</v>
      </c>
      <c r="D4687" s="14"/>
      <c r="E4687" s="14"/>
      <c r="F4687" s="24">
        <v>88.63</v>
      </c>
    </row>
    <row r="4688" spans="1:8" x14ac:dyDescent="0.25">
      <c r="A4688" s="22">
        <v>93673</v>
      </c>
      <c r="B4688" s="23" t="s">
        <v>13062</v>
      </c>
      <c r="C4688" s="22" t="s">
        <v>4</v>
      </c>
      <c r="D4688" s="14"/>
      <c r="E4688" s="14"/>
      <c r="F4688" s="24">
        <v>100.31</v>
      </c>
      <c r="G4688" s="10"/>
      <c r="H4688" s="10"/>
    </row>
    <row r="4689" spans="1:8" x14ac:dyDescent="0.25">
      <c r="A4689" s="22">
        <v>101893</v>
      </c>
      <c r="B4689" s="23" t="s">
        <v>13063</v>
      </c>
      <c r="C4689" s="22" t="s">
        <v>4</v>
      </c>
      <c r="D4689" s="14"/>
      <c r="E4689" s="14"/>
      <c r="F4689" s="24">
        <v>87.06</v>
      </c>
    </row>
    <row r="4690" spans="1:8" x14ac:dyDescent="0.25">
      <c r="A4690" s="22">
        <v>101894</v>
      </c>
      <c r="B4690" s="23" t="s">
        <v>13064</v>
      </c>
      <c r="C4690" s="22" t="s">
        <v>4</v>
      </c>
      <c r="D4690" s="14"/>
      <c r="E4690" s="14"/>
      <c r="F4690" s="24">
        <v>158.52000000000001</v>
      </c>
      <c r="G4690" s="10"/>
      <c r="H4690" s="10"/>
    </row>
    <row r="4691" spans="1:8" x14ac:dyDescent="0.25">
      <c r="A4691" s="22">
        <v>106027</v>
      </c>
      <c r="B4691" s="23" t="s">
        <v>13065</v>
      </c>
      <c r="C4691" s="22" t="s">
        <v>4</v>
      </c>
      <c r="D4691" s="14"/>
      <c r="E4691" s="14"/>
      <c r="F4691" s="24">
        <v>70.680000000000007</v>
      </c>
    </row>
    <row r="4692" spans="1:8" x14ac:dyDescent="0.25">
      <c r="A4692" s="22">
        <v>106028</v>
      </c>
      <c r="B4692" s="23" t="s">
        <v>13066</v>
      </c>
      <c r="C4692" s="22" t="s">
        <v>4</v>
      </c>
      <c r="D4692" s="14"/>
      <c r="E4692" s="14"/>
      <c r="F4692" s="24">
        <v>0</v>
      </c>
      <c r="G4692" s="10"/>
      <c r="H4692" s="10"/>
    </row>
    <row r="4693" spans="1:8" x14ac:dyDescent="0.25">
      <c r="A4693" s="22">
        <v>106029</v>
      </c>
      <c r="B4693" s="23" t="s">
        <v>13067</v>
      </c>
      <c r="C4693" s="22" t="s">
        <v>4</v>
      </c>
      <c r="D4693" s="14"/>
      <c r="E4693" s="14"/>
      <c r="F4693" s="24">
        <v>0</v>
      </c>
    </row>
    <row r="4694" spans="1:8" x14ac:dyDescent="0.25">
      <c r="A4694" s="22">
        <v>97421</v>
      </c>
      <c r="B4694" s="23" t="s">
        <v>13068</v>
      </c>
      <c r="C4694" s="22" t="s">
        <v>4</v>
      </c>
      <c r="D4694" s="14"/>
      <c r="E4694" s="14"/>
      <c r="F4694" s="24">
        <v>0</v>
      </c>
      <c r="G4694" s="10"/>
      <c r="H4694" s="10"/>
    </row>
    <row r="4695" spans="1:8" x14ac:dyDescent="0.25">
      <c r="A4695" s="22">
        <v>97373</v>
      </c>
      <c r="B4695" s="23" t="s">
        <v>13069</v>
      </c>
      <c r="C4695" s="22" t="s">
        <v>55</v>
      </c>
      <c r="D4695" s="14"/>
      <c r="E4695" s="14"/>
      <c r="F4695" s="24">
        <v>0</v>
      </c>
    </row>
    <row r="4696" spans="1:8" x14ac:dyDescent="0.25">
      <c r="A4696" s="22">
        <v>97374</v>
      </c>
      <c r="B4696" s="23" t="s">
        <v>13070</v>
      </c>
      <c r="C4696" s="22" t="s">
        <v>55</v>
      </c>
      <c r="D4696" s="14"/>
      <c r="E4696" s="14"/>
      <c r="F4696" s="24">
        <v>0</v>
      </c>
      <c r="G4696" s="10"/>
      <c r="H4696" s="10"/>
    </row>
    <row r="4697" spans="1:8" x14ac:dyDescent="0.25">
      <c r="A4697" s="22">
        <v>97375</v>
      </c>
      <c r="B4697" s="23" t="s">
        <v>13071</v>
      </c>
      <c r="C4697" s="22" t="s">
        <v>55</v>
      </c>
      <c r="D4697" s="14"/>
      <c r="E4697" s="14"/>
      <c r="F4697" s="24">
        <v>0</v>
      </c>
    </row>
    <row r="4698" spans="1:8" x14ac:dyDescent="0.25">
      <c r="A4698" s="22">
        <v>97376</v>
      </c>
      <c r="B4698" s="23" t="s">
        <v>13072</v>
      </c>
      <c r="C4698" s="22" t="s">
        <v>55</v>
      </c>
      <c r="D4698" s="14"/>
      <c r="E4698" s="14"/>
      <c r="F4698" s="24">
        <v>0</v>
      </c>
      <c r="G4698" s="10"/>
      <c r="H4698" s="10"/>
    </row>
    <row r="4699" spans="1:8" x14ac:dyDescent="0.25">
      <c r="A4699" s="22">
        <v>97377</v>
      </c>
      <c r="B4699" s="23" t="s">
        <v>13073</v>
      </c>
      <c r="C4699" s="22" t="s">
        <v>55</v>
      </c>
      <c r="D4699" s="14"/>
      <c r="E4699" s="14"/>
      <c r="F4699" s="24">
        <v>0</v>
      </c>
    </row>
    <row r="4700" spans="1:8" x14ac:dyDescent="0.25">
      <c r="A4700" s="22">
        <v>97368</v>
      </c>
      <c r="B4700" s="23" t="s">
        <v>13074</v>
      </c>
      <c r="C4700" s="22" t="s">
        <v>55</v>
      </c>
      <c r="D4700" s="14"/>
      <c r="E4700" s="14"/>
      <c r="F4700" s="24">
        <v>0</v>
      </c>
      <c r="G4700" s="10"/>
      <c r="H4700" s="10"/>
    </row>
    <row r="4701" spans="1:8" x14ac:dyDescent="0.25">
      <c r="A4701" s="22">
        <v>97369</v>
      </c>
      <c r="B4701" s="23" t="s">
        <v>13075</v>
      </c>
      <c r="C4701" s="22" t="s">
        <v>55</v>
      </c>
      <c r="D4701" s="14"/>
      <c r="E4701" s="14"/>
      <c r="F4701" s="24">
        <v>0</v>
      </c>
    </row>
    <row r="4702" spans="1:8" x14ac:dyDescent="0.25">
      <c r="A4702" s="22">
        <v>97370</v>
      </c>
      <c r="B4702" s="23" t="s">
        <v>13076</v>
      </c>
      <c r="C4702" s="22" t="s">
        <v>55</v>
      </c>
      <c r="D4702" s="14"/>
      <c r="E4702" s="14"/>
      <c r="F4702" s="24">
        <v>0</v>
      </c>
      <c r="G4702" s="10"/>
      <c r="H4702" s="10"/>
    </row>
    <row r="4703" spans="1:8" x14ac:dyDescent="0.25">
      <c r="A4703" s="22">
        <v>97371</v>
      </c>
      <c r="B4703" s="23" t="s">
        <v>13077</v>
      </c>
      <c r="C4703" s="22" t="s">
        <v>55</v>
      </c>
      <c r="D4703" s="14"/>
      <c r="E4703" s="14"/>
      <c r="F4703" s="24">
        <v>0</v>
      </c>
    </row>
    <row r="4704" spans="1:8" x14ac:dyDescent="0.25">
      <c r="A4704" s="22">
        <v>97372</v>
      </c>
      <c r="B4704" s="23" t="s">
        <v>13078</v>
      </c>
      <c r="C4704" s="22" t="s">
        <v>55</v>
      </c>
      <c r="D4704" s="14"/>
      <c r="E4704" s="14"/>
      <c r="F4704" s="24">
        <v>0</v>
      </c>
      <c r="G4704" s="10"/>
      <c r="H4704" s="10"/>
    </row>
    <row r="4705" spans="1:8" x14ac:dyDescent="0.25">
      <c r="A4705" s="22">
        <v>101875</v>
      </c>
      <c r="B4705" s="23" t="s">
        <v>13079</v>
      </c>
      <c r="C4705" s="22" t="s">
        <v>4</v>
      </c>
      <c r="D4705" s="14"/>
      <c r="E4705" s="14"/>
      <c r="F4705" s="24">
        <v>414.85</v>
      </c>
    </row>
    <row r="4706" spans="1:8" x14ac:dyDescent="0.25">
      <c r="A4706" s="22">
        <v>101883</v>
      </c>
      <c r="B4706" s="23" t="s">
        <v>13080</v>
      </c>
      <c r="C4706" s="22" t="s">
        <v>4</v>
      </c>
      <c r="D4706" s="14"/>
      <c r="E4706" s="14"/>
      <c r="F4706" s="24">
        <v>551.85</v>
      </c>
      <c r="G4706" s="10"/>
      <c r="H4706" s="10"/>
    </row>
    <row r="4707" spans="1:8" x14ac:dyDescent="0.25">
      <c r="A4707" s="22">
        <v>101879</v>
      </c>
      <c r="B4707" s="23" t="s">
        <v>13081</v>
      </c>
      <c r="C4707" s="22" t="s">
        <v>4</v>
      </c>
      <c r="D4707" s="14"/>
      <c r="E4707" s="14"/>
      <c r="F4707" s="24">
        <v>574.38</v>
      </c>
    </row>
    <row r="4708" spans="1:8" x14ac:dyDescent="0.25">
      <c r="A4708" s="22">
        <v>106021</v>
      </c>
      <c r="B4708" s="23" t="s">
        <v>13082</v>
      </c>
      <c r="C4708" s="22" t="s">
        <v>4</v>
      </c>
      <c r="D4708" s="14"/>
      <c r="E4708" s="14"/>
      <c r="F4708" s="24">
        <v>0</v>
      </c>
      <c r="G4708" s="10"/>
      <c r="H4708" s="10"/>
    </row>
    <row r="4709" spans="1:8" x14ac:dyDescent="0.25">
      <c r="A4709" s="22">
        <v>101880</v>
      </c>
      <c r="B4709" s="23" t="s">
        <v>13083</v>
      </c>
      <c r="C4709" s="22" t="s">
        <v>4</v>
      </c>
      <c r="D4709" s="14"/>
      <c r="E4709" s="14"/>
      <c r="F4709" s="24">
        <v>670.48</v>
      </c>
    </row>
    <row r="4710" spans="1:8" x14ac:dyDescent="0.25">
      <c r="A4710" s="22">
        <v>101882</v>
      </c>
      <c r="B4710" s="23" t="s">
        <v>13084</v>
      </c>
      <c r="C4710" s="22" t="s">
        <v>4</v>
      </c>
      <c r="D4710" s="14"/>
      <c r="E4710" s="14"/>
      <c r="F4710" s="24">
        <v>1237.8900000000001</v>
      </c>
      <c r="G4710" s="10"/>
      <c r="H4710" s="10"/>
    </row>
    <row r="4711" spans="1:8" x14ac:dyDescent="0.25">
      <c r="A4711" s="22">
        <v>106022</v>
      </c>
      <c r="B4711" s="23" t="s">
        <v>13085</v>
      </c>
      <c r="C4711" s="22" t="s">
        <v>4</v>
      </c>
      <c r="D4711" s="14"/>
      <c r="E4711" s="14"/>
      <c r="F4711" s="24">
        <v>0</v>
      </c>
    </row>
    <row r="4712" spans="1:8" x14ac:dyDescent="0.25">
      <c r="A4712" s="22">
        <v>101881</v>
      </c>
      <c r="B4712" s="23" t="s">
        <v>13086</v>
      </c>
      <c r="C4712" s="22" t="s">
        <v>4</v>
      </c>
      <c r="D4712" s="14"/>
      <c r="E4712" s="14"/>
      <c r="F4712" s="24">
        <v>910.08</v>
      </c>
      <c r="G4712" s="10"/>
      <c r="H4712" s="10"/>
    </row>
    <row r="4713" spans="1:8" x14ac:dyDescent="0.25">
      <c r="A4713" s="22">
        <v>106023</v>
      </c>
      <c r="B4713" s="23" t="s">
        <v>13087</v>
      </c>
      <c r="C4713" s="22" t="s">
        <v>4</v>
      </c>
      <c r="D4713" s="14"/>
      <c r="E4713" s="14"/>
      <c r="F4713" s="24">
        <v>0</v>
      </c>
    </row>
    <row r="4714" spans="1:8" x14ac:dyDescent="0.25">
      <c r="A4714" s="22">
        <v>101878</v>
      </c>
      <c r="B4714" s="23" t="s">
        <v>13088</v>
      </c>
      <c r="C4714" s="22" t="s">
        <v>4</v>
      </c>
      <c r="D4714" s="14"/>
      <c r="E4714" s="14"/>
      <c r="F4714" s="24">
        <v>414.74</v>
      </c>
      <c r="G4714" s="10"/>
      <c r="H4714" s="10"/>
    </row>
    <row r="4715" spans="1:8" x14ac:dyDescent="0.25">
      <c r="A4715" s="22">
        <v>106024</v>
      </c>
      <c r="B4715" s="23" t="s">
        <v>13089</v>
      </c>
      <c r="C4715" s="22" t="s">
        <v>4</v>
      </c>
      <c r="D4715" s="14"/>
      <c r="E4715" s="14"/>
      <c r="F4715" s="24">
        <v>0</v>
      </c>
    </row>
    <row r="4716" spans="1:8" x14ac:dyDescent="0.25">
      <c r="A4716" s="22">
        <v>106025</v>
      </c>
      <c r="B4716" s="23" t="s">
        <v>13090</v>
      </c>
      <c r="C4716" s="22" t="s">
        <v>4</v>
      </c>
      <c r="D4716" s="14"/>
      <c r="E4716" s="14"/>
      <c r="F4716" s="24">
        <v>0</v>
      </c>
      <c r="G4716" s="10"/>
      <c r="H4716" s="10"/>
    </row>
    <row r="4717" spans="1:8" x14ac:dyDescent="0.25">
      <c r="A4717" s="22">
        <v>106026</v>
      </c>
      <c r="B4717" s="23" t="s">
        <v>13091</v>
      </c>
      <c r="C4717" s="22" t="s">
        <v>4</v>
      </c>
      <c r="D4717" s="14"/>
      <c r="E4717" s="14"/>
      <c r="F4717" s="24">
        <v>0</v>
      </c>
    </row>
    <row r="4718" spans="1:8" x14ac:dyDescent="0.25">
      <c r="A4718" s="22">
        <v>101877</v>
      </c>
      <c r="B4718" s="23" t="s">
        <v>13092</v>
      </c>
      <c r="C4718" s="22" t="s">
        <v>4</v>
      </c>
      <c r="D4718" s="14"/>
      <c r="E4718" s="14"/>
      <c r="F4718" s="24">
        <v>89.3</v>
      </c>
      <c r="G4718" s="10"/>
      <c r="H4718" s="10"/>
    </row>
    <row r="4719" spans="1:8" x14ac:dyDescent="0.25">
      <c r="A4719" s="22">
        <v>101876</v>
      </c>
      <c r="B4719" s="23" t="s">
        <v>13093</v>
      </c>
      <c r="C4719" s="22" t="s">
        <v>4</v>
      </c>
      <c r="D4719" s="14"/>
      <c r="E4719" s="14"/>
      <c r="F4719" s="24">
        <v>119.76</v>
      </c>
    </row>
    <row r="4720" spans="1:8" x14ac:dyDescent="0.25">
      <c r="A4720" s="22">
        <v>101873</v>
      </c>
      <c r="B4720" s="23" t="s">
        <v>13094</v>
      </c>
      <c r="C4720" s="22" t="s">
        <v>4</v>
      </c>
      <c r="D4720" s="14"/>
      <c r="E4720" s="14"/>
      <c r="F4720" s="24">
        <v>0</v>
      </c>
      <c r="G4720" s="10"/>
      <c r="H4720" s="10"/>
    </row>
    <row r="4721" spans="1:8" x14ac:dyDescent="0.25">
      <c r="A4721" s="22">
        <v>101874</v>
      </c>
      <c r="B4721" s="23" t="s">
        <v>13095</v>
      </c>
      <c r="C4721" s="22" t="s">
        <v>4</v>
      </c>
      <c r="D4721" s="14"/>
      <c r="E4721" s="14"/>
      <c r="F4721" s="24">
        <v>0</v>
      </c>
    </row>
    <row r="4722" spans="1:8" x14ac:dyDescent="0.25">
      <c r="A4722" s="22">
        <v>101871</v>
      </c>
      <c r="B4722" s="23" t="s">
        <v>13096</v>
      </c>
      <c r="C4722" s="22" t="s">
        <v>4</v>
      </c>
      <c r="D4722" s="14"/>
      <c r="E4722" s="14"/>
      <c r="F4722" s="24">
        <v>0</v>
      </c>
      <c r="G4722" s="10"/>
      <c r="H4722" s="10"/>
    </row>
    <row r="4723" spans="1:8" x14ac:dyDescent="0.25">
      <c r="A4723" s="22">
        <v>101872</v>
      </c>
      <c r="B4723" s="23" t="s">
        <v>13097</v>
      </c>
      <c r="C4723" s="22" t="s">
        <v>4</v>
      </c>
      <c r="D4723" s="14"/>
      <c r="E4723" s="14"/>
      <c r="F4723" s="24">
        <v>0</v>
      </c>
    </row>
    <row r="4724" spans="1:8" x14ac:dyDescent="0.25">
      <c r="A4724" s="22">
        <v>97360</v>
      </c>
      <c r="B4724" s="23" t="s">
        <v>13098</v>
      </c>
      <c r="C4724" s="22" t="s">
        <v>4</v>
      </c>
      <c r="D4724" s="14"/>
      <c r="E4724" s="14"/>
      <c r="F4724" s="24">
        <v>6315.64</v>
      </c>
      <c r="G4724" s="10"/>
      <c r="H4724" s="10"/>
    </row>
    <row r="4725" spans="1:8" x14ac:dyDescent="0.25">
      <c r="A4725" s="22">
        <v>97361</v>
      </c>
      <c r="B4725" s="23" t="s">
        <v>13099</v>
      </c>
      <c r="C4725" s="22" t="s">
        <v>4</v>
      </c>
      <c r="D4725" s="14"/>
      <c r="E4725" s="14"/>
      <c r="F4725" s="24">
        <v>8420.8700000000008</v>
      </c>
    </row>
    <row r="4726" spans="1:8" x14ac:dyDescent="0.25">
      <c r="A4726" s="22">
        <v>97359</v>
      </c>
      <c r="B4726" s="23" t="s">
        <v>13100</v>
      </c>
      <c r="C4726" s="22" t="s">
        <v>4</v>
      </c>
      <c r="D4726" s="14"/>
      <c r="E4726" s="14"/>
      <c r="F4726" s="24">
        <v>3296.69</v>
      </c>
      <c r="G4726" s="10"/>
      <c r="H4726" s="10"/>
    </row>
    <row r="4727" spans="1:8" x14ac:dyDescent="0.25">
      <c r="A4727" s="22">
        <v>101946</v>
      </c>
      <c r="B4727" s="23" t="s">
        <v>13101</v>
      </c>
      <c r="C4727" s="22" t="s">
        <v>4</v>
      </c>
      <c r="D4727" s="14"/>
      <c r="E4727" s="14"/>
      <c r="F4727" s="24">
        <v>112.22</v>
      </c>
    </row>
    <row r="4728" spans="1:8" x14ac:dyDescent="0.25">
      <c r="A4728" s="22">
        <v>97362</v>
      </c>
      <c r="B4728" s="23" t="s">
        <v>13102</v>
      </c>
      <c r="C4728" s="22" t="s">
        <v>4</v>
      </c>
      <c r="D4728" s="14"/>
      <c r="E4728" s="14"/>
      <c r="F4728" s="24">
        <v>1549.46</v>
      </c>
      <c r="G4728" s="10"/>
      <c r="H4728" s="10"/>
    </row>
    <row r="4729" spans="1:8" x14ac:dyDescent="0.25">
      <c r="A4729" s="22">
        <v>101553</v>
      </c>
      <c r="B4729" s="23" t="s">
        <v>11490</v>
      </c>
      <c r="C4729" s="22" t="s">
        <v>4</v>
      </c>
      <c r="D4729" s="14"/>
      <c r="E4729" s="14"/>
      <c r="F4729" s="24">
        <v>16.53</v>
      </c>
    </row>
    <row r="4730" spans="1:8" x14ac:dyDescent="0.25">
      <c r="A4730" s="22">
        <v>101554</v>
      </c>
      <c r="B4730" s="23" t="s">
        <v>11491</v>
      </c>
      <c r="C4730" s="22" t="s">
        <v>4</v>
      </c>
      <c r="D4730" s="14"/>
      <c r="E4730" s="14"/>
      <c r="F4730" s="24">
        <v>12.73</v>
      </c>
      <c r="G4730" s="10"/>
      <c r="H4730" s="10"/>
    </row>
    <row r="4731" spans="1:8" x14ac:dyDescent="0.25">
      <c r="A4731" s="22">
        <v>101555</v>
      </c>
      <c r="B4731" s="23" t="s">
        <v>11492</v>
      </c>
      <c r="C4731" s="22" t="s">
        <v>4</v>
      </c>
      <c r="D4731" s="14"/>
      <c r="E4731" s="14"/>
      <c r="F4731" s="24">
        <v>9.27</v>
      </c>
    </row>
    <row r="4732" spans="1:8" x14ac:dyDescent="0.25">
      <c r="A4732" s="22">
        <v>101556</v>
      </c>
      <c r="B4732" s="23" t="s">
        <v>11493</v>
      </c>
      <c r="C4732" s="22" t="s">
        <v>4</v>
      </c>
      <c r="D4732" s="14"/>
      <c r="E4732" s="14"/>
      <c r="F4732" s="24">
        <v>8.7200000000000006</v>
      </c>
      <c r="G4732" s="10"/>
      <c r="H4732" s="10"/>
    </row>
    <row r="4733" spans="1:8" x14ac:dyDescent="0.25">
      <c r="A4733" s="22">
        <v>101537</v>
      </c>
      <c r="B4733" s="23" t="s">
        <v>4774</v>
      </c>
      <c r="C4733" s="22" t="s">
        <v>4</v>
      </c>
      <c r="D4733" s="14"/>
      <c r="E4733" s="14"/>
      <c r="F4733" s="24">
        <v>104.88</v>
      </c>
    </row>
    <row r="4734" spans="1:8" x14ac:dyDescent="0.25">
      <c r="A4734" s="22">
        <v>101538</v>
      </c>
      <c r="B4734" s="23" t="s">
        <v>4775</v>
      </c>
      <c r="C4734" s="22" t="s">
        <v>4</v>
      </c>
      <c r="D4734" s="14"/>
      <c r="E4734" s="14"/>
      <c r="F4734" s="24">
        <v>46.6</v>
      </c>
      <c r="G4734" s="10"/>
      <c r="H4734" s="10"/>
    </row>
    <row r="4735" spans="1:8" x14ac:dyDescent="0.25">
      <c r="A4735" s="22">
        <v>101542</v>
      </c>
      <c r="B4735" s="23" t="s">
        <v>4779</v>
      </c>
      <c r="C4735" s="22" t="s">
        <v>4</v>
      </c>
      <c r="D4735" s="14"/>
      <c r="E4735" s="14"/>
      <c r="F4735" s="24">
        <v>36.03</v>
      </c>
    </row>
    <row r="4736" spans="1:8" x14ac:dyDescent="0.25">
      <c r="A4736" s="22">
        <v>101539</v>
      </c>
      <c r="B4736" s="23" t="s">
        <v>4776</v>
      </c>
      <c r="C4736" s="22" t="s">
        <v>4</v>
      </c>
      <c r="D4736" s="14"/>
      <c r="E4736" s="14"/>
      <c r="F4736" s="24">
        <v>79.819999999999993</v>
      </c>
      <c r="G4736" s="10"/>
      <c r="H4736" s="10"/>
    </row>
    <row r="4737" spans="1:8" x14ac:dyDescent="0.25">
      <c r="A4737" s="22">
        <v>101543</v>
      </c>
      <c r="B4737" s="23" t="s">
        <v>4780</v>
      </c>
      <c r="C4737" s="22" t="s">
        <v>4</v>
      </c>
      <c r="D4737" s="14"/>
      <c r="E4737" s="14"/>
      <c r="F4737" s="24">
        <v>65.58</v>
      </c>
    </row>
    <row r="4738" spans="1:8" x14ac:dyDescent="0.25">
      <c r="A4738" s="22">
        <v>101540</v>
      </c>
      <c r="B4738" s="23" t="s">
        <v>4777</v>
      </c>
      <c r="C4738" s="22" t="s">
        <v>4</v>
      </c>
      <c r="D4738" s="14"/>
      <c r="E4738" s="14"/>
      <c r="F4738" s="24">
        <v>131.66</v>
      </c>
      <c r="G4738" s="10"/>
      <c r="H4738" s="10"/>
    </row>
    <row r="4739" spans="1:8" x14ac:dyDescent="0.25">
      <c r="A4739" s="22">
        <v>101544</v>
      </c>
      <c r="B4739" s="23" t="s">
        <v>4781</v>
      </c>
      <c r="C4739" s="22" t="s">
        <v>4</v>
      </c>
      <c r="D4739" s="14"/>
      <c r="E4739" s="14"/>
      <c r="F4739" s="24">
        <v>103.54</v>
      </c>
    </row>
    <row r="4740" spans="1:8" x14ac:dyDescent="0.25">
      <c r="A4740" s="22">
        <v>101541</v>
      </c>
      <c r="B4740" s="23" t="s">
        <v>4778</v>
      </c>
      <c r="C4740" s="22" t="s">
        <v>4</v>
      </c>
      <c r="D4740" s="14"/>
      <c r="E4740" s="14"/>
      <c r="F4740" s="24">
        <v>172.4</v>
      </c>
      <c r="G4740" s="10"/>
      <c r="H4740" s="10"/>
    </row>
    <row r="4741" spans="1:8" x14ac:dyDescent="0.25">
      <c r="A4741" s="22">
        <v>101545</v>
      </c>
      <c r="B4741" s="23" t="s">
        <v>4782</v>
      </c>
      <c r="C4741" s="22" t="s">
        <v>4</v>
      </c>
      <c r="D4741" s="14"/>
      <c r="E4741" s="14"/>
      <c r="F4741" s="24">
        <v>147.81</v>
      </c>
    </row>
    <row r="4742" spans="1:8" x14ac:dyDescent="0.25">
      <c r="A4742" s="22">
        <v>101560</v>
      </c>
      <c r="B4742" s="23" t="s">
        <v>4787</v>
      </c>
      <c r="C4742" s="22" t="s">
        <v>55</v>
      </c>
      <c r="D4742" s="14"/>
      <c r="E4742" s="14"/>
      <c r="F4742" s="24">
        <v>10.37</v>
      </c>
      <c r="G4742" s="10"/>
      <c r="H4742" s="10"/>
    </row>
    <row r="4743" spans="1:8" x14ac:dyDescent="0.25">
      <c r="A4743" s="22">
        <v>101568</v>
      </c>
      <c r="B4743" s="23" t="s">
        <v>4794</v>
      </c>
      <c r="C4743" s="22" t="s">
        <v>55</v>
      </c>
      <c r="D4743" s="14"/>
      <c r="E4743" s="14"/>
      <c r="F4743" s="24">
        <v>126.01</v>
      </c>
    </row>
    <row r="4744" spans="1:8" x14ac:dyDescent="0.25">
      <c r="A4744" s="22">
        <v>101561</v>
      </c>
      <c r="B4744" s="23" t="s">
        <v>4788</v>
      </c>
      <c r="C4744" s="22" t="s">
        <v>55</v>
      </c>
      <c r="D4744" s="14"/>
      <c r="E4744" s="14"/>
      <c r="F4744" s="24">
        <v>16.46</v>
      </c>
      <c r="G4744" s="10"/>
      <c r="H4744" s="10"/>
    </row>
    <row r="4745" spans="1:8" x14ac:dyDescent="0.25">
      <c r="A4745" s="22">
        <v>101562</v>
      </c>
      <c r="B4745" s="23" t="s">
        <v>4789</v>
      </c>
      <c r="C4745" s="22" t="s">
        <v>55</v>
      </c>
      <c r="D4745" s="14"/>
      <c r="E4745" s="14"/>
      <c r="F4745" s="24">
        <v>25.46</v>
      </c>
    </row>
    <row r="4746" spans="1:8" x14ac:dyDescent="0.25">
      <c r="A4746" s="22">
        <v>101563</v>
      </c>
      <c r="B4746" s="23" t="s">
        <v>4790</v>
      </c>
      <c r="C4746" s="22" t="s">
        <v>55</v>
      </c>
      <c r="D4746" s="14"/>
      <c r="E4746" s="14"/>
      <c r="F4746" s="24">
        <v>35.96</v>
      </c>
      <c r="G4746" s="10"/>
      <c r="H4746" s="10"/>
    </row>
    <row r="4747" spans="1:8" x14ac:dyDescent="0.25">
      <c r="A4747" s="22">
        <v>101564</v>
      </c>
      <c r="B4747" s="23" t="s">
        <v>4791</v>
      </c>
      <c r="C4747" s="22" t="s">
        <v>55</v>
      </c>
      <c r="D4747" s="14"/>
      <c r="E4747" s="14"/>
      <c r="F4747" s="24">
        <v>53.11</v>
      </c>
    </row>
    <row r="4748" spans="1:8" x14ac:dyDescent="0.25">
      <c r="A4748" s="22">
        <v>101565</v>
      </c>
      <c r="B4748" s="23" t="s">
        <v>4792</v>
      </c>
      <c r="C4748" s="22" t="s">
        <v>55</v>
      </c>
      <c r="D4748" s="14"/>
      <c r="E4748" s="14"/>
      <c r="F4748" s="24">
        <v>74.25</v>
      </c>
      <c r="G4748" s="10"/>
      <c r="H4748" s="10"/>
    </row>
    <row r="4749" spans="1:8" x14ac:dyDescent="0.25">
      <c r="A4749" s="22">
        <v>101567</v>
      </c>
      <c r="B4749" s="23" t="s">
        <v>4793</v>
      </c>
      <c r="C4749" s="22" t="s">
        <v>55</v>
      </c>
      <c r="D4749" s="14"/>
      <c r="E4749" s="14"/>
      <c r="F4749" s="24">
        <v>96.39</v>
      </c>
    </row>
    <row r="4750" spans="1:8" x14ac:dyDescent="0.25">
      <c r="A4750" s="22">
        <v>101551</v>
      </c>
      <c r="B4750" s="23" t="s">
        <v>11494</v>
      </c>
      <c r="C4750" s="22" t="s">
        <v>4</v>
      </c>
      <c r="D4750" s="14"/>
      <c r="E4750" s="14"/>
      <c r="F4750" s="24">
        <v>0</v>
      </c>
      <c r="G4750" s="10"/>
      <c r="H4750" s="10"/>
    </row>
    <row r="4751" spans="1:8" x14ac:dyDescent="0.25">
      <c r="A4751" s="22">
        <v>101552</v>
      </c>
      <c r="B4751" s="23" t="s">
        <v>11495</v>
      </c>
      <c r="C4751" s="22" t="s">
        <v>4</v>
      </c>
      <c r="D4751" s="14"/>
      <c r="E4751" s="14"/>
      <c r="F4751" s="24">
        <v>0</v>
      </c>
    </row>
    <row r="4752" spans="1:8" x14ac:dyDescent="0.25">
      <c r="A4752" s="22">
        <v>101550</v>
      </c>
      <c r="B4752" s="23" t="s">
        <v>11496</v>
      </c>
      <c r="C4752" s="22" t="s">
        <v>4</v>
      </c>
      <c r="D4752" s="14"/>
      <c r="E4752" s="14"/>
      <c r="F4752" s="24">
        <v>0</v>
      </c>
      <c r="G4752" s="10"/>
      <c r="H4752" s="10"/>
    </row>
    <row r="4753" spans="1:8" x14ac:dyDescent="0.25">
      <c r="A4753" s="22">
        <v>101501</v>
      </c>
      <c r="B4753" s="23" t="s">
        <v>7644</v>
      </c>
      <c r="C4753" s="22" t="s">
        <v>4</v>
      </c>
      <c r="D4753" s="14"/>
      <c r="E4753" s="14"/>
      <c r="F4753" s="24">
        <v>1893.01</v>
      </c>
    </row>
    <row r="4754" spans="1:8" x14ac:dyDescent="0.25">
      <c r="A4754" s="22">
        <v>101502</v>
      </c>
      <c r="B4754" s="23" t="s">
        <v>7645</v>
      </c>
      <c r="C4754" s="22" t="s">
        <v>4</v>
      </c>
      <c r="D4754" s="14"/>
      <c r="E4754" s="14"/>
      <c r="F4754" s="24">
        <v>2059.5100000000002</v>
      </c>
      <c r="G4754" s="10"/>
      <c r="H4754" s="10"/>
    </row>
    <row r="4755" spans="1:8" x14ac:dyDescent="0.25">
      <c r="A4755" s="22">
        <v>101503</v>
      </c>
      <c r="B4755" s="23" t="s">
        <v>7646</v>
      </c>
      <c r="C4755" s="22" t="s">
        <v>4</v>
      </c>
      <c r="D4755" s="14"/>
      <c r="E4755" s="14"/>
      <c r="F4755" s="24">
        <v>2082.16</v>
      </c>
    </row>
    <row r="4756" spans="1:8" x14ac:dyDescent="0.25">
      <c r="A4756" s="22">
        <v>101504</v>
      </c>
      <c r="B4756" s="23" t="s">
        <v>7647</v>
      </c>
      <c r="C4756" s="22" t="s">
        <v>4</v>
      </c>
      <c r="D4756" s="14"/>
      <c r="E4756" s="14"/>
      <c r="F4756" s="24">
        <v>2295.3200000000002</v>
      </c>
      <c r="G4756" s="10"/>
      <c r="H4756" s="10"/>
    </row>
    <row r="4757" spans="1:8" x14ac:dyDescent="0.25">
      <c r="A4757" s="22">
        <v>101497</v>
      </c>
      <c r="B4757" s="23" t="s">
        <v>7640</v>
      </c>
      <c r="C4757" s="22" t="s">
        <v>4</v>
      </c>
      <c r="D4757" s="14"/>
      <c r="E4757" s="14"/>
      <c r="F4757" s="24">
        <v>1908.31</v>
      </c>
    </row>
    <row r="4758" spans="1:8" x14ac:dyDescent="0.25">
      <c r="A4758" s="22">
        <v>101498</v>
      </c>
      <c r="B4758" s="23" t="s">
        <v>7641</v>
      </c>
      <c r="C4758" s="22" t="s">
        <v>4</v>
      </c>
      <c r="D4758" s="14"/>
      <c r="E4758" s="14"/>
      <c r="F4758" s="24">
        <v>2074.81</v>
      </c>
      <c r="G4758" s="10"/>
      <c r="H4758" s="10"/>
    </row>
    <row r="4759" spans="1:8" x14ac:dyDescent="0.25">
      <c r="A4759" s="22">
        <v>101499</v>
      </c>
      <c r="B4759" s="23" t="s">
        <v>7642</v>
      </c>
      <c r="C4759" s="22" t="s">
        <v>4</v>
      </c>
      <c r="D4759" s="14"/>
      <c r="E4759" s="14"/>
      <c r="F4759" s="24">
        <v>2097.46</v>
      </c>
    </row>
    <row r="4760" spans="1:8" x14ac:dyDescent="0.25">
      <c r="A4760" s="22">
        <v>101500</v>
      </c>
      <c r="B4760" s="23" t="s">
        <v>7643</v>
      </c>
      <c r="C4760" s="22" t="s">
        <v>4</v>
      </c>
      <c r="D4760" s="14"/>
      <c r="E4760" s="14"/>
      <c r="F4760" s="24">
        <v>2310.62</v>
      </c>
      <c r="G4760" s="10"/>
      <c r="H4760" s="10"/>
    </row>
    <row r="4761" spans="1:8" x14ac:dyDescent="0.25">
      <c r="A4761" s="22">
        <v>101493</v>
      </c>
      <c r="B4761" s="23" t="s">
        <v>7636</v>
      </c>
      <c r="C4761" s="22" t="s">
        <v>4</v>
      </c>
      <c r="D4761" s="14"/>
      <c r="E4761" s="14"/>
      <c r="F4761" s="24">
        <v>1633.8</v>
      </c>
    </row>
    <row r="4762" spans="1:8" x14ac:dyDescent="0.25">
      <c r="A4762" s="22">
        <v>101494</v>
      </c>
      <c r="B4762" s="23" t="s">
        <v>7637</v>
      </c>
      <c r="C4762" s="22" t="s">
        <v>4</v>
      </c>
      <c r="D4762" s="14"/>
      <c r="E4762" s="14"/>
      <c r="F4762" s="24">
        <v>1743.8</v>
      </c>
      <c r="G4762" s="10"/>
      <c r="H4762" s="10"/>
    </row>
    <row r="4763" spans="1:8" x14ac:dyDescent="0.25">
      <c r="A4763" s="22">
        <v>101495</v>
      </c>
      <c r="B4763" s="23" t="s">
        <v>7638</v>
      </c>
      <c r="C4763" s="22" t="s">
        <v>4</v>
      </c>
      <c r="D4763" s="14"/>
      <c r="E4763" s="14"/>
      <c r="F4763" s="24">
        <v>1758.76</v>
      </c>
    </row>
    <row r="4764" spans="1:8" x14ac:dyDescent="0.25">
      <c r="A4764" s="22">
        <v>101496</v>
      </c>
      <c r="B4764" s="23" t="s">
        <v>7639</v>
      </c>
      <c r="C4764" s="22" t="s">
        <v>4</v>
      </c>
      <c r="D4764" s="14"/>
      <c r="E4764" s="14"/>
      <c r="F4764" s="24">
        <v>1910.51</v>
      </c>
      <c r="G4764" s="10"/>
      <c r="H4764" s="10"/>
    </row>
    <row r="4765" spans="1:8" x14ac:dyDescent="0.25">
      <c r="A4765" s="22">
        <v>101489</v>
      </c>
      <c r="B4765" s="23" t="s">
        <v>7632</v>
      </c>
      <c r="C4765" s="22" t="s">
        <v>4</v>
      </c>
      <c r="D4765" s="14"/>
      <c r="E4765" s="14"/>
      <c r="F4765" s="24">
        <v>1657.94</v>
      </c>
    </row>
    <row r="4766" spans="1:8" x14ac:dyDescent="0.25">
      <c r="A4766" s="22">
        <v>101490</v>
      </c>
      <c r="B4766" s="23" t="s">
        <v>7633</v>
      </c>
      <c r="C4766" s="22" t="s">
        <v>4</v>
      </c>
      <c r="D4766" s="14"/>
      <c r="E4766" s="14"/>
      <c r="F4766" s="24">
        <v>1767.94</v>
      </c>
      <c r="G4766" s="10"/>
      <c r="H4766" s="10"/>
    </row>
    <row r="4767" spans="1:8" x14ac:dyDescent="0.25">
      <c r="A4767" s="22">
        <v>101491</v>
      </c>
      <c r="B4767" s="23" t="s">
        <v>7634</v>
      </c>
      <c r="C4767" s="22" t="s">
        <v>4</v>
      </c>
      <c r="D4767" s="14"/>
      <c r="E4767" s="14"/>
      <c r="F4767" s="24">
        <v>1782.9</v>
      </c>
    </row>
    <row r="4768" spans="1:8" x14ac:dyDescent="0.25">
      <c r="A4768" s="22">
        <v>101492</v>
      </c>
      <c r="B4768" s="23" t="s">
        <v>7635</v>
      </c>
      <c r="C4768" s="22" t="s">
        <v>4</v>
      </c>
      <c r="D4768" s="14"/>
      <c r="E4768" s="14"/>
      <c r="F4768" s="24">
        <v>1934.65</v>
      </c>
      <c r="G4768" s="10"/>
      <c r="H4768" s="10"/>
    </row>
    <row r="4769" spans="1:8" x14ac:dyDescent="0.25">
      <c r="A4769" s="22">
        <v>101509</v>
      </c>
      <c r="B4769" s="23" t="s">
        <v>9781</v>
      </c>
      <c r="C4769" s="22" t="s">
        <v>4</v>
      </c>
      <c r="D4769" s="14"/>
      <c r="E4769" s="14"/>
      <c r="F4769" s="24">
        <v>2069.61</v>
      </c>
    </row>
    <row r="4770" spans="1:8" x14ac:dyDescent="0.25">
      <c r="A4770" s="22">
        <v>101510</v>
      </c>
      <c r="B4770" s="23" t="s">
        <v>9782</v>
      </c>
      <c r="C4770" s="22" t="s">
        <v>4</v>
      </c>
      <c r="D4770" s="14"/>
      <c r="E4770" s="14"/>
      <c r="F4770" s="24">
        <v>2291.61</v>
      </c>
      <c r="G4770" s="10"/>
      <c r="H4770" s="10"/>
    </row>
    <row r="4771" spans="1:8" x14ac:dyDescent="0.25">
      <c r="A4771" s="22">
        <v>101511</v>
      </c>
      <c r="B4771" s="23" t="s">
        <v>9783</v>
      </c>
      <c r="C4771" s="22" t="s">
        <v>4</v>
      </c>
      <c r="D4771" s="14"/>
      <c r="E4771" s="14"/>
      <c r="F4771" s="24">
        <v>2321.8000000000002</v>
      </c>
    </row>
    <row r="4772" spans="1:8" x14ac:dyDescent="0.25">
      <c r="A4772" s="22">
        <v>101512</v>
      </c>
      <c r="B4772" s="23" t="s">
        <v>9784</v>
      </c>
      <c r="C4772" s="22" t="s">
        <v>4</v>
      </c>
      <c r="D4772" s="14"/>
      <c r="E4772" s="14"/>
      <c r="F4772" s="24">
        <v>2595.29</v>
      </c>
      <c r="G4772" s="10"/>
      <c r="H4772" s="10"/>
    </row>
    <row r="4773" spans="1:8" x14ac:dyDescent="0.25">
      <c r="A4773" s="22">
        <v>101505</v>
      </c>
      <c r="B4773" s="23" t="s">
        <v>7648</v>
      </c>
      <c r="C4773" s="22" t="s">
        <v>4</v>
      </c>
      <c r="D4773" s="14"/>
      <c r="E4773" s="14"/>
      <c r="F4773" s="24">
        <v>2032.95</v>
      </c>
    </row>
    <row r="4774" spans="1:8" x14ac:dyDescent="0.25">
      <c r="A4774" s="22">
        <v>101506</v>
      </c>
      <c r="B4774" s="23" t="s">
        <v>7649</v>
      </c>
      <c r="C4774" s="22" t="s">
        <v>4</v>
      </c>
      <c r="D4774" s="14"/>
      <c r="E4774" s="14"/>
      <c r="F4774" s="24">
        <v>2254.9499999999998</v>
      </c>
      <c r="G4774" s="10"/>
      <c r="H4774" s="10"/>
    </row>
    <row r="4775" spans="1:8" x14ac:dyDescent="0.25">
      <c r="A4775" s="22">
        <v>101507</v>
      </c>
      <c r="B4775" s="23" t="s">
        <v>7650</v>
      </c>
      <c r="C4775" s="22" t="s">
        <v>4</v>
      </c>
      <c r="D4775" s="14"/>
      <c r="E4775" s="14"/>
      <c r="F4775" s="24">
        <v>2285.14</v>
      </c>
    </row>
    <row r="4776" spans="1:8" x14ac:dyDescent="0.25">
      <c r="A4776" s="22">
        <v>101508</v>
      </c>
      <c r="B4776" s="23" t="s">
        <v>7651</v>
      </c>
      <c r="C4776" s="22" t="s">
        <v>4</v>
      </c>
      <c r="D4776" s="14"/>
      <c r="E4776" s="14"/>
      <c r="F4776" s="24">
        <v>2558.63</v>
      </c>
      <c r="G4776" s="10"/>
      <c r="H4776" s="10"/>
    </row>
    <row r="4777" spans="1:8" x14ac:dyDescent="0.25">
      <c r="A4777" s="22">
        <v>101525</v>
      </c>
      <c r="B4777" s="23" t="s">
        <v>7664</v>
      </c>
      <c r="C4777" s="22" t="s">
        <v>4</v>
      </c>
      <c r="D4777" s="14"/>
      <c r="E4777" s="14"/>
      <c r="F4777" s="24">
        <v>1099.32</v>
      </c>
    </row>
    <row r="4778" spans="1:8" x14ac:dyDescent="0.25">
      <c r="A4778" s="22">
        <v>101526</v>
      </c>
      <c r="B4778" s="23" t="s">
        <v>7665</v>
      </c>
      <c r="C4778" s="22" t="s">
        <v>4</v>
      </c>
      <c r="D4778" s="14"/>
      <c r="E4778" s="14"/>
      <c r="F4778" s="24">
        <v>1297.32</v>
      </c>
      <c r="G4778" s="10"/>
      <c r="H4778" s="10"/>
    </row>
    <row r="4779" spans="1:8" x14ac:dyDescent="0.25">
      <c r="A4779" s="22">
        <v>101527</v>
      </c>
      <c r="B4779" s="23" t="s">
        <v>7666</v>
      </c>
      <c r="C4779" s="22" t="s">
        <v>4</v>
      </c>
      <c r="D4779" s="14"/>
      <c r="E4779" s="14"/>
      <c r="F4779" s="24">
        <v>1324.25</v>
      </c>
    </row>
    <row r="4780" spans="1:8" x14ac:dyDescent="0.25">
      <c r="A4780" s="22">
        <v>101528</v>
      </c>
      <c r="B4780" s="23" t="s">
        <v>7667</v>
      </c>
      <c r="C4780" s="22" t="s">
        <v>4</v>
      </c>
      <c r="D4780" s="14"/>
      <c r="E4780" s="14"/>
      <c r="F4780" s="24">
        <v>1539.48</v>
      </c>
      <c r="G4780" s="10"/>
      <c r="H4780" s="10"/>
    </row>
    <row r="4781" spans="1:8" x14ac:dyDescent="0.25">
      <c r="A4781" s="22">
        <v>101521</v>
      </c>
      <c r="B4781" s="23" t="s">
        <v>7660</v>
      </c>
      <c r="C4781" s="22" t="s">
        <v>4</v>
      </c>
      <c r="D4781" s="14"/>
      <c r="E4781" s="14"/>
      <c r="F4781" s="24">
        <v>1114.6400000000001</v>
      </c>
    </row>
    <row r="4782" spans="1:8" x14ac:dyDescent="0.25">
      <c r="A4782" s="22">
        <v>101522</v>
      </c>
      <c r="B4782" s="23" t="s">
        <v>7661</v>
      </c>
      <c r="C4782" s="22" t="s">
        <v>4</v>
      </c>
      <c r="D4782" s="14"/>
      <c r="E4782" s="14"/>
      <c r="F4782" s="24">
        <v>1312.64</v>
      </c>
      <c r="G4782" s="10"/>
      <c r="H4782" s="10"/>
    </row>
    <row r="4783" spans="1:8" x14ac:dyDescent="0.25">
      <c r="A4783" s="22">
        <v>101523</v>
      </c>
      <c r="B4783" s="23" t="s">
        <v>7662</v>
      </c>
      <c r="C4783" s="22" t="s">
        <v>4</v>
      </c>
      <c r="D4783" s="14"/>
      <c r="E4783" s="14"/>
      <c r="F4783" s="24">
        <v>1339.57</v>
      </c>
    </row>
    <row r="4784" spans="1:8" x14ac:dyDescent="0.25">
      <c r="A4784" s="22">
        <v>101524</v>
      </c>
      <c r="B4784" s="23" t="s">
        <v>7663</v>
      </c>
      <c r="C4784" s="22" t="s">
        <v>4</v>
      </c>
      <c r="D4784" s="14"/>
      <c r="E4784" s="14"/>
      <c r="F4784" s="24">
        <v>1554.8</v>
      </c>
      <c r="G4784" s="10"/>
      <c r="H4784" s="10"/>
    </row>
    <row r="4785" spans="1:8" x14ac:dyDescent="0.25">
      <c r="A4785" s="22">
        <v>101517</v>
      </c>
      <c r="B4785" s="23" t="s">
        <v>7656</v>
      </c>
      <c r="C4785" s="22" t="s">
        <v>4</v>
      </c>
      <c r="D4785" s="14"/>
      <c r="E4785" s="14"/>
      <c r="F4785" s="24">
        <v>823.2</v>
      </c>
    </row>
    <row r="4786" spans="1:8" x14ac:dyDescent="0.25">
      <c r="A4786" s="22">
        <v>101518</v>
      </c>
      <c r="B4786" s="23" t="s">
        <v>7657</v>
      </c>
      <c r="C4786" s="22" t="s">
        <v>4</v>
      </c>
      <c r="D4786" s="14"/>
      <c r="E4786" s="14"/>
      <c r="F4786" s="24">
        <v>955.2</v>
      </c>
      <c r="G4786" s="10"/>
      <c r="H4786" s="10"/>
    </row>
    <row r="4787" spans="1:8" x14ac:dyDescent="0.25">
      <c r="A4787" s="22">
        <v>101519</v>
      </c>
      <c r="B4787" s="23" t="s">
        <v>7658</v>
      </c>
      <c r="C4787" s="22" t="s">
        <v>4</v>
      </c>
      <c r="D4787" s="14"/>
      <c r="E4787" s="14"/>
      <c r="F4787" s="24">
        <v>973.15</v>
      </c>
    </row>
    <row r="4788" spans="1:8" x14ac:dyDescent="0.25">
      <c r="A4788" s="22">
        <v>101520</v>
      </c>
      <c r="B4788" s="23" t="s">
        <v>7659</v>
      </c>
      <c r="C4788" s="22" t="s">
        <v>4</v>
      </c>
      <c r="D4788" s="14"/>
      <c r="E4788" s="14"/>
      <c r="F4788" s="24">
        <v>1116.6300000000001</v>
      </c>
      <c r="G4788" s="10"/>
      <c r="H4788" s="10"/>
    </row>
    <row r="4789" spans="1:8" x14ac:dyDescent="0.25">
      <c r="A4789" s="22">
        <v>101513</v>
      </c>
      <c r="B4789" s="23" t="s">
        <v>7652</v>
      </c>
      <c r="C4789" s="22" t="s">
        <v>4</v>
      </c>
      <c r="D4789" s="14"/>
      <c r="E4789" s="14"/>
      <c r="F4789" s="24">
        <v>847.35</v>
      </c>
    </row>
    <row r="4790" spans="1:8" x14ac:dyDescent="0.25">
      <c r="A4790" s="22">
        <v>101514</v>
      </c>
      <c r="B4790" s="23" t="s">
        <v>7653</v>
      </c>
      <c r="C4790" s="22" t="s">
        <v>4</v>
      </c>
      <c r="D4790" s="14"/>
      <c r="E4790" s="14"/>
      <c r="F4790" s="24">
        <v>979.35</v>
      </c>
      <c r="G4790" s="10"/>
      <c r="H4790" s="10"/>
    </row>
    <row r="4791" spans="1:8" x14ac:dyDescent="0.25">
      <c r="A4791" s="22">
        <v>101515</v>
      </c>
      <c r="B4791" s="23" t="s">
        <v>7654</v>
      </c>
      <c r="C4791" s="22" t="s">
        <v>4</v>
      </c>
      <c r="D4791" s="14"/>
      <c r="E4791" s="14"/>
      <c r="F4791" s="24">
        <v>997.3</v>
      </c>
    </row>
    <row r="4792" spans="1:8" x14ac:dyDescent="0.25">
      <c r="A4792" s="22">
        <v>101516</v>
      </c>
      <c r="B4792" s="23" t="s">
        <v>7655</v>
      </c>
      <c r="C4792" s="22" t="s">
        <v>4</v>
      </c>
      <c r="D4792" s="14"/>
      <c r="E4792" s="14"/>
      <c r="F4792" s="24">
        <v>1140.78</v>
      </c>
      <c r="G4792" s="10"/>
      <c r="H4792" s="10"/>
    </row>
    <row r="4793" spans="1:8" x14ac:dyDescent="0.25">
      <c r="A4793" s="22">
        <v>101533</v>
      </c>
      <c r="B4793" s="23" t="s">
        <v>9785</v>
      </c>
      <c r="C4793" s="22" t="s">
        <v>4</v>
      </c>
      <c r="D4793" s="14"/>
      <c r="E4793" s="14"/>
      <c r="F4793" s="24">
        <v>1294.6199999999999</v>
      </c>
    </row>
    <row r="4794" spans="1:8" x14ac:dyDescent="0.25">
      <c r="A4794" s="22">
        <v>101534</v>
      </c>
      <c r="B4794" s="23" t="s">
        <v>9786</v>
      </c>
      <c r="C4794" s="22" t="s">
        <v>4</v>
      </c>
      <c r="D4794" s="14"/>
      <c r="E4794" s="14"/>
      <c r="F4794" s="24">
        <v>1558.62</v>
      </c>
      <c r="G4794" s="10"/>
      <c r="H4794" s="10"/>
    </row>
    <row r="4795" spans="1:8" x14ac:dyDescent="0.25">
      <c r="A4795" s="22">
        <v>101535</v>
      </c>
      <c r="B4795" s="23" t="s">
        <v>9787</v>
      </c>
      <c r="C4795" s="22" t="s">
        <v>4</v>
      </c>
      <c r="D4795" s="14"/>
      <c r="E4795" s="14"/>
      <c r="F4795" s="24">
        <v>1594.52</v>
      </c>
    </row>
    <row r="4796" spans="1:8" x14ac:dyDescent="0.25">
      <c r="A4796" s="22">
        <v>101536</v>
      </c>
      <c r="B4796" s="23" t="s">
        <v>9788</v>
      </c>
      <c r="C4796" s="22" t="s">
        <v>4</v>
      </c>
      <c r="D4796" s="14"/>
      <c r="E4796" s="14"/>
      <c r="F4796" s="24">
        <v>1881.49</v>
      </c>
      <c r="G4796" s="10"/>
      <c r="H4796" s="10"/>
    </row>
    <row r="4797" spans="1:8" x14ac:dyDescent="0.25">
      <c r="A4797" s="22">
        <v>101529</v>
      </c>
      <c r="B4797" s="23" t="s">
        <v>7668</v>
      </c>
      <c r="C4797" s="22" t="s">
        <v>4</v>
      </c>
      <c r="D4797" s="14"/>
      <c r="E4797" s="14"/>
      <c r="F4797" s="24">
        <v>1257.98</v>
      </c>
    </row>
    <row r="4798" spans="1:8" x14ac:dyDescent="0.25">
      <c r="A4798" s="22">
        <v>101530</v>
      </c>
      <c r="B4798" s="23" t="s">
        <v>7669</v>
      </c>
      <c r="C4798" s="22" t="s">
        <v>4</v>
      </c>
      <c r="D4798" s="14"/>
      <c r="E4798" s="14"/>
      <c r="F4798" s="24">
        <v>1521.98</v>
      </c>
      <c r="G4798" s="10"/>
      <c r="H4798" s="10"/>
    </row>
    <row r="4799" spans="1:8" x14ac:dyDescent="0.25">
      <c r="A4799" s="22">
        <v>101531</v>
      </c>
      <c r="B4799" s="23" t="s">
        <v>7670</v>
      </c>
      <c r="C4799" s="22" t="s">
        <v>4</v>
      </c>
      <c r="D4799" s="14"/>
      <c r="E4799" s="14"/>
      <c r="F4799" s="24">
        <v>1557.88</v>
      </c>
    </row>
    <row r="4800" spans="1:8" x14ac:dyDescent="0.25">
      <c r="A4800" s="22">
        <v>101532</v>
      </c>
      <c r="B4800" s="23" t="s">
        <v>7671</v>
      </c>
      <c r="C4800" s="22" t="s">
        <v>4</v>
      </c>
      <c r="D4800" s="14"/>
      <c r="E4800" s="14"/>
      <c r="F4800" s="24">
        <v>1844.85</v>
      </c>
      <c r="G4800" s="10"/>
      <c r="H4800" s="10"/>
    </row>
    <row r="4801" spans="1:8" x14ac:dyDescent="0.25">
      <c r="A4801" s="22">
        <v>101549</v>
      </c>
      <c r="B4801" s="23" t="s">
        <v>4786</v>
      </c>
      <c r="C4801" s="22" t="s">
        <v>4</v>
      </c>
      <c r="D4801" s="14"/>
      <c r="E4801" s="14"/>
      <c r="F4801" s="24">
        <v>22.58</v>
      </c>
    </row>
    <row r="4802" spans="1:8" x14ac:dyDescent="0.25">
      <c r="A4802" s="22">
        <v>101547</v>
      </c>
      <c r="B4802" s="23" t="s">
        <v>4784</v>
      </c>
      <c r="C4802" s="22" t="s">
        <v>4</v>
      </c>
      <c r="D4802" s="14"/>
      <c r="E4802" s="14"/>
      <c r="F4802" s="24">
        <v>90.94</v>
      </c>
      <c r="G4802" s="10"/>
      <c r="H4802" s="10"/>
    </row>
    <row r="4803" spans="1:8" x14ac:dyDescent="0.25">
      <c r="A4803" s="22">
        <v>101546</v>
      </c>
      <c r="B4803" s="23" t="s">
        <v>4783</v>
      </c>
      <c r="C4803" s="22" t="s">
        <v>4</v>
      </c>
      <c r="D4803" s="14"/>
      <c r="E4803" s="14"/>
      <c r="F4803" s="24">
        <v>29.73</v>
      </c>
    </row>
    <row r="4804" spans="1:8" x14ac:dyDescent="0.25">
      <c r="A4804" s="22">
        <v>101548</v>
      </c>
      <c r="B4804" s="23" t="s">
        <v>4785</v>
      </c>
      <c r="C4804" s="22" t="s">
        <v>4</v>
      </c>
      <c r="D4804" s="14"/>
      <c r="E4804" s="14"/>
      <c r="F4804" s="24">
        <v>8.14</v>
      </c>
      <c r="G4804" s="10"/>
      <c r="H4804" s="10"/>
    </row>
    <row r="4805" spans="1:8" x14ac:dyDescent="0.25">
      <c r="A4805" s="22">
        <v>94764</v>
      </c>
      <c r="B4805" s="23" t="s">
        <v>9376</v>
      </c>
      <c r="C4805" s="22" t="s">
        <v>4</v>
      </c>
      <c r="D4805" s="14"/>
      <c r="E4805" s="14"/>
      <c r="F4805" s="24">
        <v>39.299999999999997</v>
      </c>
    </row>
    <row r="4806" spans="1:8" x14ac:dyDescent="0.25">
      <c r="A4806" s="22">
        <v>94765</v>
      </c>
      <c r="B4806" s="23" t="s">
        <v>9377</v>
      </c>
      <c r="C4806" s="22" t="s">
        <v>4</v>
      </c>
      <c r="D4806" s="14"/>
      <c r="E4806" s="14"/>
      <c r="F4806" s="24">
        <v>43.12</v>
      </c>
      <c r="G4806" s="10"/>
      <c r="H4806" s="10"/>
    </row>
    <row r="4807" spans="1:8" x14ac:dyDescent="0.25">
      <c r="A4807" s="22">
        <v>94766</v>
      </c>
      <c r="B4807" s="23" t="s">
        <v>9378</v>
      </c>
      <c r="C4807" s="22" t="s">
        <v>4</v>
      </c>
      <c r="D4807" s="14"/>
      <c r="E4807" s="14"/>
      <c r="F4807" s="24">
        <v>48.01</v>
      </c>
    </row>
    <row r="4808" spans="1:8" x14ac:dyDescent="0.25">
      <c r="A4808" s="22">
        <v>94767</v>
      </c>
      <c r="B4808" s="23" t="s">
        <v>9379</v>
      </c>
      <c r="C4808" s="22" t="s">
        <v>4</v>
      </c>
      <c r="D4808" s="14"/>
      <c r="E4808" s="14"/>
      <c r="F4808" s="24">
        <v>70.47</v>
      </c>
      <c r="G4808" s="10"/>
      <c r="H4808" s="10"/>
    </row>
    <row r="4809" spans="1:8" x14ac:dyDescent="0.25">
      <c r="A4809" s="22">
        <v>94768</v>
      </c>
      <c r="B4809" s="23" t="s">
        <v>9380</v>
      </c>
      <c r="C4809" s="22" t="s">
        <v>4</v>
      </c>
      <c r="D4809" s="14"/>
      <c r="E4809" s="14"/>
      <c r="F4809" s="24">
        <v>79.62</v>
      </c>
    </row>
    <row r="4810" spans="1:8" x14ac:dyDescent="0.25">
      <c r="A4810" s="22">
        <v>94769</v>
      </c>
      <c r="B4810" s="23" t="s">
        <v>9381</v>
      </c>
      <c r="C4810" s="22" t="s">
        <v>4</v>
      </c>
      <c r="D4810" s="14"/>
      <c r="E4810" s="14"/>
      <c r="F4810" s="24">
        <v>105.81</v>
      </c>
      <c r="G4810" s="10"/>
      <c r="H4810" s="10"/>
    </row>
    <row r="4811" spans="1:8" x14ac:dyDescent="0.25">
      <c r="A4811" s="22">
        <v>94783</v>
      </c>
      <c r="B4811" s="23" t="s">
        <v>11497</v>
      </c>
      <c r="C4811" s="22" t="s">
        <v>4</v>
      </c>
      <c r="D4811" s="14"/>
      <c r="E4811" s="14"/>
      <c r="F4811" s="24">
        <v>21.63</v>
      </c>
    </row>
    <row r="4812" spans="1:8" x14ac:dyDescent="0.25">
      <c r="A4812" s="22">
        <v>94703</v>
      </c>
      <c r="B4812" s="23" t="s">
        <v>11498</v>
      </c>
      <c r="C4812" s="22" t="s">
        <v>4</v>
      </c>
      <c r="D4812" s="14"/>
      <c r="E4812" s="14"/>
      <c r="F4812" s="24">
        <v>23.06</v>
      </c>
      <c r="G4812" s="10"/>
      <c r="H4812" s="10"/>
    </row>
    <row r="4813" spans="1:8" x14ac:dyDescent="0.25">
      <c r="A4813" s="22">
        <v>94704</v>
      </c>
      <c r="B4813" s="23" t="s">
        <v>9336</v>
      </c>
      <c r="C4813" s="22" t="s">
        <v>4</v>
      </c>
      <c r="D4813" s="14"/>
      <c r="E4813" s="14"/>
      <c r="F4813" s="24">
        <v>30.37</v>
      </c>
    </row>
    <row r="4814" spans="1:8" x14ac:dyDescent="0.25">
      <c r="A4814" s="22">
        <v>94705</v>
      </c>
      <c r="B4814" s="23" t="s">
        <v>9337</v>
      </c>
      <c r="C4814" s="22" t="s">
        <v>4</v>
      </c>
      <c r="D4814" s="14"/>
      <c r="E4814" s="14"/>
      <c r="F4814" s="24">
        <v>41.04</v>
      </c>
      <c r="G4814" s="10"/>
      <c r="H4814" s="10"/>
    </row>
    <row r="4815" spans="1:8" x14ac:dyDescent="0.25">
      <c r="A4815" s="22">
        <v>94706</v>
      </c>
      <c r="B4815" s="23" t="s">
        <v>9338</v>
      </c>
      <c r="C4815" s="22" t="s">
        <v>4</v>
      </c>
      <c r="D4815" s="14"/>
      <c r="E4815" s="14"/>
      <c r="F4815" s="24">
        <v>40.130000000000003</v>
      </c>
    </row>
    <row r="4816" spans="1:8" x14ac:dyDescent="0.25">
      <c r="A4816" s="22">
        <v>94707</v>
      </c>
      <c r="B4816" s="23" t="s">
        <v>9339</v>
      </c>
      <c r="C4816" s="22" t="s">
        <v>4</v>
      </c>
      <c r="D4816" s="14"/>
      <c r="E4816" s="14"/>
      <c r="F4816" s="24">
        <v>62.63</v>
      </c>
      <c r="G4816" s="10"/>
      <c r="H4816" s="10"/>
    </row>
    <row r="4817" spans="1:8" x14ac:dyDescent="0.25">
      <c r="A4817" s="22">
        <v>94715</v>
      </c>
      <c r="B4817" s="23" t="s">
        <v>9342</v>
      </c>
      <c r="C4817" s="22" t="s">
        <v>4</v>
      </c>
      <c r="D4817" s="14"/>
      <c r="E4817" s="14"/>
      <c r="F4817" s="24">
        <v>320.45</v>
      </c>
    </row>
    <row r="4818" spans="1:8" x14ac:dyDescent="0.25">
      <c r="A4818" s="22">
        <v>94713</v>
      </c>
      <c r="B4818" s="23" t="s">
        <v>9340</v>
      </c>
      <c r="C4818" s="22" t="s">
        <v>4</v>
      </c>
      <c r="D4818" s="14"/>
      <c r="E4818" s="14"/>
      <c r="F4818" s="24">
        <v>257.27999999999997</v>
      </c>
      <c r="G4818" s="10"/>
      <c r="H4818" s="10"/>
    </row>
    <row r="4819" spans="1:8" x14ac:dyDescent="0.25">
      <c r="A4819" s="22">
        <v>94714</v>
      </c>
      <c r="B4819" s="23" t="s">
        <v>9341</v>
      </c>
      <c r="C4819" s="22" t="s">
        <v>4</v>
      </c>
      <c r="D4819" s="14"/>
      <c r="E4819" s="14"/>
      <c r="F4819" s="24">
        <v>360.18</v>
      </c>
    </row>
    <row r="4820" spans="1:8" x14ac:dyDescent="0.25">
      <c r="A4820" s="22">
        <v>94670</v>
      </c>
      <c r="B4820" s="23" t="s">
        <v>9308</v>
      </c>
      <c r="C4820" s="22" t="s">
        <v>4</v>
      </c>
      <c r="D4820" s="14"/>
      <c r="E4820" s="14"/>
      <c r="F4820" s="24">
        <v>77.430000000000007</v>
      </c>
      <c r="G4820" s="10"/>
      <c r="H4820" s="10"/>
    </row>
    <row r="4821" spans="1:8" x14ac:dyDescent="0.25">
      <c r="A4821" s="22">
        <v>94656</v>
      </c>
      <c r="B4821" s="23" t="s">
        <v>11499</v>
      </c>
      <c r="C4821" s="22" t="s">
        <v>4</v>
      </c>
      <c r="D4821" s="14"/>
      <c r="E4821" s="14"/>
      <c r="F4821" s="24">
        <v>4.08</v>
      </c>
    </row>
    <row r="4822" spans="1:8" x14ac:dyDescent="0.25">
      <c r="A4822" s="22">
        <v>94658</v>
      </c>
      <c r="B4822" s="23" t="s">
        <v>9296</v>
      </c>
      <c r="C4822" s="22" t="s">
        <v>4</v>
      </c>
      <c r="D4822" s="14"/>
      <c r="E4822" s="14"/>
      <c r="F4822" s="24">
        <v>6.04</v>
      </c>
      <c r="G4822" s="10"/>
      <c r="H4822" s="10"/>
    </row>
    <row r="4823" spans="1:8" x14ac:dyDescent="0.25">
      <c r="A4823" s="22">
        <v>94660</v>
      </c>
      <c r="B4823" s="23" t="s">
        <v>9298</v>
      </c>
      <c r="C4823" s="22" t="s">
        <v>4</v>
      </c>
      <c r="D4823" s="14"/>
      <c r="E4823" s="14"/>
      <c r="F4823" s="24">
        <v>9.49</v>
      </c>
    </row>
    <row r="4824" spans="1:8" x14ac:dyDescent="0.25">
      <c r="A4824" s="22">
        <v>94662</v>
      </c>
      <c r="B4824" s="23" t="s">
        <v>9300</v>
      </c>
      <c r="C4824" s="22" t="s">
        <v>4</v>
      </c>
      <c r="D4824" s="14"/>
      <c r="E4824" s="14"/>
      <c r="F4824" s="24">
        <v>12.52</v>
      </c>
      <c r="G4824" s="10"/>
      <c r="H4824" s="10"/>
    </row>
    <row r="4825" spans="1:8" x14ac:dyDescent="0.25">
      <c r="A4825" s="22">
        <v>94664</v>
      </c>
      <c r="B4825" s="23" t="s">
        <v>9302</v>
      </c>
      <c r="C4825" s="22" t="s">
        <v>4</v>
      </c>
      <c r="D4825" s="14"/>
      <c r="E4825" s="14"/>
      <c r="F4825" s="24">
        <v>22.56</v>
      </c>
    </row>
    <row r="4826" spans="1:8" x14ac:dyDescent="0.25">
      <c r="A4826" s="22">
        <v>94666</v>
      </c>
      <c r="B4826" s="23" t="s">
        <v>9304</v>
      </c>
      <c r="C4826" s="22" t="s">
        <v>4</v>
      </c>
      <c r="D4826" s="14"/>
      <c r="E4826" s="14"/>
      <c r="F4826" s="24">
        <v>36.56</v>
      </c>
      <c r="G4826" s="10"/>
      <c r="H4826" s="10"/>
    </row>
    <row r="4827" spans="1:8" x14ac:dyDescent="0.25">
      <c r="A4827" s="22">
        <v>94668</v>
      </c>
      <c r="B4827" s="23" t="s">
        <v>9306</v>
      </c>
      <c r="C4827" s="22" t="s">
        <v>4</v>
      </c>
      <c r="D4827" s="14"/>
      <c r="E4827" s="14"/>
      <c r="F4827" s="24">
        <v>48.52</v>
      </c>
    </row>
    <row r="4828" spans="1:8" x14ac:dyDescent="0.25">
      <c r="A4828" s="22">
        <v>105215</v>
      </c>
      <c r="B4828" s="23" t="s">
        <v>9470</v>
      </c>
      <c r="C4828" s="22" t="s">
        <v>4</v>
      </c>
      <c r="D4828" s="14"/>
      <c r="E4828" s="14"/>
      <c r="F4828" s="24">
        <v>9.74</v>
      </c>
      <c r="G4828" s="10"/>
      <c r="H4828" s="10"/>
    </row>
    <row r="4829" spans="1:8" x14ac:dyDescent="0.25">
      <c r="A4829" s="22">
        <v>105216</v>
      </c>
      <c r="B4829" s="23" t="s">
        <v>9471</v>
      </c>
      <c r="C4829" s="22" t="s">
        <v>4</v>
      </c>
      <c r="D4829" s="14"/>
      <c r="E4829" s="14"/>
      <c r="F4829" s="24">
        <v>36.15</v>
      </c>
    </row>
    <row r="4830" spans="1:8" x14ac:dyDescent="0.25">
      <c r="A4830" s="22">
        <v>105217</v>
      </c>
      <c r="B4830" s="23" t="s">
        <v>9472</v>
      </c>
      <c r="C4830" s="22" t="s">
        <v>4</v>
      </c>
      <c r="D4830" s="14"/>
      <c r="E4830" s="14"/>
      <c r="F4830" s="24">
        <v>40.74</v>
      </c>
      <c r="G4830" s="10"/>
      <c r="H4830" s="10"/>
    </row>
    <row r="4831" spans="1:8" x14ac:dyDescent="0.25">
      <c r="A4831" s="22">
        <v>105214</v>
      </c>
      <c r="B4831" s="23" t="s">
        <v>9469</v>
      </c>
      <c r="C4831" s="22" t="s">
        <v>4</v>
      </c>
      <c r="D4831" s="14"/>
      <c r="E4831" s="14"/>
      <c r="F4831" s="24">
        <v>42.75</v>
      </c>
    </row>
    <row r="4832" spans="1:8" x14ac:dyDescent="0.25">
      <c r="A4832" s="22">
        <v>105218</v>
      </c>
      <c r="B4832" s="23" t="s">
        <v>9473</v>
      </c>
      <c r="C4832" s="22" t="s">
        <v>4</v>
      </c>
      <c r="D4832" s="14"/>
      <c r="E4832" s="14"/>
      <c r="F4832" s="24">
        <v>70.680000000000007</v>
      </c>
      <c r="G4832" s="10"/>
      <c r="H4832" s="10"/>
    </row>
    <row r="4833" spans="1:8" x14ac:dyDescent="0.25">
      <c r="A4833" s="22">
        <v>105213</v>
      </c>
      <c r="B4833" s="23" t="s">
        <v>9468</v>
      </c>
      <c r="C4833" s="22" t="s">
        <v>4</v>
      </c>
      <c r="D4833" s="14"/>
      <c r="E4833" s="14"/>
      <c r="F4833" s="24">
        <v>199.05</v>
      </c>
    </row>
    <row r="4834" spans="1:8" x14ac:dyDescent="0.25">
      <c r="A4834" s="22">
        <v>105233</v>
      </c>
      <c r="B4834" s="23" t="s">
        <v>9488</v>
      </c>
      <c r="C4834" s="22" t="s">
        <v>4</v>
      </c>
      <c r="D4834" s="14"/>
      <c r="E4834" s="14"/>
      <c r="F4834" s="24">
        <v>8.89</v>
      </c>
      <c r="G4834" s="10"/>
      <c r="H4834" s="10"/>
    </row>
    <row r="4835" spans="1:8" x14ac:dyDescent="0.25">
      <c r="A4835" s="22">
        <v>105234</v>
      </c>
      <c r="B4835" s="23" t="s">
        <v>9489</v>
      </c>
      <c r="C4835" s="22" t="s">
        <v>4</v>
      </c>
      <c r="D4835" s="14"/>
      <c r="E4835" s="14"/>
      <c r="F4835" s="24">
        <v>10.86</v>
      </c>
    </row>
    <row r="4836" spans="1:8" x14ac:dyDescent="0.25">
      <c r="A4836" s="22">
        <v>105228</v>
      </c>
      <c r="B4836" s="23" t="s">
        <v>9483</v>
      </c>
      <c r="C4836" s="22" t="s">
        <v>4</v>
      </c>
      <c r="D4836" s="14"/>
      <c r="E4836" s="14"/>
      <c r="F4836" s="24">
        <v>13.05</v>
      </c>
      <c r="G4836" s="10"/>
      <c r="H4836" s="10"/>
    </row>
    <row r="4837" spans="1:8" x14ac:dyDescent="0.25">
      <c r="A4837" s="22">
        <v>105138</v>
      </c>
      <c r="B4837" s="23" t="s">
        <v>9258</v>
      </c>
      <c r="C4837" s="22" t="s">
        <v>4</v>
      </c>
      <c r="D4837" s="14"/>
      <c r="E4837" s="14"/>
      <c r="F4837" s="24">
        <v>18.93</v>
      </c>
    </row>
    <row r="4838" spans="1:8" x14ac:dyDescent="0.25">
      <c r="A4838" s="22">
        <v>105139</v>
      </c>
      <c r="B4838" s="23" t="s">
        <v>9259</v>
      </c>
      <c r="C4838" s="22" t="s">
        <v>4</v>
      </c>
      <c r="D4838" s="14"/>
      <c r="E4838" s="14"/>
      <c r="F4838" s="24">
        <v>22.23</v>
      </c>
      <c r="G4838" s="10"/>
      <c r="H4838" s="10"/>
    </row>
    <row r="4839" spans="1:8" x14ac:dyDescent="0.25">
      <c r="A4839" s="22">
        <v>105140</v>
      </c>
      <c r="B4839" s="23" t="s">
        <v>9260</v>
      </c>
      <c r="C4839" s="22" t="s">
        <v>4</v>
      </c>
      <c r="D4839" s="14"/>
      <c r="E4839" s="14"/>
      <c r="F4839" s="24">
        <v>28.56</v>
      </c>
    </row>
    <row r="4840" spans="1:8" x14ac:dyDescent="0.25">
      <c r="A4840" s="22">
        <v>105141</v>
      </c>
      <c r="B4840" s="23" t="s">
        <v>9261</v>
      </c>
      <c r="C4840" s="22" t="s">
        <v>4</v>
      </c>
      <c r="D4840" s="14"/>
      <c r="E4840" s="14"/>
      <c r="F4840" s="24">
        <v>34</v>
      </c>
      <c r="G4840" s="10"/>
      <c r="H4840" s="10"/>
    </row>
    <row r="4841" spans="1:8" x14ac:dyDescent="0.25">
      <c r="A4841" s="22">
        <v>105172</v>
      </c>
      <c r="B4841" s="23" t="s">
        <v>9433</v>
      </c>
      <c r="C4841" s="22" t="s">
        <v>4</v>
      </c>
      <c r="D4841" s="14"/>
      <c r="E4841" s="14"/>
      <c r="F4841" s="24">
        <v>94.21</v>
      </c>
    </row>
    <row r="4842" spans="1:8" x14ac:dyDescent="0.25">
      <c r="A4842" s="22">
        <v>105169</v>
      </c>
      <c r="B4842" s="23" t="s">
        <v>9431</v>
      </c>
      <c r="C4842" s="22" t="s">
        <v>4</v>
      </c>
      <c r="D4842" s="14"/>
      <c r="E4842" s="14"/>
      <c r="F4842" s="24">
        <v>94.46</v>
      </c>
      <c r="G4842" s="10"/>
      <c r="H4842" s="10"/>
    </row>
    <row r="4843" spans="1:8" x14ac:dyDescent="0.25">
      <c r="A4843" s="22">
        <v>105230</v>
      </c>
      <c r="B4843" s="23" t="s">
        <v>9485</v>
      </c>
      <c r="C4843" s="22" t="s">
        <v>4</v>
      </c>
      <c r="D4843" s="14"/>
      <c r="E4843" s="14"/>
      <c r="F4843" s="24">
        <v>9.02</v>
      </c>
    </row>
    <row r="4844" spans="1:8" x14ac:dyDescent="0.25">
      <c r="A4844" s="22">
        <v>105231</v>
      </c>
      <c r="B4844" s="23" t="s">
        <v>9486</v>
      </c>
      <c r="C4844" s="22" t="s">
        <v>4</v>
      </c>
      <c r="D4844" s="14"/>
      <c r="E4844" s="14"/>
      <c r="F4844" s="24">
        <v>10.53</v>
      </c>
      <c r="G4844" s="10"/>
      <c r="H4844" s="10"/>
    </row>
    <row r="4845" spans="1:8" x14ac:dyDescent="0.25">
      <c r="A4845" s="22">
        <v>105232</v>
      </c>
      <c r="B4845" s="23" t="s">
        <v>9487</v>
      </c>
      <c r="C4845" s="22" t="s">
        <v>4</v>
      </c>
      <c r="D4845" s="14"/>
      <c r="E4845" s="14"/>
      <c r="F4845" s="24">
        <v>19.420000000000002</v>
      </c>
    </row>
    <row r="4846" spans="1:8" x14ac:dyDescent="0.25">
      <c r="A4846" s="22">
        <v>105229</v>
      </c>
      <c r="B4846" s="23" t="s">
        <v>9484</v>
      </c>
      <c r="C4846" s="22" t="s">
        <v>4</v>
      </c>
      <c r="D4846" s="14"/>
      <c r="E4846" s="14"/>
      <c r="F4846" s="24">
        <v>30.38</v>
      </c>
      <c r="G4846" s="10"/>
      <c r="H4846" s="10"/>
    </row>
    <row r="4847" spans="1:8" x14ac:dyDescent="0.25">
      <c r="A4847" s="22">
        <v>105146</v>
      </c>
      <c r="B4847" s="23" t="s">
        <v>9410</v>
      </c>
      <c r="C4847" s="22" t="s">
        <v>4</v>
      </c>
      <c r="D4847" s="14"/>
      <c r="E4847" s="14"/>
      <c r="F4847" s="24">
        <v>24.8</v>
      </c>
    </row>
    <row r="4848" spans="1:8" x14ac:dyDescent="0.25">
      <c r="A4848" s="22">
        <v>94613</v>
      </c>
      <c r="B4848" s="23" t="s">
        <v>11500</v>
      </c>
      <c r="C4848" s="22" t="s">
        <v>4</v>
      </c>
      <c r="D4848" s="14"/>
      <c r="E4848" s="14"/>
      <c r="F4848" s="24">
        <v>0</v>
      </c>
      <c r="G4848" s="10"/>
      <c r="H4848" s="10"/>
    </row>
    <row r="4849" spans="1:8" x14ac:dyDescent="0.25">
      <c r="A4849" s="22">
        <v>94607</v>
      </c>
      <c r="B4849" s="23" t="s">
        <v>11501</v>
      </c>
      <c r="C4849" s="22" t="s">
        <v>4</v>
      </c>
      <c r="D4849" s="14"/>
      <c r="E4849" s="14"/>
      <c r="F4849" s="24">
        <v>0</v>
      </c>
    </row>
    <row r="4850" spans="1:8" x14ac:dyDescent="0.25">
      <c r="A4850" s="22">
        <v>94609</v>
      </c>
      <c r="B4850" s="23" t="s">
        <v>11502</v>
      </c>
      <c r="C4850" s="22" t="s">
        <v>4</v>
      </c>
      <c r="D4850" s="14"/>
      <c r="E4850" s="14"/>
      <c r="F4850" s="24">
        <v>0</v>
      </c>
      <c r="G4850" s="10"/>
      <c r="H4850" s="10"/>
    </row>
    <row r="4851" spans="1:8" x14ac:dyDescent="0.25">
      <c r="A4851" s="22">
        <v>94611</v>
      </c>
      <c r="B4851" s="23" t="s">
        <v>11503</v>
      </c>
      <c r="C4851" s="22" t="s">
        <v>4</v>
      </c>
      <c r="D4851" s="14"/>
      <c r="E4851" s="14"/>
      <c r="F4851" s="24">
        <v>0</v>
      </c>
    </row>
    <row r="4852" spans="1:8" x14ac:dyDescent="0.25">
      <c r="A4852" s="22">
        <v>96738</v>
      </c>
      <c r="B4852" s="23" t="s">
        <v>9385</v>
      </c>
      <c r="C4852" s="22" t="s">
        <v>4</v>
      </c>
      <c r="D4852" s="14"/>
      <c r="E4852" s="14"/>
      <c r="F4852" s="24">
        <v>25.29</v>
      </c>
      <c r="G4852" s="10"/>
      <c r="H4852" s="10"/>
    </row>
    <row r="4853" spans="1:8" x14ac:dyDescent="0.25">
      <c r="A4853" s="22">
        <v>96740</v>
      </c>
      <c r="B4853" s="23" t="s">
        <v>9387</v>
      </c>
      <c r="C4853" s="22" t="s">
        <v>4</v>
      </c>
      <c r="D4853" s="14"/>
      <c r="E4853" s="14"/>
      <c r="F4853" s="24">
        <v>34.82</v>
      </c>
    </row>
    <row r="4854" spans="1:8" x14ac:dyDescent="0.25">
      <c r="A4854" s="22">
        <v>94738</v>
      </c>
      <c r="B4854" s="23" t="s">
        <v>9356</v>
      </c>
      <c r="C4854" s="22" t="s">
        <v>4</v>
      </c>
      <c r="D4854" s="14"/>
      <c r="E4854" s="14"/>
      <c r="F4854" s="24">
        <v>1679.23</v>
      </c>
      <c r="G4854" s="10"/>
      <c r="H4854" s="10"/>
    </row>
    <row r="4855" spans="1:8" x14ac:dyDescent="0.25">
      <c r="A4855" s="22">
        <v>94724</v>
      </c>
      <c r="B4855" s="23" t="s">
        <v>9343</v>
      </c>
      <c r="C4855" s="22" t="s">
        <v>4</v>
      </c>
      <c r="D4855" s="14"/>
      <c r="E4855" s="14"/>
      <c r="F4855" s="24">
        <v>26.79</v>
      </c>
    </row>
    <row r="4856" spans="1:8" x14ac:dyDescent="0.25">
      <c r="A4856" s="22">
        <v>94726</v>
      </c>
      <c r="B4856" s="23" t="s">
        <v>9345</v>
      </c>
      <c r="C4856" s="22" t="s">
        <v>4</v>
      </c>
      <c r="D4856" s="14"/>
      <c r="E4856" s="14"/>
      <c r="F4856" s="24">
        <v>34.520000000000003</v>
      </c>
      <c r="G4856" s="10"/>
      <c r="H4856" s="10"/>
    </row>
    <row r="4857" spans="1:8" x14ac:dyDescent="0.25">
      <c r="A4857" s="22">
        <v>94728</v>
      </c>
      <c r="B4857" s="23" t="s">
        <v>9347</v>
      </c>
      <c r="C4857" s="22" t="s">
        <v>4</v>
      </c>
      <c r="D4857" s="14"/>
      <c r="E4857" s="14"/>
      <c r="F4857" s="24">
        <v>53.77</v>
      </c>
    </row>
    <row r="4858" spans="1:8" x14ac:dyDescent="0.25">
      <c r="A4858" s="22">
        <v>94730</v>
      </c>
      <c r="B4858" s="23" t="s">
        <v>9349</v>
      </c>
      <c r="C4858" s="22" t="s">
        <v>4</v>
      </c>
      <c r="D4858" s="14"/>
      <c r="E4858" s="14"/>
      <c r="F4858" s="24">
        <v>66</v>
      </c>
      <c r="G4858" s="10"/>
      <c r="H4858" s="10"/>
    </row>
    <row r="4859" spans="1:8" x14ac:dyDescent="0.25">
      <c r="A4859" s="22">
        <v>94732</v>
      </c>
      <c r="B4859" s="23" t="s">
        <v>9351</v>
      </c>
      <c r="C4859" s="22" t="s">
        <v>4</v>
      </c>
      <c r="D4859" s="14"/>
      <c r="E4859" s="14"/>
      <c r="F4859" s="24">
        <v>105.84</v>
      </c>
    </row>
    <row r="4860" spans="1:8" x14ac:dyDescent="0.25">
      <c r="A4860" s="22">
        <v>94734</v>
      </c>
      <c r="B4860" s="23" t="s">
        <v>9353</v>
      </c>
      <c r="C4860" s="22" t="s">
        <v>4</v>
      </c>
      <c r="D4860" s="14"/>
      <c r="E4860" s="14"/>
      <c r="F4860" s="24">
        <v>384.4</v>
      </c>
      <c r="G4860" s="10"/>
      <c r="H4860" s="10"/>
    </row>
    <row r="4861" spans="1:8" x14ac:dyDescent="0.25">
      <c r="A4861" s="22">
        <v>94736</v>
      </c>
      <c r="B4861" s="23" t="s">
        <v>9354</v>
      </c>
      <c r="C4861" s="22" t="s">
        <v>4</v>
      </c>
      <c r="D4861" s="14"/>
      <c r="E4861" s="14"/>
      <c r="F4861" s="24">
        <v>558.74</v>
      </c>
    </row>
    <row r="4862" spans="1:8" x14ac:dyDescent="0.25">
      <c r="A4862" s="22">
        <v>94483</v>
      </c>
      <c r="B4862" s="23" t="s">
        <v>9496</v>
      </c>
      <c r="C4862" s="22" t="s">
        <v>4</v>
      </c>
      <c r="D4862" s="14"/>
      <c r="E4862" s="14"/>
      <c r="F4862" s="24">
        <v>1431.48</v>
      </c>
      <c r="G4862" s="10"/>
      <c r="H4862" s="10"/>
    </row>
    <row r="4863" spans="1:8" x14ac:dyDescent="0.25">
      <c r="A4863" s="22">
        <v>94482</v>
      </c>
      <c r="B4863" s="23" t="s">
        <v>9495</v>
      </c>
      <c r="C4863" s="22" t="s">
        <v>4</v>
      </c>
      <c r="D4863" s="14"/>
      <c r="E4863" s="14"/>
      <c r="F4863" s="24">
        <v>1691.08</v>
      </c>
    </row>
    <row r="4864" spans="1:8" x14ac:dyDescent="0.25">
      <c r="A4864" s="22">
        <v>94481</v>
      </c>
      <c r="B4864" s="23" t="s">
        <v>9494</v>
      </c>
      <c r="C4864" s="22" t="s">
        <v>4</v>
      </c>
      <c r="D4864" s="14"/>
      <c r="E4864" s="14"/>
      <c r="F4864" s="24">
        <v>2132.9499999999998</v>
      </c>
      <c r="G4864" s="10"/>
      <c r="H4864" s="10"/>
    </row>
    <row r="4865" spans="1:8" x14ac:dyDescent="0.25">
      <c r="A4865" s="22">
        <v>94480</v>
      </c>
      <c r="B4865" s="23" t="s">
        <v>9493</v>
      </c>
      <c r="C4865" s="22" t="s">
        <v>4</v>
      </c>
      <c r="D4865" s="14"/>
      <c r="E4865" s="14"/>
      <c r="F4865" s="24">
        <v>2965.61</v>
      </c>
    </row>
    <row r="4866" spans="1:8" x14ac:dyDescent="0.25">
      <c r="A4866" s="22">
        <v>94472</v>
      </c>
      <c r="B4866" s="23" t="s">
        <v>9274</v>
      </c>
      <c r="C4866" s="22" t="s">
        <v>4</v>
      </c>
      <c r="D4866" s="14"/>
      <c r="E4866" s="14"/>
      <c r="F4866" s="24">
        <v>86.3</v>
      </c>
      <c r="G4866" s="10"/>
      <c r="H4866" s="10"/>
    </row>
    <row r="4867" spans="1:8" x14ac:dyDescent="0.25">
      <c r="A4867" s="22">
        <v>94474</v>
      </c>
      <c r="B4867" s="23" t="s">
        <v>9276</v>
      </c>
      <c r="C4867" s="22" t="s">
        <v>4</v>
      </c>
      <c r="D4867" s="14"/>
      <c r="E4867" s="14"/>
      <c r="F4867" s="24">
        <v>142.47999999999999</v>
      </c>
    </row>
    <row r="4868" spans="1:8" x14ac:dyDescent="0.25">
      <c r="A4868" s="22">
        <v>94476</v>
      </c>
      <c r="B4868" s="23" t="s">
        <v>9278</v>
      </c>
      <c r="C4868" s="22" t="s">
        <v>4</v>
      </c>
      <c r="D4868" s="14"/>
      <c r="E4868" s="14"/>
      <c r="F4868" s="24">
        <v>197.77</v>
      </c>
      <c r="G4868" s="10"/>
      <c r="H4868" s="10"/>
    </row>
    <row r="4869" spans="1:8" x14ac:dyDescent="0.25">
      <c r="A4869" s="22">
        <v>94471</v>
      </c>
      <c r="B4869" s="23" t="s">
        <v>9273</v>
      </c>
      <c r="C4869" s="22" t="s">
        <v>4</v>
      </c>
      <c r="D4869" s="14"/>
      <c r="E4869" s="14"/>
      <c r="F4869" s="24">
        <v>83.92</v>
      </c>
    </row>
    <row r="4870" spans="1:8" x14ac:dyDescent="0.25">
      <c r="A4870" s="22">
        <v>94473</v>
      </c>
      <c r="B4870" s="23" t="s">
        <v>9275</v>
      </c>
      <c r="C4870" s="22" t="s">
        <v>4</v>
      </c>
      <c r="D4870" s="14"/>
      <c r="E4870" s="14"/>
      <c r="F4870" s="24">
        <v>131.99</v>
      </c>
      <c r="G4870" s="10"/>
      <c r="H4870" s="10"/>
    </row>
    <row r="4871" spans="1:8" x14ac:dyDescent="0.25">
      <c r="A4871" s="22">
        <v>94475</v>
      </c>
      <c r="B4871" s="23" t="s">
        <v>9277</v>
      </c>
      <c r="C4871" s="22" t="s">
        <v>4</v>
      </c>
      <c r="D4871" s="14"/>
      <c r="E4871" s="14"/>
      <c r="F4871" s="24">
        <v>177.57</v>
      </c>
    </row>
    <row r="4872" spans="1:8" x14ac:dyDescent="0.25">
      <c r="A4872" s="22">
        <v>105194</v>
      </c>
      <c r="B4872" s="23" t="s">
        <v>9449</v>
      </c>
      <c r="C4872" s="22" t="s">
        <v>4</v>
      </c>
      <c r="D4872" s="14"/>
      <c r="E4872" s="14"/>
      <c r="F4872" s="24">
        <v>92.84</v>
      </c>
      <c r="G4872" s="10"/>
      <c r="H4872" s="10"/>
    </row>
    <row r="4873" spans="1:8" x14ac:dyDescent="0.25">
      <c r="A4873" s="22">
        <v>105195</v>
      </c>
      <c r="B4873" s="23" t="s">
        <v>9450</v>
      </c>
      <c r="C4873" s="22" t="s">
        <v>4</v>
      </c>
      <c r="D4873" s="14"/>
      <c r="E4873" s="14"/>
      <c r="F4873" s="24">
        <v>231.81</v>
      </c>
    </row>
    <row r="4874" spans="1:8" x14ac:dyDescent="0.25">
      <c r="A4874" s="22">
        <v>105178</v>
      </c>
      <c r="B4874" s="23" t="s">
        <v>9439</v>
      </c>
      <c r="C4874" s="22" t="s">
        <v>4</v>
      </c>
      <c r="D4874" s="14"/>
      <c r="E4874" s="14"/>
      <c r="F4874" s="24">
        <v>146.97</v>
      </c>
      <c r="G4874" s="10"/>
      <c r="H4874" s="10"/>
    </row>
    <row r="4875" spans="1:8" x14ac:dyDescent="0.25">
      <c r="A4875" s="22">
        <v>94620</v>
      </c>
      <c r="B4875" s="23" t="s">
        <v>9291</v>
      </c>
      <c r="C4875" s="22" t="s">
        <v>4</v>
      </c>
      <c r="D4875" s="14"/>
      <c r="E4875" s="14"/>
      <c r="F4875" s="24">
        <v>902.68</v>
      </c>
    </row>
    <row r="4876" spans="1:8" x14ac:dyDescent="0.25">
      <c r="A4876" s="22">
        <v>94614</v>
      </c>
      <c r="B4876" s="23" t="s">
        <v>9286</v>
      </c>
      <c r="C4876" s="22" t="s">
        <v>4</v>
      </c>
      <c r="D4876" s="14"/>
      <c r="E4876" s="14"/>
      <c r="F4876" s="24">
        <v>150.61000000000001</v>
      </c>
      <c r="G4876" s="10"/>
      <c r="H4876" s="10"/>
    </row>
    <row r="4877" spans="1:8" x14ac:dyDescent="0.25">
      <c r="A4877" s="22">
        <v>94616</v>
      </c>
      <c r="B4877" s="23" t="s">
        <v>9288</v>
      </c>
      <c r="C4877" s="22" t="s">
        <v>4</v>
      </c>
      <c r="D4877" s="14"/>
      <c r="E4877" s="14"/>
      <c r="F4877" s="24">
        <v>406.91</v>
      </c>
    </row>
    <row r="4878" spans="1:8" x14ac:dyDescent="0.25">
      <c r="A4878" s="22">
        <v>94618</v>
      </c>
      <c r="B4878" s="23" t="s">
        <v>9290</v>
      </c>
      <c r="C4878" s="22" t="s">
        <v>4</v>
      </c>
      <c r="D4878" s="14"/>
      <c r="E4878" s="14"/>
      <c r="F4878" s="24">
        <v>396.17</v>
      </c>
      <c r="G4878" s="10"/>
      <c r="H4878" s="10"/>
    </row>
    <row r="4879" spans="1:8" x14ac:dyDescent="0.25">
      <c r="A4879" s="22">
        <v>105193</v>
      </c>
      <c r="B4879" s="23" t="s">
        <v>9448</v>
      </c>
      <c r="C4879" s="22" t="s">
        <v>4</v>
      </c>
      <c r="D4879" s="14"/>
      <c r="E4879" s="14"/>
      <c r="F4879" s="24">
        <v>160.78</v>
      </c>
    </row>
    <row r="4880" spans="1:8" x14ac:dyDescent="0.25">
      <c r="A4880" s="22">
        <v>105197</v>
      </c>
      <c r="B4880" s="23" t="s">
        <v>9452</v>
      </c>
      <c r="C4880" s="22" t="s">
        <v>4</v>
      </c>
      <c r="D4880" s="14"/>
      <c r="E4880" s="14"/>
      <c r="F4880" s="24">
        <v>170.4</v>
      </c>
      <c r="G4880" s="10"/>
      <c r="H4880" s="10"/>
    </row>
    <row r="4881" spans="1:8" x14ac:dyDescent="0.25">
      <c r="A4881" s="22">
        <v>105196</v>
      </c>
      <c r="B4881" s="23" t="s">
        <v>9451</v>
      </c>
      <c r="C4881" s="22" t="s">
        <v>4</v>
      </c>
      <c r="D4881" s="14"/>
      <c r="E4881" s="14"/>
      <c r="F4881" s="24">
        <v>245.98</v>
      </c>
    </row>
    <row r="4882" spans="1:8" x14ac:dyDescent="0.25">
      <c r="A4882" s="22">
        <v>105198</v>
      </c>
      <c r="B4882" s="23" t="s">
        <v>9453</v>
      </c>
      <c r="C4882" s="22" t="s">
        <v>4</v>
      </c>
      <c r="D4882" s="14"/>
      <c r="E4882" s="14"/>
      <c r="F4882" s="24">
        <v>347.49</v>
      </c>
      <c r="G4882" s="10"/>
      <c r="H4882" s="10"/>
    </row>
    <row r="4883" spans="1:8" x14ac:dyDescent="0.25">
      <c r="A4883" s="22">
        <v>105200</v>
      </c>
      <c r="B4883" s="23" t="s">
        <v>9455</v>
      </c>
      <c r="C4883" s="22" t="s">
        <v>4</v>
      </c>
      <c r="D4883" s="14"/>
      <c r="E4883" s="14"/>
      <c r="F4883" s="24">
        <v>135.5</v>
      </c>
    </row>
    <row r="4884" spans="1:8" x14ac:dyDescent="0.25">
      <c r="A4884" s="22">
        <v>105199</v>
      </c>
      <c r="B4884" s="23" t="s">
        <v>9454</v>
      </c>
      <c r="C4884" s="22" t="s">
        <v>4</v>
      </c>
      <c r="D4884" s="14"/>
      <c r="E4884" s="14"/>
      <c r="F4884" s="24">
        <v>224.1</v>
      </c>
      <c r="G4884" s="10"/>
      <c r="H4884" s="10"/>
    </row>
    <row r="4885" spans="1:8" x14ac:dyDescent="0.25">
      <c r="A4885" s="22">
        <v>105201</v>
      </c>
      <c r="B4885" s="23" t="s">
        <v>9456</v>
      </c>
      <c r="C4885" s="22" t="s">
        <v>4</v>
      </c>
      <c r="D4885" s="14"/>
      <c r="E4885" s="14"/>
      <c r="F4885" s="24">
        <v>305.55</v>
      </c>
    </row>
    <row r="4886" spans="1:8" x14ac:dyDescent="0.25">
      <c r="A4886" s="22">
        <v>94755</v>
      </c>
      <c r="B4886" s="23" t="s">
        <v>11504</v>
      </c>
      <c r="C4886" s="22" t="s">
        <v>4</v>
      </c>
      <c r="D4886" s="14"/>
      <c r="E4886" s="14"/>
      <c r="F4886" s="24">
        <v>0</v>
      </c>
      <c r="G4886" s="10"/>
      <c r="H4886" s="10"/>
    </row>
    <row r="4887" spans="1:8" x14ac:dyDescent="0.25">
      <c r="A4887" s="22">
        <v>94741</v>
      </c>
      <c r="B4887" s="23" t="s">
        <v>9359</v>
      </c>
      <c r="C4887" s="22" t="s">
        <v>4</v>
      </c>
      <c r="D4887" s="14"/>
      <c r="E4887" s="14"/>
      <c r="F4887" s="24">
        <v>13.43</v>
      </c>
    </row>
    <row r="4888" spans="1:8" x14ac:dyDescent="0.25">
      <c r="A4888" s="22">
        <v>94743</v>
      </c>
      <c r="B4888" s="23" t="s">
        <v>9361</v>
      </c>
      <c r="C4888" s="22" t="s">
        <v>4</v>
      </c>
      <c r="D4888" s="14"/>
      <c r="E4888" s="14"/>
      <c r="F4888" s="24">
        <v>21.77</v>
      </c>
      <c r="G4888" s="10"/>
      <c r="H4888" s="10"/>
    </row>
    <row r="4889" spans="1:8" x14ac:dyDescent="0.25">
      <c r="A4889" s="22">
        <v>94745</v>
      </c>
      <c r="B4889" s="23" t="s">
        <v>11505</v>
      </c>
      <c r="C4889" s="22" t="s">
        <v>4</v>
      </c>
      <c r="D4889" s="14"/>
      <c r="E4889" s="14"/>
      <c r="F4889" s="24">
        <v>0</v>
      </c>
    </row>
    <row r="4890" spans="1:8" x14ac:dyDescent="0.25">
      <c r="A4890" s="22">
        <v>94747</v>
      </c>
      <c r="B4890" s="23" t="s">
        <v>11506</v>
      </c>
      <c r="C4890" s="22" t="s">
        <v>4</v>
      </c>
      <c r="D4890" s="14"/>
      <c r="E4890" s="14"/>
      <c r="F4890" s="24">
        <v>0</v>
      </c>
      <c r="G4890" s="10"/>
      <c r="H4890" s="10"/>
    </row>
    <row r="4891" spans="1:8" x14ac:dyDescent="0.25">
      <c r="A4891" s="22">
        <v>94749</v>
      </c>
      <c r="B4891" s="23" t="s">
        <v>11507</v>
      </c>
      <c r="C4891" s="22" t="s">
        <v>4</v>
      </c>
      <c r="D4891" s="14"/>
      <c r="E4891" s="14"/>
      <c r="F4891" s="24">
        <v>0</v>
      </c>
    </row>
    <row r="4892" spans="1:8" x14ac:dyDescent="0.25">
      <c r="A4892" s="22">
        <v>94751</v>
      </c>
      <c r="B4892" s="23" t="s">
        <v>11508</v>
      </c>
      <c r="C4892" s="22" t="s">
        <v>4</v>
      </c>
      <c r="D4892" s="14"/>
      <c r="E4892" s="14"/>
      <c r="F4892" s="24">
        <v>0</v>
      </c>
      <c r="G4892" s="10"/>
      <c r="H4892" s="10"/>
    </row>
    <row r="4893" spans="1:8" x14ac:dyDescent="0.25">
      <c r="A4893" s="22">
        <v>94753</v>
      </c>
      <c r="B4893" s="23" t="s">
        <v>11509</v>
      </c>
      <c r="C4893" s="22" t="s">
        <v>4</v>
      </c>
      <c r="D4893" s="14"/>
      <c r="E4893" s="14"/>
      <c r="F4893" s="24">
        <v>0</v>
      </c>
    </row>
    <row r="4894" spans="1:8" x14ac:dyDescent="0.25">
      <c r="A4894" s="22">
        <v>105209</v>
      </c>
      <c r="B4894" s="23" t="s">
        <v>9464</v>
      </c>
      <c r="C4894" s="22" t="s">
        <v>4</v>
      </c>
      <c r="D4894" s="14"/>
      <c r="E4894" s="14"/>
      <c r="F4894" s="24">
        <v>165.18</v>
      </c>
      <c r="G4894" s="10"/>
      <c r="H4894" s="10"/>
    </row>
    <row r="4895" spans="1:8" x14ac:dyDescent="0.25">
      <c r="A4895" s="22">
        <v>105208</v>
      </c>
      <c r="B4895" s="23" t="s">
        <v>9463</v>
      </c>
      <c r="C4895" s="22" t="s">
        <v>4</v>
      </c>
      <c r="D4895" s="14"/>
      <c r="E4895" s="14"/>
      <c r="F4895" s="24">
        <v>335.17</v>
      </c>
    </row>
    <row r="4896" spans="1:8" x14ac:dyDescent="0.25">
      <c r="A4896" s="22">
        <v>105210</v>
      </c>
      <c r="B4896" s="23" t="s">
        <v>9465</v>
      </c>
      <c r="C4896" s="22" t="s">
        <v>4</v>
      </c>
      <c r="D4896" s="14"/>
      <c r="E4896" s="14"/>
      <c r="F4896" s="24">
        <v>431.96</v>
      </c>
      <c r="G4896" s="10"/>
      <c r="H4896" s="10"/>
    </row>
    <row r="4897" spans="1:8" x14ac:dyDescent="0.25">
      <c r="A4897" s="22">
        <v>105203</v>
      </c>
      <c r="B4897" s="23" t="s">
        <v>9458</v>
      </c>
      <c r="C4897" s="22" t="s">
        <v>4</v>
      </c>
      <c r="D4897" s="14"/>
      <c r="E4897" s="14"/>
      <c r="F4897" s="24">
        <v>169.68</v>
      </c>
    </row>
    <row r="4898" spans="1:8" x14ac:dyDescent="0.25">
      <c r="A4898" s="22">
        <v>105202</v>
      </c>
      <c r="B4898" s="23" t="s">
        <v>9457</v>
      </c>
      <c r="C4898" s="22" t="s">
        <v>4</v>
      </c>
      <c r="D4898" s="14"/>
      <c r="E4898" s="14"/>
      <c r="F4898" s="24">
        <v>276.42</v>
      </c>
      <c r="G4898" s="10"/>
      <c r="H4898" s="10"/>
    </row>
    <row r="4899" spans="1:8" x14ac:dyDescent="0.25">
      <c r="A4899" s="22">
        <v>105204</v>
      </c>
      <c r="B4899" s="23" t="s">
        <v>9459</v>
      </c>
      <c r="C4899" s="22" t="s">
        <v>4</v>
      </c>
      <c r="D4899" s="14"/>
      <c r="E4899" s="14"/>
      <c r="F4899" s="24">
        <v>366.78</v>
      </c>
    </row>
    <row r="4900" spans="1:8" x14ac:dyDescent="0.25">
      <c r="A4900" s="22">
        <v>105206</v>
      </c>
      <c r="B4900" s="23" t="s">
        <v>9461</v>
      </c>
      <c r="C4900" s="22" t="s">
        <v>4</v>
      </c>
      <c r="D4900" s="14"/>
      <c r="E4900" s="14"/>
      <c r="F4900" s="24">
        <v>161.93</v>
      </c>
      <c r="G4900" s="10"/>
      <c r="H4900" s="10"/>
    </row>
    <row r="4901" spans="1:8" x14ac:dyDescent="0.25">
      <c r="A4901" s="22">
        <v>105205</v>
      </c>
      <c r="B4901" s="23" t="s">
        <v>9460</v>
      </c>
      <c r="C4901" s="22" t="s">
        <v>4</v>
      </c>
      <c r="D4901" s="14"/>
      <c r="E4901" s="14"/>
      <c r="F4901" s="24">
        <v>255.78</v>
      </c>
    </row>
    <row r="4902" spans="1:8" x14ac:dyDescent="0.25">
      <c r="A4902" s="22">
        <v>105207</v>
      </c>
      <c r="B4902" s="23" t="s">
        <v>9462</v>
      </c>
      <c r="C4902" s="22" t="s">
        <v>4</v>
      </c>
      <c r="D4902" s="14"/>
      <c r="E4902" s="14"/>
      <c r="F4902" s="24">
        <v>356.46</v>
      </c>
      <c r="G4902" s="10"/>
      <c r="H4902" s="10"/>
    </row>
    <row r="4903" spans="1:8" x14ac:dyDescent="0.25">
      <c r="A4903" s="22">
        <v>94687</v>
      </c>
      <c r="B4903" s="23" t="s">
        <v>9323</v>
      </c>
      <c r="C4903" s="22" t="s">
        <v>4</v>
      </c>
      <c r="D4903" s="14"/>
      <c r="E4903" s="14"/>
      <c r="F4903" s="24">
        <v>249.46</v>
      </c>
    </row>
    <row r="4904" spans="1:8" x14ac:dyDescent="0.25">
      <c r="A4904" s="22">
        <v>94673</v>
      </c>
      <c r="B4904" s="23" t="s">
        <v>11510</v>
      </c>
      <c r="C4904" s="22" t="s">
        <v>4</v>
      </c>
      <c r="D4904" s="14"/>
      <c r="E4904" s="14"/>
      <c r="F4904" s="24">
        <v>8.14</v>
      </c>
      <c r="G4904" s="10"/>
      <c r="H4904" s="10"/>
    </row>
    <row r="4905" spans="1:8" x14ac:dyDescent="0.25">
      <c r="A4905" s="22">
        <v>94675</v>
      </c>
      <c r="B4905" s="23" t="s">
        <v>9311</v>
      </c>
      <c r="C4905" s="22" t="s">
        <v>4</v>
      </c>
      <c r="D4905" s="14"/>
      <c r="E4905" s="14"/>
      <c r="F4905" s="24">
        <v>13.5</v>
      </c>
    </row>
    <row r="4906" spans="1:8" x14ac:dyDescent="0.25">
      <c r="A4906" s="22">
        <v>94677</v>
      </c>
      <c r="B4906" s="23" t="s">
        <v>9313</v>
      </c>
      <c r="C4906" s="22" t="s">
        <v>4</v>
      </c>
      <c r="D4906" s="14"/>
      <c r="E4906" s="14"/>
      <c r="F4906" s="24">
        <v>21.72</v>
      </c>
      <c r="G4906" s="10"/>
      <c r="H4906" s="10"/>
    </row>
    <row r="4907" spans="1:8" x14ac:dyDescent="0.25">
      <c r="A4907" s="22">
        <v>94679</v>
      </c>
      <c r="B4907" s="23" t="s">
        <v>9315</v>
      </c>
      <c r="C4907" s="22" t="s">
        <v>4</v>
      </c>
      <c r="D4907" s="14"/>
      <c r="E4907" s="14"/>
      <c r="F4907" s="24">
        <v>26.34</v>
      </c>
    </row>
    <row r="4908" spans="1:8" x14ac:dyDescent="0.25">
      <c r="A4908" s="22">
        <v>94681</v>
      </c>
      <c r="B4908" s="23" t="s">
        <v>9317</v>
      </c>
      <c r="C4908" s="22" t="s">
        <v>4</v>
      </c>
      <c r="D4908" s="14"/>
      <c r="E4908" s="14"/>
      <c r="F4908" s="24">
        <v>53.74</v>
      </c>
      <c r="G4908" s="10"/>
      <c r="H4908" s="10"/>
    </row>
    <row r="4909" spans="1:8" x14ac:dyDescent="0.25">
      <c r="A4909" s="22">
        <v>94683</v>
      </c>
      <c r="B4909" s="23" t="s">
        <v>9319</v>
      </c>
      <c r="C4909" s="22" t="s">
        <v>4</v>
      </c>
      <c r="D4909" s="14"/>
      <c r="E4909" s="14"/>
      <c r="F4909" s="24">
        <v>81.62</v>
      </c>
    </row>
    <row r="4910" spans="1:8" x14ac:dyDescent="0.25">
      <c r="A4910" s="22">
        <v>94685</v>
      </c>
      <c r="B4910" s="23" t="s">
        <v>9321</v>
      </c>
      <c r="C4910" s="22" t="s">
        <v>4</v>
      </c>
      <c r="D4910" s="14"/>
      <c r="E4910" s="14"/>
      <c r="F4910" s="24">
        <v>103.9</v>
      </c>
      <c r="G4910" s="10"/>
      <c r="H4910" s="10"/>
    </row>
    <row r="4911" spans="1:8" x14ac:dyDescent="0.25">
      <c r="A4911" s="22">
        <v>94621</v>
      </c>
      <c r="B4911" s="23" t="s">
        <v>11511</v>
      </c>
      <c r="C4911" s="22" t="s">
        <v>4</v>
      </c>
      <c r="D4911" s="14"/>
      <c r="E4911" s="14"/>
      <c r="F4911" s="24">
        <v>0</v>
      </c>
    </row>
    <row r="4912" spans="1:8" x14ac:dyDescent="0.25">
      <c r="A4912" s="22">
        <v>94615</v>
      </c>
      <c r="B4912" s="23" t="s">
        <v>9287</v>
      </c>
      <c r="C4912" s="22" t="s">
        <v>4</v>
      </c>
      <c r="D4912" s="14"/>
      <c r="E4912" s="14"/>
      <c r="F4912" s="24">
        <v>169.83</v>
      </c>
      <c r="G4912" s="10"/>
      <c r="H4912" s="10"/>
    </row>
    <row r="4913" spans="1:8" x14ac:dyDescent="0.25">
      <c r="A4913" s="22">
        <v>94617</v>
      </c>
      <c r="B4913" s="23" t="s">
        <v>9289</v>
      </c>
      <c r="C4913" s="22" t="s">
        <v>4</v>
      </c>
      <c r="D4913" s="14"/>
      <c r="E4913" s="14"/>
      <c r="F4913" s="24">
        <v>340.08</v>
      </c>
    </row>
    <row r="4914" spans="1:8" x14ac:dyDescent="0.25">
      <c r="A4914" s="22">
        <v>94619</v>
      </c>
      <c r="B4914" s="23" t="s">
        <v>11512</v>
      </c>
      <c r="C4914" s="22" t="s">
        <v>4</v>
      </c>
      <c r="D4914" s="14"/>
      <c r="E4914" s="14"/>
      <c r="F4914" s="24">
        <v>0</v>
      </c>
      <c r="G4914" s="10"/>
      <c r="H4914" s="10"/>
    </row>
    <row r="4915" spans="1:8" x14ac:dyDescent="0.25">
      <c r="A4915" s="22">
        <v>105147</v>
      </c>
      <c r="B4915" s="23" t="s">
        <v>9411</v>
      </c>
      <c r="C4915" s="22" t="s">
        <v>4</v>
      </c>
      <c r="D4915" s="14"/>
      <c r="E4915" s="14"/>
      <c r="F4915" s="24">
        <v>17.55</v>
      </c>
    </row>
    <row r="4916" spans="1:8" x14ac:dyDescent="0.25">
      <c r="A4916" s="22">
        <v>105148</v>
      </c>
      <c r="B4916" s="23" t="s">
        <v>9412</v>
      </c>
      <c r="C4916" s="22" t="s">
        <v>4</v>
      </c>
      <c r="D4916" s="14"/>
      <c r="E4916" s="14"/>
      <c r="F4916" s="24">
        <v>24.8</v>
      </c>
      <c r="G4916" s="10"/>
      <c r="H4916" s="10"/>
    </row>
    <row r="4917" spans="1:8" x14ac:dyDescent="0.25">
      <c r="A4917" s="22">
        <v>105154</v>
      </c>
      <c r="B4917" s="23" t="s">
        <v>9417</v>
      </c>
      <c r="C4917" s="22" t="s">
        <v>4</v>
      </c>
      <c r="D4917" s="14"/>
      <c r="E4917" s="14"/>
      <c r="F4917" s="24">
        <v>7.55</v>
      </c>
    </row>
    <row r="4918" spans="1:8" x14ac:dyDescent="0.25">
      <c r="A4918" s="22">
        <v>105155</v>
      </c>
      <c r="B4918" s="23" t="s">
        <v>9418</v>
      </c>
      <c r="C4918" s="22" t="s">
        <v>4</v>
      </c>
      <c r="D4918" s="14"/>
      <c r="E4918" s="14"/>
      <c r="F4918" s="24">
        <v>11.3</v>
      </c>
      <c r="G4918" s="10"/>
      <c r="H4918" s="10"/>
    </row>
    <row r="4919" spans="1:8" x14ac:dyDescent="0.25">
      <c r="A4919" s="22">
        <v>105156</v>
      </c>
      <c r="B4919" s="23" t="s">
        <v>9419</v>
      </c>
      <c r="C4919" s="22" t="s">
        <v>4</v>
      </c>
      <c r="D4919" s="14"/>
      <c r="E4919" s="14"/>
      <c r="F4919" s="24">
        <v>14.4</v>
      </c>
    </row>
    <row r="4920" spans="1:8" x14ac:dyDescent="0.25">
      <c r="A4920" s="22">
        <v>105157</v>
      </c>
      <c r="B4920" s="23" t="s">
        <v>9420</v>
      </c>
      <c r="C4920" s="22" t="s">
        <v>4</v>
      </c>
      <c r="D4920" s="14"/>
      <c r="E4920" s="14"/>
      <c r="F4920" s="24">
        <v>22.16</v>
      </c>
      <c r="G4920" s="10"/>
      <c r="H4920" s="10"/>
    </row>
    <row r="4921" spans="1:8" x14ac:dyDescent="0.25">
      <c r="A4921" s="22">
        <v>105158</v>
      </c>
      <c r="B4921" s="23" t="s">
        <v>9421</v>
      </c>
      <c r="C4921" s="22" t="s">
        <v>4</v>
      </c>
      <c r="D4921" s="14"/>
      <c r="E4921" s="14"/>
      <c r="F4921" s="24">
        <v>32.56</v>
      </c>
    </row>
    <row r="4922" spans="1:8" x14ac:dyDescent="0.25">
      <c r="A4922" s="22">
        <v>105159</v>
      </c>
      <c r="B4922" s="23" t="s">
        <v>9422</v>
      </c>
      <c r="C4922" s="22" t="s">
        <v>4</v>
      </c>
      <c r="D4922" s="14"/>
      <c r="E4922" s="14"/>
      <c r="F4922" s="24">
        <v>57.92</v>
      </c>
      <c r="G4922" s="10"/>
      <c r="H4922" s="10"/>
    </row>
    <row r="4923" spans="1:8" x14ac:dyDescent="0.25">
      <c r="A4923" s="22">
        <v>105160</v>
      </c>
      <c r="B4923" s="23" t="s">
        <v>9423</v>
      </c>
      <c r="C4923" s="22" t="s">
        <v>4</v>
      </c>
      <c r="D4923" s="14"/>
      <c r="E4923" s="14"/>
      <c r="F4923" s="24">
        <v>71.47</v>
      </c>
    </row>
    <row r="4924" spans="1:8" x14ac:dyDescent="0.25">
      <c r="A4924" s="22">
        <v>94634</v>
      </c>
      <c r="B4924" s="23" t="s">
        <v>11513</v>
      </c>
      <c r="C4924" s="22" t="s">
        <v>4</v>
      </c>
      <c r="D4924" s="14"/>
      <c r="E4924" s="14"/>
      <c r="F4924" s="24">
        <v>0</v>
      </c>
      <c r="G4924" s="10"/>
      <c r="H4924" s="10"/>
    </row>
    <row r="4925" spans="1:8" x14ac:dyDescent="0.25">
      <c r="A4925" s="22">
        <v>94631</v>
      </c>
      <c r="B4925" s="23" t="s">
        <v>11514</v>
      </c>
      <c r="C4925" s="22" t="s">
        <v>4</v>
      </c>
      <c r="D4925" s="14"/>
      <c r="E4925" s="14"/>
      <c r="F4925" s="24">
        <v>0</v>
      </c>
    </row>
    <row r="4926" spans="1:8" x14ac:dyDescent="0.25">
      <c r="A4926" s="22">
        <v>94632</v>
      </c>
      <c r="B4926" s="23" t="s">
        <v>11515</v>
      </c>
      <c r="C4926" s="22" t="s">
        <v>4</v>
      </c>
      <c r="D4926" s="14"/>
      <c r="E4926" s="14"/>
      <c r="F4926" s="24">
        <v>0</v>
      </c>
      <c r="G4926" s="10"/>
      <c r="H4926" s="10"/>
    </row>
    <row r="4927" spans="1:8" x14ac:dyDescent="0.25">
      <c r="A4927" s="22">
        <v>94633</v>
      </c>
      <c r="B4927" s="23" t="s">
        <v>11516</v>
      </c>
      <c r="C4927" s="22" t="s">
        <v>4</v>
      </c>
      <c r="D4927" s="14"/>
      <c r="E4927" s="14"/>
      <c r="F4927" s="24">
        <v>0</v>
      </c>
    </row>
    <row r="4928" spans="1:8" x14ac:dyDescent="0.25">
      <c r="A4928" s="22">
        <v>94672</v>
      </c>
      <c r="B4928" s="23" t="s">
        <v>11517</v>
      </c>
      <c r="C4928" s="22" t="s">
        <v>4</v>
      </c>
      <c r="D4928" s="14"/>
      <c r="E4928" s="14"/>
      <c r="F4928" s="24">
        <v>7.06</v>
      </c>
      <c r="G4928" s="10"/>
      <c r="H4928" s="10"/>
    </row>
    <row r="4929" spans="1:8" x14ac:dyDescent="0.25">
      <c r="A4929" s="22">
        <v>94754</v>
      </c>
      <c r="B4929" s="23" t="s">
        <v>9367</v>
      </c>
      <c r="C4929" s="22" t="s">
        <v>4</v>
      </c>
      <c r="D4929" s="14"/>
      <c r="E4929" s="14"/>
      <c r="F4929" s="24">
        <v>297.36</v>
      </c>
    </row>
    <row r="4930" spans="1:8" x14ac:dyDescent="0.25">
      <c r="A4930" s="22">
        <v>94740</v>
      </c>
      <c r="B4930" s="23" t="s">
        <v>9358</v>
      </c>
      <c r="C4930" s="22" t="s">
        <v>4</v>
      </c>
      <c r="D4930" s="14"/>
      <c r="E4930" s="14"/>
      <c r="F4930" s="24">
        <v>10.43</v>
      </c>
      <c r="G4930" s="10"/>
      <c r="H4930" s="10"/>
    </row>
    <row r="4931" spans="1:8" x14ac:dyDescent="0.25">
      <c r="A4931" s="22">
        <v>94742</v>
      </c>
      <c r="B4931" s="23" t="s">
        <v>9360</v>
      </c>
      <c r="C4931" s="22" t="s">
        <v>4</v>
      </c>
      <c r="D4931" s="14"/>
      <c r="E4931" s="14"/>
      <c r="F4931" s="24">
        <v>17.25</v>
      </c>
    </row>
    <row r="4932" spans="1:8" x14ac:dyDescent="0.25">
      <c r="A4932" s="22">
        <v>94744</v>
      </c>
      <c r="B4932" s="23" t="s">
        <v>9362</v>
      </c>
      <c r="C4932" s="22" t="s">
        <v>4</v>
      </c>
      <c r="D4932" s="14"/>
      <c r="E4932" s="14"/>
      <c r="F4932" s="24">
        <v>27.15</v>
      </c>
      <c r="G4932" s="10"/>
      <c r="H4932" s="10"/>
    </row>
    <row r="4933" spans="1:8" x14ac:dyDescent="0.25">
      <c r="A4933" s="22">
        <v>94746</v>
      </c>
      <c r="B4933" s="23" t="s">
        <v>9363</v>
      </c>
      <c r="C4933" s="22" t="s">
        <v>4</v>
      </c>
      <c r="D4933" s="14"/>
      <c r="E4933" s="14"/>
      <c r="F4933" s="24">
        <v>38.950000000000003</v>
      </c>
    </row>
    <row r="4934" spans="1:8" x14ac:dyDescent="0.25">
      <c r="A4934" s="22">
        <v>94748</v>
      </c>
      <c r="B4934" s="23" t="s">
        <v>9364</v>
      </c>
      <c r="C4934" s="22" t="s">
        <v>4</v>
      </c>
      <c r="D4934" s="14"/>
      <c r="E4934" s="14"/>
      <c r="F4934" s="24">
        <v>85.24</v>
      </c>
      <c r="G4934" s="10"/>
      <c r="H4934" s="10"/>
    </row>
    <row r="4935" spans="1:8" x14ac:dyDescent="0.25">
      <c r="A4935" s="22">
        <v>94750</v>
      </c>
      <c r="B4935" s="23" t="s">
        <v>9365</v>
      </c>
      <c r="C4935" s="22" t="s">
        <v>4</v>
      </c>
      <c r="D4935" s="14"/>
      <c r="E4935" s="14"/>
      <c r="F4935" s="24">
        <v>172.23</v>
      </c>
    </row>
    <row r="4936" spans="1:8" x14ac:dyDescent="0.25">
      <c r="A4936" s="22">
        <v>94752</v>
      </c>
      <c r="B4936" s="23" t="s">
        <v>9366</v>
      </c>
      <c r="C4936" s="22" t="s">
        <v>4</v>
      </c>
      <c r="D4936" s="14"/>
      <c r="E4936" s="14"/>
      <c r="F4936" s="24">
        <v>207.31</v>
      </c>
      <c r="G4936" s="10"/>
      <c r="H4936" s="10"/>
    </row>
    <row r="4937" spans="1:8" x14ac:dyDescent="0.25">
      <c r="A4937" s="22">
        <v>96755</v>
      </c>
      <c r="B4937" s="23" t="s">
        <v>9402</v>
      </c>
      <c r="C4937" s="22" t="s">
        <v>4</v>
      </c>
      <c r="D4937" s="14"/>
      <c r="E4937" s="14"/>
      <c r="F4937" s="24">
        <v>359.43</v>
      </c>
    </row>
    <row r="4938" spans="1:8" x14ac:dyDescent="0.25">
      <c r="A4938" s="22">
        <v>96747</v>
      </c>
      <c r="B4938" s="23" t="s">
        <v>9394</v>
      </c>
      <c r="C4938" s="22" t="s">
        <v>4</v>
      </c>
      <c r="D4938" s="14"/>
      <c r="E4938" s="14"/>
      <c r="F4938" s="24">
        <v>8.75</v>
      </c>
      <c r="G4938" s="10"/>
      <c r="H4938" s="10"/>
    </row>
    <row r="4939" spans="1:8" x14ac:dyDescent="0.25">
      <c r="A4939" s="22">
        <v>96748</v>
      </c>
      <c r="B4939" s="23" t="s">
        <v>9395</v>
      </c>
      <c r="C4939" s="22" t="s">
        <v>4</v>
      </c>
      <c r="D4939" s="14"/>
      <c r="E4939" s="14"/>
      <c r="F4939" s="24">
        <v>10.11</v>
      </c>
    </row>
    <row r="4940" spans="1:8" x14ac:dyDescent="0.25">
      <c r="A4940" s="22">
        <v>96749</v>
      </c>
      <c r="B4940" s="23" t="s">
        <v>9396</v>
      </c>
      <c r="C4940" s="22" t="s">
        <v>4</v>
      </c>
      <c r="D4940" s="14"/>
      <c r="E4940" s="14"/>
      <c r="F4940" s="24">
        <v>12.68</v>
      </c>
      <c r="G4940" s="10"/>
      <c r="H4940" s="10"/>
    </row>
    <row r="4941" spans="1:8" x14ac:dyDescent="0.25">
      <c r="A4941" s="22">
        <v>96750</v>
      </c>
      <c r="B4941" s="23" t="s">
        <v>9397</v>
      </c>
      <c r="C4941" s="22" t="s">
        <v>4</v>
      </c>
      <c r="D4941" s="14"/>
      <c r="E4941" s="14"/>
      <c r="F4941" s="24">
        <v>19.46</v>
      </c>
    </row>
    <row r="4942" spans="1:8" x14ac:dyDescent="0.25">
      <c r="A4942" s="22">
        <v>96751</v>
      </c>
      <c r="B4942" s="23" t="s">
        <v>9398</v>
      </c>
      <c r="C4942" s="22" t="s">
        <v>4</v>
      </c>
      <c r="D4942" s="14"/>
      <c r="E4942" s="14"/>
      <c r="F4942" s="24">
        <v>28.16</v>
      </c>
      <c r="G4942" s="10"/>
      <c r="H4942" s="10"/>
    </row>
    <row r="4943" spans="1:8" x14ac:dyDescent="0.25">
      <c r="A4943" s="22">
        <v>96752</v>
      </c>
      <c r="B4943" s="23" t="s">
        <v>9399</v>
      </c>
      <c r="C4943" s="22" t="s">
        <v>4</v>
      </c>
      <c r="D4943" s="14"/>
      <c r="E4943" s="14"/>
      <c r="F4943" s="24">
        <v>41.93</v>
      </c>
    </row>
    <row r="4944" spans="1:8" x14ac:dyDescent="0.25">
      <c r="A4944" s="22">
        <v>96753</v>
      </c>
      <c r="B4944" s="23" t="s">
        <v>9400</v>
      </c>
      <c r="C4944" s="22" t="s">
        <v>4</v>
      </c>
      <c r="D4944" s="14"/>
      <c r="E4944" s="14"/>
      <c r="F4944" s="24">
        <v>93.63</v>
      </c>
      <c r="G4944" s="10"/>
      <c r="H4944" s="10"/>
    </row>
    <row r="4945" spans="1:8" x14ac:dyDescent="0.25">
      <c r="A4945" s="22">
        <v>96754</v>
      </c>
      <c r="B4945" s="23" t="s">
        <v>9401</v>
      </c>
      <c r="C4945" s="22" t="s">
        <v>4</v>
      </c>
      <c r="D4945" s="14"/>
      <c r="E4945" s="14"/>
      <c r="F4945" s="24">
        <v>120.27</v>
      </c>
    </row>
    <row r="4946" spans="1:8" x14ac:dyDescent="0.25">
      <c r="A4946" s="22">
        <v>94686</v>
      </c>
      <c r="B4946" s="23" t="s">
        <v>9322</v>
      </c>
      <c r="C4946" s="22" t="s">
        <v>4</v>
      </c>
      <c r="D4946" s="14"/>
      <c r="E4946" s="14"/>
      <c r="F4946" s="24">
        <v>275.19</v>
      </c>
      <c r="G4946" s="10"/>
      <c r="H4946" s="10"/>
    </row>
    <row r="4947" spans="1:8" x14ac:dyDescent="0.25">
      <c r="A4947" s="22">
        <v>94674</v>
      </c>
      <c r="B4947" s="23" t="s">
        <v>9310</v>
      </c>
      <c r="C4947" s="22" t="s">
        <v>4</v>
      </c>
      <c r="D4947" s="14"/>
      <c r="E4947" s="14"/>
      <c r="F4947" s="24">
        <v>9.0299999999999994</v>
      </c>
    </row>
    <row r="4948" spans="1:8" x14ac:dyDescent="0.25">
      <c r="A4948" s="22">
        <v>94676</v>
      </c>
      <c r="B4948" s="23" t="s">
        <v>9312</v>
      </c>
      <c r="C4948" s="22" t="s">
        <v>4</v>
      </c>
      <c r="D4948" s="14"/>
      <c r="E4948" s="14"/>
      <c r="F4948" s="24">
        <v>14.94</v>
      </c>
      <c r="G4948" s="10"/>
      <c r="H4948" s="10"/>
    </row>
    <row r="4949" spans="1:8" x14ac:dyDescent="0.25">
      <c r="A4949" s="22">
        <v>94678</v>
      </c>
      <c r="B4949" s="23" t="s">
        <v>9314</v>
      </c>
      <c r="C4949" s="22" t="s">
        <v>4</v>
      </c>
      <c r="D4949" s="14"/>
      <c r="E4949" s="14"/>
      <c r="F4949" s="24">
        <v>17.420000000000002</v>
      </c>
    </row>
    <row r="4950" spans="1:8" x14ac:dyDescent="0.25">
      <c r="A4950" s="22">
        <v>94680</v>
      </c>
      <c r="B4950" s="23" t="s">
        <v>9316</v>
      </c>
      <c r="C4950" s="22" t="s">
        <v>4</v>
      </c>
      <c r="D4950" s="14"/>
      <c r="E4950" s="14"/>
      <c r="F4950" s="24">
        <v>48.04</v>
      </c>
      <c r="G4950" s="10"/>
      <c r="H4950" s="10"/>
    </row>
    <row r="4951" spans="1:8" x14ac:dyDescent="0.25">
      <c r="A4951" s="22">
        <v>94682</v>
      </c>
      <c r="B4951" s="23" t="s">
        <v>9318</v>
      </c>
      <c r="C4951" s="22" t="s">
        <v>4</v>
      </c>
      <c r="D4951" s="14"/>
      <c r="E4951" s="14"/>
      <c r="F4951" s="24">
        <v>118.19</v>
      </c>
    </row>
    <row r="4952" spans="1:8" x14ac:dyDescent="0.25">
      <c r="A4952" s="22">
        <v>94684</v>
      </c>
      <c r="B4952" s="23" t="s">
        <v>9320</v>
      </c>
      <c r="C4952" s="22" t="s">
        <v>4</v>
      </c>
      <c r="D4952" s="14"/>
      <c r="E4952" s="14"/>
      <c r="F4952" s="24">
        <v>142.66</v>
      </c>
      <c r="G4952" s="10"/>
      <c r="H4952" s="10"/>
    </row>
    <row r="4953" spans="1:8" x14ac:dyDescent="0.25">
      <c r="A4953" s="22">
        <v>105219</v>
      </c>
      <c r="B4953" s="23" t="s">
        <v>9474</v>
      </c>
      <c r="C4953" s="22" t="s">
        <v>4</v>
      </c>
      <c r="D4953" s="14"/>
      <c r="E4953" s="14"/>
      <c r="F4953" s="24">
        <v>12.1</v>
      </c>
    </row>
    <row r="4954" spans="1:8" x14ac:dyDescent="0.25">
      <c r="A4954" s="22">
        <v>105220</v>
      </c>
      <c r="B4954" s="23" t="s">
        <v>9475</v>
      </c>
      <c r="C4954" s="22" t="s">
        <v>4</v>
      </c>
      <c r="D4954" s="14"/>
      <c r="E4954" s="14"/>
      <c r="F4954" s="24">
        <v>16.559999999999999</v>
      </c>
      <c r="G4954" s="10"/>
      <c r="H4954" s="10"/>
    </row>
    <row r="4955" spans="1:8" x14ac:dyDescent="0.25">
      <c r="A4955" s="22">
        <v>105221</v>
      </c>
      <c r="B4955" s="23" t="s">
        <v>9476</v>
      </c>
      <c r="C4955" s="22" t="s">
        <v>4</v>
      </c>
      <c r="D4955" s="14"/>
      <c r="E4955" s="14"/>
      <c r="F4955" s="24">
        <v>25.44</v>
      </c>
    </row>
    <row r="4956" spans="1:8" x14ac:dyDescent="0.25">
      <c r="A4956" s="22">
        <v>105166</v>
      </c>
      <c r="B4956" s="23" t="s">
        <v>9429</v>
      </c>
      <c r="C4956" s="22" t="s">
        <v>4</v>
      </c>
      <c r="D4956" s="14"/>
      <c r="E4956" s="14"/>
      <c r="F4956" s="24">
        <v>38.53</v>
      </c>
      <c r="G4956" s="10"/>
      <c r="H4956" s="10"/>
    </row>
    <row r="4957" spans="1:8" x14ac:dyDescent="0.25">
      <c r="A4957" s="22">
        <v>105222</v>
      </c>
      <c r="B4957" s="23" t="s">
        <v>9477</v>
      </c>
      <c r="C4957" s="22" t="s">
        <v>4</v>
      </c>
      <c r="D4957" s="14"/>
      <c r="E4957" s="14"/>
      <c r="F4957" s="24">
        <v>72.78</v>
      </c>
    </row>
    <row r="4958" spans="1:8" x14ac:dyDescent="0.25">
      <c r="A4958" s="22">
        <v>105223</v>
      </c>
      <c r="B4958" s="23" t="s">
        <v>9478</v>
      </c>
      <c r="C4958" s="22" t="s">
        <v>4</v>
      </c>
      <c r="D4958" s="14"/>
      <c r="E4958" s="14"/>
      <c r="F4958" s="24">
        <v>166.59</v>
      </c>
      <c r="G4958" s="10"/>
      <c r="H4958" s="10"/>
    </row>
    <row r="4959" spans="1:8" x14ac:dyDescent="0.25">
      <c r="A4959" s="22">
        <v>105224</v>
      </c>
      <c r="B4959" s="23" t="s">
        <v>9479</v>
      </c>
      <c r="C4959" s="22" t="s">
        <v>4</v>
      </c>
      <c r="D4959" s="14"/>
      <c r="E4959" s="14"/>
      <c r="F4959" s="24">
        <v>242.38</v>
      </c>
    </row>
    <row r="4960" spans="1:8" x14ac:dyDescent="0.25">
      <c r="A4960" s="22">
        <v>105149</v>
      </c>
      <c r="B4960" s="23" t="s">
        <v>9413</v>
      </c>
      <c r="C4960" s="22" t="s">
        <v>4</v>
      </c>
      <c r="D4960" s="14"/>
      <c r="E4960" s="14"/>
      <c r="F4960" s="24">
        <v>9</v>
      </c>
      <c r="G4960" s="10"/>
      <c r="H4960" s="10"/>
    </row>
    <row r="4961" spans="1:8" x14ac:dyDescent="0.25">
      <c r="A4961" s="22">
        <v>105150</v>
      </c>
      <c r="B4961" s="23" t="s">
        <v>9414</v>
      </c>
      <c r="C4961" s="22" t="s">
        <v>4</v>
      </c>
      <c r="D4961" s="14"/>
      <c r="E4961" s="14"/>
      <c r="F4961" s="24">
        <v>10.53</v>
      </c>
    </row>
    <row r="4962" spans="1:8" x14ac:dyDescent="0.25">
      <c r="A4962" s="22">
        <v>105151</v>
      </c>
      <c r="B4962" s="23" t="s">
        <v>9415</v>
      </c>
      <c r="C4962" s="22" t="s">
        <v>4</v>
      </c>
      <c r="D4962" s="14"/>
      <c r="E4962" s="14"/>
      <c r="F4962" s="24">
        <v>25.12</v>
      </c>
      <c r="G4962" s="10"/>
      <c r="H4962" s="10"/>
    </row>
    <row r="4963" spans="1:8" x14ac:dyDescent="0.25">
      <c r="A4963" s="22">
        <v>105152</v>
      </c>
      <c r="B4963" s="23" t="s">
        <v>9416</v>
      </c>
      <c r="C4963" s="22" t="s">
        <v>4</v>
      </c>
      <c r="D4963" s="14"/>
      <c r="E4963" s="14"/>
      <c r="F4963" s="24">
        <v>37.11</v>
      </c>
    </row>
    <row r="4964" spans="1:8" x14ac:dyDescent="0.25">
      <c r="A4964" s="22">
        <v>105153</v>
      </c>
      <c r="B4964" s="23" t="s">
        <v>9266</v>
      </c>
      <c r="C4964" s="22" t="s">
        <v>4</v>
      </c>
      <c r="D4964" s="14"/>
      <c r="E4964" s="14"/>
      <c r="F4964" s="24">
        <v>57.91</v>
      </c>
      <c r="G4964" s="10"/>
      <c r="H4964" s="10"/>
    </row>
    <row r="4965" spans="1:8" x14ac:dyDescent="0.25">
      <c r="A4965" s="22">
        <v>105161</v>
      </c>
      <c r="B4965" s="23" t="s">
        <v>9424</v>
      </c>
      <c r="C4965" s="22" t="s">
        <v>4</v>
      </c>
      <c r="D4965" s="14"/>
      <c r="E4965" s="14"/>
      <c r="F4965" s="24">
        <v>103.37</v>
      </c>
    </row>
    <row r="4966" spans="1:8" x14ac:dyDescent="0.25">
      <c r="A4966" s="22">
        <v>105162</v>
      </c>
      <c r="B4966" s="23" t="s">
        <v>9425</v>
      </c>
      <c r="C4966" s="22" t="s">
        <v>4</v>
      </c>
      <c r="D4966" s="14"/>
      <c r="E4966" s="14"/>
      <c r="F4966" s="24">
        <v>175.52</v>
      </c>
      <c r="G4966" s="10"/>
      <c r="H4966" s="10"/>
    </row>
    <row r="4967" spans="1:8" x14ac:dyDescent="0.25">
      <c r="A4967" s="22">
        <v>105163</v>
      </c>
      <c r="B4967" s="23" t="s">
        <v>9426</v>
      </c>
      <c r="C4967" s="22" t="s">
        <v>4</v>
      </c>
      <c r="D4967" s="14"/>
      <c r="E4967" s="14"/>
      <c r="F4967" s="24">
        <v>16.16</v>
      </c>
    </row>
    <row r="4968" spans="1:8" x14ac:dyDescent="0.25">
      <c r="A4968" s="22">
        <v>105170</v>
      </c>
      <c r="B4968" s="23" t="s">
        <v>9432</v>
      </c>
      <c r="C4968" s="22" t="s">
        <v>4</v>
      </c>
      <c r="D4968" s="14"/>
      <c r="E4968" s="14"/>
      <c r="F4968" s="24">
        <v>6.49</v>
      </c>
      <c r="G4968" s="10"/>
      <c r="H4968" s="10"/>
    </row>
    <row r="4969" spans="1:8" x14ac:dyDescent="0.25">
      <c r="A4969" s="22">
        <v>105179</v>
      </c>
      <c r="B4969" s="23" t="s">
        <v>9440</v>
      </c>
      <c r="C4969" s="22" t="s">
        <v>4</v>
      </c>
      <c r="D4969" s="14"/>
      <c r="E4969" s="14"/>
      <c r="F4969" s="24">
        <v>10.94</v>
      </c>
    </row>
    <row r="4970" spans="1:8" x14ac:dyDescent="0.25">
      <c r="A4970" s="22">
        <v>105180</v>
      </c>
      <c r="B4970" s="23" t="s">
        <v>9441</v>
      </c>
      <c r="C4970" s="22" t="s">
        <v>4</v>
      </c>
      <c r="D4970" s="14"/>
      <c r="E4970" s="14"/>
      <c r="F4970" s="24">
        <v>15</v>
      </c>
      <c r="G4970" s="10"/>
      <c r="H4970" s="10"/>
    </row>
    <row r="4971" spans="1:8" x14ac:dyDescent="0.25">
      <c r="A4971" s="22">
        <v>105181</v>
      </c>
      <c r="B4971" s="23" t="s">
        <v>9442</v>
      </c>
      <c r="C4971" s="22" t="s">
        <v>4</v>
      </c>
      <c r="D4971" s="14"/>
      <c r="E4971" s="14"/>
      <c r="F4971" s="24">
        <v>20.18</v>
      </c>
    </row>
    <row r="4972" spans="1:8" x14ac:dyDescent="0.25">
      <c r="A4972" s="22">
        <v>105182</v>
      </c>
      <c r="B4972" s="23" t="s">
        <v>9443</v>
      </c>
      <c r="C4972" s="22" t="s">
        <v>4</v>
      </c>
      <c r="D4972" s="14"/>
      <c r="E4972" s="14"/>
      <c r="F4972" s="24">
        <v>46.11</v>
      </c>
      <c r="G4972" s="10"/>
      <c r="H4972" s="10"/>
    </row>
    <row r="4973" spans="1:8" x14ac:dyDescent="0.25">
      <c r="A4973" s="22">
        <v>105183</v>
      </c>
      <c r="B4973" s="23" t="s">
        <v>9444</v>
      </c>
      <c r="C4973" s="22" t="s">
        <v>4</v>
      </c>
      <c r="D4973" s="14"/>
      <c r="E4973" s="14"/>
      <c r="F4973" s="24">
        <v>95.86</v>
      </c>
    </row>
    <row r="4974" spans="1:8" x14ac:dyDescent="0.25">
      <c r="A4974" s="22">
        <v>105184</v>
      </c>
      <c r="B4974" s="23" t="s">
        <v>9445</v>
      </c>
      <c r="C4974" s="22" t="s">
        <v>4</v>
      </c>
      <c r="D4974" s="14"/>
      <c r="E4974" s="14"/>
      <c r="F4974" s="24">
        <v>118.76</v>
      </c>
      <c r="G4974" s="10"/>
      <c r="H4974" s="10"/>
    </row>
    <row r="4975" spans="1:8" x14ac:dyDescent="0.25">
      <c r="A4975" s="22">
        <v>94612</v>
      </c>
      <c r="B4975" s="23" t="s">
        <v>9285</v>
      </c>
      <c r="C4975" s="22" t="s">
        <v>4</v>
      </c>
      <c r="D4975" s="14"/>
      <c r="E4975" s="14"/>
      <c r="F4975" s="24">
        <v>440.23</v>
      </c>
    </row>
    <row r="4976" spans="1:8" x14ac:dyDescent="0.25">
      <c r="A4976" s="22">
        <v>105142</v>
      </c>
      <c r="B4976" s="23" t="s">
        <v>9262</v>
      </c>
      <c r="C4976" s="22" t="s">
        <v>4</v>
      </c>
      <c r="D4976" s="14"/>
      <c r="E4976" s="14"/>
      <c r="F4976" s="24">
        <v>7.55</v>
      </c>
      <c r="G4976" s="10"/>
      <c r="H4976" s="10"/>
    </row>
    <row r="4977" spans="1:8" x14ac:dyDescent="0.25">
      <c r="A4977" s="22">
        <v>105143</v>
      </c>
      <c r="B4977" s="23" t="s">
        <v>9263</v>
      </c>
      <c r="C4977" s="22" t="s">
        <v>4</v>
      </c>
      <c r="D4977" s="14"/>
      <c r="E4977" s="14"/>
      <c r="F4977" s="24">
        <v>11.3</v>
      </c>
    </row>
    <row r="4978" spans="1:8" x14ac:dyDescent="0.25">
      <c r="A4978" s="22">
        <v>105144</v>
      </c>
      <c r="B4978" s="23" t="s">
        <v>9264</v>
      </c>
      <c r="C4978" s="22" t="s">
        <v>4</v>
      </c>
      <c r="D4978" s="14"/>
      <c r="E4978" s="14"/>
      <c r="F4978" s="24">
        <v>23.82</v>
      </c>
      <c r="G4978" s="10"/>
      <c r="H4978" s="10"/>
    </row>
    <row r="4979" spans="1:8" x14ac:dyDescent="0.25">
      <c r="A4979" s="22">
        <v>105173</v>
      </c>
      <c r="B4979" s="23" t="s">
        <v>9434</v>
      </c>
      <c r="C4979" s="22" t="s">
        <v>4</v>
      </c>
      <c r="D4979" s="14"/>
      <c r="E4979" s="14"/>
      <c r="F4979" s="24">
        <v>94.6</v>
      </c>
    </row>
    <row r="4980" spans="1:8" x14ac:dyDescent="0.25">
      <c r="A4980" s="22">
        <v>105175</v>
      </c>
      <c r="B4980" s="23" t="s">
        <v>9436</v>
      </c>
      <c r="C4980" s="22" t="s">
        <v>4</v>
      </c>
      <c r="D4980" s="14"/>
      <c r="E4980" s="14"/>
      <c r="F4980" s="24">
        <v>134.19</v>
      </c>
      <c r="G4980" s="10"/>
      <c r="H4980" s="10"/>
    </row>
    <row r="4981" spans="1:8" x14ac:dyDescent="0.25">
      <c r="A4981" s="22">
        <v>105174</v>
      </c>
      <c r="B4981" s="23" t="s">
        <v>9435</v>
      </c>
      <c r="C4981" s="22" t="s">
        <v>4</v>
      </c>
      <c r="D4981" s="14"/>
      <c r="E4981" s="14"/>
      <c r="F4981" s="24">
        <v>136.02000000000001</v>
      </c>
    </row>
    <row r="4982" spans="1:8" x14ac:dyDescent="0.25">
      <c r="A4982" s="22">
        <v>105145</v>
      </c>
      <c r="B4982" s="23" t="s">
        <v>9265</v>
      </c>
      <c r="C4982" s="22" t="s">
        <v>4</v>
      </c>
      <c r="D4982" s="14"/>
      <c r="E4982" s="14"/>
      <c r="F4982" s="24">
        <v>13.05</v>
      </c>
      <c r="G4982" s="10"/>
      <c r="H4982" s="10"/>
    </row>
    <row r="4983" spans="1:8" x14ac:dyDescent="0.25">
      <c r="A4983" s="22">
        <v>94606</v>
      </c>
      <c r="B4983" s="23" t="s">
        <v>9282</v>
      </c>
      <c r="C4983" s="22" t="s">
        <v>4</v>
      </c>
      <c r="D4983" s="14"/>
      <c r="E4983" s="14"/>
      <c r="F4983" s="24">
        <v>88.96</v>
      </c>
    </row>
    <row r="4984" spans="1:8" x14ac:dyDescent="0.25">
      <c r="A4984" s="22">
        <v>94608</v>
      </c>
      <c r="B4984" s="23" t="s">
        <v>9283</v>
      </c>
      <c r="C4984" s="22" t="s">
        <v>4</v>
      </c>
      <c r="D4984" s="14"/>
      <c r="E4984" s="14"/>
      <c r="F4984" s="24">
        <v>214.5</v>
      </c>
      <c r="G4984" s="10"/>
      <c r="H4984" s="10"/>
    </row>
    <row r="4985" spans="1:8" x14ac:dyDescent="0.25">
      <c r="A4985" s="22">
        <v>94610</v>
      </c>
      <c r="B4985" s="23" t="s">
        <v>9284</v>
      </c>
      <c r="C4985" s="22" t="s">
        <v>4</v>
      </c>
      <c r="D4985" s="14"/>
      <c r="E4985" s="14"/>
      <c r="F4985" s="24">
        <v>311.26</v>
      </c>
    </row>
    <row r="4986" spans="1:8" x14ac:dyDescent="0.25">
      <c r="A4986" s="22">
        <v>94657</v>
      </c>
      <c r="B4986" s="23" t="s">
        <v>11518</v>
      </c>
      <c r="C4986" s="22" t="s">
        <v>4</v>
      </c>
      <c r="D4986" s="14"/>
      <c r="E4986" s="14"/>
      <c r="F4986" s="24">
        <v>4.46</v>
      </c>
      <c r="G4986" s="10"/>
      <c r="H4986" s="10"/>
    </row>
    <row r="4987" spans="1:8" x14ac:dyDescent="0.25">
      <c r="A4987" s="22">
        <v>94659</v>
      </c>
      <c r="B4987" s="23" t="s">
        <v>9297</v>
      </c>
      <c r="C4987" s="22" t="s">
        <v>4</v>
      </c>
      <c r="D4987" s="14"/>
      <c r="E4987" s="14"/>
      <c r="F4987" s="24">
        <v>6.89</v>
      </c>
    </row>
    <row r="4988" spans="1:8" x14ac:dyDescent="0.25">
      <c r="A4988" s="22">
        <v>94739</v>
      </c>
      <c r="B4988" s="23" t="s">
        <v>9357</v>
      </c>
      <c r="C4988" s="22" t="s">
        <v>4</v>
      </c>
      <c r="D4988" s="14"/>
      <c r="E4988" s="14"/>
      <c r="F4988" s="24">
        <v>241.03</v>
      </c>
      <c r="G4988" s="10"/>
      <c r="H4988" s="10"/>
    </row>
    <row r="4989" spans="1:8" x14ac:dyDescent="0.25">
      <c r="A4989" s="22">
        <v>94725</v>
      </c>
      <c r="B4989" s="23" t="s">
        <v>9344</v>
      </c>
      <c r="C4989" s="22" t="s">
        <v>4</v>
      </c>
      <c r="D4989" s="14"/>
      <c r="E4989" s="14"/>
      <c r="F4989" s="24">
        <v>7.27</v>
      </c>
    </row>
    <row r="4990" spans="1:8" x14ac:dyDescent="0.25">
      <c r="A4990" s="22">
        <v>94727</v>
      </c>
      <c r="B4990" s="23" t="s">
        <v>9346</v>
      </c>
      <c r="C4990" s="22" t="s">
        <v>4</v>
      </c>
      <c r="D4990" s="14"/>
      <c r="E4990" s="14"/>
      <c r="F4990" s="24">
        <v>11.77</v>
      </c>
      <c r="G4990" s="10"/>
      <c r="H4990" s="10"/>
    </row>
    <row r="4991" spans="1:8" x14ac:dyDescent="0.25">
      <c r="A4991" s="22">
        <v>94729</v>
      </c>
      <c r="B4991" s="23" t="s">
        <v>9348</v>
      </c>
      <c r="C4991" s="22" t="s">
        <v>4</v>
      </c>
      <c r="D4991" s="14"/>
      <c r="E4991" s="14"/>
      <c r="F4991" s="24">
        <v>20.32</v>
      </c>
    </row>
    <row r="4992" spans="1:8" x14ac:dyDescent="0.25">
      <c r="A4992" s="22">
        <v>94731</v>
      </c>
      <c r="B4992" s="23" t="s">
        <v>9350</v>
      </c>
      <c r="C4992" s="22" t="s">
        <v>4</v>
      </c>
      <c r="D4992" s="14"/>
      <c r="E4992" s="14"/>
      <c r="F4992" s="24">
        <v>26.98</v>
      </c>
      <c r="G4992" s="10"/>
      <c r="H4992" s="10"/>
    </row>
    <row r="4993" spans="1:8" x14ac:dyDescent="0.25">
      <c r="A4993" s="22">
        <v>94733</v>
      </c>
      <c r="B4993" s="23" t="s">
        <v>9352</v>
      </c>
      <c r="C4993" s="22" t="s">
        <v>4</v>
      </c>
      <c r="D4993" s="14"/>
      <c r="E4993" s="14"/>
      <c r="F4993" s="24">
        <v>47.4</v>
      </c>
    </row>
    <row r="4994" spans="1:8" x14ac:dyDescent="0.25">
      <c r="A4994" s="22">
        <v>94863</v>
      </c>
      <c r="B4994" s="23" t="s">
        <v>9382</v>
      </c>
      <c r="C4994" s="22" t="s">
        <v>4</v>
      </c>
      <c r="D4994" s="14"/>
      <c r="E4994" s="14"/>
      <c r="F4994" s="24">
        <v>164.08</v>
      </c>
      <c r="G4994" s="10"/>
      <c r="H4994" s="10"/>
    </row>
    <row r="4995" spans="1:8" x14ac:dyDescent="0.25">
      <c r="A4995" s="22">
        <v>94737</v>
      </c>
      <c r="B4995" s="23" t="s">
        <v>9355</v>
      </c>
      <c r="C4995" s="22" t="s">
        <v>4</v>
      </c>
      <c r="D4995" s="14"/>
      <c r="E4995" s="14"/>
      <c r="F4995" s="24">
        <v>195.66</v>
      </c>
    </row>
    <row r="4996" spans="1:8" x14ac:dyDescent="0.25">
      <c r="A4996" s="22">
        <v>94465</v>
      </c>
      <c r="B4996" s="23" t="s">
        <v>9267</v>
      </c>
      <c r="C4996" s="22" t="s">
        <v>4</v>
      </c>
      <c r="D4996" s="14"/>
      <c r="E4996" s="14"/>
      <c r="F4996" s="24">
        <v>58.06</v>
      </c>
      <c r="G4996" s="10"/>
      <c r="H4996" s="10"/>
    </row>
    <row r="4997" spans="1:8" x14ac:dyDescent="0.25">
      <c r="A4997" s="22">
        <v>94467</v>
      </c>
      <c r="B4997" s="23" t="s">
        <v>9269</v>
      </c>
      <c r="C4997" s="22" t="s">
        <v>4</v>
      </c>
      <c r="D4997" s="14"/>
      <c r="E4997" s="14"/>
      <c r="F4997" s="24">
        <v>91.89</v>
      </c>
    </row>
    <row r="4998" spans="1:8" x14ac:dyDescent="0.25">
      <c r="A4998" s="22">
        <v>94469</v>
      </c>
      <c r="B4998" s="23" t="s">
        <v>9271</v>
      </c>
      <c r="C4998" s="22" t="s">
        <v>4</v>
      </c>
      <c r="D4998" s="14"/>
      <c r="E4998" s="14"/>
      <c r="F4998" s="24">
        <v>130.38999999999999</v>
      </c>
      <c r="G4998" s="10"/>
      <c r="H4998" s="10"/>
    </row>
    <row r="4999" spans="1:8" x14ac:dyDescent="0.25">
      <c r="A4999" s="22">
        <v>96746</v>
      </c>
      <c r="B4999" s="23" t="s">
        <v>9393</v>
      </c>
      <c r="C4999" s="22" t="s">
        <v>4</v>
      </c>
      <c r="D4999" s="14"/>
      <c r="E4999" s="14"/>
      <c r="F4999" s="24">
        <v>120.75</v>
      </c>
    </row>
    <row r="5000" spans="1:8" x14ac:dyDescent="0.25">
      <c r="A5000" s="22">
        <v>96736</v>
      </c>
      <c r="B5000" s="23" t="s">
        <v>9383</v>
      </c>
      <c r="C5000" s="22" t="s">
        <v>4</v>
      </c>
      <c r="D5000" s="14"/>
      <c r="E5000" s="14"/>
      <c r="F5000" s="24">
        <v>7.01</v>
      </c>
      <c r="G5000" s="10"/>
      <c r="H5000" s="10"/>
    </row>
    <row r="5001" spans="1:8" x14ac:dyDescent="0.25">
      <c r="A5001" s="22">
        <v>96737</v>
      </c>
      <c r="B5001" s="23" t="s">
        <v>9384</v>
      </c>
      <c r="C5001" s="22" t="s">
        <v>4</v>
      </c>
      <c r="D5001" s="14"/>
      <c r="E5001" s="14"/>
      <c r="F5001" s="24">
        <v>7.24</v>
      </c>
    </row>
    <row r="5002" spans="1:8" x14ac:dyDescent="0.25">
      <c r="A5002" s="22">
        <v>96739</v>
      </c>
      <c r="B5002" s="23" t="s">
        <v>9386</v>
      </c>
      <c r="C5002" s="22" t="s">
        <v>4</v>
      </c>
      <c r="D5002" s="14"/>
      <c r="E5002" s="14"/>
      <c r="F5002" s="24">
        <v>9.83</v>
      </c>
      <c r="G5002" s="10"/>
      <c r="H5002" s="10"/>
    </row>
    <row r="5003" spans="1:8" x14ac:dyDescent="0.25">
      <c r="A5003" s="22">
        <v>96741</v>
      </c>
      <c r="B5003" s="23" t="s">
        <v>9388</v>
      </c>
      <c r="C5003" s="22" t="s">
        <v>4</v>
      </c>
      <c r="D5003" s="14"/>
      <c r="E5003" s="14"/>
      <c r="F5003" s="24">
        <v>18.510000000000002</v>
      </c>
    </row>
    <row r="5004" spans="1:8" x14ac:dyDescent="0.25">
      <c r="A5004" s="22">
        <v>96742</v>
      </c>
      <c r="B5004" s="23" t="s">
        <v>9389</v>
      </c>
      <c r="C5004" s="22" t="s">
        <v>4</v>
      </c>
      <c r="D5004" s="14"/>
      <c r="E5004" s="14"/>
      <c r="F5004" s="24">
        <v>22.76</v>
      </c>
      <c r="G5004" s="10"/>
      <c r="H5004" s="10"/>
    </row>
    <row r="5005" spans="1:8" x14ac:dyDescent="0.25">
      <c r="A5005" s="22">
        <v>96743</v>
      </c>
      <c r="B5005" s="23" t="s">
        <v>9390</v>
      </c>
      <c r="C5005" s="22" t="s">
        <v>4</v>
      </c>
      <c r="D5005" s="14"/>
      <c r="E5005" s="14"/>
      <c r="F5005" s="24">
        <v>35.24</v>
      </c>
    </row>
    <row r="5006" spans="1:8" x14ac:dyDescent="0.25">
      <c r="A5006" s="22">
        <v>96744</v>
      </c>
      <c r="B5006" s="23" t="s">
        <v>9391</v>
      </c>
      <c r="C5006" s="22" t="s">
        <v>4</v>
      </c>
      <c r="D5006" s="14"/>
      <c r="E5006" s="14"/>
      <c r="F5006" s="24">
        <v>58.79</v>
      </c>
      <c r="G5006" s="10"/>
      <c r="H5006" s="10"/>
    </row>
    <row r="5007" spans="1:8" x14ac:dyDescent="0.25">
      <c r="A5007" s="22">
        <v>96745</v>
      </c>
      <c r="B5007" s="23" t="s">
        <v>9392</v>
      </c>
      <c r="C5007" s="22" t="s">
        <v>4</v>
      </c>
      <c r="D5007" s="14"/>
      <c r="E5007" s="14"/>
      <c r="F5007" s="24">
        <v>91.67</v>
      </c>
    </row>
    <row r="5008" spans="1:8" x14ac:dyDescent="0.25">
      <c r="A5008" s="22">
        <v>94671</v>
      </c>
      <c r="B5008" s="23" t="s">
        <v>9309</v>
      </c>
      <c r="C5008" s="22" t="s">
        <v>4</v>
      </c>
      <c r="D5008" s="14"/>
      <c r="E5008" s="14"/>
      <c r="F5008" s="24">
        <v>116.06</v>
      </c>
      <c r="G5008" s="10"/>
      <c r="H5008" s="10"/>
    </row>
    <row r="5009" spans="1:8" x14ac:dyDescent="0.25">
      <c r="A5009" s="22">
        <v>94661</v>
      </c>
      <c r="B5009" s="23" t="s">
        <v>9299</v>
      </c>
      <c r="C5009" s="22" t="s">
        <v>4</v>
      </c>
      <c r="D5009" s="14"/>
      <c r="E5009" s="14"/>
      <c r="F5009" s="24">
        <v>10.87</v>
      </c>
    </row>
    <row r="5010" spans="1:8" x14ac:dyDescent="0.25">
      <c r="A5010" s="22">
        <v>94663</v>
      </c>
      <c r="B5010" s="23" t="s">
        <v>9301</v>
      </c>
      <c r="C5010" s="22" t="s">
        <v>4</v>
      </c>
      <c r="D5010" s="14"/>
      <c r="E5010" s="14"/>
      <c r="F5010" s="24">
        <v>13.61</v>
      </c>
      <c r="G5010" s="10"/>
      <c r="H5010" s="10"/>
    </row>
    <row r="5011" spans="1:8" x14ac:dyDescent="0.25">
      <c r="A5011" s="22">
        <v>94665</v>
      </c>
      <c r="B5011" s="23" t="s">
        <v>9303</v>
      </c>
      <c r="C5011" s="22" t="s">
        <v>4</v>
      </c>
      <c r="D5011" s="14"/>
      <c r="E5011" s="14"/>
      <c r="F5011" s="24">
        <v>26.57</v>
      </c>
    </row>
    <row r="5012" spans="1:8" x14ac:dyDescent="0.25">
      <c r="A5012" s="22">
        <v>94667</v>
      </c>
      <c r="B5012" s="23" t="s">
        <v>9305</v>
      </c>
      <c r="C5012" s="22" t="s">
        <v>4</v>
      </c>
      <c r="D5012" s="14"/>
      <c r="E5012" s="14"/>
      <c r="F5012" s="24">
        <v>39.07</v>
      </c>
      <c r="G5012" s="10"/>
      <c r="H5012" s="10"/>
    </row>
    <row r="5013" spans="1:8" x14ac:dyDescent="0.25">
      <c r="A5013" s="22">
        <v>94669</v>
      </c>
      <c r="B5013" s="23" t="s">
        <v>9307</v>
      </c>
      <c r="C5013" s="22" t="s">
        <v>4</v>
      </c>
      <c r="D5013" s="14"/>
      <c r="E5013" s="14"/>
      <c r="F5013" s="24">
        <v>70.430000000000007</v>
      </c>
    </row>
    <row r="5014" spans="1:8" x14ac:dyDescent="0.25">
      <c r="A5014" s="22">
        <v>105177</v>
      </c>
      <c r="B5014" s="23" t="s">
        <v>9438</v>
      </c>
      <c r="C5014" s="22" t="s">
        <v>4</v>
      </c>
      <c r="D5014" s="14"/>
      <c r="E5014" s="14"/>
      <c r="F5014" s="24">
        <v>150.82</v>
      </c>
      <c r="G5014" s="10"/>
      <c r="H5014" s="10"/>
    </row>
    <row r="5015" spans="1:8" x14ac:dyDescent="0.25">
      <c r="A5015" s="22">
        <v>105176</v>
      </c>
      <c r="B5015" s="23" t="s">
        <v>9437</v>
      </c>
      <c r="C5015" s="22" t="s">
        <v>4</v>
      </c>
      <c r="D5015" s="14"/>
      <c r="E5015" s="14"/>
      <c r="F5015" s="24">
        <v>169.22</v>
      </c>
    </row>
    <row r="5016" spans="1:8" x14ac:dyDescent="0.25">
      <c r="A5016" s="22">
        <v>94466</v>
      </c>
      <c r="B5016" s="23" t="s">
        <v>9268</v>
      </c>
      <c r="C5016" s="22" t="s">
        <v>4</v>
      </c>
      <c r="D5016" s="14"/>
      <c r="E5016" s="14"/>
      <c r="F5016" s="24">
        <v>58.09</v>
      </c>
      <c r="G5016" s="10"/>
      <c r="H5016" s="10"/>
    </row>
    <row r="5017" spans="1:8" x14ac:dyDescent="0.25">
      <c r="A5017" s="22">
        <v>94468</v>
      </c>
      <c r="B5017" s="23" t="s">
        <v>9270</v>
      </c>
      <c r="C5017" s="22" t="s">
        <v>4</v>
      </c>
      <c r="D5017" s="14"/>
      <c r="E5017" s="14"/>
      <c r="F5017" s="24">
        <v>81.180000000000007</v>
      </c>
    </row>
    <row r="5018" spans="1:8" x14ac:dyDescent="0.25">
      <c r="A5018" s="22">
        <v>94470</v>
      </c>
      <c r="B5018" s="23" t="s">
        <v>9272</v>
      </c>
      <c r="C5018" s="22" t="s">
        <v>4</v>
      </c>
      <c r="D5018" s="14"/>
      <c r="E5018" s="14"/>
      <c r="F5018" s="24">
        <v>120.86</v>
      </c>
      <c r="G5018" s="10"/>
      <c r="H5018" s="10"/>
    </row>
    <row r="5019" spans="1:8" x14ac:dyDescent="0.25">
      <c r="A5019" s="22">
        <v>105225</v>
      </c>
      <c r="B5019" s="23" t="s">
        <v>9480</v>
      </c>
      <c r="C5019" s="22" t="s">
        <v>4</v>
      </c>
      <c r="D5019" s="14"/>
      <c r="E5019" s="14"/>
      <c r="F5019" s="24">
        <v>17.96</v>
      </c>
    </row>
    <row r="5020" spans="1:8" x14ac:dyDescent="0.25">
      <c r="A5020" s="22">
        <v>105226</v>
      </c>
      <c r="B5020" s="23" t="s">
        <v>9481</v>
      </c>
      <c r="C5020" s="22" t="s">
        <v>4</v>
      </c>
      <c r="D5020" s="14"/>
      <c r="E5020" s="14"/>
      <c r="F5020" s="24">
        <v>41.55</v>
      </c>
      <c r="G5020" s="10"/>
      <c r="H5020" s="10"/>
    </row>
    <row r="5021" spans="1:8" x14ac:dyDescent="0.25">
      <c r="A5021" s="22">
        <v>105227</v>
      </c>
      <c r="B5021" s="23" t="s">
        <v>9482</v>
      </c>
      <c r="C5021" s="22" t="s">
        <v>4</v>
      </c>
      <c r="D5021" s="14"/>
      <c r="E5021" s="14"/>
      <c r="F5021" s="24">
        <v>59.46</v>
      </c>
    </row>
    <row r="5022" spans="1:8" x14ac:dyDescent="0.25">
      <c r="A5022" s="22">
        <v>105212</v>
      </c>
      <c r="B5022" s="23" t="s">
        <v>9467</v>
      </c>
      <c r="C5022" s="22" t="s">
        <v>4</v>
      </c>
      <c r="D5022" s="14"/>
      <c r="E5022" s="14"/>
      <c r="F5022" s="24">
        <v>257.60000000000002</v>
      </c>
      <c r="G5022" s="10"/>
      <c r="H5022" s="10"/>
    </row>
    <row r="5023" spans="1:8" x14ac:dyDescent="0.25">
      <c r="A5023" s="22">
        <v>105211</v>
      </c>
      <c r="B5023" s="23" t="s">
        <v>9466</v>
      </c>
      <c r="C5023" s="22" t="s">
        <v>4</v>
      </c>
      <c r="D5023" s="14"/>
      <c r="E5023" s="14"/>
      <c r="F5023" s="24">
        <v>260.02</v>
      </c>
    </row>
    <row r="5024" spans="1:8" x14ac:dyDescent="0.25">
      <c r="A5024" s="22">
        <v>105189</v>
      </c>
      <c r="B5024" s="23" t="s">
        <v>9446</v>
      </c>
      <c r="C5024" s="22" t="s">
        <v>4</v>
      </c>
      <c r="D5024" s="14"/>
      <c r="E5024" s="14"/>
      <c r="F5024" s="24">
        <v>24.33</v>
      </c>
      <c r="G5024" s="10"/>
      <c r="H5024" s="10"/>
    </row>
    <row r="5025" spans="1:8" x14ac:dyDescent="0.25">
      <c r="A5025" s="22">
        <v>105190</v>
      </c>
      <c r="B5025" s="23" t="s">
        <v>9447</v>
      </c>
      <c r="C5025" s="22" t="s">
        <v>4</v>
      </c>
      <c r="D5025" s="14"/>
      <c r="E5025" s="14"/>
      <c r="F5025" s="24">
        <v>30.14</v>
      </c>
    </row>
    <row r="5026" spans="1:8" x14ac:dyDescent="0.25">
      <c r="A5026" s="22">
        <v>94625</v>
      </c>
      <c r="B5026" s="23" t="s">
        <v>9295</v>
      </c>
      <c r="C5026" s="22" t="s">
        <v>4</v>
      </c>
      <c r="D5026" s="14"/>
      <c r="E5026" s="14"/>
      <c r="F5026" s="24">
        <v>1568.15</v>
      </c>
      <c r="G5026" s="10"/>
      <c r="H5026" s="10"/>
    </row>
    <row r="5027" spans="1:8" x14ac:dyDescent="0.25">
      <c r="A5027" s="22">
        <v>94622</v>
      </c>
      <c r="B5027" s="23" t="s">
        <v>9292</v>
      </c>
      <c r="C5027" s="22" t="s">
        <v>4</v>
      </c>
      <c r="D5027" s="14"/>
      <c r="E5027" s="14"/>
      <c r="F5027" s="24">
        <v>218.61</v>
      </c>
    </row>
    <row r="5028" spans="1:8" x14ac:dyDescent="0.25">
      <c r="A5028" s="22">
        <v>94623</v>
      </c>
      <c r="B5028" s="23" t="s">
        <v>9293</v>
      </c>
      <c r="C5028" s="22" t="s">
        <v>4</v>
      </c>
      <c r="D5028" s="14"/>
      <c r="E5028" s="14"/>
      <c r="F5028" s="24">
        <v>504.83</v>
      </c>
      <c r="G5028" s="10"/>
      <c r="H5028" s="10"/>
    </row>
    <row r="5029" spans="1:8" x14ac:dyDescent="0.25">
      <c r="A5029" s="22">
        <v>94624</v>
      </c>
      <c r="B5029" s="23" t="s">
        <v>9294</v>
      </c>
      <c r="C5029" s="22" t="s">
        <v>4</v>
      </c>
      <c r="D5029" s="14"/>
      <c r="E5029" s="14"/>
      <c r="F5029" s="24">
        <v>754.8</v>
      </c>
    </row>
    <row r="5030" spans="1:8" x14ac:dyDescent="0.25">
      <c r="A5030" s="22">
        <v>94763</v>
      </c>
      <c r="B5030" s="23" t="s">
        <v>9375</v>
      </c>
      <c r="C5030" s="22" t="s">
        <v>4</v>
      </c>
      <c r="D5030" s="14"/>
      <c r="E5030" s="14"/>
      <c r="F5030" s="24">
        <v>370.56</v>
      </c>
      <c r="G5030" s="10"/>
      <c r="H5030" s="10"/>
    </row>
    <row r="5031" spans="1:8" x14ac:dyDescent="0.25">
      <c r="A5031" s="22">
        <v>94756</v>
      </c>
      <c r="B5031" s="23" t="s">
        <v>9368</v>
      </c>
      <c r="C5031" s="22" t="s">
        <v>4</v>
      </c>
      <c r="D5031" s="14"/>
      <c r="E5031" s="14"/>
      <c r="F5031" s="24">
        <v>13.41</v>
      </c>
    </row>
    <row r="5032" spans="1:8" x14ac:dyDescent="0.25">
      <c r="A5032" s="22">
        <v>94757</v>
      </c>
      <c r="B5032" s="23" t="s">
        <v>9369</v>
      </c>
      <c r="C5032" s="22" t="s">
        <v>4</v>
      </c>
      <c r="D5032" s="14"/>
      <c r="E5032" s="14"/>
      <c r="F5032" s="24">
        <v>20.96</v>
      </c>
      <c r="G5032" s="10"/>
      <c r="H5032" s="10"/>
    </row>
    <row r="5033" spans="1:8" x14ac:dyDescent="0.25">
      <c r="A5033" s="22">
        <v>94758</v>
      </c>
      <c r="B5033" s="23" t="s">
        <v>9370</v>
      </c>
      <c r="C5033" s="22" t="s">
        <v>4</v>
      </c>
      <c r="D5033" s="14"/>
      <c r="E5033" s="14"/>
      <c r="F5033" s="24">
        <v>52.7</v>
      </c>
    </row>
    <row r="5034" spans="1:8" x14ac:dyDescent="0.25">
      <c r="A5034" s="22">
        <v>94759</v>
      </c>
      <c r="B5034" s="23" t="s">
        <v>9371</v>
      </c>
      <c r="C5034" s="22" t="s">
        <v>4</v>
      </c>
      <c r="D5034" s="14"/>
      <c r="E5034" s="14"/>
      <c r="F5034" s="24">
        <v>67.180000000000007</v>
      </c>
      <c r="G5034" s="10"/>
      <c r="H5034" s="10"/>
    </row>
    <row r="5035" spans="1:8" x14ac:dyDescent="0.25">
      <c r="A5035" s="22">
        <v>94760</v>
      </c>
      <c r="B5035" s="23" t="s">
        <v>9372</v>
      </c>
      <c r="C5035" s="22" t="s">
        <v>4</v>
      </c>
      <c r="D5035" s="14"/>
      <c r="E5035" s="14"/>
      <c r="F5035" s="24">
        <v>107.14</v>
      </c>
    </row>
    <row r="5036" spans="1:8" x14ac:dyDescent="0.25">
      <c r="A5036" s="22">
        <v>94761</v>
      </c>
      <c r="B5036" s="23" t="s">
        <v>9373</v>
      </c>
      <c r="C5036" s="22" t="s">
        <v>4</v>
      </c>
      <c r="D5036" s="14"/>
      <c r="E5036" s="14"/>
      <c r="F5036" s="24">
        <v>231.52</v>
      </c>
      <c r="G5036" s="10"/>
      <c r="H5036" s="10"/>
    </row>
    <row r="5037" spans="1:8" x14ac:dyDescent="0.25">
      <c r="A5037" s="22">
        <v>94762</v>
      </c>
      <c r="B5037" s="23" t="s">
        <v>9374</v>
      </c>
      <c r="C5037" s="22" t="s">
        <v>4</v>
      </c>
      <c r="D5037" s="14"/>
      <c r="E5037" s="14"/>
      <c r="F5037" s="24">
        <v>281.20999999999998</v>
      </c>
    </row>
    <row r="5038" spans="1:8" x14ac:dyDescent="0.25">
      <c r="A5038" s="22">
        <v>94462</v>
      </c>
      <c r="B5038" s="23" t="s">
        <v>9243</v>
      </c>
      <c r="C5038" s="22" t="s">
        <v>55</v>
      </c>
      <c r="D5038" s="14"/>
      <c r="E5038" s="14"/>
      <c r="F5038" s="24">
        <v>102.5</v>
      </c>
      <c r="G5038" s="10"/>
      <c r="H5038" s="10"/>
    </row>
    <row r="5039" spans="1:8" x14ac:dyDescent="0.25">
      <c r="A5039" s="22">
        <v>94463</v>
      </c>
      <c r="B5039" s="23" t="s">
        <v>9244</v>
      </c>
      <c r="C5039" s="22" t="s">
        <v>55</v>
      </c>
      <c r="D5039" s="14"/>
      <c r="E5039" s="14"/>
      <c r="F5039" s="24">
        <v>125.37</v>
      </c>
    </row>
    <row r="5040" spans="1:8" x14ac:dyDescent="0.25">
      <c r="A5040" s="22">
        <v>94464</v>
      </c>
      <c r="B5040" s="23" t="s">
        <v>9245</v>
      </c>
      <c r="C5040" s="22" t="s">
        <v>55</v>
      </c>
      <c r="D5040" s="14"/>
      <c r="E5040" s="14"/>
      <c r="F5040" s="24">
        <v>163.83000000000001</v>
      </c>
      <c r="G5040" s="10"/>
      <c r="H5040" s="10"/>
    </row>
    <row r="5041" spans="1:8" x14ac:dyDescent="0.25">
      <c r="A5041" s="22">
        <v>94605</v>
      </c>
      <c r="B5041" s="23" t="s">
        <v>9249</v>
      </c>
      <c r="C5041" s="22" t="s">
        <v>55</v>
      </c>
      <c r="D5041" s="14"/>
      <c r="E5041" s="14"/>
      <c r="F5041" s="24">
        <v>668.31</v>
      </c>
    </row>
    <row r="5042" spans="1:8" x14ac:dyDescent="0.25">
      <c r="A5042" s="22">
        <v>94602</v>
      </c>
      <c r="B5042" s="23" t="s">
        <v>9246</v>
      </c>
      <c r="C5042" s="22" t="s">
        <v>55</v>
      </c>
      <c r="D5042" s="14"/>
      <c r="E5042" s="14"/>
      <c r="F5042" s="24">
        <v>240.3</v>
      </c>
      <c r="G5042" s="10"/>
      <c r="H5042" s="10"/>
    </row>
    <row r="5043" spans="1:8" x14ac:dyDescent="0.25">
      <c r="A5043" s="22">
        <v>94603</v>
      </c>
      <c r="B5043" s="23" t="s">
        <v>9247</v>
      </c>
      <c r="C5043" s="22" t="s">
        <v>55</v>
      </c>
      <c r="D5043" s="14"/>
      <c r="E5043" s="14"/>
      <c r="F5043" s="24">
        <v>326.43</v>
      </c>
    </row>
    <row r="5044" spans="1:8" x14ac:dyDescent="0.25">
      <c r="A5044" s="22">
        <v>94604</v>
      </c>
      <c r="B5044" s="23" t="s">
        <v>9248</v>
      </c>
      <c r="C5044" s="22" t="s">
        <v>55</v>
      </c>
      <c r="D5044" s="14"/>
      <c r="E5044" s="14"/>
      <c r="F5044" s="24">
        <v>462.8</v>
      </c>
      <c r="G5044" s="10"/>
      <c r="H5044" s="10"/>
    </row>
    <row r="5045" spans="1:8" x14ac:dyDescent="0.25">
      <c r="A5045" s="22">
        <v>94723</v>
      </c>
      <c r="B5045" s="23" t="s">
        <v>9257</v>
      </c>
      <c r="C5045" s="22" t="s">
        <v>55</v>
      </c>
      <c r="D5045" s="14"/>
      <c r="E5045" s="14"/>
      <c r="F5045" s="24">
        <v>473.84</v>
      </c>
    </row>
    <row r="5046" spans="1:8" x14ac:dyDescent="0.25">
      <c r="A5046" s="22">
        <v>94716</v>
      </c>
      <c r="B5046" s="23" t="s">
        <v>9250</v>
      </c>
      <c r="C5046" s="22" t="s">
        <v>55</v>
      </c>
      <c r="D5046" s="14"/>
      <c r="E5046" s="14"/>
      <c r="F5046" s="24">
        <v>23.48</v>
      </c>
      <c r="G5046" s="10"/>
      <c r="H5046" s="10"/>
    </row>
    <row r="5047" spans="1:8" x14ac:dyDescent="0.25">
      <c r="A5047" s="22">
        <v>94717</v>
      </c>
      <c r="B5047" s="23" t="s">
        <v>9251</v>
      </c>
      <c r="C5047" s="22" t="s">
        <v>55</v>
      </c>
      <c r="D5047" s="14"/>
      <c r="E5047" s="14"/>
      <c r="F5047" s="24">
        <v>39.17</v>
      </c>
    </row>
    <row r="5048" spans="1:8" x14ac:dyDescent="0.25">
      <c r="A5048" s="22">
        <v>94718</v>
      </c>
      <c r="B5048" s="23" t="s">
        <v>9252</v>
      </c>
      <c r="C5048" s="22" t="s">
        <v>55</v>
      </c>
      <c r="D5048" s="14"/>
      <c r="E5048" s="14"/>
      <c r="F5048" s="24">
        <v>51.15</v>
      </c>
      <c r="G5048" s="10"/>
      <c r="H5048" s="10"/>
    </row>
    <row r="5049" spans="1:8" x14ac:dyDescent="0.25">
      <c r="A5049" s="22">
        <v>94719</v>
      </c>
      <c r="B5049" s="23" t="s">
        <v>9253</v>
      </c>
      <c r="C5049" s="22" t="s">
        <v>55</v>
      </c>
      <c r="D5049" s="14"/>
      <c r="E5049" s="14"/>
      <c r="F5049" s="24">
        <v>68.23</v>
      </c>
    </row>
    <row r="5050" spans="1:8" x14ac:dyDescent="0.25">
      <c r="A5050" s="22">
        <v>94720</v>
      </c>
      <c r="B5050" s="23" t="s">
        <v>9254</v>
      </c>
      <c r="C5050" s="22" t="s">
        <v>55</v>
      </c>
      <c r="D5050" s="14"/>
      <c r="E5050" s="14"/>
      <c r="F5050" s="24">
        <v>99.9</v>
      </c>
      <c r="G5050" s="10"/>
      <c r="H5050" s="10"/>
    </row>
    <row r="5051" spans="1:8" x14ac:dyDescent="0.25">
      <c r="A5051" s="22">
        <v>94721</v>
      </c>
      <c r="B5051" s="23" t="s">
        <v>9255</v>
      </c>
      <c r="C5051" s="22" t="s">
        <v>55</v>
      </c>
      <c r="D5051" s="14"/>
      <c r="E5051" s="14"/>
      <c r="F5051" s="24">
        <v>162.01</v>
      </c>
    </row>
    <row r="5052" spans="1:8" x14ac:dyDescent="0.25">
      <c r="A5052" s="22">
        <v>94722</v>
      </c>
      <c r="B5052" s="23" t="s">
        <v>9256</v>
      </c>
      <c r="C5052" s="22" t="s">
        <v>55</v>
      </c>
      <c r="D5052" s="14"/>
      <c r="E5052" s="14"/>
      <c r="F5052" s="24">
        <v>252.32</v>
      </c>
      <c r="G5052" s="10"/>
      <c r="H5052" s="10"/>
    </row>
    <row r="5053" spans="1:8" x14ac:dyDescent="0.25">
      <c r="A5053" s="22">
        <v>96726</v>
      </c>
      <c r="B5053" s="23" t="s">
        <v>11519</v>
      </c>
      <c r="C5053" s="22" t="s">
        <v>55</v>
      </c>
      <c r="D5053" s="14"/>
      <c r="E5053" s="14"/>
      <c r="F5053" s="24">
        <v>177.62</v>
      </c>
    </row>
    <row r="5054" spans="1:8" x14ac:dyDescent="0.25">
      <c r="A5054" s="22">
        <v>96735</v>
      </c>
      <c r="B5054" s="23" t="s">
        <v>11520</v>
      </c>
      <c r="C5054" s="22" t="s">
        <v>55</v>
      </c>
      <c r="D5054" s="14"/>
      <c r="E5054" s="14"/>
      <c r="F5054" s="24">
        <v>332.42</v>
      </c>
      <c r="G5054" s="10"/>
      <c r="H5054" s="10"/>
    </row>
    <row r="5055" spans="1:8" x14ac:dyDescent="0.25">
      <c r="A5055" s="22">
        <v>96718</v>
      </c>
      <c r="B5055" s="23" t="s">
        <v>11521</v>
      </c>
      <c r="C5055" s="22" t="s">
        <v>55</v>
      </c>
      <c r="D5055" s="14"/>
      <c r="E5055" s="14"/>
      <c r="F5055" s="24">
        <v>16.309999999999999</v>
      </c>
    </row>
    <row r="5056" spans="1:8" x14ac:dyDescent="0.25">
      <c r="A5056" s="22">
        <v>96727</v>
      </c>
      <c r="B5056" s="23" t="s">
        <v>11522</v>
      </c>
      <c r="C5056" s="22" t="s">
        <v>55</v>
      </c>
      <c r="D5056" s="14"/>
      <c r="E5056" s="14"/>
      <c r="F5056" s="24">
        <v>18.64</v>
      </c>
      <c r="G5056" s="10"/>
      <c r="H5056" s="10"/>
    </row>
    <row r="5057" spans="1:8" x14ac:dyDescent="0.25">
      <c r="A5057" s="22">
        <v>96719</v>
      </c>
      <c r="B5057" s="23" t="s">
        <v>11523</v>
      </c>
      <c r="C5057" s="22" t="s">
        <v>55</v>
      </c>
      <c r="D5057" s="14"/>
      <c r="E5057" s="14"/>
      <c r="F5057" s="24">
        <v>20.73</v>
      </c>
    </row>
    <row r="5058" spans="1:8" x14ac:dyDescent="0.25">
      <c r="A5058" s="22">
        <v>96728</v>
      </c>
      <c r="B5058" s="23" t="s">
        <v>11524</v>
      </c>
      <c r="C5058" s="22" t="s">
        <v>55</v>
      </c>
      <c r="D5058" s="14"/>
      <c r="E5058" s="14"/>
      <c r="F5058" s="24">
        <v>23.88</v>
      </c>
      <c r="G5058" s="10"/>
      <c r="H5058" s="10"/>
    </row>
    <row r="5059" spans="1:8" x14ac:dyDescent="0.25">
      <c r="A5059" s="22">
        <v>96720</v>
      </c>
      <c r="B5059" s="23" t="s">
        <v>11525</v>
      </c>
      <c r="C5059" s="22" t="s">
        <v>55</v>
      </c>
      <c r="D5059" s="14"/>
      <c r="E5059" s="14"/>
      <c r="F5059" s="24">
        <v>19.03</v>
      </c>
    </row>
    <row r="5060" spans="1:8" x14ac:dyDescent="0.25">
      <c r="A5060" s="22">
        <v>96729</v>
      </c>
      <c r="B5060" s="23" t="s">
        <v>11526</v>
      </c>
      <c r="C5060" s="22" t="s">
        <v>55</v>
      </c>
      <c r="D5060" s="14"/>
      <c r="E5060" s="14"/>
      <c r="F5060" s="24">
        <v>30.64</v>
      </c>
      <c r="G5060" s="10"/>
      <c r="H5060" s="10"/>
    </row>
    <row r="5061" spans="1:8" x14ac:dyDescent="0.25">
      <c r="A5061" s="22">
        <v>96721</v>
      </c>
      <c r="B5061" s="23" t="s">
        <v>11527</v>
      </c>
      <c r="C5061" s="22" t="s">
        <v>55</v>
      </c>
      <c r="D5061" s="14"/>
      <c r="E5061" s="14"/>
      <c r="F5061" s="24">
        <v>24.61</v>
      </c>
    </row>
    <row r="5062" spans="1:8" x14ac:dyDescent="0.25">
      <c r="A5062" s="22">
        <v>96730</v>
      </c>
      <c r="B5062" s="23" t="s">
        <v>11528</v>
      </c>
      <c r="C5062" s="22" t="s">
        <v>55</v>
      </c>
      <c r="D5062" s="14"/>
      <c r="E5062" s="14"/>
      <c r="F5062" s="24">
        <v>42.11</v>
      </c>
      <c r="G5062" s="10"/>
      <c r="H5062" s="10"/>
    </row>
    <row r="5063" spans="1:8" x14ac:dyDescent="0.25">
      <c r="A5063" s="22">
        <v>96722</v>
      </c>
      <c r="B5063" s="23" t="s">
        <v>11529</v>
      </c>
      <c r="C5063" s="22" t="s">
        <v>55</v>
      </c>
      <c r="D5063" s="14"/>
      <c r="E5063" s="14"/>
      <c r="F5063" s="24">
        <v>37.42</v>
      </c>
    </row>
    <row r="5064" spans="1:8" x14ac:dyDescent="0.25">
      <c r="A5064" s="22">
        <v>96731</v>
      </c>
      <c r="B5064" s="23" t="s">
        <v>11530</v>
      </c>
      <c r="C5064" s="22" t="s">
        <v>55</v>
      </c>
      <c r="D5064" s="14"/>
      <c r="E5064" s="14"/>
      <c r="F5064" s="24">
        <v>63.26</v>
      </c>
      <c r="G5064" s="10"/>
      <c r="H5064" s="10"/>
    </row>
    <row r="5065" spans="1:8" x14ac:dyDescent="0.25">
      <c r="A5065" s="22">
        <v>96723</v>
      </c>
      <c r="B5065" s="23" t="s">
        <v>11531</v>
      </c>
      <c r="C5065" s="22" t="s">
        <v>55</v>
      </c>
      <c r="D5065" s="14"/>
      <c r="E5065" s="14"/>
      <c r="F5065" s="24">
        <v>57.73</v>
      </c>
    </row>
    <row r="5066" spans="1:8" x14ac:dyDescent="0.25">
      <c r="A5066" s="22">
        <v>96732</v>
      </c>
      <c r="B5066" s="23" t="s">
        <v>11532</v>
      </c>
      <c r="C5066" s="22" t="s">
        <v>55</v>
      </c>
      <c r="D5066" s="14"/>
      <c r="E5066" s="14"/>
      <c r="F5066" s="24">
        <v>105.86</v>
      </c>
      <c r="G5066" s="10"/>
      <c r="H5066" s="10"/>
    </row>
    <row r="5067" spans="1:8" x14ac:dyDescent="0.25">
      <c r="A5067" s="22">
        <v>96724</v>
      </c>
      <c r="B5067" s="23" t="s">
        <v>11533</v>
      </c>
      <c r="C5067" s="22" t="s">
        <v>55</v>
      </c>
      <c r="D5067" s="14"/>
      <c r="E5067" s="14"/>
      <c r="F5067" s="24">
        <v>74.09</v>
      </c>
    </row>
    <row r="5068" spans="1:8" x14ac:dyDescent="0.25">
      <c r="A5068" s="22">
        <v>96733</v>
      </c>
      <c r="B5068" s="23" t="s">
        <v>11534</v>
      </c>
      <c r="C5068" s="22" t="s">
        <v>55</v>
      </c>
      <c r="D5068" s="14"/>
      <c r="E5068" s="14"/>
      <c r="F5068" s="24">
        <v>144.01</v>
      </c>
      <c r="G5068" s="10"/>
      <c r="H5068" s="10"/>
    </row>
    <row r="5069" spans="1:8" x14ac:dyDescent="0.25">
      <c r="A5069" s="22">
        <v>96725</v>
      </c>
      <c r="B5069" s="23" t="s">
        <v>11535</v>
      </c>
      <c r="C5069" s="22" t="s">
        <v>55</v>
      </c>
      <c r="D5069" s="14"/>
      <c r="E5069" s="14"/>
      <c r="F5069" s="24">
        <v>120.38</v>
      </c>
    </row>
    <row r="5070" spans="1:8" x14ac:dyDescent="0.25">
      <c r="A5070" s="22">
        <v>96734</v>
      </c>
      <c r="B5070" s="23" t="s">
        <v>11536</v>
      </c>
      <c r="C5070" s="22" t="s">
        <v>55</v>
      </c>
      <c r="D5070" s="14"/>
      <c r="E5070" s="14"/>
      <c r="F5070" s="24">
        <v>239</v>
      </c>
      <c r="G5070" s="10"/>
      <c r="H5070" s="10"/>
    </row>
    <row r="5071" spans="1:8" x14ac:dyDescent="0.25">
      <c r="A5071" s="22">
        <v>94655</v>
      </c>
      <c r="B5071" s="23" t="s">
        <v>9815</v>
      </c>
      <c r="C5071" s="22" t="s">
        <v>55</v>
      </c>
      <c r="D5071" s="14"/>
      <c r="E5071" s="14"/>
      <c r="F5071" s="24">
        <v>136.87</v>
      </c>
    </row>
    <row r="5072" spans="1:8" x14ac:dyDescent="0.25">
      <c r="A5072" s="22">
        <v>94648</v>
      </c>
      <c r="B5072" s="23" t="s">
        <v>11537</v>
      </c>
      <c r="C5072" s="22" t="s">
        <v>55</v>
      </c>
      <c r="D5072" s="14"/>
      <c r="E5072" s="14"/>
      <c r="F5072" s="24">
        <v>7.92</v>
      </c>
      <c r="G5072" s="10"/>
      <c r="H5072" s="10"/>
    </row>
    <row r="5073" spans="1:8" x14ac:dyDescent="0.25">
      <c r="A5073" s="22">
        <v>94649</v>
      </c>
      <c r="B5073" s="23" t="s">
        <v>9809</v>
      </c>
      <c r="C5073" s="22" t="s">
        <v>55</v>
      </c>
      <c r="D5073" s="14"/>
      <c r="E5073" s="14"/>
      <c r="F5073" s="24">
        <v>14.46</v>
      </c>
    </row>
    <row r="5074" spans="1:8" x14ac:dyDescent="0.25">
      <c r="A5074" s="22">
        <v>94650</v>
      </c>
      <c r="B5074" s="23" t="s">
        <v>9810</v>
      </c>
      <c r="C5074" s="22" t="s">
        <v>55</v>
      </c>
      <c r="D5074" s="14"/>
      <c r="E5074" s="14"/>
      <c r="F5074" s="24">
        <v>21.77</v>
      </c>
      <c r="G5074" s="10"/>
      <c r="H5074" s="10"/>
    </row>
    <row r="5075" spans="1:8" x14ac:dyDescent="0.25">
      <c r="A5075" s="22">
        <v>94651</v>
      </c>
      <c r="B5075" s="23" t="s">
        <v>9811</v>
      </c>
      <c r="C5075" s="22" t="s">
        <v>55</v>
      </c>
      <c r="D5075" s="14"/>
      <c r="E5075" s="14"/>
      <c r="F5075" s="24">
        <v>25.5</v>
      </c>
    </row>
    <row r="5076" spans="1:8" x14ac:dyDescent="0.25">
      <c r="A5076" s="22">
        <v>94652</v>
      </c>
      <c r="B5076" s="23" t="s">
        <v>9812</v>
      </c>
      <c r="C5076" s="22" t="s">
        <v>55</v>
      </c>
      <c r="D5076" s="14"/>
      <c r="E5076" s="14"/>
      <c r="F5076" s="24">
        <v>39.68</v>
      </c>
      <c r="G5076" s="10"/>
      <c r="H5076" s="10"/>
    </row>
    <row r="5077" spans="1:8" x14ac:dyDescent="0.25">
      <c r="A5077" s="22">
        <v>94653</v>
      </c>
      <c r="B5077" s="23" t="s">
        <v>9813</v>
      </c>
      <c r="C5077" s="22" t="s">
        <v>55</v>
      </c>
      <c r="D5077" s="14"/>
      <c r="E5077" s="14"/>
      <c r="F5077" s="24">
        <v>63.89</v>
      </c>
    </row>
    <row r="5078" spans="1:8" x14ac:dyDescent="0.25">
      <c r="A5078" s="22">
        <v>94654</v>
      </c>
      <c r="B5078" s="23" t="s">
        <v>9814</v>
      </c>
      <c r="C5078" s="22" t="s">
        <v>55</v>
      </c>
      <c r="D5078" s="14"/>
      <c r="E5078" s="14"/>
      <c r="F5078" s="24">
        <v>86.83</v>
      </c>
      <c r="G5078" s="10"/>
      <c r="H5078" s="10"/>
    </row>
    <row r="5079" spans="1:8" x14ac:dyDescent="0.25">
      <c r="A5079" s="22">
        <v>94689</v>
      </c>
      <c r="B5079" s="23" t="s">
        <v>11538</v>
      </c>
      <c r="C5079" s="22" t="s">
        <v>4</v>
      </c>
      <c r="D5079" s="14"/>
      <c r="E5079" s="14"/>
      <c r="F5079" s="24">
        <v>10.83</v>
      </c>
    </row>
    <row r="5080" spans="1:8" x14ac:dyDescent="0.25">
      <c r="A5080" s="22">
        <v>94702</v>
      </c>
      <c r="B5080" s="23" t="s">
        <v>9335</v>
      </c>
      <c r="C5080" s="22" t="s">
        <v>4</v>
      </c>
      <c r="D5080" s="14"/>
      <c r="E5080" s="14"/>
      <c r="F5080" s="24">
        <v>206.94</v>
      </c>
      <c r="G5080" s="10"/>
      <c r="H5080" s="10"/>
    </row>
    <row r="5081" spans="1:8" x14ac:dyDescent="0.25">
      <c r="A5081" s="22">
        <v>94691</v>
      </c>
      <c r="B5081" s="23" t="s">
        <v>11539</v>
      </c>
      <c r="C5081" s="22" t="s">
        <v>4</v>
      </c>
      <c r="D5081" s="14"/>
      <c r="E5081" s="14"/>
      <c r="F5081" s="24">
        <v>15.32</v>
      </c>
    </row>
    <row r="5082" spans="1:8" x14ac:dyDescent="0.25">
      <c r="A5082" s="22">
        <v>94693</v>
      </c>
      <c r="B5082" s="23" t="s">
        <v>9326</v>
      </c>
      <c r="C5082" s="22" t="s">
        <v>4</v>
      </c>
      <c r="D5082" s="14"/>
      <c r="E5082" s="14"/>
      <c r="F5082" s="24">
        <v>20.07</v>
      </c>
      <c r="G5082" s="10"/>
      <c r="H5082" s="10"/>
    </row>
    <row r="5083" spans="1:8" x14ac:dyDescent="0.25">
      <c r="A5083" s="22">
        <v>94695</v>
      </c>
      <c r="B5083" s="23" t="s">
        <v>9328</v>
      </c>
      <c r="C5083" s="22" t="s">
        <v>4</v>
      </c>
      <c r="D5083" s="14"/>
      <c r="E5083" s="14"/>
      <c r="F5083" s="24">
        <v>34.72</v>
      </c>
    </row>
    <row r="5084" spans="1:8" x14ac:dyDescent="0.25">
      <c r="A5084" s="22">
        <v>94698</v>
      </c>
      <c r="B5084" s="23" t="s">
        <v>9331</v>
      </c>
      <c r="C5084" s="22" t="s">
        <v>4</v>
      </c>
      <c r="D5084" s="14"/>
      <c r="E5084" s="14"/>
      <c r="F5084" s="24">
        <v>74.180000000000007</v>
      </c>
      <c r="G5084" s="10"/>
      <c r="H5084" s="10"/>
    </row>
    <row r="5085" spans="1:8" x14ac:dyDescent="0.25">
      <c r="A5085" s="22">
        <v>94700</v>
      </c>
      <c r="B5085" s="23" t="s">
        <v>9333</v>
      </c>
      <c r="C5085" s="22" t="s">
        <v>4</v>
      </c>
      <c r="D5085" s="14"/>
      <c r="E5085" s="14"/>
      <c r="F5085" s="24">
        <v>143.34</v>
      </c>
    </row>
    <row r="5086" spans="1:8" x14ac:dyDescent="0.25">
      <c r="A5086" s="22">
        <v>94477</v>
      </c>
      <c r="B5086" s="23" t="s">
        <v>9279</v>
      </c>
      <c r="C5086" s="22" t="s">
        <v>4</v>
      </c>
      <c r="D5086" s="14"/>
      <c r="E5086" s="14"/>
      <c r="F5086" s="24">
        <v>111.79</v>
      </c>
      <c r="G5086" s="10"/>
      <c r="H5086" s="10"/>
    </row>
    <row r="5087" spans="1:8" x14ac:dyDescent="0.25">
      <c r="A5087" s="22">
        <v>94478</v>
      </c>
      <c r="B5087" s="23" t="s">
        <v>9280</v>
      </c>
      <c r="C5087" s="22" t="s">
        <v>4</v>
      </c>
      <c r="D5087" s="14"/>
      <c r="E5087" s="14"/>
      <c r="F5087" s="24">
        <v>181.19</v>
      </c>
    </row>
    <row r="5088" spans="1:8" x14ac:dyDescent="0.25">
      <c r="A5088" s="22">
        <v>94479</v>
      </c>
      <c r="B5088" s="23" t="s">
        <v>9281</v>
      </c>
      <c r="C5088" s="22" t="s">
        <v>4</v>
      </c>
      <c r="D5088" s="14"/>
      <c r="E5088" s="14"/>
      <c r="F5088" s="24">
        <v>234.74</v>
      </c>
      <c r="G5088" s="10"/>
      <c r="H5088" s="10"/>
    </row>
    <row r="5089" spans="1:8" x14ac:dyDescent="0.25">
      <c r="A5089" s="22">
        <v>96764</v>
      </c>
      <c r="B5089" s="23" t="s">
        <v>9409</v>
      </c>
      <c r="C5089" s="22" t="s">
        <v>4</v>
      </c>
      <c r="D5089" s="14"/>
      <c r="E5089" s="14"/>
      <c r="F5089" s="24">
        <v>330.18</v>
      </c>
    </row>
    <row r="5090" spans="1:8" x14ac:dyDescent="0.25">
      <c r="A5090" s="22">
        <v>105164</v>
      </c>
      <c r="B5090" s="23" t="s">
        <v>9427</v>
      </c>
      <c r="C5090" s="22" t="s">
        <v>4</v>
      </c>
      <c r="D5090" s="14"/>
      <c r="E5090" s="14"/>
      <c r="F5090" s="24">
        <v>12.83</v>
      </c>
      <c r="G5090" s="10"/>
      <c r="H5090" s="10"/>
    </row>
    <row r="5091" spans="1:8" x14ac:dyDescent="0.25">
      <c r="A5091" s="22">
        <v>105165</v>
      </c>
      <c r="B5091" s="23" t="s">
        <v>9428</v>
      </c>
      <c r="C5091" s="22" t="s">
        <v>4</v>
      </c>
      <c r="D5091" s="14"/>
      <c r="E5091" s="14"/>
      <c r="F5091" s="24">
        <v>13.18</v>
      </c>
    </row>
    <row r="5092" spans="1:8" x14ac:dyDescent="0.25">
      <c r="A5092" s="22">
        <v>96758</v>
      </c>
      <c r="B5092" s="23" t="s">
        <v>9403</v>
      </c>
      <c r="C5092" s="22" t="s">
        <v>4</v>
      </c>
      <c r="D5092" s="14"/>
      <c r="E5092" s="14"/>
      <c r="F5092" s="24">
        <v>19.62</v>
      </c>
      <c r="G5092" s="10"/>
      <c r="H5092" s="10"/>
    </row>
    <row r="5093" spans="1:8" x14ac:dyDescent="0.25">
      <c r="A5093" s="22">
        <v>96759</v>
      </c>
      <c r="B5093" s="23" t="s">
        <v>9404</v>
      </c>
      <c r="C5093" s="22" t="s">
        <v>4</v>
      </c>
      <c r="D5093" s="14"/>
      <c r="E5093" s="14"/>
      <c r="F5093" s="24">
        <v>28.59</v>
      </c>
    </row>
    <row r="5094" spans="1:8" x14ac:dyDescent="0.25">
      <c r="A5094" s="22">
        <v>96760</v>
      </c>
      <c r="B5094" s="23" t="s">
        <v>9405</v>
      </c>
      <c r="C5094" s="22" t="s">
        <v>4</v>
      </c>
      <c r="D5094" s="14"/>
      <c r="E5094" s="14"/>
      <c r="F5094" s="24">
        <v>45.85</v>
      </c>
      <c r="G5094" s="10"/>
      <c r="H5094" s="10"/>
    </row>
    <row r="5095" spans="1:8" x14ac:dyDescent="0.25">
      <c r="A5095" s="22">
        <v>96761</v>
      </c>
      <c r="B5095" s="23" t="s">
        <v>9406</v>
      </c>
      <c r="C5095" s="22" t="s">
        <v>4</v>
      </c>
      <c r="D5095" s="14"/>
      <c r="E5095" s="14"/>
      <c r="F5095" s="24">
        <v>67.97</v>
      </c>
    </row>
    <row r="5096" spans="1:8" x14ac:dyDescent="0.25">
      <c r="A5096" s="22">
        <v>96762</v>
      </c>
      <c r="B5096" s="23" t="s">
        <v>9407</v>
      </c>
      <c r="C5096" s="22" t="s">
        <v>4</v>
      </c>
      <c r="D5096" s="14"/>
      <c r="E5096" s="14"/>
      <c r="F5096" s="24">
        <v>125.93</v>
      </c>
      <c r="G5096" s="10"/>
      <c r="H5096" s="10"/>
    </row>
    <row r="5097" spans="1:8" x14ac:dyDescent="0.25">
      <c r="A5097" s="22">
        <v>96763</v>
      </c>
      <c r="B5097" s="23" t="s">
        <v>9408</v>
      </c>
      <c r="C5097" s="22" t="s">
        <v>4</v>
      </c>
      <c r="D5097" s="14"/>
      <c r="E5097" s="14"/>
      <c r="F5097" s="24">
        <v>168.63</v>
      </c>
    </row>
    <row r="5098" spans="1:8" x14ac:dyDescent="0.25">
      <c r="A5098" s="22">
        <v>94701</v>
      </c>
      <c r="B5098" s="23" t="s">
        <v>9334</v>
      </c>
      <c r="C5098" s="22" t="s">
        <v>4</v>
      </c>
      <c r="D5098" s="14"/>
      <c r="E5098" s="14"/>
      <c r="F5098" s="24">
        <v>248.63</v>
      </c>
      <c r="G5098" s="10"/>
      <c r="H5098" s="10"/>
    </row>
    <row r="5099" spans="1:8" x14ac:dyDescent="0.25">
      <c r="A5099" s="22">
        <v>94688</v>
      </c>
      <c r="B5099" s="23" t="s">
        <v>11540</v>
      </c>
      <c r="C5099" s="22" t="s">
        <v>4</v>
      </c>
      <c r="D5099" s="14"/>
      <c r="E5099" s="14"/>
      <c r="F5099" s="24">
        <v>7.92</v>
      </c>
    </row>
    <row r="5100" spans="1:8" x14ac:dyDescent="0.25">
      <c r="A5100" s="22">
        <v>94690</v>
      </c>
      <c r="B5100" s="23" t="s">
        <v>9324</v>
      </c>
      <c r="C5100" s="22" t="s">
        <v>4</v>
      </c>
      <c r="D5100" s="14"/>
      <c r="E5100" s="14"/>
      <c r="F5100" s="24">
        <v>12.88</v>
      </c>
      <c r="G5100" s="10"/>
      <c r="H5100" s="10"/>
    </row>
    <row r="5101" spans="1:8" x14ac:dyDescent="0.25">
      <c r="A5101" s="22">
        <v>94692</v>
      </c>
      <c r="B5101" s="23" t="s">
        <v>9325</v>
      </c>
      <c r="C5101" s="22" t="s">
        <v>4</v>
      </c>
      <c r="D5101" s="14"/>
      <c r="E5101" s="14"/>
      <c r="F5101" s="24">
        <v>21.71</v>
      </c>
    </row>
    <row r="5102" spans="1:8" x14ac:dyDescent="0.25">
      <c r="A5102" s="22">
        <v>94694</v>
      </c>
      <c r="B5102" s="23" t="s">
        <v>9327</v>
      </c>
      <c r="C5102" s="22" t="s">
        <v>4</v>
      </c>
      <c r="D5102" s="14"/>
      <c r="E5102" s="14"/>
      <c r="F5102" s="24">
        <v>26.98</v>
      </c>
      <c r="G5102" s="10"/>
      <c r="H5102" s="10"/>
    </row>
    <row r="5103" spans="1:8" x14ac:dyDescent="0.25">
      <c r="A5103" s="22">
        <v>94696</v>
      </c>
      <c r="B5103" s="23" t="s">
        <v>9329</v>
      </c>
      <c r="C5103" s="22" t="s">
        <v>4</v>
      </c>
      <c r="D5103" s="14"/>
      <c r="E5103" s="14"/>
      <c r="F5103" s="24">
        <v>56.17</v>
      </c>
    </row>
    <row r="5104" spans="1:8" x14ac:dyDescent="0.25">
      <c r="A5104" s="22">
        <v>94697</v>
      </c>
      <c r="B5104" s="23" t="s">
        <v>9330</v>
      </c>
      <c r="C5104" s="22" t="s">
        <v>4</v>
      </c>
      <c r="D5104" s="14"/>
      <c r="E5104" s="14"/>
      <c r="F5104" s="24">
        <v>95.97</v>
      </c>
      <c r="G5104" s="10"/>
      <c r="H5104" s="10"/>
    </row>
    <row r="5105" spans="1:8" x14ac:dyDescent="0.25">
      <c r="A5105" s="22">
        <v>94699</v>
      </c>
      <c r="B5105" s="23" t="s">
        <v>9332</v>
      </c>
      <c r="C5105" s="22" t="s">
        <v>4</v>
      </c>
      <c r="D5105" s="14"/>
      <c r="E5105" s="14"/>
      <c r="F5105" s="24">
        <v>127.05</v>
      </c>
    </row>
    <row r="5106" spans="1:8" x14ac:dyDescent="0.25">
      <c r="A5106" s="22">
        <v>105167</v>
      </c>
      <c r="B5106" s="23" t="s">
        <v>9430</v>
      </c>
      <c r="C5106" s="22" t="s">
        <v>4</v>
      </c>
      <c r="D5106" s="14"/>
      <c r="E5106" s="14"/>
      <c r="F5106" s="24">
        <v>241.21</v>
      </c>
      <c r="G5106" s="10"/>
      <c r="H5106" s="10"/>
    </row>
    <row r="5107" spans="1:8" x14ac:dyDescent="0.25">
      <c r="A5107" s="22">
        <v>105168</v>
      </c>
      <c r="B5107" s="23" t="s">
        <v>11541</v>
      </c>
      <c r="C5107" s="22" t="s">
        <v>4</v>
      </c>
      <c r="D5107" s="14"/>
      <c r="E5107" s="14"/>
      <c r="F5107" s="24">
        <v>0</v>
      </c>
    </row>
    <row r="5108" spans="1:8" x14ac:dyDescent="0.25">
      <c r="A5108" s="22">
        <v>105171</v>
      </c>
      <c r="B5108" s="23" t="s">
        <v>11542</v>
      </c>
      <c r="C5108" s="22" t="s">
        <v>4</v>
      </c>
      <c r="D5108" s="14"/>
      <c r="E5108" s="14"/>
      <c r="F5108" s="24">
        <v>0</v>
      </c>
      <c r="G5108" s="10"/>
      <c r="H5108" s="10"/>
    </row>
    <row r="5109" spans="1:8" x14ac:dyDescent="0.25">
      <c r="A5109" s="22">
        <v>105191</v>
      </c>
      <c r="B5109" s="23" t="s">
        <v>11543</v>
      </c>
      <c r="C5109" s="22" t="s">
        <v>4</v>
      </c>
      <c r="D5109" s="14"/>
      <c r="E5109" s="14"/>
      <c r="F5109" s="24">
        <v>0</v>
      </c>
    </row>
    <row r="5110" spans="1:8" x14ac:dyDescent="0.25">
      <c r="A5110" s="22">
        <v>105192</v>
      </c>
      <c r="B5110" s="23" t="s">
        <v>11544</v>
      </c>
      <c r="C5110" s="22" t="s">
        <v>4</v>
      </c>
      <c r="D5110" s="14"/>
      <c r="E5110" s="14"/>
      <c r="F5110" s="24">
        <v>0</v>
      </c>
      <c r="G5110" s="10"/>
      <c r="H5110" s="10"/>
    </row>
    <row r="5111" spans="1:8" x14ac:dyDescent="0.25">
      <c r="A5111" s="22">
        <v>96809</v>
      </c>
      <c r="B5111" s="23" t="s">
        <v>7847</v>
      </c>
      <c r="C5111" s="22" t="s">
        <v>4</v>
      </c>
      <c r="D5111" s="14"/>
      <c r="E5111" s="14"/>
      <c r="F5111" s="24">
        <v>21.49</v>
      </c>
    </row>
    <row r="5112" spans="1:8" x14ac:dyDescent="0.25">
      <c r="A5112" s="22">
        <v>96812</v>
      </c>
      <c r="B5112" s="23" t="s">
        <v>7850</v>
      </c>
      <c r="C5112" s="22" t="s">
        <v>4</v>
      </c>
      <c r="D5112" s="14"/>
      <c r="E5112" s="14"/>
      <c r="F5112" s="24">
        <v>22.46</v>
      </c>
      <c r="G5112" s="10"/>
      <c r="H5112" s="10"/>
    </row>
    <row r="5113" spans="1:8" x14ac:dyDescent="0.25">
      <c r="A5113" s="22">
        <v>96813</v>
      </c>
      <c r="B5113" s="23" t="s">
        <v>7851</v>
      </c>
      <c r="C5113" s="22" t="s">
        <v>4</v>
      </c>
      <c r="D5113" s="14"/>
      <c r="E5113" s="14"/>
      <c r="F5113" s="24">
        <v>25.53</v>
      </c>
    </row>
    <row r="5114" spans="1:8" x14ac:dyDescent="0.25">
      <c r="A5114" s="22">
        <v>96817</v>
      </c>
      <c r="B5114" s="23" t="s">
        <v>7855</v>
      </c>
      <c r="C5114" s="22" t="s">
        <v>4</v>
      </c>
      <c r="D5114" s="14"/>
      <c r="E5114" s="14"/>
      <c r="F5114" s="24">
        <v>37.729999999999997</v>
      </c>
      <c r="G5114" s="10"/>
      <c r="H5114" s="10"/>
    </row>
    <row r="5115" spans="1:8" x14ac:dyDescent="0.25">
      <c r="A5115" s="22">
        <v>96816</v>
      </c>
      <c r="B5115" s="23" t="s">
        <v>7854</v>
      </c>
      <c r="C5115" s="22" t="s">
        <v>4</v>
      </c>
      <c r="D5115" s="14"/>
      <c r="E5115" s="14"/>
      <c r="F5115" s="24">
        <v>28.7</v>
      </c>
    </row>
    <row r="5116" spans="1:8" x14ac:dyDescent="0.25">
      <c r="A5116" s="22">
        <v>96821</v>
      </c>
      <c r="B5116" s="23" t="s">
        <v>7859</v>
      </c>
      <c r="C5116" s="22" t="s">
        <v>4</v>
      </c>
      <c r="D5116" s="14"/>
      <c r="E5116" s="14"/>
      <c r="F5116" s="24">
        <v>41.91</v>
      </c>
      <c r="G5116" s="10"/>
      <c r="H5116" s="10"/>
    </row>
    <row r="5117" spans="1:8" x14ac:dyDescent="0.25">
      <c r="A5117" s="22">
        <v>96824</v>
      </c>
      <c r="B5117" s="23" t="s">
        <v>7862</v>
      </c>
      <c r="C5117" s="22" t="s">
        <v>4</v>
      </c>
      <c r="D5117" s="14"/>
      <c r="E5117" s="14"/>
      <c r="F5117" s="24">
        <v>20.04</v>
      </c>
    </row>
    <row r="5118" spans="1:8" x14ac:dyDescent="0.25">
      <c r="A5118" s="22">
        <v>96827</v>
      </c>
      <c r="B5118" s="23" t="s">
        <v>7864</v>
      </c>
      <c r="C5118" s="22" t="s">
        <v>4</v>
      </c>
      <c r="D5118" s="14"/>
      <c r="E5118" s="14"/>
      <c r="F5118" s="24">
        <v>21.78</v>
      </c>
      <c r="G5118" s="10"/>
      <c r="H5118" s="10"/>
    </row>
    <row r="5119" spans="1:8" x14ac:dyDescent="0.25">
      <c r="A5119" s="22">
        <v>96828</v>
      </c>
      <c r="B5119" s="23" t="s">
        <v>7865</v>
      </c>
      <c r="C5119" s="22" t="s">
        <v>4</v>
      </c>
      <c r="D5119" s="14"/>
      <c r="E5119" s="14"/>
      <c r="F5119" s="24">
        <v>26.64</v>
      </c>
    </row>
    <row r="5120" spans="1:8" x14ac:dyDescent="0.25">
      <c r="A5120" s="22">
        <v>96832</v>
      </c>
      <c r="B5120" s="23" t="s">
        <v>7868</v>
      </c>
      <c r="C5120" s="22" t="s">
        <v>4</v>
      </c>
      <c r="D5120" s="14"/>
      <c r="E5120" s="14"/>
      <c r="F5120" s="24">
        <v>33.06</v>
      </c>
      <c r="G5120" s="10"/>
      <c r="H5120" s="10"/>
    </row>
    <row r="5121" spans="1:8" x14ac:dyDescent="0.25">
      <c r="A5121" s="22">
        <v>104525</v>
      </c>
      <c r="B5121" s="23" t="s">
        <v>11545</v>
      </c>
      <c r="C5121" s="22" t="s">
        <v>4</v>
      </c>
      <c r="D5121" s="14"/>
      <c r="E5121" s="14"/>
      <c r="F5121" s="24">
        <v>0</v>
      </c>
    </row>
    <row r="5122" spans="1:8" x14ac:dyDescent="0.25">
      <c r="A5122" s="22">
        <v>104563</v>
      </c>
      <c r="B5122" s="23" t="s">
        <v>11546</v>
      </c>
      <c r="C5122" s="22" t="s">
        <v>4</v>
      </c>
      <c r="D5122" s="14"/>
      <c r="E5122" s="14"/>
      <c r="F5122" s="24">
        <v>0</v>
      </c>
      <c r="G5122" s="10"/>
      <c r="H5122" s="10"/>
    </row>
    <row r="5123" spans="1:8" x14ac:dyDescent="0.25">
      <c r="A5123" s="22">
        <v>104531</v>
      </c>
      <c r="B5123" s="23" t="s">
        <v>11547</v>
      </c>
      <c r="C5123" s="22" t="s">
        <v>4</v>
      </c>
      <c r="D5123" s="14"/>
      <c r="E5123" s="14"/>
      <c r="F5123" s="24">
        <v>0</v>
      </c>
    </row>
    <row r="5124" spans="1:8" x14ac:dyDescent="0.25">
      <c r="A5124" s="22">
        <v>104527</v>
      </c>
      <c r="B5124" s="23" t="s">
        <v>11548</v>
      </c>
      <c r="C5124" s="22" t="s">
        <v>4</v>
      </c>
      <c r="D5124" s="14"/>
      <c r="E5124" s="14"/>
      <c r="F5124" s="24">
        <v>0</v>
      </c>
      <c r="G5124" s="10"/>
      <c r="H5124" s="10"/>
    </row>
    <row r="5125" spans="1:8" x14ac:dyDescent="0.25">
      <c r="A5125" s="22">
        <v>104529</v>
      </c>
      <c r="B5125" s="23" t="s">
        <v>11549</v>
      </c>
      <c r="C5125" s="22" t="s">
        <v>4</v>
      </c>
      <c r="D5125" s="14"/>
      <c r="E5125" s="14"/>
      <c r="F5125" s="24">
        <v>0</v>
      </c>
    </row>
    <row r="5126" spans="1:8" x14ac:dyDescent="0.25">
      <c r="A5126" s="22">
        <v>104564</v>
      </c>
      <c r="B5126" s="23" t="s">
        <v>11550</v>
      </c>
      <c r="C5126" s="22" t="s">
        <v>4</v>
      </c>
      <c r="D5126" s="14"/>
      <c r="E5126" s="14"/>
      <c r="F5126" s="24">
        <v>0</v>
      </c>
      <c r="G5126" s="10"/>
      <c r="H5126" s="10"/>
    </row>
    <row r="5127" spans="1:8" x14ac:dyDescent="0.25">
      <c r="A5127" s="22">
        <v>104533</v>
      </c>
      <c r="B5127" s="23" t="s">
        <v>11551</v>
      </c>
      <c r="C5127" s="22" t="s">
        <v>4</v>
      </c>
      <c r="D5127" s="14"/>
      <c r="E5127" s="14"/>
      <c r="F5127" s="24">
        <v>0</v>
      </c>
    </row>
    <row r="5128" spans="1:8" x14ac:dyDescent="0.25">
      <c r="A5128" s="22">
        <v>104535</v>
      </c>
      <c r="B5128" s="23" t="s">
        <v>11552</v>
      </c>
      <c r="C5128" s="22" t="s">
        <v>4</v>
      </c>
      <c r="D5128" s="14"/>
      <c r="E5128" s="14"/>
      <c r="F5128" s="24">
        <v>0</v>
      </c>
      <c r="G5128" s="10"/>
      <c r="H5128" s="10"/>
    </row>
    <row r="5129" spans="1:8" x14ac:dyDescent="0.25">
      <c r="A5129" s="22">
        <v>96810</v>
      </c>
      <c r="B5129" s="23" t="s">
        <v>7848</v>
      </c>
      <c r="C5129" s="22" t="s">
        <v>4</v>
      </c>
      <c r="D5129" s="14"/>
      <c r="E5129" s="14"/>
      <c r="F5129" s="24">
        <v>23.39</v>
      </c>
    </row>
    <row r="5130" spans="1:8" x14ac:dyDescent="0.25">
      <c r="A5130" s="22">
        <v>104524</v>
      </c>
      <c r="B5130" s="23" t="s">
        <v>11553</v>
      </c>
      <c r="C5130" s="22" t="s">
        <v>4</v>
      </c>
      <c r="D5130" s="14"/>
      <c r="E5130" s="14"/>
      <c r="F5130" s="24">
        <v>0</v>
      </c>
      <c r="G5130" s="10"/>
      <c r="H5130" s="10"/>
    </row>
    <row r="5131" spans="1:8" x14ac:dyDescent="0.25">
      <c r="A5131" s="22">
        <v>104530</v>
      </c>
      <c r="B5131" s="23" t="s">
        <v>11554</v>
      </c>
      <c r="C5131" s="22" t="s">
        <v>4</v>
      </c>
      <c r="D5131" s="14"/>
      <c r="E5131" s="14"/>
      <c r="F5131" s="24">
        <v>0</v>
      </c>
    </row>
    <row r="5132" spans="1:8" x14ac:dyDescent="0.25">
      <c r="A5132" s="22">
        <v>104526</v>
      </c>
      <c r="B5132" s="23" t="s">
        <v>11555</v>
      </c>
      <c r="C5132" s="22" t="s">
        <v>4</v>
      </c>
      <c r="D5132" s="14"/>
      <c r="E5132" s="14"/>
      <c r="F5132" s="24">
        <v>0</v>
      </c>
      <c r="G5132" s="10"/>
      <c r="H5132" s="10"/>
    </row>
    <row r="5133" spans="1:8" x14ac:dyDescent="0.25">
      <c r="A5133" s="22">
        <v>104528</v>
      </c>
      <c r="B5133" s="23" t="s">
        <v>11556</v>
      </c>
      <c r="C5133" s="22" t="s">
        <v>4</v>
      </c>
      <c r="D5133" s="14"/>
      <c r="E5133" s="14"/>
      <c r="F5133" s="24">
        <v>0</v>
      </c>
    </row>
    <row r="5134" spans="1:8" x14ac:dyDescent="0.25">
      <c r="A5134" s="22">
        <v>104532</v>
      </c>
      <c r="B5134" s="23" t="s">
        <v>11557</v>
      </c>
      <c r="C5134" s="22" t="s">
        <v>4</v>
      </c>
      <c r="D5134" s="14"/>
      <c r="E5134" s="14"/>
      <c r="F5134" s="24">
        <v>0</v>
      </c>
      <c r="G5134" s="10"/>
      <c r="H5134" s="10"/>
    </row>
    <row r="5135" spans="1:8" x14ac:dyDescent="0.25">
      <c r="A5135" s="22">
        <v>104534</v>
      </c>
      <c r="B5135" s="23" t="s">
        <v>11558</v>
      </c>
      <c r="C5135" s="22" t="s">
        <v>4</v>
      </c>
      <c r="D5135" s="14"/>
      <c r="E5135" s="14"/>
      <c r="F5135" s="24">
        <v>0</v>
      </c>
    </row>
    <row r="5136" spans="1:8" x14ac:dyDescent="0.25">
      <c r="A5136" s="22">
        <v>96873</v>
      </c>
      <c r="B5136" s="23" t="s">
        <v>7902</v>
      </c>
      <c r="C5136" s="22" t="s">
        <v>4</v>
      </c>
      <c r="D5136" s="14"/>
      <c r="E5136" s="14"/>
      <c r="F5136" s="24">
        <v>70.45</v>
      </c>
      <c r="G5136" s="10"/>
      <c r="H5136" s="10"/>
    </row>
    <row r="5137" spans="1:8" x14ac:dyDescent="0.25">
      <c r="A5137" s="22">
        <v>96872</v>
      </c>
      <c r="B5137" s="23" t="s">
        <v>7901</v>
      </c>
      <c r="C5137" s="22" t="s">
        <v>4</v>
      </c>
      <c r="D5137" s="14"/>
      <c r="E5137" s="14"/>
      <c r="F5137" s="24">
        <v>53.56</v>
      </c>
    </row>
    <row r="5138" spans="1:8" x14ac:dyDescent="0.25">
      <c r="A5138" s="22">
        <v>96876</v>
      </c>
      <c r="B5138" s="23" t="s">
        <v>7905</v>
      </c>
      <c r="C5138" s="22" t="s">
        <v>4</v>
      </c>
      <c r="D5138" s="14"/>
      <c r="E5138" s="14"/>
      <c r="F5138" s="24">
        <v>187.32</v>
      </c>
      <c r="G5138" s="10"/>
      <c r="H5138" s="10"/>
    </row>
    <row r="5139" spans="1:8" x14ac:dyDescent="0.25">
      <c r="A5139" s="22">
        <v>96878</v>
      </c>
      <c r="B5139" s="23" t="s">
        <v>7906</v>
      </c>
      <c r="C5139" s="22" t="s">
        <v>4</v>
      </c>
      <c r="D5139" s="14"/>
      <c r="E5139" s="14"/>
      <c r="F5139" s="24">
        <v>210.17</v>
      </c>
    </row>
    <row r="5140" spans="1:8" x14ac:dyDescent="0.25">
      <c r="A5140" s="22">
        <v>96875</v>
      </c>
      <c r="B5140" s="23" t="s">
        <v>7904</v>
      </c>
      <c r="C5140" s="22" t="s">
        <v>4</v>
      </c>
      <c r="D5140" s="14"/>
      <c r="E5140" s="14"/>
      <c r="F5140" s="24">
        <v>84.22</v>
      </c>
      <c r="G5140" s="10"/>
      <c r="H5140" s="10"/>
    </row>
    <row r="5141" spans="1:8" x14ac:dyDescent="0.25">
      <c r="A5141" s="22">
        <v>96874</v>
      </c>
      <c r="B5141" s="23" t="s">
        <v>7903</v>
      </c>
      <c r="C5141" s="22" t="s">
        <v>4</v>
      </c>
      <c r="D5141" s="14"/>
      <c r="E5141" s="14"/>
      <c r="F5141" s="24">
        <v>64.97</v>
      </c>
    </row>
    <row r="5142" spans="1:8" x14ac:dyDescent="0.25">
      <c r="A5142" s="22">
        <v>96879</v>
      </c>
      <c r="B5142" s="23" t="s">
        <v>7907</v>
      </c>
      <c r="C5142" s="22" t="s">
        <v>4</v>
      </c>
      <c r="D5142" s="14"/>
      <c r="E5142" s="14"/>
      <c r="F5142" s="24">
        <v>203.9</v>
      </c>
      <c r="G5142" s="10"/>
      <c r="H5142" s="10"/>
    </row>
    <row r="5143" spans="1:8" x14ac:dyDescent="0.25">
      <c r="A5143" s="22">
        <v>96881</v>
      </c>
      <c r="B5143" s="23" t="s">
        <v>7908</v>
      </c>
      <c r="C5143" s="22" t="s">
        <v>4</v>
      </c>
      <c r="D5143" s="14"/>
      <c r="E5143" s="14"/>
      <c r="F5143" s="24">
        <v>241.54</v>
      </c>
    </row>
    <row r="5144" spans="1:8" x14ac:dyDescent="0.25">
      <c r="A5144" s="22">
        <v>96837</v>
      </c>
      <c r="B5144" s="23" t="s">
        <v>7872</v>
      </c>
      <c r="C5144" s="22" t="s">
        <v>4</v>
      </c>
      <c r="D5144" s="14"/>
      <c r="E5144" s="14"/>
      <c r="F5144" s="24">
        <v>23.98</v>
      </c>
      <c r="G5144" s="10"/>
      <c r="H5144" s="10"/>
    </row>
    <row r="5145" spans="1:8" x14ac:dyDescent="0.25">
      <c r="A5145" s="22">
        <v>96840</v>
      </c>
      <c r="B5145" s="23" t="s">
        <v>7875</v>
      </c>
      <c r="C5145" s="22" t="s">
        <v>4</v>
      </c>
      <c r="D5145" s="14"/>
      <c r="E5145" s="14"/>
      <c r="F5145" s="24">
        <v>28.89</v>
      </c>
    </row>
    <row r="5146" spans="1:8" x14ac:dyDescent="0.25">
      <c r="A5146" s="22">
        <v>96845</v>
      </c>
      <c r="B5146" s="23" t="s">
        <v>7880</v>
      </c>
      <c r="C5146" s="22" t="s">
        <v>4</v>
      </c>
      <c r="D5146" s="14"/>
      <c r="E5146" s="14"/>
      <c r="F5146" s="24">
        <v>44.43</v>
      </c>
      <c r="G5146" s="10"/>
      <c r="H5146" s="10"/>
    </row>
    <row r="5147" spans="1:8" x14ac:dyDescent="0.25">
      <c r="A5147" s="22">
        <v>96848</v>
      </c>
      <c r="B5147" s="23" t="s">
        <v>7883</v>
      </c>
      <c r="C5147" s="22" t="s">
        <v>4</v>
      </c>
      <c r="D5147" s="14"/>
      <c r="E5147" s="14"/>
      <c r="F5147" s="24">
        <v>58.63</v>
      </c>
    </row>
    <row r="5148" spans="1:8" x14ac:dyDescent="0.25">
      <c r="A5148" s="22">
        <v>96849</v>
      </c>
      <c r="B5148" s="23" t="s">
        <v>7884</v>
      </c>
      <c r="C5148" s="22" t="s">
        <v>4</v>
      </c>
      <c r="D5148" s="14"/>
      <c r="E5148" s="14"/>
      <c r="F5148" s="24">
        <v>18.88</v>
      </c>
      <c r="G5148" s="10"/>
      <c r="H5148" s="10"/>
    </row>
    <row r="5149" spans="1:8" x14ac:dyDescent="0.25">
      <c r="A5149" s="22">
        <v>96852</v>
      </c>
      <c r="B5149" s="23" t="s">
        <v>7886</v>
      </c>
      <c r="C5149" s="22" t="s">
        <v>4</v>
      </c>
      <c r="D5149" s="14"/>
      <c r="E5149" s="14"/>
      <c r="F5149" s="24">
        <v>23.89</v>
      </c>
    </row>
    <row r="5150" spans="1:8" x14ac:dyDescent="0.25">
      <c r="A5150" s="22">
        <v>96855</v>
      </c>
      <c r="B5150" s="23" t="s">
        <v>7889</v>
      </c>
      <c r="C5150" s="22" t="s">
        <v>4</v>
      </c>
      <c r="D5150" s="14"/>
      <c r="E5150" s="14"/>
      <c r="F5150" s="24">
        <v>36.75</v>
      </c>
      <c r="G5150" s="10"/>
      <c r="H5150" s="10"/>
    </row>
    <row r="5151" spans="1:8" x14ac:dyDescent="0.25">
      <c r="A5151" s="22">
        <v>96838</v>
      </c>
      <c r="B5151" s="23" t="s">
        <v>7873</v>
      </c>
      <c r="C5151" s="22" t="s">
        <v>4</v>
      </c>
      <c r="D5151" s="14"/>
      <c r="E5151" s="14"/>
      <c r="F5151" s="24">
        <v>29.16</v>
      </c>
    </row>
    <row r="5152" spans="1:8" x14ac:dyDescent="0.25">
      <c r="A5152" s="22">
        <v>96841</v>
      </c>
      <c r="B5152" s="23" t="s">
        <v>7876</v>
      </c>
      <c r="C5152" s="22" t="s">
        <v>4</v>
      </c>
      <c r="D5152" s="14"/>
      <c r="E5152" s="14"/>
      <c r="F5152" s="24">
        <v>32.25</v>
      </c>
      <c r="G5152" s="10"/>
      <c r="H5152" s="10"/>
    </row>
    <row r="5153" spans="1:8" x14ac:dyDescent="0.25">
      <c r="A5153" s="22">
        <v>96842</v>
      </c>
      <c r="B5153" s="23" t="s">
        <v>7877</v>
      </c>
      <c r="C5153" s="22" t="s">
        <v>4</v>
      </c>
      <c r="D5153" s="14"/>
      <c r="E5153" s="14"/>
      <c r="F5153" s="24">
        <v>36.82</v>
      </c>
    </row>
    <row r="5154" spans="1:8" x14ac:dyDescent="0.25">
      <c r="A5154" s="22">
        <v>96846</v>
      </c>
      <c r="B5154" s="23" t="s">
        <v>7881</v>
      </c>
      <c r="C5154" s="22" t="s">
        <v>4</v>
      </c>
      <c r="D5154" s="14"/>
      <c r="E5154" s="14"/>
      <c r="F5154" s="24">
        <v>42.58</v>
      </c>
      <c r="G5154" s="10"/>
      <c r="H5154" s="10"/>
    </row>
    <row r="5155" spans="1:8" x14ac:dyDescent="0.25">
      <c r="A5155" s="22">
        <v>96850</v>
      </c>
      <c r="B5155" s="23" t="s">
        <v>7885</v>
      </c>
      <c r="C5155" s="22" t="s">
        <v>4</v>
      </c>
      <c r="D5155" s="14"/>
      <c r="E5155" s="14"/>
      <c r="F5155" s="24">
        <v>27.05</v>
      </c>
    </row>
    <row r="5156" spans="1:8" x14ac:dyDescent="0.25">
      <c r="A5156" s="22">
        <v>96853</v>
      </c>
      <c r="B5156" s="23" t="s">
        <v>7887</v>
      </c>
      <c r="C5156" s="22" t="s">
        <v>4</v>
      </c>
      <c r="D5156" s="14"/>
      <c r="E5156" s="14"/>
      <c r="F5156" s="24">
        <v>29.03</v>
      </c>
      <c r="G5156" s="10"/>
      <c r="H5156" s="10"/>
    </row>
    <row r="5157" spans="1:8" x14ac:dyDescent="0.25">
      <c r="A5157" s="22">
        <v>96854</v>
      </c>
      <c r="B5157" s="23" t="s">
        <v>7888</v>
      </c>
      <c r="C5157" s="22" t="s">
        <v>4</v>
      </c>
      <c r="D5157" s="14"/>
      <c r="E5157" s="14"/>
      <c r="F5157" s="24">
        <v>35.43</v>
      </c>
    </row>
    <row r="5158" spans="1:8" x14ac:dyDescent="0.25">
      <c r="A5158" s="22">
        <v>104571</v>
      </c>
      <c r="B5158" s="23" t="s">
        <v>11559</v>
      </c>
      <c r="C5158" s="22" t="s">
        <v>4</v>
      </c>
      <c r="D5158" s="14"/>
      <c r="E5158" s="14"/>
      <c r="F5158" s="24">
        <v>0</v>
      </c>
      <c r="G5158" s="10"/>
      <c r="H5158" s="10"/>
    </row>
    <row r="5159" spans="1:8" x14ac:dyDescent="0.25">
      <c r="A5159" s="22">
        <v>96856</v>
      </c>
      <c r="B5159" s="23" t="s">
        <v>7890</v>
      </c>
      <c r="C5159" s="22" t="s">
        <v>4</v>
      </c>
      <c r="D5159" s="14"/>
      <c r="E5159" s="14"/>
      <c r="F5159" s="24">
        <v>39.97</v>
      </c>
    </row>
    <row r="5160" spans="1:8" x14ac:dyDescent="0.25">
      <c r="A5160" s="22">
        <v>104566</v>
      </c>
      <c r="B5160" s="23" t="s">
        <v>11560</v>
      </c>
      <c r="C5160" s="22" t="s">
        <v>4</v>
      </c>
      <c r="D5160" s="14"/>
      <c r="E5160" s="14"/>
      <c r="F5160" s="24">
        <v>0</v>
      </c>
      <c r="G5160" s="10"/>
      <c r="H5160" s="10"/>
    </row>
    <row r="5161" spans="1:8" x14ac:dyDescent="0.25">
      <c r="A5161" s="22">
        <v>104536</v>
      </c>
      <c r="B5161" s="23" t="s">
        <v>11561</v>
      </c>
      <c r="C5161" s="22" t="s">
        <v>4</v>
      </c>
      <c r="D5161" s="14"/>
      <c r="E5161" s="14"/>
      <c r="F5161" s="24">
        <v>0</v>
      </c>
    </row>
    <row r="5162" spans="1:8" x14ac:dyDescent="0.25">
      <c r="A5162" s="22">
        <v>104537</v>
      </c>
      <c r="B5162" s="23" t="s">
        <v>11562</v>
      </c>
      <c r="C5162" s="22" t="s">
        <v>4</v>
      </c>
      <c r="D5162" s="14"/>
      <c r="E5162" s="14"/>
      <c r="F5162" s="24">
        <v>0</v>
      </c>
      <c r="G5162" s="10"/>
      <c r="H5162" s="10"/>
    </row>
    <row r="5163" spans="1:8" x14ac:dyDescent="0.25">
      <c r="A5163" s="22">
        <v>104572</v>
      </c>
      <c r="B5163" s="23" t="s">
        <v>11563</v>
      </c>
      <c r="C5163" s="22" t="s">
        <v>4</v>
      </c>
      <c r="D5163" s="14"/>
      <c r="E5163" s="14"/>
      <c r="F5163" s="24">
        <v>0</v>
      </c>
    </row>
    <row r="5164" spans="1:8" x14ac:dyDescent="0.25">
      <c r="A5164" s="22">
        <v>104568</v>
      </c>
      <c r="B5164" s="23" t="s">
        <v>11564</v>
      </c>
      <c r="C5164" s="22" t="s">
        <v>4</v>
      </c>
      <c r="D5164" s="14"/>
      <c r="E5164" s="14"/>
      <c r="F5164" s="24">
        <v>0</v>
      </c>
      <c r="G5164" s="10"/>
      <c r="H5164" s="10"/>
    </row>
    <row r="5165" spans="1:8" x14ac:dyDescent="0.25">
      <c r="A5165" s="22">
        <v>104538</v>
      </c>
      <c r="B5165" s="23" t="s">
        <v>11565</v>
      </c>
      <c r="C5165" s="22" t="s">
        <v>4</v>
      </c>
      <c r="D5165" s="14"/>
      <c r="E5165" s="14"/>
      <c r="F5165" s="24">
        <v>0</v>
      </c>
    </row>
    <row r="5166" spans="1:8" x14ac:dyDescent="0.25">
      <c r="A5166" s="22">
        <v>104570</v>
      </c>
      <c r="B5166" s="23" t="s">
        <v>11566</v>
      </c>
      <c r="C5166" s="22" t="s">
        <v>4</v>
      </c>
      <c r="D5166" s="14"/>
      <c r="E5166" s="14"/>
      <c r="F5166" s="24">
        <v>0</v>
      </c>
      <c r="G5166" s="10"/>
      <c r="H5166" s="10"/>
    </row>
    <row r="5167" spans="1:8" x14ac:dyDescent="0.25">
      <c r="A5167" s="22">
        <v>104565</v>
      </c>
      <c r="B5167" s="23" t="s">
        <v>11567</v>
      </c>
      <c r="C5167" s="22" t="s">
        <v>4</v>
      </c>
      <c r="D5167" s="14"/>
      <c r="E5167" s="14"/>
      <c r="F5167" s="24">
        <v>0</v>
      </c>
    </row>
    <row r="5168" spans="1:8" x14ac:dyDescent="0.25">
      <c r="A5168" s="22">
        <v>104567</v>
      </c>
      <c r="B5168" s="23" t="s">
        <v>11568</v>
      </c>
      <c r="C5168" s="22" t="s">
        <v>4</v>
      </c>
      <c r="D5168" s="14"/>
      <c r="E5168" s="14"/>
      <c r="F5168" s="24">
        <v>0</v>
      </c>
      <c r="G5168" s="10"/>
      <c r="H5168" s="10"/>
    </row>
    <row r="5169" spans="1:8" x14ac:dyDescent="0.25">
      <c r="A5169" s="22">
        <v>104569</v>
      </c>
      <c r="B5169" s="23" t="s">
        <v>11569</v>
      </c>
      <c r="C5169" s="22" t="s">
        <v>4</v>
      </c>
      <c r="D5169" s="14"/>
      <c r="E5169" s="14"/>
      <c r="F5169" s="24">
        <v>0</v>
      </c>
    </row>
    <row r="5170" spans="1:8" x14ac:dyDescent="0.25">
      <c r="A5170" s="22">
        <v>96843</v>
      </c>
      <c r="B5170" s="23" t="s">
        <v>7878</v>
      </c>
      <c r="C5170" s="22" t="s">
        <v>4</v>
      </c>
      <c r="D5170" s="14"/>
      <c r="E5170" s="14"/>
      <c r="F5170" s="24">
        <v>33.450000000000003</v>
      </c>
      <c r="G5170" s="10"/>
      <c r="H5170" s="10"/>
    </row>
    <row r="5171" spans="1:8" x14ac:dyDescent="0.25">
      <c r="A5171" s="22">
        <v>96847</v>
      </c>
      <c r="B5171" s="23" t="s">
        <v>7882</v>
      </c>
      <c r="C5171" s="22" t="s">
        <v>4</v>
      </c>
      <c r="D5171" s="14"/>
      <c r="E5171" s="14"/>
      <c r="F5171" s="24">
        <v>42.05</v>
      </c>
    </row>
    <row r="5172" spans="1:8" x14ac:dyDescent="0.25">
      <c r="A5172" s="22">
        <v>96844</v>
      </c>
      <c r="B5172" s="23" t="s">
        <v>7879</v>
      </c>
      <c r="C5172" s="22" t="s">
        <v>4</v>
      </c>
      <c r="D5172" s="14"/>
      <c r="E5172" s="14"/>
      <c r="F5172" s="24">
        <v>38.369999999999997</v>
      </c>
      <c r="G5172" s="10"/>
      <c r="H5172" s="10"/>
    </row>
    <row r="5173" spans="1:8" x14ac:dyDescent="0.25">
      <c r="A5173" s="22">
        <v>96839</v>
      </c>
      <c r="B5173" s="23" t="s">
        <v>7874</v>
      </c>
      <c r="C5173" s="22" t="s">
        <v>4</v>
      </c>
      <c r="D5173" s="14"/>
      <c r="E5173" s="14"/>
      <c r="F5173" s="24">
        <v>30.05</v>
      </c>
    </row>
    <row r="5174" spans="1:8" x14ac:dyDescent="0.25">
      <c r="A5174" s="22">
        <v>104574</v>
      </c>
      <c r="B5174" s="23" t="s">
        <v>11570</v>
      </c>
      <c r="C5174" s="22" t="s">
        <v>4</v>
      </c>
      <c r="D5174" s="14"/>
      <c r="E5174" s="14"/>
      <c r="F5174" s="24">
        <v>0</v>
      </c>
      <c r="G5174" s="10"/>
      <c r="H5174" s="10"/>
    </row>
    <row r="5175" spans="1:8" x14ac:dyDescent="0.25">
      <c r="A5175" s="22">
        <v>104575</v>
      </c>
      <c r="B5175" s="23" t="s">
        <v>11571</v>
      </c>
      <c r="C5175" s="22" t="s">
        <v>4</v>
      </c>
      <c r="D5175" s="14"/>
      <c r="E5175" s="14"/>
      <c r="F5175" s="24">
        <v>0</v>
      </c>
    </row>
    <row r="5176" spans="1:8" x14ac:dyDescent="0.25">
      <c r="A5176" s="22">
        <v>104573</v>
      </c>
      <c r="B5176" s="23" t="s">
        <v>11572</v>
      </c>
      <c r="C5176" s="22" t="s">
        <v>4</v>
      </c>
      <c r="D5176" s="14"/>
      <c r="E5176" s="14"/>
      <c r="F5176" s="24">
        <v>0</v>
      </c>
      <c r="G5176" s="10"/>
      <c r="H5176" s="10"/>
    </row>
    <row r="5177" spans="1:8" x14ac:dyDescent="0.25">
      <c r="A5177" s="22">
        <v>96805</v>
      </c>
      <c r="B5177" s="23" t="s">
        <v>7843</v>
      </c>
      <c r="C5177" s="22" t="s">
        <v>4</v>
      </c>
      <c r="D5177" s="14"/>
      <c r="E5177" s="14"/>
      <c r="F5177" s="24">
        <v>229.68</v>
      </c>
    </row>
    <row r="5178" spans="1:8" x14ac:dyDescent="0.25">
      <c r="A5178" s="22">
        <v>96802</v>
      </c>
      <c r="B5178" s="23" t="s">
        <v>7840</v>
      </c>
      <c r="C5178" s="22" t="s">
        <v>4</v>
      </c>
      <c r="D5178" s="14"/>
      <c r="E5178" s="14"/>
      <c r="F5178" s="24">
        <v>437.04</v>
      </c>
      <c r="G5178" s="10"/>
      <c r="H5178" s="10"/>
    </row>
    <row r="5179" spans="1:8" x14ac:dyDescent="0.25">
      <c r="A5179" s="22">
        <v>96806</v>
      </c>
      <c r="B5179" s="23" t="s">
        <v>7844</v>
      </c>
      <c r="C5179" s="22" t="s">
        <v>4</v>
      </c>
      <c r="D5179" s="14"/>
      <c r="E5179" s="14"/>
      <c r="F5179" s="24">
        <v>91.42</v>
      </c>
    </row>
    <row r="5180" spans="1:8" x14ac:dyDescent="0.25">
      <c r="A5180" s="22">
        <v>96803</v>
      </c>
      <c r="B5180" s="23" t="s">
        <v>7841</v>
      </c>
      <c r="C5180" s="22" t="s">
        <v>4</v>
      </c>
      <c r="D5180" s="14"/>
      <c r="E5180" s="14"/>
      <c r="F5180" s="24">
        <v>82.59</v>
      </c>
      <c r="G5180" s="10"/>
      <c r="H5180" s="10"/>
    </row>
    <row r="5181" spans="1:8" x14ac:dyDescent="0.25">
      <c r="A5181" s="22">
        <v>96807</v>
      </c>
      <c r="B5181" s="23" t="s">
        <v>7845</v>
      </c>
      <c r="C5181" s="22" t="s">
        <v>4</v>
      </c>
      <c r="D5181" s="14"/>
      <c r="E5181" s="14"/>
      <c r="F5181" s="24">
        <v>148.75</v>
      </c>
    </row>
    <row r="5182" spans="1:8" x14ac:dyDescent="0.25">
      <c r="A5182" s="22">
        <v>96804</v>
      </c>
      <c r="B5182" s="23" t="s">
        <v>7842</v>
      </c>
      <c r="C5182" s="22" t="s">
        <v>4</v>
      </c>
      <c r="D5182" s="14"/>
      <c r="E5182" s="14"/>
      <c r="F5182" s="24">
        <v>135.87</v>
      </c>
      <c r="G5182" s="10"/>
      <c r="H5182" s="10"/>
    </row>
    <row r="5183" spans="1:8" x14ac:dyDescent="0.25">
      <c r="A5183" s="22">
        <v>96829</v>
      </c>
      <c r="B5183" s="23" t="s">
        <v>7866</v>
      </c>
      <c r="C5183" s="22" t="s">
        <v>4</v>
      </c>
      <c r="D5183" s="14"/>
      <c r="E5183" s="14"/>
      <c r="F5183" s="24">
        <v>20.18</v>
      </c>
    </row>
    <row r="5184" spans="1:8" x14ac:dyDescent="0.25">
      <c r="A5184" s="22">
        <v>96833</v>
      </c>
      <c r="B5184" s="23" t="s">
        <v>7869</v>
      </c>
      <c r="C5184" s="22" t="s">
        <v>4</v>
      </c>
      <c r="D5184" s="14"/>
      <c r="E5184" s="14"/>
      <c r="F5184" s="24">
        <v>25.53</v>
      </c>
      <c r="G5184" s="10"/>
      <c r="H5184" s="10"/>
    </row>
    <row r="5185" spans="1:8" x14ac:dyDescent="0.25">
      <c r="A5185" s="22">
        <v>96836</v>
      </c>
      <c r="B5185" s="23" t="s">
        <v>7871</v>
      </c>
      <c r="C5185" s="22" t="s">
        <v>4</v>
      </c>
      <c r="D5185" s="14"/>
      <c r="E5185" s="14"/>
      <c r="F5185" s="24">
        <v>36.369999999999997</v>
      </c>
    </row>
    <row r="5186" spans="1:8" x14ac:dyDescent="0.25">
      <c r="A5186" s="22">
        <v>104576</v>
      </c>
      <c r="B5186" s="23" t="s">
        <v>8393</v>
      </c>
      <c r="C5186" s="22" t="s">
        <v>4</v>
      </c>
      <c r="D5186" s="14"/>
      <c r="E5186" s="14"/>
      <c r="F5186" s="24">
        <v>18.3</v>
      </c>
      <c r="G5186" s="10"/>
      <c r="H5186" s="10"/>
    </row>
    <row r="5187" spans="1:8" x14ac:dyDescent="0.25">
      <c r="A5187" s="22">
        <v>104577</v>
      </c>
      <c r="B5187" s="23" t="s">
        <v>8394</v>
      </c>
      <c r="C5187" s="22" t="s">
        <v>4</v>
      </c>
      <c r="D5187" s="14"/>
      <c r="E5187" s="14"/>
      <c r="F5187" s="24">
        <v>24.21</v>
      </c>
    </row>
    <row r="5188" spans="1:8" x14ac:dyDescent="0.25">
      <c r="A5188" s="22">
        <v>104578</v>
      </c>
      <c r="B5188" s="23" t="s">
        <v>8395</v>
      </c>
      <c r="C5188" s="22" t="s">
        <v>4</v>
      </c>
      <c r="D5188" s="14"/>
      <c r="E5188" s="14"/>
      <c r="F5188" s="24">
        <v>25.96</v>
      </c>
      <c r="G5188" s="10"/>
      <c r="H5188" s="10"/>
    </row>
    <row r="5189" spans="1:8" x14ac:dyDescent="0.25">
      <c r="A5189" s="22">
        <v>104580</v>
      </c>
      <c r="B5189" s="23" t="s">
        <v>11573</v>
      </c>
      <c r="C5189" s="22" t="s">
        <v>4</v>
      </c>
      <c r="D5189" s="14"/>
      <c r="E5189" s="14"/>
      <c r="F5189" s="24">
        <v>22.42</v>
      </c>
    </row>
    <row r="5190" spans="1:8" x14ac:dyDescent="0.25">
      <c r="A5190" s="22">
        <v>104579</v>
      </c>
      <c r="B5190" s="23" t="s">
        <v>8396</v>
      </c>
      <c r="C5190" s="22" t="s">
        <v>4</v>
      </c>
      <c r="D5190" s="14"/>
      <c r="E5190" s="14"/>
      <c r="F5190" s="24">
        <v>33.89</v>
      </c>
      <c r="G5190" s="10"/>
      <c r="H5190" s="10"/>
    </row>
    <row r="5191" spans="1:8" x14ac:dyDescent="0.25">
      <c r="A5191" s="22">
        <v>96823</v>
      </c>
      <c r="B5191" s="23" t="s">
        <v>7861</v>
      </c>
      <c r="C5191" s="22" t="s">
        <v>4</v>
      </c>
      <c r="D5191" s="14"/>
      <c r="E5191" s="14"/>
      <c r="F5191" s="24">
        <v>12.77</v>
      </c>
    </row>
    <row r="5192" spans="1:8" x14ac:dyDescent="0.25">
      <c r="A5192" s="22">
        <v>96826</v>
      </c>
      <c r="B5192" s="23" t="s">
        <v>7863</v>
      </c>
      <c r="C5192" s="22" t="s">
        <v>4</v>
      </c>
      <c r="D5192" s="14"/>
      <c r="E5192" s="14"/>
      <c r="F5192" s="24">
        <v>14.82</v>
      </c>
      <c r="G5192" s="10"/>
      <c r="H5192" s="10"/>
    </row>
    <row r="5193" spans="1:8" x14ac:dyDescent="0.25">
      <c r="A5193" s="22">
        <v>96830</v>
      </c>
      <c r="B5193" s="23" t="s">
        <v>7867</v>
      </c>
      <c r="C5193" s="22" t="s">
        <v>4</v>
      </c>
      <c r="D5193" s="14"/>
      <c r="E5193" s="14"/>
      <c r="F5193" s="24">
        <v>22.89</v>
      </c>
    </row>
    <row r="5194" spans="1:8" x14ac:dyDescent="0.25">
      <c r="A5194" s="22">
        <v>96834</v>
      </c>
      <c r="B5194" s="23" t="s">
        <v>7870</v>
      </c>
      <c r="C5194" s="22" t="s">
        <v>4</v>
      </c>
      <c r="D5194" s="14"/>
      <c r="E5194" s="14"/>
      <c r="F5194" s="24">
        <v>30.81</v>
      </c>
      <c r="G5194" s="10"/>
      <c r="H5194" s="10"/>
    </row>
    <row r="5195" spans="1:8" x14ac:dyDescent="0.25">
      <c r="A5195" s="22">
        <v>104581</v>
      </c>
      <c r="B5195" s="23" t="s">
        <v>11574</v>
      </c>
      <c r="C5195" s="22" t="s">
        <v>4</v>
      </c>
      <c r="D5195" s="14"/>
      <c r="E5195" s="14"/>
      <c r="F5195" s="24">
        <v>16.72</v>
      </c>
    </row>
    <row r="5196" spans="1:8" x14ac:dyDescent="0.25">
      <c r="A5196" s="22">
        <v>104582</v>
      </c>
      <c r="B5196" s="23" t="s">
        <v>11575</v>
      </c>
      <c r="C5196" s="22" t="s">
        <v>4</v>
      </c>
      <c r="D5196" s="14"/>
      <c r="E5196" s="14"/>
      <c r="F5196" s="24">
        <v>21.19</v>
      </c>
      <c r="G5196" s="10"/>
      <c r="H5196" s="10"/>
    </row>
    <row r="5197" spans="1:8" x14ac:dyDescent="0.25">
      <c r="A5197" s="22">
        <v>104583</v>
      </c>
      <c r="B5197" s="23" t="s">
        <v>11576</v>
      </c>
      <c r="C5197" s="22" t="s">
        <v>4</v>
      </c>
      <c r="D5197" s="14"/>
      <c r="E5197" s="14"/>
      <c r="F5197" s="24">
        <v>33.270000000000003</v>
      </c>
    </row>
    <row r="5198" spans="1:8" x14ac:dyDescent="0.25">
      <c r="A5198" s="22">
        <v>104584</v>
      </c>
      <c r="B5198" s="23" t="s">
        <v>11577</v>
      </c>
      <c r="C5198" s="22" t="s">
        <v>4</v>
      </c>
      <c r="D5198" s="14"/>
      <c r="E5198" s="14"/>
      <c r="F5198" s="24">
        <v>39.97</v>
      </c>
      <c r="G5198" s="10"/>
      <c r="H5198" s="10"/>
    </row>
    <row r="5199" spans="1:8" x14ac:dyDescent="0.25">
      <c r="A5199" s="22">
        <v>104585</v>
      </c>
      <c r="B5199" s="23" t="s">
        <v>11578</v>
      </c>
      <c r="C5199" s="22" t="s">
        <v>4</v>
      </c>
      <c r="D5199" s="14"/>
      <c r="E5199" s="14"/>
      <c r="F5199" s="24">
        <v>0</v>
      </c>
    </row>
    <row r="5200" spans="1:8" x14ac:dyDescent="0.25">
      <c r="A5200" s="22">
        <v>104587</v>
      </c>
      <c r="B5200" s="23" t="s">
        <v>11579</v>
      </c>
      <c r="C5200" s="22" t="s">
        <v>4</v>
      </c>
      <c r="D5200" s="14"/>
      <c r="E5200" s="14"/>
      <c r="F5200" s="24">
        <v>0</v>
      </c>
      <c r="G5200" s="10"/>
      <c r="H5200" s="10"/>
    </row>
    <row r="5201" spans="1:8" x14ac:dyDescent="0.25">
      <c r="A5201" s="22">
        <v>104586</v>
      </c>
      <c r="B5201" s="23" t="s">
        <v>11580</v>
      </c>
      <c r="C5201" s="22" t="s">
        <v>4</v>
      </c>
      <c r="D5201" s="14"/>
      <c r="E5201" s="14"/>
      <c r="F5201" s="24">
        <v>0</v>
      </c>
    </row>
    <row r="5202" spans="1:8" x14ac:dyDescent="0.25">
      <c r="A5202" s="22">
        <v>96798</v>
      </c>
      <c r="B5202" s="23" t="s">
        <v>7836</v>
      </c>
      <c r="C5202" s="22" t="s">
        <v>55</v>
      </c>
      <c r="D5202" s="14"/>
      <c r="E5202" s="14"/>
      <c r="F5202" s="24">
        <v>9.18</v>
      </c>
      <c r="G5202" s="10"/>
      <c r="H5202" s="10"/>
    </row>
    <row r="5203" spans="1:8" x14ac:dyDescent="0.25">
      <c r="A5203" s="22">
        <v>96799</v>
      </c>
      <c r="B5203" s="23" t="s">
        <v>7837</v>
      </c>
      <c r="C5203" s="22" t="s">
        <v>55</v>
      </c>
      <c r="D5203" s="14"/>
      <c r="E5203" s="14"/>
      <c r="F5203" s="24">
        <v>11.73</v>
      </c>
    </row>
    <row r="5204" spans="1:8" x14ac:dyDescent="0.25">
      <c r="A5204" s="22">
        <v>96800</v>
      </c>
      <c r="B5204" s="23" t="s">
        <v>7838</v>
      </c>
      <c r="C5204" s="22" t="s">
        <v>55</v>
      </c>
      <c r="D5204" s="14"/>
      <c r="E5204" s="14"/>
      <c r="F5204" s="24">
        <v>15.88</v>
      </c>
      <c r="G5204" s="10"/>
      <c r="H5204" s="10"/>
    </row>
    <row r="5205" spans="1:8" x14ac:dyDescent="0.25">
      <c r="A5205" s="22">
        <v>96801</v>
      </c>
      <c r="B5205" s="23" t="s">
        <v>7839</v>
      </c>
      <c r="C5205" s="22" t="s">
        <v>55</v>
      </c>
      <c r="D5205" s="14"/>
      <c r="E5205" s="14"/>
      <c r="F5205" s="24">
        <v>23.8</v>
      </c>
    </row>
    <row r="5206" spans="1:8" x14ac:dyDescent="0.25">
      <c r="A5206" s="22">
        <v>104539</v>
      </c>
      <c r="B5206" s="23" t="s">
        <v>11581</v>
      </c>
      <c r="C5206" s="22" t="s">
        <v>4</v>
      </c>
      <c r="D5206" s="14"/>
      <c r="E5206" s="14"/>
      <c r="F5206" s="24">
        <v>0</v>
      </c>
      <c r="G5206" s="10"/>
      <c r="H5206" s="10"/>
    </row>
    <row r="5207" spans="1:8" x14ac:dyDescent="0.25">
      <c r="A5207" s="22">
        <v>104541</v>
      </c>
      <c r="B5207" s="23" t="s">
        <v>11582</v>
      </c>
      <c r="C5207" s="22" t="s">
        <v>4</v>
      </c>
      <c r="D5207" s="14"/>
      <c r="E5207" s="14"/>
      <c r="F5207" s="24">
        <v>0</v>
      </c>
    </row>
    <row r="5208" spans="1:8" x14ac:dyDescent="0.25">
      <c r="A5208" s="22">
        <v>104540</v>
      </c>
      <c r="B5208" s="23" t="s">
        <v>11583</v>
      </c>
      <c r="C5208" s="22" t="s">
        <v>4</v>
      </c>
      <c r="D5208" s="14"/>
      <c r="E5208" s="14"/>
      <c r="F5208" s="24">
        <v>0</v>
      </c>
      <c r="G5208" s="10"/>
      <c r="H5208" s="10"/>
    </row>
    <row r="5209" spans="1:8" x14ac:dyDescent="0.25">
      <c r="A5209" s="22">
        <v>104543</v>
      </c>
      <c r="B5209" s="23" t="s">
        <v>11584</v>
      </c>
      <c r="C5209" s="22" t="s">
        <v>4</v>
      </c>
      <c r="D5209" s="14"/>
      <c r="E5209" s="14"/>
      <c r="F5209" s="24">
        <v>0</v>
      </c>
    </row>
    <row r="5210" spans="1:8" x14ac:dyDescent="0.25">
      <c r="A5210" s="22">
        <v>104544</v>
      </c>
      <c r="B5210" s="23" t="s">
        <v>11585</v>
      </c>
      <c r="C5210" s="22" t="s">
        <v>4</v>
      </c>
      <c r="D5210" s="14"/>
      <c r="E5210" s="14"/>
      <c r="F5210" s="24">
        <v>0</v>
      </c>
      <c r="G5210" s="10"/>
      <c r="H5210" s="10"/>
    </row>
    <row r="5211" spans="1:8" x14ac:dyDescent="0.25">
      <c r="A5211" s="22">
        <v>104545</v>
      </c>
      <c r="B5211" s="23" t="s">
        <v>11586</v>
      </c>
      <c r="C5211" s="22" t="s">
        <v>4</v>
      </c>
      <c r="D5211" s="14"/>
      <c r="E5211" s="14"/>
      <c r="F5211" s="24">
        <v>0</v>
      </c>
    </row>
    <row r="5212" spans="1:8" x14ac:dyDescent="0.25">
      <c r="A5212" s="22">
        <v>104542</v>
      </c>
      <c r="B5212" s="23" t="s">
        <v>11587</v>
      </c>
      <c r="C5212" s="22" t="s">
        <v>4</v>
      </c>
      <c r="D5212" s="14"/>
      <c r="E5212" s="14"/>
      <c r="F5212" s="24">
        <v>0</v>
      </c>
      <c r="G5212" s="10"/>
      <c r="H5212" s="10"/>
    </row>
    <row r="5213" spans="1:8" x14ac:dyDescent="0.25">
      <c r="A5213" s="22">
        <v>104592</v>
      </c>
      <c r="B5213" s="23" t="s">
        <v>11588</v>
      </c>
      <c r="C5213" s="22" t="s">
        <v>4</v>
      </c>
      <c r="D5213" s="14"/>
      <c r="E5213" s="14"/>
      <c r="F5213" s="24">
        <v>0</v>
      </c>
    </row>
    <row r="5214" spans="1:8" x14ac:dyDescent="0.25">
      <c r="A5214" s="22">
        <v>104548</v>
      </c>
      <c r="B5214" s="23" t="s">
        <v>11589</v>
      </c>
      <c r="C5214" s="22" t="s">
        <v>4</v>
      </c>
      <c r="D5214" s="14"/>
      <c r="E5214" s="14"/>
      <c r="F5214" s="24">
        <v>0</v>
      </c>
      <c r="G5214" s="10"/>
      <c r="H5214" s="10"/>
    </row>
    <row r="5215" spans="1:8" x14ac:dyDescent="0.25">
      <c r="A5215" s="22">
        <v>104546</v>
      </c>
      <c r="B5215" s="23" t="s">
        <v>11590</v>
      </c>
      <c r="C5215" s="22" t="s">
        <v>4</v>
      </c>
      <c r="D5215" s="14"/>
      <c r="E5215" s="14"/>
      <c r="F5215" s="24">
        <v>0</v>
      </c>
    </row>
    <row r="5216" spans="1:8" x14ac:dyDescent="0.25">
      <c r="A5216" s="22">
        <v>104549</v>
      </c>
      <c r="B5216" s="23" t="s">
        <v>11591</v>
      </c>
      <c r="C5216" s="22" t="s">
        <v>4</v>
      </c>
      <c r="D5216" s="14"/>
      <c r="E5216" s="14"/>
      <c r="F5216" s="24">
        <v>0</v>
      </c>
      <c r="G5216" s="10"/>
      <c r="H5216" s="10"/>
    </row>
    <row r="5217" spans="1:8" x14ac:dyDescent="0.25">
      <c r="A5217" s="22">
        <v>104550</v>
      </c>
      <c r="B5217" s="23" t="s">
        <v>11592</v>
      </c>
      <c r="C5217" s="22" t="s">
        <v>4</v>
      </c>
      <c r="D5217" s="14"/>
      <c r="E5217" s="14"/>
      <c r="F5217" s="24">
        <v>0</v>
      </c>
    </row>
    <row r="5218" spans="1:8" x14ac:dyDescent="0.25">
      <c r="A5218" s="22">
        <v>104552</v>
      </c>
      <c r="B5218" s="23" t="s">
        <v>11593</v>
      </c>
      <c r="C5218" s="22" t="s">
        <v>4</v>
      </c>
      <c r="D5218" s="14"/>
      <c r="E5218" s="14"/>
      <c r="F5218" s="24">
        <v>0</v>
      </c>
      <c r="G5218" s="10"/>
      <c r="H5218" s="10"/>
    </row>
    <row r="5219" spans="1:8" x14ac:dyDescent="0.25">
      <c r="A5219" s="22">
        <v>104551</v>
      </c>
      <c r="B5219" s="23" t="s">
        <v>11594</v>
      </c>
      <c r="C5219" s="22" t="s">
        <v>4</v>
      </c>
      <c r="D5219" s="14"/>
      <c r="E5219" s="14"/>
      <c r="F5219" s="24">
        <v>0</v>
      </c>
    </row>
    <row r="5220" spans="1:8" x14ac:dyDescent="0.25">
      <c r="A5220" s="22">
        <v>104553</v>
      </c>
      <c r="B5220" s="23" t="s">
        <v>11595</v>
      </c>
      <c r="C5220" s="22" t="s">
        <v>4</v>
      </c>
      <c r="D5220" s="14"/>
      <c r="E5220" s="14"/>
      <c r="F5220" s="24">
        <v>0</v>
      </c>
      <c r="G5220" s="10"/>
      <c r="H5220" s="10"/>
    </row>
    <row r="5221" spans="1:8" x14ac:dyDescent="0.25">
      <c r="A5221" s="22">
        <v>104554</v>
      </c>
      <c r="B5221" s="23" t="s">
        <v>11596</v>
      </c>
      <c r="C5221" s="22" t="s">
        <v>4</v>
      </c>
      <c r="D5221" s="14"/>
      <c r="E5221" s="14"/>
      <c r="F5221" s="24">
        <v>0</v>
      </c>
    </row>
    <row r="5222" spans="1:8" x14ac:dyDescent="0.25">
      <c r="A5222" s="22">
        <v>104555</v>
      </c>
      <c r="B5222" s="23" t="s">
        <v>11597</v>
      </c>
      <c r="C5222" s="22" t="s">
        <v>4</v>
      </c>
      <c r="D5222" s="14"/>
      <c r="E5222" s="14"/>
      <c r="F5222" s="24">
        <v>0</v>
      </c>
      <c r="G5222" s="10"/>
      <c r="H5222" s="10"/>
    </row>
    <row r="5223" spans="1:8" x14ac:dyDescent="0.25">
      <c r="A5223" s="22">
        <v>104556</v>
      </c>
      <c r="B5223" s="23" t="s">
        <v>11598</v>
      </c>
      <c r="C5223" s="22" t="s">
        <v>4</v>
      </c>
      <c r="D5223" s="14"/>
      <c r="E5223" s="14"/>
      <c r="F5223" s="24">
        <v>0</v>
      </c>
    </row>
    <row r="5224" spans="1:8" x14ac:dyDescent="0.25">
      <c r="A5224" s="22">
        <v>104558</v>
      </c>
      <c r="B5224" s="23" t="s">
        <v>11599</v>
      </c>
      <c r="C5224" s="22" t="s">
        <v>4</v>
      </c>
      <c r="D5224" s="14"/>
      <c r="E5224" s="14"/>
      <c r="F5224" s="24">
        <v>0</v>
      </c>
      <c r="G5224" s="10"/>
      <c r="H5224" s="10"/>
    </row>
    <row r="5225" spans="1:8" x14ac:dyDescent="0.25">
      <c r="A5225" s="22">
        <v>104559</v>
      </c>
      <c r="B5225" s="23" t="s">
        <v>11600</v>
      </c>
      <c r="C5225" s="22" t="s">
        <v>4</v>
      </c>
      <c r="D5225" s="14"/>
      <c r="E5225" s="14"/>
      <c r="F5225" s="24">
        <v>0</v>
      </c>
    </row>
    <row r="5226" spans="1:8" x14ac:dyDescent="0.25">
      <c r="A5226" s="22">
        <v>104560</v>
      </c>
      <c r="B5226" s="23" t="s">
        <v>11601</v>
      </c>
      <c r="C5226" s="22" t="s">
        <v>4</v>
      </c>
      <c r="D5226" s="14"/>
      <c r="E5226" s="14"/>
      <c r="F5226" s="24">
        <v>0</v>
      </c>
      <c r="G5226" s="10"/>
      <c r="H5226" s="10"/>
    </row>
    <row r="5227" spans="1:8" x14ac:dyDescent="0.25">
      <c r="A5227" s="22">
        <v>104557</v>
      </c>
      <c r="B5227" s="23" t="s">
        <v>11602</v>
      </c>
      <c r="C5227" s="22" t="s">
        <v>4</v>
      </c>
      <c r="D5227" s="14"/>
      <c r="E5227" s="14"/>
      <c r="F5227" s="24">
        <v>0</v>
      </c>
    </row>
    <row r="5228" spans="1:8" x14ac:dyDescent="0.25">
      <c r="A5228" s="22">
        <v>104561</v>
      </c>
      <c r="B5228" s="23" t="s">
        <v>11603</v>
      </c>
      <c r="C5228" s="22" t="s">
        <v>4</v>
      </c>
      <c r="D5228" s="14"/>
      <c r="E5228" s="14"/>
      <c r="F5228" s="24">
        <v>0</v>
      </c>
      <c r="G5228" s="10"/>
      <c r="H5228" s="10"/>
    </row>
    <row r="5229" spans="1:8" x14ac:dyDescent="0.25">
      <c r="A5229" s="22">
        <v>104562</v>
      </c>
      <c r="B5229" s="23" t="s">
        <v>11604</v>
      </c>
      <c r="C5229" s="22" t="s">
        <v>4</v>
      </c>
      <c r="D5229" s="14"/>
      <c r="E5229" s="14"/>
      <c r="F5229" s="24">
        <v>0</v>
      </c>
    </row>
    <row r="5230" spans="1:8" x14ac:dyDescent="0.25">
      <c r="A5230" s="22">
        <v>96860</v>
      </c>
      <c r="B5230" s="23" t="s">
        <v>7891</v>
      </c>
      <c r="C5230" s="22" t="s">
        <v>4</v>
      </c>
      <c r="D5230" s="14"/>
      <c r="E5230" s="14"/>
      <c r="F5230" s="24">
        <v>34.049999999999997</v>
      </c>
      <c r="G5230" s="10"/>
      <c r="H5230" s="10"/>
    </row>
    <row r="5231" spans="1:8" x14ac:dyDescent="0.25">
      <c r="A5231" s="22">
        <v>96862</v>
      </c>
      <c r="B5231" s="23" t="s">
        <v>7892</v>
      </c>
      <c r="C5231" s="22" t="s">
        <v>4</v>
      </c>
      <c r="D5231" s="14"/>
      <c r="E5231" s="14"/>
      <c r="F5231" s="24">
        <v>41.73</v>
      </c>
    </row>
    <row r="5232" spans="1:8" x14ac:dyDescent="0.25">
      <c r="A5232" s="22">
        <v>96864</v>
      </c>
      <c r="B5232" s="23" t="s">
        <v>7894</v>
      </c>
      <c r="C5232" s="22" t="s">
        <v>4</v>
      </c>
      <c r="D5232" s="14"/>
      <c r="E5232" s="14"/>
      <c r="F5232" s="24">
        <v>58.15</v>
      </c>
      <c r="G5232" s="10"/>
      <c r="H5232" s="10"/>
    </row>
    <row r="5233" spans="1:8" x14ac:dyDescent="0.25">
      <c r="A5233" s="22">
        <v>96866</v>
      </c>
      <c r="B5233" s="23" t="s">
        <v>7896</v>
      </c>
      <c r="C5233" s="22" t="s">
        <v>4</v>
      </c>
      <c r="D5233" s="14"/>
      <c r="E5233" s="14"/>
      <c r="F5233" s="24">
        <v>75.33</v>
      </c>
    </row>
    <row r="5234" spans="1:8" x14ac:dyDescent="0.25">
      <c r="A5234" s="22">
        <v>96868</v>
      </c>
      <c r="B5234" s="23" t="s">
        <v>7897</v>
      </c>
      <c r="C5234" s="22" t="s">
        <v>4</v>
      </c>
      <c r="D5234" s="14"/>
      <c r="E5234" s="14"/>
      <c r="F5234" s="24">
        <v>22.38</v>
      </c>
      <c r="G5234" s="10"/>
      <c r="H5234" s="10"/>
    </row>
    <row r="5235" spans="1:8" x14ac:dyDescent="0.25">
      <c r="A5235" s="22">
        <v>96869</v>
      </c>
      <c r="B5235" s="23" t="s">
        <v>7898</v>
      </c>
      <c r="C5235" s="22" t="s">
        <v>4</v>
      </c>
      <c r="D5235" s="14"/>
      <c r="E5235" s="14"/>
      <c r="F5235" s="24">
        <v>33.54</v>
      </c>
    </row>
    <row r="5236" spans="1:8" x14ac:dyDescent="0.25">
      <c r="A5236" s="22">
        <v>96870</v>
      </c>
      <c r="B5236" s="23" t="s">
        <v>7899</v>
      </c>
      <c r="C5236" s="22" t="s">
        <v>4</v>
      </c>
      <c r="D5236" s="14"/>
      <c r="E5236" s="14"/>
      <c r="F5236" s="24">
        <v>49.59</v>
      </c>
      <c r="G5236" s="10"/>
      <c r="H5236" s="10"/>
    </row>
    <row r="5237" spans="1:8" x14ac:dyDescent="0.25">
      <c r="A5237" s="22">
        <v>96871</v>
      </c>
      <c r="B5237" s="23" t="s">
        <v>7900</v>
      </c>
      <c r="C5237" s="22" t="s">
        <v>4</v>
      </c>
      <c r="D5237" s="14"/>
      <c r="E5237" s="14"/>
      <c r="F5237" s="24">
        <v>56.94</v>
      </c>
    </row>
    <row r="5238" spans="1:8" x14ac:dyDescent="0.25">
      <c r="A5238" s="22">
        <v>96861</v>
      </c>
      <c r="B5238" s="23" t="s">
        <v>8991</v>
      </c>
      <c r="C5238" s="22" t="s">
        <v>4</v>
      </c>
      <c r="D5238" s="14"/>
      <c r="E5238" s="14"/>
      <c r="F5238" s="24">
        <v>42.91</v>
      </c>
      <c r="G5238" s="10"/>
      <c r="H5238" s="10"/>
    </row>
    <row r="5239" spans="1:8" x14ac:dyDescent="0.25">
      <c r="A5239" s="22">
        <v>96863</v>
      </c>
      <c r="B5239" s="23" t="s">
        <v>7893</v>
      </c>
      <c r="C5239" s="22" t="s">
        <v>4</v>
      </c>
      <c r="D5239" s="14"/>
      <c r="E5239" s="14"/>
      <c r="F5239" s="24">
        <v>44.27</v>
      </c>
    </row>
    <row r="5240" spans="1:8" x14ac:dyDescent="0.25">
      <c r="A5240" s="22">
        <v>96865</v>
      </c>
      <c r="B5240" s="23" t="s">
        <v>7895</v>
      </c>
      <c r="C5240" s="22" t="s">
        <v>4</v>
      </c>
      <c r="D5240" s="14"/>
      <c r="E5240" s="14"/>
      <c r="F5240" s="24">
        <v>52.27</v>
      </c>
      <c r="G5240" s="10"/>
      <c r="H5240" s="10"/>
    </row>
    <row r="5241" spans="1:8" x14ac:dyDescent="0.25">
      <c r="A5241" s="22">
        <v>96814</v>
      </c>
      <c r="B5241" s="23" t="s">
        <v>7852</v>
      </c>
      <c r="C5241" s="22" t="s">
        <v>4</v>
      </c>
      <c r="D5241" s="14"/>
      <c r="E5241" s="14"/>
      <c r="F5241" s="24">
        <v>18.3</v>
      </c>
    </row>
    <row r="5242" spans="1:8" x14ac:dyDescent="0.25">
      <c r="A5242" s="22">
        <v>96818</v>
      </c>
      <c r="B5242" s="23" t="s">
        <v>7856</v>
      </c>
      <c r="C5242" s="22" t="s">
        <v>4</v>
      </c>
      <c r="D5242" s="14"/>
      <c r="E5242" s="14"/>
      <c r="F5242" s="24">
        <v>24.21</v>
      </c>
      <c r="G5242" s="10"/>
      <c r="H5242" s="10"/>
    </row>
    <row r="5243" spans="1:8" x14ac:dyDescent="0.25">
      <c r="A5243" s="22">
        <v>96819</v>
      </c>
      <c r="B5243" s="23" t="s">
        <v>7857</v>
      </c>
      <c r="C5243" s="22" t="s">
        <v>4</v>
      </c>
      <c r="D5243" s="14"/>
      <c r="E5243" s="14"/>
      <c r="F5243" s="24">
        <v>25.96</v>
      </c>
    </row>
    <row r="5244" spans="1:8" x14ac:dyDescent="0.25">
      <c r="A5244" s="22">
        <v>96822</v>
      </c>
      <c r="B5244" s="23" t="s">
        <v>7860</v>
      </c>
      <c r="C5244" s="22" t="s">
        <v>4</v>
      </c>
      <c r="D5244" s="14"/>
      <c r="E5244" s="14"/>
      <c r="F5244" s="24">
        <v>33.89</v>
      </c>
      <c r="G5244" s="10"/>
      <c r="H5244" s="10"/>
    </row>
    <row r="5245" spans="1:8" x14ac:dyDescent="0.25">
      <c r="A5245" s="22">
        <v>96808</v>
      </c>
      <c r="B5245" s="23" t="s">
        <v>7846</v>
      </c>
      <c r="C5245" s="22" t="s">
        <v>4</v>
      </c>
      <c r="D5245" s="14"/>
      <c r="E5245" s="14"/>
      <c r="F5245" s="24">
        <v>19.670000000000002</v>
      </c>
    </row>
    <row r="5246" spans="1:8" x14ac:dyDescent="0.25">
      <c r="A5246" s="22">
        <v>96811</v>
      </c>
      <c r="B5246" s="23" t="s">
        <v>7849</v>
      </c>
      <c r="C5246" s="22" t="s">
        <v>4</v>
      </c>
      <c r="D5246" s="14"/>
      <c r="E5246" s="14"/>
      <c r="F5246" s="24">
        <v>24.68</v>
      </c>
      <c r="G5246" s="10"/>
      <c r="H5246" s="10"/>
    </row>
    <row r="5247" spans="1:8" x14ac:dyDescent="0.25">
      <c r="A5247" s="22">
        <v>96815</v>
      </c>
      <c r="B5247" s="23" t="s">
        <v>7853</v>
      </c>
      <c r="C5247" s="22" t="s">
        <v>4</v>
      </c>
      <c r="D5247" s="14"/>
      <c r="E5247" s="14"/>
      <c r="F5247" s="24">
        <v>37.450000000000003</v>
      </c>
    </row>
    <row r="5248" spans="1:8" x14ac:dyDescent="0.25">
      <c r="A5248" s="22">
        <v>96820</v>
      </c>
      <c r="B5248" s="23" t="s">
        <v>7858</v>
      </c>
      <c r="C5248" s="22" t="s">
        <v>4</v>
      </c>
      <c r="D5248" s="14"/>
      <c r="E5248" s="14"/>
      <c r="F5248" s="24">
        <v>45.11</v>
      </c>
      <c r="G5248" s="10"/>
      <c r="H5248" s="10"/>
    </row>
    <row r="5249" spans="1:8" x14ac:dyDescent="0.25">
      <c r="A5249" s="22">
        <v>96702</v>
      </c>
      <c r="B5249" s="23" t="s">
        <v>11605</v>
      </c>
      <c r="C5249" s="22" t="s">
        <v>4</v>
      </c>
      <c r="D5249" s="14"/>
      <c r="E5249" s="14"/>
      <c r="F5249" s="24">
        <v>13.81</v>
      </c>
    </row>
    <row r="5250" spans="1:8" x14ac:dyDescent="0.25">
      <c r="A5250" s="22">
        <v>96662</v>
      </c>
      <c r="B5250" s="23" t="s">
        <v>11606</v>
      </c>
      <c r="C5250" s="22" t="s">
        <v>4</v>
      </c>
      <c r="D5250" s="14"/>
      <c r="E5250" s="14"/>
      <c r="F5250" s="24">
        <v>10.89</v>
      </c>
      <c r="G5250" s="10"/>
      <c r="H5250" s="10"/>
    </row>
    <row r="5251" spans="1:8" x14ac:dyDescent="0.25">
      <c r="A5251" s="22">
        <v>96704</v>
      </c>
      <c r="B5251" s="23" t="s">
        <v>11607</v>
      </c>
      <c r="C5251" s="22" t="s">
        <v>4</v>
      </c>
      <c r="D5251" s="14"/>
      <c r="E5251" s="14"/>
      <c r="F5251" s="24">
        <v>23.1</v>
      </c>
    </row>
    <row r="5252" spans="1:8" x14ac:dyDescent="0.25">
      <c r="A5252" s="22">
        <v>96664</v>
      </c>
      <c r="B5252" s="23" t="s">
        <v>11608</v>
      </c>
      <c r="C5252" s="22" t="s">
        <v>4</v>
      </c>
      <c r="D5252" s="14"/>
      <c r="E5252" s="14"/>
      <c r="F5252" s="24">
        <v>19.36</v>
      </c>
      <c r="G5252" s="10"/>
      <c r="H5252" s="10"/>
    </row>
    <row r="5253" spans="1:8" x14ac:dyDescent="0.25">
      <c r="A5253" s="22">
        <v>104191</v>
      </c>
      <c r="B5253" s="23" t="s">
        <v>7454</v>
      </c>
      <c r="C5253" s="22" t="s">
        <v>4</v>
      </c>
      <c r="D5253" s="14"/>
      <c r="E5253" s="14"/>
      <c r="F5253" s="24">
        <v>12.55</v>
      </c>
    </row>
    <row r="5254" spans="1:8" x14ac:dyDescent="0.25">
      <c r="A5254" s="22">
        <v>96700</v>
      </c>
      <c r="B5254" s="23" t="s">
        <v>11609</v>
      </c>
      <c r="C5254" s="22" t="s">
        <v>4</v>
      </c>
      <c r="D5254" s="14"/>
      <c r="E5254" s="14"/>
      <c r="F5254" s="24">
        <v>19.12</v>
      </c>
      <c r="G5254" s="10"/>
      <c r="H5254" s="10"/>
    </row>
    <row r="5255" spans="1:8" x14ac:dyDescent="0.25">
      <c r="A5255" s="22">
        <v>96658</v>
      </c>
      <c r="B5255" s="23" t="s">
        <v>11610</v>
      </c>
      <c r="C5255" s="22" t="s">
        <v>4</v>
      </c>
      <c r="D5255" s="14"/>
      <c r="E5255" s="14"/>
      <c r="F5255" s="24">
        <v>16.91</v>
      </c>
    </row>
    <row r="5256" spans="1:8" x14ac:dyDescent="0.25">
      <c r="A5256" s="22">
        <v>96641</v>
      </c>
      <c r="B5256" s="23" t="s">
        <v>11611</v>
      </c>
      <c r="C5256" s="22" t="s">
        <v>4</v>
      </c>
      <c r="D5256" s="14"/>
      <c r="E5256" s="14"/>
      <c r="F5256" s="24">
        <v>19.63</v>
      </c>
      <c r="G5256" s="10"/>
      <c r="H5256" s="10"/>
    </row>
    <row r="5257" spans="1:8" x14ac:dyDescent="0.25">
      <c r="A5257" s="22">
        <v>96661</v>
      </c>
      <c r="B5257" s="23" t="s">
        <v>11612</v>
      </c>
      <c r="C5257" s="22" t="s">
        <v>4</v>
      </c>
      <c r="D5257" s="14"/>
      <c r="E5257" s="14"/>
      <c r="F5257" s="24">
        <v>34.43</v>
      </c>
    </row>
    <row r="5258" spans="1:8" x14ac:dyDescent="0.25">
      <c r="A5258" s="22">
        <v>96699</v>
      </c>
      <c r="B5258" s="23" t="s">
        <v>11613</v>
      </c>
      <c r="C5258" s="22" t="s">
        <v>4</v>
      </c>
      <c r="D5258" s="14"/>
      <c r="E5258" s="14"/>
      <c r="F5258" s="24">
        <v>28.07</v>
      </c>
      <c r="G5258" s="10"/>
      <c r="H5258" s="10"/>
    </row>
    <row r="5259" spans="1:8" x14ac:dyDescent="0.25">
      <c r="A5259" s="22">
        <v>96657</v>
      </c>
      <c r="B5259" s="23" t="s">
        <v>11614</v>
      </c>
      <c r="C5259" s="22" t="s">
        <v>4</v>
      </c>
      <c r="D5259" s="14"/>
      <c r="E5259" s="14"/>
      <c r="F5259" s="24">
        <v>25.86</v>
      </c>
    </row>
    <row r="5260" spans="1:8" x14ac:dyDescent="0.25">
      <c r="A5260" s="22">
        <v>96640</v>
      </c>
      <c r="B5260" s="23" t="s">
        <v>11615</v>
      </c>
      <c r="C5260" s="22" t="s">
        <v>4</v>
      </c>
      <c r="D5260" s="14"/>
      <c r="E5260" s="14"/>
      <c r="F5260" s="24">
        <v>28.58</v>
      </c>
      <c r="G5260" s="10"/>
      <c r="H5260" s="10"/>
    </row>
    <row r="5261" spans="1:8" x14ac:dyDescent="0.25">
      <c r="A5261" s="22">
        <v>96660</v>
      </c>
      <c r="B5261" s="23" t="s">
        <v>11616</v>
      </c>
      <c r="C5261" s="22" t="s">
        <v>4</v>
      </c>
      <c r="D5261" s="14"/>
      <c r="E5261" s="14"/>
      <c r="F5261" s="24">
        <v>34.75</v>
      </c>
    </row>
    <row r="5262" spans="1:8" x14ac:dyDescent="0.25">
      <c r="A5262" s="22">
        <v>104196</v>
      </c>
      <c r="B5262" s="23" t="s">
        <v>7457</v>
      </c>
      <c r="C5262" s="22" t="s">
        <v>4</v>
      </c>
      <c r="D5262" s="14"/>
      <c r="E5262" s="14"/>
      <c r="F5262" s="24">
        <v>18.12</v>
      </c>
      <c r="G5262" s="10"/>
      <c r="H5262" s="10"/>
    </row>
    <row r="5263" spans="1:8" x14ac:dyDescent="0.25">
      <c r="A5263" s="22">
        <v>104197</v>
      </c>
      <c r="B5263" s="23" t="s">
        <v>7458</v>
      </c>
      <c r="C5263" s="22" t="s">
        <v>4</v>
      </c>
      <c r="D5263" s="14"/>
      <c r="E5263" s="14"/>
      <c r="F5263" s="24">
        <v>34.85</v>
      </c>
    </row>
    <row r="5264" spans="1:8" x14ac:dyDescent="0.25">
      <c r="A5264" s="22">
        <v>104198</v>
      </c>
      <c r="B5264" s="23" t="s">
        <v>7459</v>
      </c>
      <c r="C5264" s="22" t="s">
        <v>4</v>
      </c>
      <c r="D5264" s="14"/>
      <c r="E5264" s="14"/>
      <c r="F5264" s="24">
        <v>9.57</v>
      </c>
      <c r="G5264" s="10"/>
      <c r="H5264" s="10"/>
    </row>
    <row r="5265" spans="1:8" x14ac:dyDescent="0.25">
      <c r="A5265" s="22">
        <v>96685</v>
      </c>
      <c r="B5265" s="23" t="s">
        <v>11617</v>
      </c>
      <c r="C5265" s="22" t="s">
        <v>4</v>
      </c>
      <c r="D5265" s="14"/>
      <c r="E5265" s="14"/>
      <c r="F5265" s="24">
        <v>14.72</v>
      </c>
    </row>
    <row r="5266" spans="1:8" x14ac:dyDescent="0.25">
      <c r="A5266" s="22">
        <v>96651</v>
      </c>
      <c r="B5266" s="23" t="s">
        <v>11618</v>
      </c>
      <c r="C5266" s="22" t="s">
        <v>4</v>
      </c>
      <c r="D5266" s="14"/>
      <c r="E5266" s="14"/>
      <c r="F5266" s="24">
        <v>11.42</v>
      </c>
      <c r="G5266" s="10"/>
      <c r="H5266" s="10"/>
    </row>
    <row r="5267" spans="1:8" x14ac:dyDescent="0.25">
      <c r="A5267" s="22">
        <v>96638</v>
      </c>
      <c r="B5267" s="23" t="s">
        <v>11619</v>
      </c>
      <c r="C5267" s="22" t="s">
        <v>4</v>
      </c>
      <c r="D5267" s="14"/>
      <c r="E5267" s="14"/>
      <c r="F5267" s="24">
        <v>20.58</v>
      </c>
    </row>
    <row r="5268" spans="1:8" x14ac:dyDescent="0.25">
      <c r="A5268" s="22">
        <v>96687</v>
      </c>
      <c r="B5268" s="23" t="s">
        <v>11620</v>
      </c>
      <c r="C5268" s="22" t="s">
        <v>4</v>
      </c>
      <c r="D5268" s="14"/>
      <c r="E5268" s="14"/>
      <c r="F5268" s="24">
        <v>21.74</v>
      </c>
      <c r="G5268" s="10"/>
      <c r="H5268" s="10"/>
    </row>
    <row r="5269" spans="1:8" x14ac:dyDescent="0.25">
      <c r="A5269" s="22">
        <v>96653</v>
      </c>
      <c r="B5269" s="23" t="s">
        <v>7451</v>
      </c>
      <c r="C5269" s="22" t="s">
        <v>4</v>
      </c>
      <c r="D5269" s="14"/>
      <c r="E5269" s="14"/>
      <c r="F5269" s="24">
        <v>16.3</v>
      </c>
    </row>
    <row r="5270" spans="1:8" x14ac:dyDescent="0.25">
      <c r="A5270" s="22">
        <v>96689</v>
      </c>
      <c r="B5270" s="23" t="s">
        <v>11621</v>
      </c>
      <c r="C5270" s="22" t="s">
        <v>4</v>
      </c>
      <c r="D5270" s="14"/>
      <c r="E5270" s="14"/>
      <c r="F5270" s="24">
        <v>31.92</v>
      </c>
      <c r="G5270" s="10"/>
      <c r="H5270" s="10"/>
    </row>
    <row r="5271" spans="1:8" x14ac:dyDescent="0.25">
      <c r="A5271" s="22">
        <v>96655</v>
      </c>
      <c r="B5271" s="23" t="s">
        <v>7453</v>
      </c>
      <c r="C5271" s="22" t="s">
        <v>4</v>
      </c>
      <c r="D5271" s="14"/>
      <c r="E5271" s="14"/>
      <c r="F5271" s="24">
        <v>24.07</v>
      </c>
    </row>
    <row r="5272" spans="1:8" x14ac:dyDescent="0.25">
      <c r="A5272" s="22">
        <v>96691</v>
      </c>
      <c r="B5272" s="23" t="s">
        <v>11622</v>
      </c>
      <c r="C5272" s="22" t="s">
        <v>4</v>
      </c>
      <c r="D5272" s="14"/>
      <c r="E5272" s="14"/>
      <c r="F5272" s="24">
        <v>44.89</v>
      </c>
      <c r="G5272" s="10"/>
      <c r="H5272" s="10"/>
    </row>
    <row r="5273" spans="1:8" x14ac:dyDescent="0.25">
      <c r="A5273" s="22">
        <v>96693</v>
      </c>
      <c r="B5273" s="23" t="s">
        <v>11623</v>
      </c>
      <c r="C5273" s="22" t="s">
        <v>4</v>
      </c>
      <c r="D5273" s="14"/>
      <c r="E5273" s="14"/>
      <c r="F5273" s="24">
        <v>66.099999999999994</v>
      </c>
    </row>
    <row r="5274" spans="1:8" x14ac:dyDescent="0.25">
      <c r="A5274" s="22">
        <v>96695</v>
      </c>
      <c r="B5274" s="23" t="s">
        <v>11624</v>
      </c>
      <c r="C5274" s="22" t="s">
        <v>4</v>
      </c>
      <c r="D5274" s="14"/>
      <c r="E5274" s="14"/>
      <c r="F5274" s="24">
        <v>111.04</v>
      </c>
      <c r="G5274" s="10"/>
      <c r="H5274" s="10"/>
    </row>
    <row r="5275" spans="1:8" x14ac:dyDescent="0.25">
      <c r="A5275" s="22">
        <v>104193</v>
      </c>
      <c r="B5275" s="23" t="s">
        <v>7456</v>
      </c>
      <c r="C5275" s="22" t="s">
        <v>4</v>
      </c>
      <c r="D5275" s="14"/>
      <c r="E5275" s="14"/>
      <c r="F5275" s="24">
        <v>181.34</v>
      </c>
    </row>
    <row r="5276" spans="1:8" x14ac:dyDescent="0.25">
      <c r="A5276" s="22">
        <v>96697</v>
      </c>
      <c r="B5276" s="23" t="s">
        <v>11625</v>
      </c>
      <c r="C5276" s="22" t="s">
        <v>4</v>
      </c>
      <c r="D5276" s="14"/>
      <c r="E5276" s="14"/>
      <c r="F5276" s="24">
        <v>360.71</v>
      </c>
      <c r="G5276" s="10"/>
      <c r="H5276" s="10"/>
    </row>
    <row r="5277" spans="1:8" x14ac:dyDescent="0.25">
      <c r="A5277" s="22">
        <v>104199</v>
      </c>
      <c r="B5277" s="23" t="s">
        <v>7460</v>
      </c>
      <c r="C5277" s="22" t="s">
        <v>4</v>
      </c>
      <c r="D5277" s="14"/>
      <c r="E5277" s="14"/>
      <c r="F5277" s="24">
        <v>9.32</v>
      </c>
    </row>
    <row r="5278" spans="1:8" x14ac:dyDescent="0.25">
      <c r="A5278" s="22">
        <v>96684</v>
      </c>
      <c r="B5278" s="23" t="s">
        <v>11626</v>
      </c>
      <c r="C5278" s="22" t="s">
        <v>4</v>
      </c>
      <c r="D5278" s="14"/>
      <c r="E5278" s="14"/>
      <c r="F5278" s="24">
        <v>14.3</v>
      </c>
      <c r="G5278" s="10"/>
      <c r="H5278" s="10"/>
    </row>
    <row r="5279" spans="1:8" x14ac:dyDescent="0.25">
      <c r="A5279" s="22">
        <v>96650</v>
      </c>
      <c r="B5279" s="23" t="s">
        <v>11627</v>
      </c>
      <c r="C5279" s="22" t="s">
        <v>4</v>
      </c>
      <c r="D5279" s="14"/>
      <c r="E5279" s="14"/>
      <c r="F5279" s="24">
        <v>11</v>
      </c>
    </row>
    <row r="5280" spans="1:8" x14ac:dyDescent="0.25">
      <c r="A5280" s="22">
        <v>96637</v>
      </c>
      <c r="B5280" s="23" t="s">
        <v>11628</v>
      </c>
      <c r="C5280" s="22" t="s">
        <v>4</v>
      </c>
      <c r="D5280" s="14"/>
      <c r="E5280" s="14"/>
      <c r="F5280" s="24">
        <v>20.16</v>
      </c>
      <c r="G5280" s="10"/>
      <c r="H5280" s="10"/>
    </row>
    <row r="5281" spans="1:8" x14ac:dyDescent="0.25">
      <c r="A5281" s="22">
        <v>96686</v>
      </c>
      <c r="B5281" s="23" t="s">
        <v>11629</v>
      </c>
      <c r="C5281" s="22" t="s">
        <v>4</v>
      </c>
      <c r="D5281" s="14"/>
      <c r="E5281" s="14"/>
      <c r="F5281" s="24">
        <v>18.260000000000002</v>
      </c>
    </row>
    <row r="5282" spans="1:8" x14ac:dyDescent="0.25">
      <c r="A5282" s="22">
        <v>96652</v>
      </c>
      <c r="B5282" s="23" t="s">
        <v>7450</v>
      </c>
      <c r="C5282" s="22" t="s">
        <v>4</v>
      </c>
      <c r="D5282" s="14"/>
      <c r="E5282" s="14"/>
      <c r="F5282" s="24">
        <v>12.82</v>
      </c>
      <c r="G5282" s="10"/>
      <c r="H5282" s="10"/>
    </row>
    <row r="5283" spans="1:8" x14ac:dyDescent="0.25">
      <c r="A5283" s="22">
        <v>96688</v>
      </c>
      <c r="B5283" s="23" t="s">
        <v>11630</v>
      </c>
      <c r="C5283" s="22" t="s">
        <v>4</v>
      </c>
      <c r="D5283" s="14"/>
      <c r="E5283" s="14"/>
      <c r="F5283" s="24">
        <v>26.26</v>
      </c>
    </row>
    <row r="5284" spans="1:8" x14ac:dyDescent="0.25">
      <c r="A5284" s="22">
        <v>96654</v>
      </c>
      <c r="B5284" s="23" t="s">
        <v>7452</v>
      </c>
      <c r="C5284" s="22" t="s">
        <v>4</v>
      </c>
      <c r="D5284" s="14"/>
      <c r="E5284" s="14"/>
      <c r="F5284" s="24">
        <v>18.41</v>
      </c>
      <c r="G5284" s="10"/>
      <c r="H5284" s="10"/>
    </row>
    <row r="5285" spans="1:8" x14ac:dyDescent="0.25">
      <c r="A5285" s="22">
        <v>96690</v>
      </c>
      <c r="B5285" s="23" t="s">
        <v>11631</v>
      </c>
      <c r="C5285" s="22" t="s">
        <v>4</v>
      </c>
      <c r="D5285" s="14"/>
      <c r="E5285" s="14"/>
      <c r="F5285" s="24">
        <v>35.94</v>
      </c>
    </row>
    <row r="5286" spans="1:8" x14ac:dyDescent="0.25">
      <c r="A5286" s="22">
        <v>96692</v>
      </c>
      <c r="B5286" s="23" t="s">
        <v>11632</v>
      </c>
      <c r="C5286" s="22" t="s">
        <v>4</v>
      </c>
      <c r="D5286" s="14"/>
      <c r="E5286" s="14"/>
      <c r="F5286" s="24">
        <v>50.12</v>
      </c>
      <c r="G5286" s="10"/>
      <c r="H5286" s="10"/>
    </row>
    <row r="5287" spans="1:8" x14ac:dyDescent="0.25">
      <c r="A5287" s="22">
        <v>96694</v>
      </c>
      <c r="B5287" s="23" t="s">
        <v>11633</v>
      </c>
      <c r="C5287" s="22" t="s">
        <v>4</v>
      </c>
      <c r="D5287" s="14"/>
      <c r="E5287" s="14"/>
      <c r="F5287" s="24">
        <v>101.3</v>
      </c>
    </row>
    <row r="5288" spans="1:8" x14ac:dyDescent="0.25">
      <c r="A5288" s="22">
        <v>96696</v>
      </c>
      <c r="B5288" s="23" t="s">
        <v>11634</v>
      </c>
      <c r="C5288" s="22" t="s">
        <v>4</v>
      </c>
      <c r="D5288" s="14"/>
      <c r="E5288" s="14"/>
      <c r="F5288" s="24">
        <v>126.09</v>
      </c>
      <c r="G5288" s="10"/>
      <c r="H5288" s="10"/>
    </row>
    <row r="5289" spans="1:8" x14ac:dyDescent="0.25">
      <c r="A5289" s="22">
        <v>96709</v>
      </c>
      <c r="B5289" s="23" t="s">
        <v>11635</v>
      </c>
      <c r="C5289" s="22" t="s">
        <v>4</v>
      </c>
      <c r="D5289" s="14"/>
      <c r="E5289" s="14"/>
      <c r="F5289" s="24">
        <v>121.59</v>
      </c>
    </row>
    <row r="5290" spans="1:8" x14ac:dyDescent="0.25">
      <c r="A5290" s="22">
        <v>104200</v>
      </c>
      <c r="B5290" s="23" t="s">
        <v>7461</v>
      </c>
      <c r="C5290" s="22" t="s">
        <v>4</v>
      </c>
      <c r="D5290" s="14"/>
      <c r="E5290" s="14"/>
      <c r="F5290" s="24">
        <v>7.39</v>
      </c>
      <c r="G5290" s="10"/>
      <c r="H5290" s="10"/>
    </row>
    <row r="5291" spans="1:8" x14ac:dyDescent="0.25">
      <c r="A5291" s="22">
        <v>96698</v>
      </c>
      <c r="B5291" s="23" t="s">
        <v>11636</v>
      </c>
      <c r="C5291" s="22" t="s">
        <v>4</v>
      </c>
      <c r="D5291" s="14"/>
      <c r="E5291" s="14"/>
      <c r="F5291" s="24">
        <v>10.039999999999999</v>
      </c>
    </row>
    <row r="5292" spans="1:8" x14ac:dyDescent="0.25">
      <c r="A5292" s="22">
        <v>96656</v>
      </c>
      <c r="B5292" s="23" t="s">
        <v>11637</v>
      </c>
      <c r="C5292" s="22" t="s">
        <v>4</v>
      </c>
      <c r="D5292" s="14"/>
      <c r="E5292" s="14"/>
      <c r="F5292" s="24">
        <v>7.83</v>
      </c>
      <c r="G5292" s="10"/>
      <c r="H5292" s="10"/>
    </row>
    <row r="5293" spans="1:8" x14ac:dyDescent="0.25">
      <c r="A5293" s="22">
        <v>96639</v>
      </c>
      <c r="B5293" s="23" t="s">
        <v>11638</v>
      </c>
      <c r="C5293" s="22" t="s">
        <v>4</v>
      </c>
      <c r="D5293" s="14"/>
      <c r="E5293" s="14"/>
      <c r="F5293" s="24">
        <v>13.94</v>
      </c>
    </row>
    <row r="5294" spans="1:8" x14ac:dyDescent="0.25">
      <c r="A5294" s="22">
        <v>96701</v>
      </c>
      <c r="B5294" s="23" t="s">
        <v>11639</v>
      </c>
      <c r="C5294" s="22" t="s">
        <v>4</v>
      </c>
      <c r="D5294" s="14"/>
      <c r="E5294" s="14"/>
      <c r="F5294" s="24">
        <v>13.55</v>
      </c>
      <c r="G5294" s="10"/>
      <c r="H5294" s="10"/>
    </row>
    <row r="5295" spans="1:8" x14ac:dyDescent="0.25">
      <c r="A5295" s="22">
        <v>96659</v>
      </c>
      <c r="B5295" s="23" t="s">
        <v>11640</v>
      </c>
      <c r="C5295" s="22" t="s">
        <v>4</v>
      </c>
      <c r="D5295" s="14"/>
      <c r="E5295" s="14"/>
      <c r="F5295" s="24">
        <v>9.92</v>
      </c>
    </row>
    <row r="5296" spans="1:8" x14ac:dyDescent="0.25">
      <c r="A5296" s="22">
        <v>96703</v>
      </c>
      <c r="B5296" s="23" t="s">
        <v>11641</v>
      </c>
      <c r="C5296" s="22" t="s">
        <v>4</v>
      </c>
      <c r="D5296" s="14"/>
      <c r="E5296" s="14"/>
      <c r="F5296" s="24">
        <v>23.03</v>
      </c>
      <c r="G5296" s="10"/>
      <c r="H5296" s="10"/>
    </row>
    <row r="5297" spans="1:8" x14ac:dyDescent="0.25">
      <c r="A5297" s="22">
        <v>96663</v>
      </c>
      <c r="B5297" s="23" t="s">
        <v>11642</v>
      </c>
      <c r="C5297" s="22" t="s">
        <v>4</v>
      </c>
      <c r="D5297" s="14"/>
      <c r="E5297" s="14"/>
      <c r="F5297" s="24">
        <v>17.8</v>
      </c>
    </row>
    <row r="5298" spans="1:8" x14ac:dyDescent="0.25">
      <c r="A5298" s="22">
        <v>96705</v>
      </c>
      <c r="B5298" s="23" t="s">
        <v>11643</v>
      </c>
      <c r="C5298" s="22" t="s">
        <v>4</v>
      </c>
      <c r="D5298" s="14"/>
      <c r="E5298" s="14"/>
      <c r="F5298" s="24">
        <v>27.95</v>
      </c>
      <c r="G5298" s="10"/>
      <c r="H5298" s="10"/>
    </row>
    <row r="5299" spans="1:8" x14ac:dyDescent="0.25">
      <c r="A5299" s="22">
        <v>96706</v>
      </c>
      <c r="B5299" s="23" t="s">
        <v>11644</v>
      </c>
      <c r="C5299" s="22" t="s">
        <v>4</v>
      </c>
      <c r="D5299" s="14"/>
      <c r="E5299" s="14"/>
      <c r="F5299" s="24">
        <v>40.700000000000003</v>
      </c>
    </row>
    <row r="5300" spans="1:8" x14ac:dyDescent="0.25">
      <c r="A5300" s="22">
        <v>96707</v>
      </c>
      <c r="B5300" s="23" t="s">
        <v>11645</v>
      </c>
      <c r="C5300" s="22" t="s">
        <v>4</v>
      </c>
      <c r="D5300" s="14"/>
      <c r="E5300" s="14"/>
      <c r="F5300" s="24">
        <v>63.91</v>
      </c>
      <c r="G5300" s="10"/>
      <c r="H5300" s="10"/>
    </row>
    <row r="5301" spans="1:8" x14ac:dyDescent="0.25">
      <c r="A5301" s="22">
        <v>96708</v>
      </c>
      <c r="B5301" s="23" t="s">
        <v>11646</v>
      </c>
      <c r="C5301" s="22" t="s">
        <v>4</v>
      </c>
      <c r="D5301" s="14"/>
      <c r="E5301" s="14"/>
      <c r="F5301" s="24">
        <v>95.54</v>
      </c>
    </row>
    <row r="5302" spans="1:8" x14ac:dyDescent="0.25">
      <c r="A5302" s="22">
        <v>96675</v>
      </c>
      <c r="B5302" s="23" t="s">
        <v>11647</v>
      </c>
      <c r="C5302" s="22" t="s">
        <v>55</v>
      </c>
      <c r="D5302" s="14"/>
      <c r="E5302" s="14"/>
      <c r="F5302" s="24">
        <v>167.96</v>
      </c>
      <c r="G5302" s="10"/>
      <c r="H5302" s="10"/>
    </row>
    <row r="5303" spans="1:8" x14ac:dyDescent="0.25">
      <c r="A5303" s="22">
        <v>96683</v>
      </c>
      <c r="B5303" s="23" t="s">
        <v>11648</v>
      </c>
      <c r="C5303" s="22" t="s">
        <v>55</v>
      </c>
      <c r="D5303" s="14"/>
      <c r="E5303" s="14"/>
      <c r="F5303" s="24">
        <v>323.76</v>
      </c>
    </row>
    <row r="5304" spans="1:8" x14ac:dyDescent="0.25">
      <c r="A5304" s="22">
        <v>104194</v>
      </c>
      <c r="B5304" s="23" t="s">
        <v>7378</v>
      </c>
      <c r="C5304" s="22" t="s">
        <v>55</v>
      </c>
      <c r="D5304" s="14"/>
      <c r="E5304" s="14"/>
      <c r="F5304" s="24">
        <v>26.06</v>
      </c>
      <c r="G5304" s="10"/>
      <c r="H5304" s="10"/>
    </row>
    <row r="5305" spans="1:8" x14ac:dyDescent="0.25">
      <c r="A5305" s="22">
        <v>104195</v>
      </c>
      <c r="B5305" s="23" t="s">
        <v>7379</v>
      </c>
      <c r="C5305" s="22" t="s">
        <v>55</v>
      </c>
      <c r="D5305" s="14"/>
      <c r="E5305" s="14"/>
      <c r="F5305" s="24">
        <v>27.58</v>
      </c>
    </row>
    <row r="5306" spans="1:8" x14ac:dyDescent="0.25">
      <c r="A5306" s="22">
        <v>96668</v>
      </c>
      <c r="B5306" s="23" t="s">
        <v>11649</v>
      </c>
      <c r="C5306" s="22" t="s">
        <v>55</v>
      </c>
      <c r="D5306" s="14"/>
      <c r="E5306" s="14"/>
      <c r="F5306" s="24">
        <v>19.66</v>
      </c>
      <c r="G5306" s="10"/>
      <c r="H5306" s="10"/>
    </row>
    <row r="5307" spans="1:8" x14ac:dyDescent="0.25">
      <c r="A5307" s="22">
        <v>96644</v>
      </c>
      <c r="B5307" s="23" t="s">
        <v>11650</v>
      </c>
      <c r="C5307" s="22" t="s">
        <v>55</v>
      </c>
      <c r="D5307" s="14"/>
      <c r="E5307" s="14"/>
      <c r="F5307" s="24">
        <v>26.23</v>
      </c>
    </row>
    <row r="5308" spans="1:8" x14ac:dyDescent="0.25">
      <c r="A5308" s="22">
        <v>96635</v>
      </c>
      <c r="B5308" s="23" t="s">
        <v>11651</v>
      </c>
      <c r="C5308" s="22" t="s">
        <v>55</v>
      </c>
      <c r="D5308" s="14"/>
      <c r="E5308" s="14"/>
      <c r="F5308" s="24">
        <v>50.95</v>
      </c>
      <c r="G5308" s="10"/>
      <c r="H5308" s="10"/>
    </row>
    <row r="5309" spans="1:8" x14ac:dyDescent="0.25">
      <c r="A5309" s="22">
        <v>96636</v>
      </c>
      <c r="B5309" s="23" t="s">
        <v>11652</v>
      </c>
      <c r="C5309" s="22" t="s">
        <v>55</v>
      </c>
      <c r="D5309" s="14"/>
      <c r="E5309" s="14"/>
      <c r="F5309" s="24">
        <v>53.79</v>
      </c>
    </row>
    <row r="5310" spans="1:8" x14ac:dyDescent="0.25">
      <c r="A5310" s="22">
        <v>96676</v>
      </c>
      <c r="B5310" s="23" t="s">
        <v>11653</v>
      </c>
      <c r="C5310" s="22" t="s">
        <v>55</v>
      </c>
      <c r="D5310" s="14"/>
      <c r="E5310" s="14"/>
      <c r="F5310" s="24">
        <v>25.34</v>
      </c>
      <c r="G5310" s="10"/>
      <c r="H5310" s="10"/>
    </row>
    <row r="5311" spans="1:8" x14ac:dyDescent="0.25">
      <c r="A5311" s="22">
        <v>96647</v>
      </c>
      <c r="B5311" s="23" t="s">
        <v>11654</v>
      </c>
      <c r="C5311" s="22" t="s">
        <v>55</v>
      </c>
      <c r="D5311" s="14"/>
      <c r="E5311" s="14"/>
      <c r="F5311" s="24">
        <v>28.36</v>
      </c>
    </row>
    <row r="5312" spans="1:8" x14ac:dyDescent="0.25">
      <c r="A5312" s="22">
        <v>96669</v>
      </c>
      <c r="B5312" s="23" t="s">
        <v>11655</v>
      </c>
      <c r="C5312" s="22" t="s">
        <v>55</v>
      </c>
      <c r="D5312" s="14"/>
      <c r="E5312" s="14"/>
      <c r="F5312" s="24">
        <v>19.98</v>
      </c>
      <c r="G5312" s="10"/>
      <c r="H5312" s="10"/>
    </row>
    <row r="5313" spans="1:8" x14ac:dyDescent="0.25">
      <c r="A5313" s="22">
        <v>96645</v>
      </c>
      <c r="B5313" s="23" t="s">
        <v>11656</v>
      </c>
      <c r="C5313" s="22" t="s">
        <v>55</v>
      </c>
      <c r="D5313" s="14"/>
      <c r="E5313" s="14"/>
      <c r="F5313" s="24">
        <v>23.48</v>
      </c>
    </row>
    <row r="5314" spans="1:8" x14ac:dyDescent="0.25">
      <c r="A5314" s="22">
        <v>96677</v>
      </c>
      <c r="B5314" s="23" t="s">
        <v>11657</v>
      </c>
      <c r="C5314" s="22" t="s">
        <v>55</v>
      </c>
      <c r="D5314" s="14"/>
      <c r="E5314" s="14"/>
      <c r="F5314" s="24">
        <v>32.880000000000003</v>
      </c>
      <c r="G5314" s="10"/>
      <c r="H5314" s="10"/>
    </row>
    <row r="5315" spans="1:8" x14ac:dyDescent="0.25">
      <c r="A5315" s="22">
        <v>96648</v>
      </c>
      <c r="B5315" s="23" t="s">
        <v>11658</v>
      </c>
      <c r="C5315" s="22" t="s">
        <v>55</v>
      </c>
      <c r="D5315" s="14"/>
      <c r="E5315" s="14"/>
      <c r="F5315" s="24">
        <v>34.56</v>
      </c>
    </row>
    <row r="5316" spans="1:8" x14ac:dyDescent="0.25">
      <c r="A5316" s="22">
        <v>96670</v>
      </c>
      <c r="B5316" s="23" t="s">
        <v>11659</v>
      </c>
      <c r="C5316" s="22" t="s">
        <v>55</v>
      </c>
      <c r="D5316" s="14"/>
      <c r="E5316" s="14"/>
      <c r="F5316" s="24">
        <v>25.8</v>
      </c>
      <c r="G5316" s="10"/>
      <c r="H5316" s="10"/>
    </row>
    <row r="5317" spans="1:8" x14ac:dyDescent="0.25">
      <c r="A5317" s="22">
        <v>96646</v>
      </c>
      <c r="B5317" s="23" t="s">
        <v>11660</v>
      </c>
      <c r="C5317" s="22" t="s">
        <v>55</v>
      </c>
      <c r="D5317" s="14"/>
      <c r="E5317" s="14"/>
      <c r="F5317" s="24">
        <v>28.33</v>
      </c>
    </row>
    <row r="5318" spans="1:8" x14ac:dyDescent="0.25">
      <c r="A5318" s="22">
        <v>96678</v>
      </c>
      <c r="B5318" s="23" t="s">
        <v>11661</v>
      </c>
      <c r="C5318" s="22" t="s">
        <v>55</v>
      </c>
      <c r="D5318" s="14"/>
      <c r="E5318" s="14"/>
      <c r="F5318" s="24">
        <v>44.88</v>
      </c>
      <c r="G5318" s="10"/>
      <c r="H5318" s="10"/>
    </row>
    <row r="5319" spans="1:8" x14ac:dyDescent="0.25">
      <c r="A5319" s="22">
        <v>96649</v>
      </c>
      <c r="B5319" s="23" t="s">
        <v>11662</v>
      </c>
      <c r="C5319" s="22" t="s">
        <v>55</v>
      </c>
      <c r="D5319" s="14"/>
      <c r="E5319" s="14"/>
      <c r="F5319" s="24">
        <v>45.06</v>
      </c>
    </row>
    <row r="5320" spans="1:8" x14ac:dyDescent="0.25">
      <c r="A5320" s="22">
        <v>96671</v>
      </c>
      <c r="B5320" s="23" t="s">
        <v>11663</v>
      </c>
      <c r="C5320" s="22" t="s">
        <v>55</v>
      </c>
      <c r="D5320" s="14"/>
      <c r="E5320" s="14"/>
      <c r="F5320" s="24">
        <v>38.49</v>
      </c>
      <c r="G5320" s="10"/>
      <c r="H5320" s="10"/>
    </row>
    <row r="5321" spans="1:8" x14ac:dyDescent="0.25">
      <c r="A5321" s="22">
        <v>96679</v>
      </c>
      <c r="B5321" s="23" t="s">
        <v>11664</v>
      </c>
      <c r="C5321" s="22" t="s">
        <v>55</v>
      </c>
      <c r="D5321" s="14"/>
      <c r="E5321" s="14"/>
      <c r="F5321" s="24">
        <v>66.150000000000006</v>
      </c>
    </row>
    <row r="5322" spans="1:8" x14ac:dyDescent="0.25">
      <c r="A5322" s="22">
        <v>96672</v>
      </c>
      <c r="B5322" s="23" t="s">
        <v>11665</v>
      </c>
      <c r="C5322" s="22" t="s">
        <v>55</v>
      </c>
      <c r="D5322" s="14"/>
      <c r="E5322" s="14"/>
      <c r="F5322" s="24">
        <v>57.94</v>
      </c>
      <c r="G5322" s="10"/>
      <c r="H5322" s="10"/>
    </row>
    <row r="5323" spans="1:8" x14ac:dyDescent="0.25">
      <c r="A5323" s="22">
        <v>96680</v>
      </c>
      <c r="B5323" s="23" t="s">
        <v>11666</v>
      </c>
      <c r="C5323" s="22" t="s">
        <v>55</v>
      </c>
      <c r="D5323" s="14"/>
      <c r="E5323" s="14"/>
      <c r="F5323" s="24">
        <v>108.04</v>
      </c>
    </row>
    <row r="5324" spans="1:8" x14ac:dyDescent="0.25">
      <c r="A5324" s="22">
        <v>96673</v>
      </c>
      <c r="B5324" s="23" t="s">
        <v>11667</v>
      </c>
      <c r="C5324" s="22" t="s">
        <v>55</v>
      </c>
      <c r="D5324" s="14"/>
      <c r="E5324" s="14"/>
      <c r="F5324" s="24">
        <v>72.790000000000006</v>
      </c>
      <c r="G5324" s="10"/>
      <c r="H5324" s="10"/>
    </row>
    <row r="5325" spans="1:8" x14ac:dyDescent="0.25">
      <c r="A5325" s="22">
        <v>96681</v>
      </c>
      <c r="B5325" s="23" t="s">
        <v>11668</v>
      </c>
      <c r="C5325" s="22" t="s">
        <v>55</v>
      </c>
      <c r="D5325" s="14"/>
      <c r="E5325" s="14"/>
      <c r="F5325" s="24">
        <v>144.66</v>
      </c>
    </row>
    <row r="5326" spans="1:8" x14ac:dyDescent="0.25">
      <c r="A5326" s="22">
        <v>96674</v>
      </c>
      <c r="B5326" s="23" t="s">
        <v>11669</v>
      </c>
      <c r="C5326" s="22" t="s">
        <v>55</v>
      </c>
      <c r="D5326" s="14"/>
      <c r="E5326" s="14"/>
      <c r="F5326" s="24">
        <v>116.21</v>
      </c>
      <c r="G5326" s="10"/>
      <c r="H5326" s="10"/>
    </row>
    <row r="5327" spans="1:8" x14ac:dyDescent="0.25">
      <c r="A5327" s="22">
        <v>96682</v>
      </c>
      <c r="B5327" s="23" t="s">
        <v>11670</v>
      </c>
      <c r="C5327" s="22" t="s">
        <v>55</v>
      </c>
      <c r="D5327" s="14"/>
      <c r="E5327" s="14"/>
      <c r="F5327" s="24">
        <v>236.53</v>
      </c>
    </row>
    <row r="5328" spans="1:8" x14ac:dyDescent="0.25">
      <c r="A5328" s="22">
        <v>96643</v>
      </c>
      <c r="B5328" s="23" t="s">
        <v>11671</v>
      </c>
      <c r="C5328" s="22" t="s">
        <v>4</v>
      </c>
      <c r="D5328" s="14"/>
      <c r="E5328" s="14"/>
      <c r="F5328" s="24">
        <v>50.53</v>
      </c>
      <c r="G5328" s="10"/>
      <c r="H5328" s="10"/>
    </row>
    <row r="5329" spans="1:8" x14ac:dyDescent="0.25">
      <c r="A5329" s="22">
        <v>104201</v>
      </c>
      <c r="B5329" s="23" t="s">
        <v>7462</v>
      </c>
      <c r="C5329" s="22" t="s">
        <v>4</v>
      </c>
      <c r="D5329" s="14"/>
      <c r="E5329" s="14"/>
      <c r="F5329" s="24">
        <v>22.53</v>
      </c>
    </row>
    <row r="5330" spans="1:8" x14ac:dyDescent="0.25">
      <c r="A5330" s="22">
        <v>104192</v>
      </c>
      <c r="B5330" s="23" t="s">
        <v>7455</v>
      </c>
      <c r="C5330" s="22" t="s">
        <v>4</v>
      </c>
      <c r="D5330" s="14"/>
      <c r="E5330" s="14"/>
      <c r="F5330" s="24">
        <v>33.619999999999997</v>
      </c>
      <c r="G5330" s="10"/>
      <c r="H5330" s="10"/>
    </row>
    <row r="5331" spans="1:8" x14ac:dyDescent="0.25">
      <c r="A5331" s="22">
        <v>104202</v>
      </c>
      <c r="B5331" s="23" t="s">
        <v>7463</v>
      </c>
      <c r="C5331" s="22" t="s">
        <v>4</v>
      </c>
      <c r="D5331" s="14"/>
      <c r="E5331" s="14"/>
      <c r="F5331" s="24">
        <v>13.59</v>
      </c>
    </row>
    <row r="5332" spans="1:8" x14ac:dyDescent="0.25">
      <c r="A5332" s="22">
        <v>96717</v>
      </c>
      <c r="B5332" s="23" t="s">
        <v>11672</v>
      </c>
      <c r="C5332" s="22" t="s">
        <v>4</v>
      </c>
      <c r="D5332" s="14"/>
      <c r="E5332" s="14"/>
      <c r="F5332" s="24">
        <v>331.87</v>
      </c>
      <c r="G5332" s="10"/>
      <c r="H5332" s="10"/>
    </row>
    <row r="5333" spans="1:8" x14ac:dyDescent="0.25">
      <c r="A5333" s="22">
        <v>96710</v>
      </c>
      <c r="B5333" s="23" t="s">
        <v>11673</v>
      </c>
      <c r="C5333" s="22" t="s">
        <v>4</v>
      </c>
      <c r="D5333" s="14"/>
      <c r="E5333" s="14"/>
      <c r="F5333" s="24">
        <v>18.79</v>
      </c>
    </row>
    <row r="5334" spans="1:8" x14ac:dyDescent="0.25">
      <c r="A5334" s="22">
        <v>96665</v>
      </c>
      <c r="B5334" s="23" t="s">
        <v>11674</v>
      </c>
      <c r="C5334" s="22" t="s">
        <v>4</v>
      </c>
      <c r="D5334" s="14"/>
      <c r="E5334" s="14"/>
      <c r="F5334" s="24">
        <v>14.38</v>
      </c>
      <c r="G5334" s="10"/>
      <c r="H5334" s="10"/>
    </row>
    <row r="5335" spans="1:8" x14ac:dyDescent="0.25">
      <c r="A5335" s="22">
        <v>96642</v>
      </c>
      <c r="B5335" s="23" t="s">
        <v>11675</v>
      </c>
      <c r="C5335" s="22" t="s">
        <v>4</v>
      </c>
      <c r="D5335" s="14"/>
      <c r="E5335" s="14"/>
      <c r="F5335" s="24">
        <v>26.61</v>
      </c>
    </row>
    <row r="5336" spans="1:8" x14ac:dyDescent="0.25">
      <c r="A5336" s="22">
        <v>96711</v>
      </c>
      <c r="B5336" s="23" t="s">
        <v>11676</v>
      </c>
      <c r="C5336" s="22" t="s">
        <v>4</v>
      </c>
      <c r="D5336" s="14"/>
      <c r="E5336" s="14"/>
      <c r="F5336" s="24">
        <v>27.05</v>
      </c>
      <c r="G5336" s="10"/>
      <c r="H5336" s="10"/>
    </row>
    <row r="5337" spans="1:8" x14ac:dyDescent="0.25">
      <c r="A5337" s="22">
        <v>96666</v>
      </c>
      <c r="B5337" s="23" t="s">
        <v>11677</v>
      </c>
      <c r="C5337" s="22" t="s">
        <v>4</v>
      </c>
      <c r="D5337" s="14"/>
      <c r="E5337" s="14"/>
      <c r="F5337" s="24">
        <v>19.809999999999999</v>
      </c>
    </row>
    <row r="5338" spans="1:8" x14ac:dyDescent="0.25">
      <c r="A5338" s="22">
        <v>96712</v>
      </c>
      <c r="B5338" s="23" t="s">
        <v>11678</v>
      </c>
      <c r="C5338" s="22" t="s">
        <v>4</v>
      </c>
      <c r="D5338" s="14"/>
      <c r="E5338" s="14"/>
      <c r="F5338" s="24">
        <v>37.64</v>
      </c>
      <c r="G5338" s="10"/>
      <c r="H5338" s="10"/>
    </row>
    <row r="5339" spans="1:8" x14ac:dyDescent="0.25">
      <c r="A5339" s="22">
        <v>96667</v>
      </c>
      <c r="B5339" s="23" t="s">
        <v>11679</v>
      </c>
      <c r="C5339" s="22" t="s">
        <v>4</v>
      </c>
      <c r="D5339" s="14"/>
      <c r="E5339" s="14"/>
      <c r="F5339" s="24">
        <v>27.17</v>
      </c>
    </row>
    <row r="5340" spans="1:8" x14ac:dyDescent="0.25">
      <c r="A5340" s="22">
        <v>96713</v>
      </c>
      <c r="B5340" s="23" t="s">
        <v>11680</v>
      </c>
      <c r="C5340" s="22" t="s">
        <v>4</v>
      </c>
      <c r="D5340" s="14"/>
      <c r="E5340" s="14"/>
      <c r="F5340" s="24">
        <v>56.22</v>
      </c>
      <c r="G5340" s="10"/>
      <c r="H5340" s="10"/>
    </row>
    <row r="5341" spans="1:8" x14ac:dyDescent="0.25">
      <c r="A5341" s="22">
        <v>96714</v>
      </c>
      <c r="B5341" s="23" t="s">
        <v>11681</v>
      </c>
      <c r="C5341" s="22" t="s">
        <v>4</v>
      </c>
      <c r="D5341" s="14"/>
      <c r="E5341" s="14"/>
      <c r="F5341" s="24">
        <v>78.88</v>
      </c>
    </row>
    <row r="5342" spans="1:8" x14ac:dyDescent="0.25">
      <c r="A5342" s="22">
        <v>96715</v>
      </c>
      <c r="B5342" s="23" t="s">
        <v>11682</v>
      </c>
      <c r="C5342" s="22" t="s">
        <v>4</v>
      </c>
      <c r="D5342" s="14"/>
      <c r="E5342" s="14"/>
      <c r="F5342" s="24">
        <v>136.16999999999999</v>
      </c>
      <c r="G5342" s="10"/>
      <c r="H5342" s="10"/>
    </row>
    <row r="5343" spans="1:8" x14ac:dyDescent="0.25">
      <c r="A5343" s="22">
        <v>96716</v>
      </c>
      <c r="B5343" s="23" t="s">
        <v>11683</v>
      </c>
      <c r="C5343" s="22" t="s">
        <v>4</v>
      </c>
      <c r="D5343" s="14"/>
      <c r="E5343" s="14"/>
      <c r="F5343" s="24">
        <v>176.39</v>
      </c>
    </row>
    <row r="5344" spans="1:8" x14ac:dyDescent="0.25">
      <c r="A5344" s="22">
        <v>104328</v>
      </c>
      <c r="B5344" s="23" t="s">
        <v>7493</v>
      </c>
      <c r="C5344" s="22" t="s">
        <v>4</v>
      </c>
      <c r="D5344" s="14"/>
      <c r="E5344" s="14"/>
      <c r="F5344" s="24">
        <v>75.989999999999995</v>
      </c>
      <c r="G5344" s="10"/>
      <c r="H5344" s="10"/>
    </row>
    <row r="5345" spans="1:8" x14ac:dyDescent="0.25">
      <c r="A5345" s="22">
        <v>104329</v>
      </c>
      <c r="B5345" s="23" t="s">
        <v>7494</v>
      </c>
      <c r="C5345" s="22" t="s">
        <v>4</v>
      </c>
      <c r="D5345" s="14"/>
      <c r="E5345" s="14"/>
      <c r="F5345" s="24">
        <v>84.8</v>
      </c>
    </row>
    <row r="5346" spans="1:8" x14ac:dyDescent="0.25">
      <c r="A5346" s="22">
        <v>89707</v>
      </c>
      <c r="B5346" s="23" t="s">
        <v>7487</v>
      </c>
      <c r="C5346" s="22" t="s">
        <v>4</v>
      </c>
      <c r="D5346" s="14"/>
      <c r="E5346" s="14"/>
      <c r="F5346" s="24">
        <v>54.4</v>
      </c>
      <c r="G5346" s="10"/>
      <c r="H5346" s="10"/>
    </row>
    <row r="5347" spans="1:8" x14ac:dyDescent="0.25">
      <c r="A5347" s="22">
        <v>89708</v>
      </c>
      <c r="B5347" s="23" t="s">
        <v>7488</v>
      </c>
      <c r="C5347" s="22" t="s">
        <v>4</v>
      </c>
      <c r="D5347" s="14"/>
      <c r="E5347" s="14"/>
      <c r="F5347" s="24">
        <v>108.89</v>
      </c>
    </row>
    <row r="5348" spans="1:8" x14ac:dyDescent="0.25">
      <c r="A5348" s="22">
        <v>104330</v>
      </c>
      <c r="B5348" s="23" t="s">
        <v>11684</v>
      </c>
      <c r="C5348" s="22" t="s">
        <v>4</v>
      </c>
      <c r="D5348" s="14"/>
      <c r="E5348" s="14"/>
      <c r="F5348" s="24">
        <v>0</v>
      </c>
      <c r="G5348" s="10"/>
      <c r="H5348" s="10"/>
    </row>
    <row r="5349" spans="1:8" x14ac:dyDescent="0.25">
      <c r="A5349" s="22">
        <v>104326</v>
      </c>
      <c r="B5349" s="23" t="s">
        <v>7491</v>
      </c>
      <c r="C5349" s="22" t="s">
        <v>4</v>
      </c>
      <c r="D5349" s="14"/>
      <c r="E5349" s="14"/>
      <c r="F5349" s="24">
        <v>22.48</v>
      </c>
    </row>
    <row r="5350" spans="1:8" x14ac:dyDescent="0.25">
      <c r="A5350" s="22">
        <v>89710</v>
      </c>
      <c r="B5350" s="23" t="s">
        <v>7490</v>
      </c>
      <c r="C5350" s="22" t="s">
        <v>4</v>
      </c>
      <c r="D5350" s="14"/>
      <c r="E5350" s="14"/>
      <c r="F5350" s="24">
        <v>20.95</v>
      </c>
      <c r="G5350" s="10"/>
      <c r="H5350" s="10"/>
    </row>
    <row r="5351" spans="1:8" x14ac:dyDescent="0.25">
      <c r="A5351" s="22">
        <v>104327</v>
      </c>
      <c r="B5351" s="23" t="s">
        <v>7492</v>
      </c>
      <c r="C5351" s="22" t="s">
        <v>4</v>
      </c>
      <c r="D5351" s="14"/>
      <c r="E5351" s="14"/>
      <c r="F5351" s="24">
        <v>21.57</v>
      </c>
    </row>
    <row r="5352" spans="1:8" x14ac:dyDescent="0.25">
      <c r="A5352" s="22">
        <v>89709</v>
      </c>
      <c r="B5352" s="23" t="s">
        <v>7489</v>
      </c>
      <c r="C5352" s="22" t="s">
        <v>4</v>
      </c>
      <c r="D5352" s="14"/>
      <c r="E5352" s="14"/>
      <c r="F5352" s="24">
        <v>23.42</v>
      </c>
      <c r="G5352" s="10"/>
      <c r="H5352" s="10"/>
    </row>
    <row r="5353" spans="1:8" x14ac:dyDescent="0.25">
      <c r="A5353" s="22">
        <v>104341</v>
      </c>
      <c r="B5353" s="23" t="s">
        <v>7472</v>
      </c>
      <c r="C5353" s="22" t="s">
        <v>4</v>
      </c>
      <c r="D5353" s="14"/>
      <c r="E5353" s="14"/>
      <c r="F5353" s="24">
        <v>12.27</v>
      </c>
    </row>
    <row r="5354" spans="1:8" x14ac:dyDescent="0.25">
      <c r="A5354" s="22">
        <v>104357</v>
      </c>
      <c r="B5354" s="23" t="s">
        <v>7486</v>
      </c>
      <c r="C5354" s="22" t="s">
        <v>4</v>
      </c>
      <c r="D5354" s="14"/>
      <c r="E5354" s="14"/>
      <c r="F5354" s="24">
        <v>20.92</v>
      </c>
      <c r="G5354" s="10"/>
      <c r="H5354" s="10"/>
    </row>
    <row r="5355" spans="1:8" x14ac:dyDescent="0.25">
      <c r="A5355" s="22">
        <v>89811</v>
      </c>
      <c r="B5355" s="23" t="s">
        <v>7421</v>
      </c>
      <c r="C5355" s="22" t="s">
        <v>4</v>
      </c>
      <c r="D5355" s="14"/>
      <c r="E5355" s="14"/>
      <c r="F5355" s="24">
        <v>48.36</v>
      </c>
    </row>
    <row r="5356" spans="1:8" x14ac:dyDescent="0.25">
      <c r="A5356" s="22">
        <v>89748</v>
      </c>
      <c r="B5356" s="23" t="s">
        <v>7394</v>
      </c>
      <c r="C5356" s="22" t="s">
        <v>4</v>
      </c>
      <c r="D5356" s="14"/>
      <c r="E5356" s="14"/>
      <c r="F5356" s="24">
        <v>46.71</v>
      </c>
      <c r="G5356" s="10"/>
      <c r="H5356" s="10"/>
    </row>
    <row r="5357" spans="1:8" x14ac:dyDescent="0.25">
      <c r="A5357" s="22">
        <v>89852</v>
      </c>
      <c r="B5357" s="23" t="s">
        <v>7437</v>
      </c>
      <c r="C5357" s="22" t="s">
        <v>4</v>
      </c>
      <c r="D5357" s="14"/>
      <c r="E5357" s="14"/>
      <c r="F5357" s="24">
        <v>52.39</v>
      </c>
    </row>
    <row r="5358" spans="1:8" x14ac:dyDescent="0.25">
      <c r="A5358" s="22">
        <v>89728</v>
      </c>
      <c r="B5358" s="23" t="s">
        <v>7382</v>
      </c>
      <c r="C5358" s="22" t="s">
        <v>4</v>
      </c>
      <c r="D5358" s="14"/>
      <c r="E5358" s="14"/>
      <c r="F5358" s="24">
        <v>15.57</v>
      </c>
      <c r="G5358" s="10"/>
      <c r="H5358" s="10"/>
    </row>
    <row r="5359" spans="1:8" x14ac:dyDescent="0.25">
      <c r="A5359" s="22">
        <v>89803</v>
      </c>
      <c r="B5359" s="23" t="s">
        <v>7413</v>
      </c>
      <c r="C5359" s="22" t="s">
        <v>4</v>
      </c>
      <c r="D5359" s="14"/>
      <c r="E5359" s="14"/>
      <c r="F5359" s="24">
        <v>19.22</v>
      </c>
    </row>
    <row r="5360" spans="1:8" x14ac:dyDescent="0.25">
      <c r="A5360" s="22">
        <v>89733</v>
      </c>
      <c r="B5360" s="23" t="s">
        <v>7386</v>
      </c>
      <c r="C5360" s="22" t="s">
        <v>4</v>
      </c>
      <c r="D5360" s="14"/>
      <c r="E5360" s="14"/>
      <c r="F5360" s="24">
        <v>26.14</v>
      </c>
      <c r="G5360" s="10"/>
      <c r="H5360" s="10"/>
    </row>
    <row r="5361" spans="1:8" x14ac:dyDescent="0.25">
      <c r="A5361" s="22">
        <v>89807</v>
      </c>
      <c r="B5361" s="23" t="s">
        <v>7417</v>
      </c>
      <c r="C5361" s="22" t="s">
        <v>4</v>
      </c>
      <c r="D5361" s="14"/>
      <c r="E5361" s="14"/>
      <c r="F5361" s="24">
        <v>41.02</v>
      </c>
    </row>
    <row r="5362" spans="1:8" x14ac:dyDescent="0.25">
      <c r="A5362" s="22">
        <v>89742</v>
      </c>
      <c r="B5362" s="23" t="s">
        <v>7390</v>
      </c>
      <c r="C5362" s="22" t="s">
        <v>4</v>
      </c>
      <c r="D5362" s="14"/>
      <c r="E5362" s="14"/>
      <c r="F5362" s="24">
        <v>43.67</v>
      </c>
      <c r="G5362" s="10"/>
      <c r="H5362" s="10"/>
    </row>
    <row r="5363" spans="1:8" x14ac:dyDescent="0.25">
      <c r="A5363" s="22">
        <v>89812</v>
      </c>
      <c r="B5363" s="23" t="s">
        <v>7422</v>
      </c>
      <c r="C5363" s="22" t="s">
        <v>4</v>
      </c>
      <c r="D5363" s="14"/>
      <c r="E5363" s="14"/>
      <c r="F5363" s="24">
        <v>86.33</v>
      </c>
    </row>
    <row r="5364" spans="1:8" x14ac:dyDescent="0.25">
      <c r="A5364" s="22">
        <v>89750</v>
      </c>
      <c r="B5364" s="23" t="s">
        <v>7395</v>
      </c>
      <c r="C5364" s="22" t="s">
        <v>4</v>
      </c>
      <c r="D5364" s="14"/>
      <c r="E5364" s="14"/>
      <c r="F5364" s="24">
        <v>84.68</v>
      </c>
      <c r="G5364" s="10"/>
      <c r="H5364" s="10"/>
    </row>
    <row r="5365" spans="1:8" x14ac:dyDescent="0.25">
      <c r="A5365" s="22">
        <v>89853</v>
      </c>
      <c r="B5365" s="23" t="s">
        <v>7438</v>
      </c>
      <c r="C5365" s="22" t="s">
        <v>4</v>
      </c>
      <c r="D5365" s="14"/>
      <c r="E5365" s="14"/>
      <c r="F5365" s="24">
        <v>90.36</v>
      </c>
    </row>
    <row r="5366" spans="1:8" x14ac:dyDescent="0.25">
      <c r="A5366" s="22">
        <v>89730</v>
      </c>
      <c r="B5366" s="23" t="s">
        <v>7383</v>
      </c>
      <c r="C5366" s="22" t="s">
        <v>4</v>
      </c>
      <c r="D5366" s="14"/>
      <c r="E5366" s="14"/>
      <c r="F5366" s="24">
        <v>17.63</v>
      </c>
      <c r="G5366" s="10"/>
      <c r="H5366" s="10"/>
    </row>
    <row r="5367" spans="1:8" x14ac:dyDescent="0.25">
      <c r="A5367" s="22">
        <v>89804</v>
      </c>
      <c r="B5367" s="23" t="s">
        <v>7414</v>
      </c>
      <c r="C5367" s="22" t="s">
        <v>4</v>
      </c>
      <c r="D5367" s="14"/>
      <c r="E5367" s="14"/>
      <c r="F5367" s="24">
        <v>21.59</v>
      </c>
    </row>
    <row r="5368" spans="1:8" x14ac:dyDescent="0.25">
      <c r="A5368" s="22">
        <v>89735</v>
      </c>
      <c r="B5368" s="23" t="s">
        <v>7387</v>
      </c>
      <c r="C5368" s="22" t="s">
        <v>4</v>
      </c>
      <c r="D5368" s="14"/>
      <c r="E5368" s="14"/>
      <c r="F5368" s="24">
        <v>28.51</v>
      </c>
      <c r="G5368" s="10"/>
      <c r="H5368" s="10"/>
    </row>
    <row r="5369" spans="1:8" x14ac:dyDescent="0.25">
      <c r="A5369" s="22">
        <v>89808</v>
      </c>
      <c r="B5369" s="23" t="s">
        <v>7418</v>
      </c>
      <c r="C5369" s="22" t="s">
        <v>4</v>
      </c>
      <c r="D5369" s="14"/>
      <c r="E5369" s="14"/>
      <c r="F5369" s="24">
        <v>63.32</v>
      </c>
    </row>
    <row r="5370" spans="1:8" x14ac:dyDescent="0.25">
      <c r="A5370" s="22">
        <v>89743</v>
      </c>
      <c r="B5370" s="23" t="s">
        <v>7391</v>
      </c>
      <c r="C5370" s="22" t="s">
        <v>4</v>
      </c>
      <c r="D5370" s="14"/>
      <c r="E5370" s="14"/>
      <c r="F5370" s="24">
        <v>65.97</v>
      </c>
      <c r="G5370" s="10"/>
      <c r="H5370" s="10"/>
    </row>
    <row r="5371" spans="1:8" x14ac:dyDescent="0.25">
      <c r="A5371" s="22">
        <v>89810</v>
      </c>
      <c r="B5371" s="23" t="s">
        <v>7420</v>
      </c>
      <c r="C5371" s="22" t="s">
        <v>4</v>
      </c>
      <c r="D5371" s="14"/>
      <c r="E5371" s="14"/>
      <c r="F5371" s="24">
        <v>32.979999999999997</v>
      </c>
    </row>
    <row r="5372" spans="1:8" x14ac:dyDescent="0.25">
      <c r="A5372" s="22">
        <v>89746</v>
      </c>
      <c r="B5372" s="23" t="s">
        <v>7393</v>
      </c>
      <c r="C5372" s="22" t="s">
        <v>4</v>
      </c>
      <c r="D5372" s="14"/>
      <c r="E5372" s="14"/>
      <c r="F5372" s="24">
        <v>31.33</v>
      </c>
      <c r="G5372" s="10"/>
      <c r="H5372" s="10"/>
    </row>
    <row r="5373" spans="1:8" x14ac:dyDescent="0.25">
      <c r="A5373" s="22">
        <v>89851</v>
      </c>
      <c r="B5373" s="23" t="s">
        <v>7436</v>
      </c>
      <c r="C5373" s="22" t="s">
        <v>4</v>
      </c>
      <c r="D5373" s="14"/>
      <c r="E5373" s="14"/>
      <c r="F5373" s="24">
        <v>37.01</v>
      </c>
    </row>
    <row r="5374" spans="1:8" x14ac:dyDescent="0.25">
      <c r="A5374" s="22">
        <v>89855</v>
      </c>
      <c r="B5374" s="23" t="s">
        <v>7440</v>
      </c>
      <c r="C5374" s="22" t="s">
        <v>4</v>
      </c>
      <c r="D5374" s="14"/>
      <c r="E5374" s="14"/>
      <c r="F5374" s="24">
        <v>119.32</v>
      </c>
      <c r="G5374" s="10"/>
      <c r="H5374" s="10"/>
    </row>
    <row r="5375" spans="1:8" x14ac:dyDescent="0.25">
      <c r="A5375" s="22">
        <v>89726</v>
      </c>
      <c r="B5375" s="23" t="s">
        <v>7381</v>
      </c>
      <c r="C5375" s="22" t="s">
        <v>4</v>
      </c>
      <c r="D5375" s="14"/>
      <c r="E5375" s="14"/>
      <c r="F5375" s="24">
        <v>12.66</v>
      </c>
    </row>
    <row r="5376" spans="1:8" x14ac:dyDescent="0.25">
      <c r="A5376" s="22">
        <v>89802</v>
      </c>
      <c r="B5376" s="23" t="s">
        <v>7412</v>
      </c>
      <c r="C5376" s="22" t="s">
        <v>4</v>
      </c>
      <c r="D5376" s="14"/>
      <c r="E5376" s="14"/>
      <c r="F5376" s="24">
        <v>10.85</v>
      </c>
      <c r="G5376" s="10"/>
      <c r="H5376" s="10"/>
    </row>
    <row r="5377" spans="1:8" x14ac:dyDescent="0.25">
      <c r="A5377" s="22">
        <v>89732</v>
      </c>
      <c r="B5377" s="23" t="s">
        <v>7385</v>
      </c>
      <c r="C5377" s="22" t="s">
        <v>4</v>
      </c>
      <c r="D5377" s="14"/>
      <c r="E5377" s="14"/>
      <c r="F5377" s="24">
        <v>17.77</v>
      </c>
    </row>
    <row r="5378" spans="1:8" x14ac:dyDescent="0.25">
      <c r="A5378" s="22">
        <v>89806</v>
      </c>
      <c r="B5378" s="23" t="s">
        <v>7416</v>
      </c>
      <c r="C5378" s="22" t="s">
        <v>4</v>
      </c>
      <c r="D5378" s="14"/>
      <c r="E5378" s="14"/>
      <c r="F5378" s="24">
        <v>23.58</v>
      </c>
      <c r="G5378" s="10"/>
      <c r="H5378" s="10"/>
    </row>
    <row r="5379" spans="1:8" x14ac:dyDescent="0.25">
      <c r="A5379" s="22">
        <v>89739</v>
      </c>
      <c r="B5379" s="23" t="s">
        <v>7389</v>
      </c>
      <c r="C5379" s="22" t="s">
        <v>4</v>
      </c>
      <c r="D5379" s="14"/>
      <c r="E5379" s="14"/>
      <c r="F5379" s="24">
        <v>26.23</v>
      </c>
    </row>
    <row r="5380" spans="1:8" x14ac:dyDescent="0.25">
      <c r="A5380" s="22">
        <v>89809</v>
      </c>
      <c r="B5380" s="23" t="s">
        <v>7419</v>
      </c>
      <c r="C5380" s="22" t="s">
        <v>4</v>
      </c>
      <c r="D5380" s="14"/>
      <c r="E5380" s="14"/>
      <c r="F5380" s="24">
        <v>32.07</v>
      </c>
      <c r="G5380" s="10"/>
      <c r="H5380" s="10"/>
    </row>
    <row r="5381" spans="1:8" x14ac:dyDescent="0.25">
      <c r="A5381" s="22">
        <v>89744</v>
      </c>
      <c r="B5381" s="23" t="s">
        <v>7392</v>
      </c>
      <c r="C5381" s="22" t="s">
        <v>4</v>
      </c>
      <c r="D5381" s="14"/>
      <c r="E5381" s="14"/>
      <c r="F5381" s="24">
        <v>30.42</v>
      </c>
    </row>
    <row r="5382" spans="1:8" x14ac:dyDescent="0.25">
      <c r="A5382" s="22">
        <v>89850</v>
      </c>
      <c r="B5382" s="23" t="s">
        <v>7435</v>
      </c>
      <c r="C5382" s="22" t="s">
        <v>4</v>
      </c>
      <c r="D5382" s="14"/>
      <c r="E5382" s="14"/>
      <c r="F5382" s="24">
        <v>36.1</v>
      </c>
      <c r="G5382" s="10"/>
      <c r="H5382" s="10"/>
    </row>
    <row r="5383" spans="1:8" x14ac:dyDescent="0.25">
      <c r="A5383" s="22">
        <v>89854</v>
      </c>
      <c r="B5383" s="23" t="s">
        <v>7439</v>
      </c>
      <c r="C5383" s="22" t="s">
        <v>4</v>
      </c>
      <c r="D5383" s="14"/>
      <c r="E5383" s="14"/>
      <c r="F5383" s="24">
        <v>113.67</v>
      </c>
    </row>
    <row r="5384" spans="1:8" x14ac:dyDescent="0.25">
      <c r="A5384" s="22">
        <v>89724</v>
      </c>
      <c r="B5384" s="23" t="s">
        <v>7380</v>
      </c>
      <c r="C5384" s="22" t="s">
        <v>4</v>
      </c>
      <c r="D5384" s="14"/>
      <c r="E5384" s="14"/>
      <c r="F5384" s="24">
        <v>12.41</v>
      </c>
      <c r="G5384" s="10"/>
      <c r="H5384" s="10"/>
    </row>
    <row r="5385" spans="1:8" x14ac:dyDescent="0.25">
      <c r="A5385" s="22">
        <v>89801</v>
      </c>
      <c r="B5385" s="23" t="s">
        <v>7411</v>
      </c>
      <c r="C5385" s="22" t="s">
        <v>4</v>
      </c>
      <c r="D5385" s="14"/>
      <c r="E5385" s="14"/>
      <c r="F5385" s="24">
        <v>10.06</v>
      </c>
    </row>
    <row r="5386" spans="1:8" x14ac:dyDescent="0.25">
      <c r="A5386" s="22">
        <v>89731</v>
      </c>
      <c r="B5386" s="23" t="s">
        <v>7384</v>
      </c>
      <c r="C5386" s="22" t="s">
        <v>4</v>
      </c>
      <c r="D5386" s="14"/>
      <c r="E5386" s="14"/>
      <c r="F5386" s="24">
        <v>16.98</v>
      </c>
      <c r="G5386" s="10"/>
      <c r="H5386" s="10"/>
    </row>
    <row r="5387" spans="1:8" x14ac:dyDescent="0.25">
      <c r="A5387" s="22">
        <v>89805</v>
      </c>
      <c r="B5387" s="23" t="s">
        <v>7415</v>
      </c>
      <c r="C5387" s="22" t="s">
        <v>4</v>
      </c>
      <c r="D5387" s="14"/>
      <c r="E5387" s="14"/>
      <c r="F5387" s="24">
        <v>22.52</v>
      </c>
    </row>
    <row r="5388" spans="1:8" x14ac:dyDescent="0.25">
      <c r="A5388" s="22">
        <v>89737</v>
      </c>
      <c r="B5388" s="23" t="s">
        <v>7388</v>
      </c>
      <c r="C5388" s="22" t="s">
        <v>4</v>
      </c>
      <c r="D5388" s="14"/>
      <c r="E5388" s="14"/>
      <c r="F5388" s="24">
        <v>25.17</v>
      </c>
      <c r="G5388" s="10"/>
      <c r="H5388" s="10"/>
    </row>
    <row r="5389" spans="1:8" x14ac:dyDescent="0.25">
      <c r="A5389" s="22">
        <v>104355</v>
      </c>
      <c r="B5389" s="23" t="s">
        <v>7484</v>
      </c>
      <c r="C5389" s="22" t="s">
        <v>4</v>
      </c>
      <c r="D5389" s="14"/>
      <c r="E5389" s="14"/>
      <c r="F5389" s="24">
        <v>52.55</v>
      </c>
    </row>
    <row r="5390" spans="1:8" x14ac:dyDescent="0.25">
      <c r="A5390" s="22">
        <v>104347</v>
      </c>
      <c r="B5390" s="23" t="s">
        <v>7477</v>
      </c>
      <c r="C5390" s="22" t="s">
        <v>4</v>
      </c>
      <c r="D5390" s="14"/>
      <c r="E5390" s="14"/>
      <c r="F5390" s="24">
        <v>52.26</v>
      </c>
      <c r="G5390" s="10"/>
      <c r="H5390" s="10"/>
    </row>
    <row r="5391" spans="1:8" x14ac:dyDescent="0.25">
      <c r="A5391" s="22">
        <v>104353</v>
      </c>
      <c r="B5391" s="23" t="s">
        <v>7482</v>
      </c>
      <c r="C5391" s="22" t="s">
        <v>4</v>
      </c>
      <c r="D5391" s="14"/>
      <c r="E5391" s="14"/>
      <c r="F5391" s="24">
        <v>45.4</v>
      </c>
    </row>
    <row r="5392" spans="1:8" x14ac:dyDescent="0.25">
      <c r="A5392" s="22">
        <v>104345</v>
      </c>
      <c r="B5392" s="23" t="s">
        <v>7475</v>
      </c>
      <c r="C5392" s="22" t="s">
        <v>4</v>
      </c>
      <c r="D5392" s="14"/>
      <c r="E5392" s="14"/>
      <c r="F5392" s="24">
        <v>47.02</v>
      </c>
      <c r="G5392" s="10"/>
      <c r="H5392" s="10"/>
    </row>
    <row r="5393" spans="1:8" x14ac:dyDescent="0.25">
      <c r="A5393" s="22">
        <v>104350</v>
      </c>
      <c r="B5393" s="23" t="s">
        <v>7479</v>
      </c>
      <c r="C5393" s="22" t="s">
        <v>4</v>
      </c>
      <c r="D5393" s="14"/>
      <c r="E5393" s="14"/>
      <c r="F5393" s="24">
        <v>32.08</v>
      </c>
    </row>
    <row r="5394" spans="1:8" x14ac:dyDescent="0.25">
      <c r="A5394" s="22">
        <v>104343</v>
      </c>
      <c r="B5394" s="23" t="s">
        <v>7473</v>
      </c>
      <c r="C5394" s="22" t="s">
        <v>4</v>
      </c>
      <c r="D5394" s="14"/>
      <c r="E5394" s="14"/>
      <c r="F5394" s="24">
        <v>37.51</v>
      </c>
      <c r="G5394" s="10"/>
      <c r="H5394" s="10"/>
    </row>
    <row r="5395" spans="1:8" x14ac:dyDescent="0.25">
      <c r="A5395" s="22">
        <v>89834</v>
      </c>
      <c r="B5395" s="23" t="s">
        <v>7434</v>
      </c>
      <c r="C5395" s="22" t="s">
        <v>4</v>
      </c>
      <c r="D5395" s="14"/>
      <c r="E5395" s="14"/>
      <c r="F5395" s="24">
        <v>58.24</v>
      </c>
    </row>
    <row r="5396" spans="1:8" x14ac:dyDescent="0.25">
      <c r="A5396" s="22">
        <v>89797</v>
      </c>
      <c r="B5396" s="23" t="s">
        <v>7410</v>
      </c>
      <c r="C5396" s="22" t="s">
        <v>4</v>
      </c>
      <c r="D5396" s="14"/>
      <c r="E5396" s="14"/>
      <c r="F5396" s="24">
        <v>56.05</v>
      </c>
      <c r="G5396" s="10"/>
      <c r="H5396" s="10"/>
    </row>
    <row r="5397" spans="1:8" x14ac:dyDescent="0.25">
      <c r="A5397" s="22">
        <v>89861</v>
      </c>
      <c r="B5397" s="23" t="s">
        <v>7444</v>
      </c>
      <c r="C5397" s="22" t="s">
        <v>4</v>
      </c>
      <c r="D5397" s="14"/>
      <c r="E5397" s="14"/>
      <c r="F5397" s="24">
        <v>63.61</v>
      </c>
    </row>
    <row r="5398" spans="1:8" x14ac:dyDescent="0.25">
      <c r="A5398" s="22">
        <v>89783</v>
      </c>
      <c r="B5398" s="23" t="s">
        <v>7404</v>
      </c>
      <c r="C5398" s="22" t="s">
        <v>4</v>
      </c>
      <c r="D5398" s="14"/>
      <c r="E5398" s="14"/>
      <c r="F5398" s="24">
        <v>17.86</v>
      </c>
      <c r="G5398" s="10"/>
      <c r="H5398" s="10"/>
    </row>
    <row r="5399" spans="1:8" x14ac:dyDescent="0.25">
      <c r="A5399" s="22">
        <v>89827</v>
      </c>
      <c r="B5399" s="23" t="s">
        <v>7430</v>
      </c>
      <c r="C5399" s="22" t="s">
        <v>4</v>
      </c>
      <c r="D5399" s="14"/>
      <c r="E5399" s="14"/>
      <c r="F5399" s="24">
        <v>20.420000000000002</v>
      </c>
    </row>
    <row r="5400" spans="1:8" x14ac:dyDescent="0.25">
      <c r="A5400" s="22">
        <v>89785</v>
      </c>
      <c r="B5400" s="23" t="s">
        <v>7406</v>
      </c>
      <c r="C5400" s="22" t="s">
        <v>4</v>
      </c>
      <c r="D5400" s="14"/>
      <c r="E5400" s="14"/>
      <c r="F5400" s="24">
        <v>29.66</v>
      </c>
      <c r="G5400" s="10"/>
      <c r="H5400" s="10"/>
    </row>
    <row r="5401" spans="1:8" x14ac:dyDescent="0.25">
      <c r="A5401" s="22">
        <v>89830</v>
      </c>
      <c r="B5401" s="23" t="s">
        <v>7432</v>
      </c>
      <c r="C5401" s="22" t="s">
        <v>4</v>
      </c>
      <c r="D5401" s="14"/>
      <c r="E5401" s="14"/>
      <c r="F5401" s="24">
        <v>41.33</v>
      </c>
    </row>
    <row r="5402" spans="1:8" x14ac:dyDescent="0.25">
      <c r="A5402" s="22">
        <v>89795</v>
      </c>
      <c r="B5402" s="23" t="s">
        <v>7408</v>
      </c>
      <c r="C5402" s="22" t="s">
        <v>4</v>
      </c>
      <c r="D5402" s="14"/>
      <c r="E5402" s="14"/>
      <c r="F5402" s="24">
        <v>44.86</v>
      </c>
      <c r="G5402" s="10"/>
      <c r="H5402" s="10"/>
    </row>
    <row r="5403" spans="1:8" x14ac:dyDescent="0.25">
      <c r="A5403" s="22">
        <v>89823</v>
      </c>
      <c r="B5403" s="23" t="s">
        <v>7428</v>
      </c>
      <c r="C5403" s="22" t="s">
        <v>4</v>
      </c>
      <c r="D5403" s="14"/>
      <c r="E5403" s="14"/>
      <c r="F5403" s="24">
        <v>38.24</v>
      </c>
    </row>
    <row r="5404" spans="1:8" x14ac:dyDescent="0.25">
      <c r="A5404" s="22">
        <v>89779</v>
      </c>
      <c r="B5404" s="23" t="s">
        <v>7402</v>
      </c>
      <c r="C5404" s="22" t="s">
        <v>4</v>
      </c>
      <c r="D5404" s="14"/>
      <c r="E5404" s="14"/>
      <c r="F5404" s="24">
        <v>37.14</v>
      </c>
      <c r="G5404" s="10"/>
      <c r="H5404" s="10"/>
    </row>
    <row r="5405" spans="1:8" x14ac:dyDescent="0.25">
      <c r="A5405" s="22">
        <v>89857</v>
      </c>
      <c r="B5405" s="23" t="s">
        <v>7442</v>
      </c>
      <c r="C5405" s="22" t="s">
        <v>4</v>
      </c>
      <c r="D5405" s="14"/>
      <c r="E5405" s="14"/>
      <c r="F5405" s="24">
        <v>40.92</v>
      </c>
    </row>
    <row r="5406" spans="1:8" x14ac:dyDescent="0.25">
      <c r="A5406" s="22">
        <v>89814</v>
      </c>
      <c r="B5406" s="23" t="s">
        <v>7424</v>
      </c>
      <c r="C5406" s="22" t="s">
        <v>4</v>
      </c>
      <c r="D5406" s="14"/>
      <c r="E5406" s="14"/>
      <c r="F5406" s="24">
        <v>18.170000000000002</v>
      </c>
      <c r="G5406" s="10"/>
      <c r="H5406" s="10"/>
    </row>
    <row r="5407" spans="1:8" x14ac:dyDescent="0.25">
      <c r="A5407" s="22">
        <v>89754</v>
      </c>
      <c r="B5407" s="23" t="s">
        <v>7398</v>
      </c>
      <c r="C5407" s="22" t="s">
        <v>4</v>
      </c>
      <c r="D5407" s="14"/>
      <c r="E5407" s="14"/>
      <c r="F5407" s="24">
        <v>22.79</v>
      </c>
    </row>
    <row r="5408" spans="1:8" x14ac:dyDescent="0.25">
      <c r="A5408" s="22">
        <v>89819</v>
      </c>
      <c r="B5408" s="23" t="s">
        <v>7426</v>
      </c>
      <c r="C5408" s="22" t="s">
        <v>4</v>
      </c>
      <c r="D5408" s="14"/>
      <c r="E5408" s="14"/>
      <c r="F5408" s="24">
        <v>25.73</v>
      </c>
      <c r="G5408" s="10"/>
      <c r="H5408" s="10"/>
    </row>
    <row r="5409" spans="1:8" x14ac:dyDescent="0.25">
      <c r="A5409" s="22">
        <v>89776</v>
      </c>
      <c r="B5409" s="23" t="s">
        <v>7400</v>
      </c>
      <c r="C5409" s="22" t="s">
        <v>4</v>
      </c>
      <c r="D5409" s="14"/>
      <c r="E5409" s="14"/>
      <c r="F5409" s="24">
        <v>27.49</v>
      </c>
    </row>
    <row r="5410" spans="1:8" x14ac:dyDescent="0.25">
      <c r="A5410" s="22">
        <v>89821</v>
      </c>
      <c r="B5410" s="23" t="s">
        <v>7427</v>
      </c>
      <c r="C5410" s="22" t="s">
        <v>4</v>
      </c>
      <c r="D5410" s="14"/>
      <c r="E5410" s="14"/>
      <c r="F5410" s="24">
        <v>21.03</v>
      </c>
      <c r="G5410" s="10"/>
      <c r="H5410" s="10"/>
    </row>
    <row r="5411" spans="1:8" x14ac:dyDescent="0.25">
      <c r="A5411" s="22">
        <v>89778</v>
      </c>
      <c r="B5411" s="23" t="s">
        <v>7401</v>
      </c>
      <c r="C5411" s="22" t="s">
        <v>4</v>
      </c>
      <c r="D5411" s="14"/>
      <c r="E5411" s="14"/>
      <c r="F5411" s="24">
        <v>19.93</v>
      </c>
    </row>
    <row r="5412" spans="1:8" x14ac:dyDescent="0.25">
      <c r="A5412" s="22">
        <v>89856</v>
      </c>
      <c r="B5412" s="23" t="s">
        <v>7441</v>
      </c>
      <c r="C5412" s="22" t="s">
        <v>4</v>
      </c>
      <c r="D5412" s="14"/>
      <c r="E5412" s="14"/>
      <c r="F5412" s="24">
        <v>23.71</v>
      </c>
      <c r="G5412" s="10"/>
      <c r="H5412" s="10"/>
    </row>
    <row r="5413" spans="1:8" x14ac:dyDescent="0.25">
      <c r="A5413" s="22">
        <v>89752</v>
      </c>
      <c r="B5413" s="23" t="s">
        <v>7396</v>
      </c>
      <c r="C5413" s="22" t="s">
        <v>4</v>
      </c>
      <c r="D5413" s="14"/>
      <c r="E5413" s="14"/>
      <c r="F5413" s="24">
        <v>9.02</v>
      </c>
    </row>
    <row r="5414" spans="1:8" x14ac:dyDescent="0.25">
      <c r="A5414" s="22">
        <v>89813</v>
      </c>
      <c r="B5414" s="23" t="s">
        <v>7423</v>
      </c>
      <c r="C5414" s="22" t="s">
        <v>4</v>
      </c>
      <c r="D5414" s="14"/>
      <c r="E5414" s="14"/>
      <c r="F5414" s="24">
        <v>6.3</v>
      </c>
      <c r="G5414" s="10"/>
      <c r="H5414" s="10"/>
    </row>
    <row r="5415" spans="1:8" x14ac:dyDescent="0.25">
      <c r="A5415" s="22">
        <v>89753</v>
      </c>
      <c r="B5415" s="23" t="s">
        <v>7397</v>
      </c>
      <c r="C5415" s="22" t="s">
        <v>4</v>
      </c>
      <c r="D5415" s="14"/>
      <c r="E5415" s="14"/>
      <c r="F5415" s="24">
        <v>11</v>
      </c>
    </row>
    <row r="5416" spans="1:8" x14ac:dyDescent="0.25">
      <c r="A5416" s="22">
        <v>89817</v>
      </c>
      <c r="B5416" s="23" t="s">
        <v>7425</v>
      </c>
      <c r="C5416" s="22" t="s">
        <v>4</v>
      </c>
      <c r="D5416" s="14"/>
      <c r="E5416" s="14"/>
      <c r="F5416" s="24">
        <v>15.74</v>
      </c>
      <c r="G5416" s="10"/>
      <c r="H5416" s="10"/>
    </row>
    <row r="5417" spans="1:8" x14ac:dyDescent="0.25">
      <c r="A5417" s="22">
        <v>89774</v>
      </c>
      <c r="B5417" s="23" t="s">
        <v>7399</v>
      </c>
      <c r="C5417" s="22" t="s">
        <v>4</v>
      </c>
      <c r="D5417" s="14"/>
      <c r="E5417" s="14"/>
      <c r="F5417" s="24">
        <v>17.54</v>
      </c>
    </row>
    <row r="5418" spans="1:8" x14ac:dyDescent="0.25">
      <c r="A5418" s="22">
        <v>95693</v>
      </c>
      <c r="B5418" s="23" t="s">
        <v>7449</v>
      </c>
      <c r="C5418" s="22" t="s">
        <v>4</v>
      </c>
      <c r="D5418" s="14"/>
      <c r="E5418" s="14"/>
      <c r="F5418" s="24">
        <v>56.98</v>
      </c>
      <c r="G5418" s="10"/>
      <c r="H5418" s="10"/>
    </row>
    <row r="5419" spans="1:8" x14ac:dyDescent="0.25">
      <c r="A5419" s="22">
        <v>89833</v>
      </c>
      <c r="B5419" s="23" t="s">
        <v>7433</v>
      </c>
      <c r="C5419" s="22" t="s">
        <v>4</v>
      </c>
      <c r="D5419" s="14"/>
      <c r="E5419" s="14"/>
      <c r="F5419" s="24">
        <v>49.53</v>
      </c>
    </row>
    <row r="5420" spans="1:8" x14ac:dyDescent="0.25">
      <c r="A5420" s="22">
        <v>89796</v>
      </c>
      <c r="B5420" s="23" t="s">
        <v>7409</v>
      </c>
      <c r="C5420" s="22" t="s">
        <v>4</v>
      </c>
      <c r="D5420" s="14"/>
      <c r="E5420" s="14"/>
      <c r="F5420" s="24">
        <v>47.34</v>
      </c>
      <c r="G5420" s="10"/>
      <c r="H5420" s="10"/>
    </row>
    <row r="5421" spans="1:8" x14ac:dyDescent="0.25">
      <c r="A5421" s="22">
        <v>89860</v>
      </c>
      <c r="B5421" s="23" t="s">
        <v>7443</v>
      </c>
      <c r="C5421" s="22" t="s">
        <v>4</v>
      </c>
      <c r="D5421" s="14"/>
      <c r="E5421" s="14"/>
      <c r="F5421" s="24">
        <v>54.9</v>
      </c>
    </row>
    <row r="5422" spans="1:8" x14ac:dyDescent="0.25">
      <c r="A5422" s="22">
        <v>89782</v>
      </c>
      <c r="B5422" s="23" t="s">
        <v>7403</v>
      </c>
      <c r="C5422" s="22" t="s">
        <v>4</v>
      </c>
      <c r="D5422" s="14"/>
      <c r="E5422" s="14"/>
      <c r="F5422" s="24">
        <v>17.75</v>
      </c>
      <c r="G5422" s="10"/>
      <c r="H5422" s="10"/>
    </row>
    <row r="5423" spans="1:8" x14ac:dyDescent="0.25">
      <c r="A5423" s="22">
        <v>89825</v>
      </c>
      <c r="B5423" s="23" t="s">
        <v>7429</v>
      </c>
      <c r="C5423" s="22" t="s">
        <v>4</v>
      </c>
      <c r="D5423" s="14"/>
      <c r="E5423" s="14"/>
      <c r="F5423" s="24">
        <v>17.88</v>
      </c>
    </row>
    <row r="5424" spans="1:8" x14ac:dyDescent="0.25">
      <c r="A5424" s="22">
        <v>89784</v>
      </c>
      <c r="B5424" s="23" t="s">
        <v>7405</v>
      </c>
      <c r="C5424" s="22" t="s">
        <v>4</v>
      </c>
      <c r="D5424" s="14"/>
      <c r="E5424" s="14"/>
      <c r="F5424" s="24">
        <v>27.12</v>
      </c>
      <c r="G5424" s="10"/>
      <c r="H5424" s="10"/>
    </row>
    <row r="5425" spans="1:8" x14ac:dyDescent="0.25">
      <c r="A5425" s="22">
        <v>89829</v>
      </c>
      <c r="B5425" s="23" t="s">
        <v>7431</v>
      </c>
      <c r="C5425" s="22" t="s">
        <v>4</v>
      </c>
      <c r="D5425" s="14"/>
      <c r="E5425" s="14"/>
      <c r="F5425" s="24">
        <v>39.090000000000003</v>
      </c>
    </row>
    <row r="5426" spans="1:8" x14ac:dyDescent="0.25">
      <c r="A5426" s="22">
        <v>89786</v>
      </c>
      <c r="B5426" s="23" t="s">
        <v>7407</v>
      </c>
      <c r="C5426" s="22" t="s">
        <v>4</v>
      </c>
      <c r="D5426" s="14"/>
      <c r="E5426" s="14"/>
      <c r="F5426" s="24">
        <v>42.62</v>
      </c>
      <c r="G5426" s="10"/>
      <c r="H5426" s="10"/>
    </row>
    <row r="5427" spans="1:8" x14ac:dyDescent="0.25">
      <c r="A5427" s="22">
        <v>104352</v>
      </c>
      <c r="B5427" s="23" t="s">
        <v>7481</v>
      </c>
      <c r="C5427" s="22" t="s">
        <v>4</v>
      </c>
      <c r="D5427" s="14"/>
      <c r="E5427" s="14"/>
      <c r="F5427" s="24">
        <v>43.15</v>
      </c>
    </row>
    <row r="5428" spans="1:8" x14ac:dyDescent="0.25">
      <c r="A5428" s="22">
        <v>104344</v>
      </c>
      <c r="B5428" s="23" t="s">
        <v>7474</v>
      </c>
      <c r="C5428" s="22" t="s">
        <v>4</v>
      </c>
      <c r="D5428" s="14"/>
      <c r="E5428" s="14"/>
      <c r="F5428" s="24">
        <v>44.77</v>
      </c>
      <c r="G5428" s="10"/>
      <c r="H5428" s="10"/>
    </row>
    <row r="5429" spans="1:8" x14ac:dyDescent="0.25">
      <c r="A5429" s="22">
        <v>104354</v>
      </c>
      <c r="B5429" s="23" t="s">
        <v>7483</v>
      </c>
      <c r="C5429" s="22" t="s">
        <v>4</v>
      </c>
      <c r="D5429" s="14"/>
      <c r="E5429" s="14"/>
      <c r="F5429" s="24">
        <v>49.66</v>
      </c>
    </row>
    <row r="5430" spans="1:8" x14ac:dyDescent="0.25">
      <c r="A5430" s="22">
        <v>104346</v>
      </c>
      <c r="B5430" s="23" t="s">
        <v>7476</v>
      </c>
      <c r="C5430" s="22" t="s">
        <v>4</v>
      </c>
      <c r="D5430" s="14"/>
      <c r="E5430" s="14"/>
      <c r="F5430" s="24">
        <v>49.37</v>
      </c>
      <c r="G5430" s="10"/>
      <c r="H5430" s="10"/>
    </row>
    <row r="5431" spans="1:8" x14ac:dyDescent="0.25">
      <c r="A5431" s="22">
        <v>104356</v>
      </c>
      <c r="B5431" s="23" t="s">
        <v>7485</v>
      </c>
      <c r="C5431" s="22" t="s">
        <v>4</v>
      </c>
      <c r="D5431" s="14"/>
      <c r="E5431" s="14"/>
      <c r="F5431" s="24">
        <v>32.880000000000003</v>
      </c>
    </row>
    <row r="5432" spans="1:8" x14ac:dyDescent="0.25">
      <c r="A5432" s="22">
        <v>104348</v>
      </c>
      <c r="B5432" s="23" t="s">
        <v>7478</v>
      </c>
      <c r="C5432" s="22" t="s">
        <v>4</v>
      </c>
      <c r="D5432" s="14"/>
      <c r="E5432" s="14"/>
      <c r="F5432" s="24">
        <v>11.86</v>
      </c>
      <c r="G5432" s="10"/>
      <c r="H5432" s="10"/>
    </row>
    <row r="5433" spans="1:8" x14ac:dyDescent="0.25">
      <c r="A5433" s="22">
        <v>104351</v>
      </c>
      <c r="B5433" s="23" t="s">
        <v>7480</v>
      </c>
      <c r="C5433" s="22" t="s">
        <v>4</v>
      </c>
      <c r="D5433" s="14"/>
      <c r="E5433" s="14"/>
      <c r="F5433" s="24">
        <v>24.71</v>
      </c>
    </row>
    <row r="5434" spans="1:8" x14ac:dyDescent="0.25">
      <c r="A5434" s="22">
        <v>89800</v>
      </c>
      <c r="B5434" s="23" t="s">
        <v>7375</v>
      </c>
      <c r="C5434" s="22" t="s">
        <v>55</v>
      </c>
      <c r="D5434" s="14"/>
      <c r="E5434" s="14"/>
      <c r="F5434" s="24">
        <v>34.68</v>
      </c>
      <c r="G5434" s="10"/>
      <c r="H5434" s="10"/>
    </row>
    <row r="5435" spans="1:8" x14ac:dyDescent="0.25">
      <c r="A5435" s="22">
        <v>89714</v>
      </c>
      <c r="B5435" s="23" t="s">
        <v>7372</v>
      </c>
      <c r="C5435" s="22" t="s">
        <v>55</v>
      </c>
      <c r="D5435" s="14"/>
      <c r="E5435" s="14"/>
      <c r="F5435" s="24">
        <v>46.83</v>
      </c>
    </row>
    <row r="5436" spans="1:8" x14ac:dyDescent="0.25">
      <c r="A5436" s="22">
        <v>89848</v>
      </c>
      <c r="B5436" s="23" t="s">
        <v>7376</v>
      </c>
      <c r="C5436" s="22" t="s">
        <v>55</v>
      </c>
      <c r="D5436" s="14"/>
      <c r="E5436" s="14"/>
      <c r="F5436" s="24">
        <v>33.1</v>
      </c>
      <c r="G5436" s="10"/>
      <c r="H5436" s="10"/>
    </row>
    <row r="5437" spans="1:8" x14ac:dyDescent="0.25">
      <c r="A5437" s="22">
        <v>89849</v>
      </c>
      <c r="B5437" s="23" t="s">
        <v>7377</v>
      </c>
      <c r="C5437" s="22" t="s">
        <v>55</v>
      </c>
      <c r="D5437" s="14"/>
      <c r="E5437" s="14"/>
      <c r="F5437" s="24">
        <v>65.459999999999994</v>
      </c>
    </row>
    <row r="5438" spans="1:8" x14ac:dyDescent="0.25">
      <c r="A5438" s="22">
        <v>89711</v>
      </c>
      <c r="B5438" s="23" t="s">
        <v>7369</v>
      </c>
      <c r="C5438" s="22" t="s">
        <v>55</v>
      </c>
      <c r="D5438" s="14"/>
      <c r="E5438" s="14"/>
      <c r="F5438" s="24">
        <v>27.06</v>
      </c>
      <c r="G5438" s="10"/>
      <c r="H5438" s="10"/>
    </row>
    <row r="5439" spans="1:8" x14ac:dyDescent="0.25">
      <c r="A5439" s="22">
        <v>89798</v>
      </c>
      <c r="B5439" s="23" t="s">
        <v>7373</v>
      </c>
      <c r="C5439" s="22" t="s">
        <v>55</v>
      </c>
      <c r="D5439" s="14"/>
      <c r="E5439" s="14"/>
      <c r="F5439" s="24">
        <v>15.12</v>
      </c>
    </row>
    <row r="5440" spans="1:8" x14ac:dyDescent="0.25">
      <c r="A5440" s="22">
        <v>89712</v>
      </c>
      <c r="B5440" s="23" t="s">
        <v>7370</v>
      </c>
      <c r="C5440" s="22" t="s">
        <v>55</v>
      </c>
      <c r="D5440" s="14"/>
      <c r="E5440" s="14"/>
      <c r="F5440" s="24">
        <v>33.619999999999997</v>
      </c>
      <c r="G5440" s="10"/>
      <c r="H5440" s="10"/>
    </row>
    <row r="5441" spans="1:8" x14ac:dyDescent="0.25">
      <c r="A5441" s="22">
        <v>89799</v>
      </c>
      <c r="B5441" s="23" t="s">
        <v>7374</v>
      </c>
      <c r="C5441" s="22" t="s">
        <v>55</v>
      </c>
      <c r="D5441" s="14"/>
      <c r="E5441" s="14"/>
      <c r="F5441" s="24">
        <v>26.36</v>
      </c>
    </row>
    <row r="5442" spans="1:8" x14ac:dyDescent="0.25">
      <c r="A5442" s="22">
        <v>89713</v>
      </c>
      <c r="B5442" s="23" t="s">
        <v>7371</v>
      </c>
      <c r="C5442" s="22" t="s">
        <v>55</v>
      </c>
      <c r="D5442" s="14"/>
      <c r="E5442" s="14"/>
      <c r="F5442" s="24">
        <v>41.7</v>
      </c>
      <c r="G5442" s="10"/>
      <c r="H5442" s="10"/>
    </row>
    <row r="5443" spans="1:8" x14ac:dyDescent="0.25">
      <c r="A5443" s="22">
        <v>89376</v>
      </c>
      <c r="B5443" s="23" t="s">
        <v>11685</v>
      </c>
      <c r="C5443" s="22" t="s">
        <v>4</v>
      </c>
      <c r="D5443" s="14"/>
      <c r="E5443" s="14"/>
      <c r="F5443" s="24">
        <v>7.03</v>
      </c>
    </row>
    <row r="5444" spans="1:8" x14ac:dyDescent="0.25">
      <c r="A5444" s="22">
        <v>89429</v>
      </c>
      <c r="B5444" s="23" t="s">
        <v>11686</v>
      </c>
      <c r="C5444" s="22" t="s">
        <v>4</v>
      </c>
      <c r="D5444" s="14"/>
      <c r="E5444" s="14"/>
      <c r="F5444" s="24">
        <v>7.52</v>
      </c>
      <c r="G5444" s="10"/>
      <c r="H5444" s="10"/>
    </row>
    <row r="5445" spans="1:8" x14ac:dyDescent="0.25">
      <c r="A5445" s="22">
        <v>89383</v>
      </c>
      <c r="B5445" s="23" t="s">
        <v>11687</v>
      </c>
      <c r="C5445" s="22" t="s">
        <v>4</v>
      </c>
      <c r="D5445" s="14"/>
      <c r="E5445" s="14"/>
      <c r="F5445" s="24">
        <v>8.19</v>
      </c>
    </row>
    <row r="5446" spans="1:8" x14ac:dyDescent="0.25">
      <c r="A5446" s="22">
        <v>89553</v>
      </c>
      <c r="B5446" s="23" t="s">
        <v>11688</v>
      </c>
      <c r="C5446" s="22" t="s">
        <v>4</v>
      </c>
      <c r="D5446" s="14"/>
      <c r="E5446" s="14"/>
      <c r="F5446" s="24">
        <v>6.63</v>
      </c>
      <c r="G5446" s="10"/>
      <c r="H5446" s="10"/>
    </row>
    <row r="5447" spans="1:8" x14ac:dyDescent="0.25">
      <c r="A5447" s="22">
        <v>89436</v>
      </c>
      <c r="B5447" s="23" t="s">
        <v>11689</v>
      </c>
      <c r="C5447" s="22" t="s">
        <v>4</v>
      </c>
      <c r="D5447" s="14"/>
      <c r="E5447" s="14"/>
      <c r="F5447" s="24">
        <v>9.84</v>
      </c>
    </row>
    <row r="5448" spans="1:8" x14ac:dyDescent="0.25">
      <c r="A5448" s="22">
        <v>89391</v>
      </c>
      <c r="B5448" s="23" t="s">
        <v>11690</v>
      </c>
      <c r="C5448" s="22" t="s">
        <v>4</v>
      </c>
      <c r="D5448" s="14"/>
      <c r="E5448" s="14"/>
      <c r="F5448" s="24">
        <v>10.63</v>
      </c>
      <c r="G5448" s="10"/>
      <c r="H5448" s="10"/>
    </row>
    <row r="5449" spans="1:8" x14ac:dyDescent="0.25">
      <c r="A5449" s="22">
        <v>103994</v>
      </c>
      <c r="B5449" s="23" t="s">
        <v>9006</v>
      </c>
      <c r="C5449" s="22" t="s">
        <v>4</v>
      </c>
      <c r="D5449" s="14"/>
      <c r="E5449" s="14"/>
      <c r="F5449" s="24">
        <v>16.37</v>
      </c>
    </row>
    <row r="5450" spans="1:8" x14ac:dyDescent="0.25">
      <c r="A5450" s="22">
        <v>89570</v>
      </c>
      <c r="B5450" s="23" t="s">
        <v>11691</v>
      </c>
      <c r="C5450" s="22" t="s">
        <v>4</v>
      </c>
      <c r="D5450" s="14"/>
      <c r="E5450" s="14"/>
      <c r="F5450" s="24">
        <v>12.82</v>
      </c>
      <c r="G5450" s="10"/>
      <c r="H5450" s="10"/>
    </row>
    <row r="5451" spans="1:8" x14ac:dyDescent="0.25">
      <c r="A5451" s="22">
        <v>103992</v>
      </c>
      <c r="B5451" s="23" t="s">
        <v>9005</v>
      </c>
      <c r="C5451" s="22" t="s">
        <v>4</v>
      </c>
      <c r="D5451" s="14"/>
      <c r="E5451" s="14"/>
      <c r="F5451" s="24">
        <v>13.58</v>
      </c>
    </row>
    <row r="5452" spans="1:8" x14ac:dyDescent="0.25">
      <c r="A5452" s="22">
        <v>89572</v>
      </c>
      <c r="B5452" s="23" t="s">
        <v>11692</v>
      </c>
      <c r="C5452" s="22" t="s">
        <v>4</v>
      </c>
      <c r="D5452" s="14"/>
      <c r="E5452" s="14"/>
      <c r="F5452" s="24">
        <v>9.8699999999999992</v>
      </c>
      <c r="G5452" s="10"/>
      <c r="H5452" s="10"/>
    </row>
    <row r="5453" spans="1:8" x14ac:dyDescent="0.25">
      <c r="A5453" s="22">
        <v>104001</v>
      </c>
      <c r="B5453" s="23" t="s">
        <v>9008</v>
      </c>
      <c r="C5453" s="22" t="s">
        <v>4</v>
      </c>
      <c r="D5453" s="14"/>
      <c r="E5453" s="14"/>
      <c r="F5453" s="24">
        <v>16.100000000000001</v>
      </c>
    </row>
    <row r="5454" spans="1:8" x14ac:dyDescent="0.25">
      <c r="A5454" s="22">
        <v>89596</v>
      </c>
      <c r="B5454" s="23" t="s">
        <v>11693</v>
      </c>
      <c r="C5454" s="22" t="s">
        <v>4</v>
      </c>
      <c r="D5454" s="14"/>
      <c r="E5454" s="14"/>
      <c r="F5454" s="24">
        <v>11.79</v>
      </c>
      <c r="G5454" s="10"/>
      <c r="H5454" s="10"/>
    </row>
    <row r="5455" spans="1:8" x14ac:dyDescent="0.25">
      <c r="A5455" s="22">
        <v>104002</v>
      </c>
      <c r="B5455" s="23" t="s">
        <v>9009</v>
      </c>
      <c r="C5455" s="22" t="s">
        <v>4</v>
      </c>
      <c r="D5455" s="14"/>
      <c r="E5455" s="14"/>
      <c r="F5455" s="24">
        <v>20.05</v>
      </c>
    </row>
    <row r="5456" spans="1:8" x14ac:dyDescent="0.25">
      <c r="A5456" s="22">
        <v>89595</v>
      </c>
      <c r="B5456" s="23" t="s">
        <v>11694</v>
      </c>
      <c r="C5456" s="22" t="s">
        <v>4</v>
      </c>
      <c r="D5456" s="14"/>
      <c r="E5456" s="14"/>
      <c r="F5456" s="24">
        <v>16.010000000000002</v>
      </c>
      <c r="G5456" s="10"/>
      <c r="H5456" s="10"/>
    </row>
    <row r="5457" spans="1:8" x14ac:dyDescent="0.25">
      <c r="A5457" s="22">
        <v>89610</v>
      </c>
      <c r="B5457" s="23" t="s">
        <v>11695</v>
      </c>
      <c r="C5457" s="22" t="s">
        <v>4</v>
      </c>
      <c r="D5457" s="14"/>
      <c r="E5457" s="14"/>
      <c r="F5457" s="24">
        <v>21.52</v>
      </c>
    </row>
    <row r="5458" spans="1:8" x14ac:dyDescent="0.25">
      <c r="A5458" s="22">
        <v>89613</v>
      </c>
      <c r="B5458" s="23" t="s">
        <v>8984</v>
      </c>
      <c r="C5458" s="22" t="s">
        <v>4</v>
      </c>
      <c r="D5458" s="14"/>
      <c r="E5458" s="14"/>
      <c r="F5458" s="24">
        <v>33.18</v>
      </c>
      <c r="G5458" s="10"/>
      <c r="H5458" s="10"/>
    </row>
    <row r="5459" spans="1:8" x14ac:dyDescent="0.25">
      <c r="A5459" s="22">
        <v>89616</v>
      </c>
      <c r="B5459" s="23" t="s">
        <v>11696</v>
      </c>
      <c r="C5459" s="22" t="s">
        <v>4</v>
      </c>
      <c r="D5459" s="14"/>
      <c r="E5459" s="14"/>
      <c r="F5459" s="24">
        <v>44.07</v>
      </c>
    </row>
    <row r="5460" spans="1:8" x14ac:dyDescent="0.25">
      <c r="A5460" s="22">
        <v>103952</v>
      </c>
      <c r="B5460" s="23" t="s">
        <v>7219</v>
      </c>
      <c r="C5460" s="22" t="s">
        <v>4</v>
      </c>
      <c r="D5460" s="14"/>
      <c r="E5460" s="14"/>
      <c r="F5460" s="24">
        <v>7.19</v>
      </c>
      <c r="G5460" s="10"/>
      <c r="H5460" s="10"/>
    </row>
    <row r="5461" spans="1:8" x14ac:dyDescent="0.25">
      <c r="A5461" s="22">
        <v>103947</v>
      </c>
      <c r="B5461" s="23" t="s">
        <v>7214</v>
      </c>
      <c r="C5461" s="22" t="s">
        <v>4</v>
      </c>
      <c r="D5461" s="14"/>
      <c r="E5461" s="14"/>
      <c r="F5461" s="24">
        <v>7.86</v>
      </c>
    </row>
    <row r="5462" spans="1:8" x14ac:dyDescent="0.25">
      <c r="A5462" s="22">
        <v>103957</v>
      </c>
      <c r="B5462" s="23" t="s">
        <v>7224</v>
      </c>
      <c r="C5462" s="22" t="s">
        <v>4</v>
      </c>
      <c r="D5462" s="14"/>
      <c r="E5462" s="14"/>
      <c r="F5462" s="24">
        <v>5.71</v>
      </c>
      <c r="G5462" s="10"/>
      <c r="H5462" s="10"/>
    </row>
    <row r="5463" spans="1:8" x14ac:dyDescent="0.25">
      <c r="A5463" s="22">
        <v>103953</v>
      </c>
      <c r="B5463" s="23" t="s">
        <v>7220</v>
      </c>
      <c r="C5463" s="22" t="s">
        <v>4</v>
      </c>
      <c r="D5463" s="14"/>
      <c r="E5463" s="14"/>
      <c r="F5463" s="24">
        <v>8.92</v>
      </c>
    </row>
    <row r="5464" spans="1:8" x14ac:dyDescent="0.25">
      <c r="A5464" s="22">
        <v>103948</v>
      </c>
      <c r="B5464" s="23" t="s">
        <v>7215</v>
      </c>
      <c r="C5464" s="22" t="s">
        <v>4</v>
      </c>
      <c r="D5464" s="14"/>
      <c r="E5464" s="14"/>
      <c r="F5464" s="24">
        <v>9.7100000000000009</v>
      </c>
      <c r="G5464" s="10"/>
      <c r="H5464" s="10"/>
    </row>
    <row r="5465" spans="1:8" x14ac:dyDescent="0.25">
      <c r="A5465" s="22">
        <v>103958</v>
      </c>
      <c r="B5465" s="23" t="s">
        <v>7225</v>
      </c>
      <c r="C5465" s="22" t="s">
        <v>4</v>
      </c>
      <c r="D5465" s="14"/>
      <c r="E5465" s="14"/>
      <c r="F5465" s="24">
        <v>11.31</v>
      </c>
    </row>
    <row r="5466" spans="1:8" x14ac:dyDescent="0.25">
      <c r="A5466" s="22">
        <v>104009</v>
      </c>
      <c r="B5466" s="23" t="s">
        <v>7257</v>
      </c>
      <c r="C5466" s="22" t="s">
        <v>4</v>
      </c>
      <c r="D5466" s="14"/>
      <c r="E5466" s="14"/>
      <c r="F5466" s="24">
        <v>15.62</v>
      </c>
      <c r="G5466" s="10"/>
      <c r="H5466" s="10"/>
    </row>
    <row r="5467" spans="1:8" x14ac:dyDescent="0.25">
      <c r="A5467" s="22">
        <v>103959</v>
      </c>
      <c r="B5467" s="23" t="s">
        <v>7226</v>
      </c>
      <c r="C5467" s="22" t="s">
        <v>4</v>
      </c>
      <c r="D5467" s="14"/>
      <c r="E5467" s="14"/>
      <c r="F5467" s="24">
        <v>16.7</v>
      </c>
    </row>
    <row r="5468" spans="1:8" x14ac:dyDescent="0.25">
      <c r="A5468" s="22">
        <v>103962</v>
      </c>
      <c r="B5468" s="23" t="s">
        <v>7227</v>
      </c>
      <c r="C5468" s="22" t="s">
        <v>4</v>
      </c>
      <c r="D5468" s="14"/>
      <c r="E5468" s="14"/>
      <c r="F5468" s="24">
        <v>7.33</v>
      </c>
      <c r="G5468" s="10"/>
      <c r="H5468" s="10"/>
    </row>
    <row r="5469" spans="1:8" x14ac:dyDescent="0.25">
      <c r="A5469" s="22">
        <v>103954</v>
      </c>
      <c r="B5469" s="23" t="s">
        <v>7221</v>
      </c>
      <c r="C5469" s="22" t="s">
        <v>4</v>
      </c>
      <c r="D5469" s="14"/>
      <c r="E5469" s="14"/>
      <c r="F5469" s="24">
        <v>10.41</v>
      </c>
    </row>
    <row r="5470" spans="1:8" x14ac:dyDescent="0.25">
      <c r="A5470" s="22">
        <v>103949</v>
      </c>
      <c r="B5470" s="23" t="s">
        <v>7216</v>
      </c>
      <c r="C5470" s="22" t="s">
        <v>4</v>
      </c>
      <c r="D5470" s="14"/>
      <c r="E5470" s="14"/>
      <c r="F5470" s="24">
        <v>11.16</v>
      </c>
      <c r="G5470" s="10"/>
      <c r="H5470" s="10"/>
    </row>
    <row r="5471" spans="1:8" x14ac:dyDescent="0.25">
      <c r="A5471" s="22">
        <v>103964</v>
      </c>
      <c r="B5471" s="23" t="s">
        <v>7228</v>
      </c>
      <c r="C5471" s="22" t="s">
        <v>4</v>
      </c>
      <c r="D5471" s="14"/>
      <c r="E5471" s="14"/>
      <c r="F5471" s="24">
        <v>9.27</v>
      </c>
    </row>
    <row r="5472" spans="1:8" x14ac:dyDescent="0.25">
      <c r="A5472" s="22">
        <v>104014</v>
      </c>
      <c r="B5472" s="23" t="s">
        <v>7260</v>
      </c>
      <c r="C5472" s="22" t="s">
        <v>4</v>
      </c>
      <c r="D5472" s="14"/>
      <c r="E5472" s="14"/>
      <c r="F5472" s="24">
        <v>12.74</v>
      </c>
      <c r="G5472" s="10"/>
      <c r="H5472" s="10"/>
    </row>
    <row r="5473" spans="1:8" x14ac:dyDescent="0.25">
      <c r="A5473" s="22">
        <v>103966</v>
      </c>
      <c r="B5473" s="23" t="s">
        <v>7229</v>
      </c>
      <c r="C5473" s="22" t="s">
        <v>4</v>
      </c>
      <c r="D5473" s="14"/>
      <c r="E5473" s="14"/>
      <c r="F5473" s="24">
        <v>10.87</v>
      </c>
    </row>
    <row r="5474" spans="1:8" x14ac:dyDescent="0.25">
      <c r="A5474" s="22">
        <v>103999</v>
      </c>
      <c r="B5474" s="23" t="s">
        <v>7251</v>
      </c>
      <c r="C5474" s="22" t="s">
        <v>4</v>
      </c>
      <c r="D5474" s="14"/>
      <c r="E5474" s="14"/>
      <c r="F5474" s="24">
        <v>14.66</v>
      </c>
      <c r="G5474" s="10"/>
      <c r="H5474" s="10"/>
    </row>
    <row r="5475" spans="1:8" x14ac:dyDescent="0.25">
      <c r="A5475" s="22">
        <v>103967</v>
      </c>
      <c r="B5475" s="23" t="s">
        <v>11697</v>
      </c>
      <c r="C5475" s="22" t="s">
        <v>4</v>
      </c>
      <c r="D5475" s="14"/>
      <c r="E5475" s="14"/>
      <c r="F5475" s="24">
        <v>13.01</v>
      </c>
    </row>
    <row r="5476" spans="1:8" x14ac:dyDescent="0.25">
      <c r="A5476" s="22">
        <v>104003</v>
      </c>
      <c r="B5476" s="23" t="s">
        <v>11698</v>
      </c>
      <c r="C5476" s="22" t="s">
        <v>4</v>
      </c>
      <c r="D5476" s="14"/>
      <c r="E5476" s="14"/>
      <c r="F5476" s="24">
        <v>17.05</v>
      </c>
      <c r="G5476" s="10"/>
      <c r="H5476" s="10"/>
    </row>
    <row r="5477" spans="1:8" x14ac:dyDescent="0.25">
      <c r="A5477" s="22">
        <v>103968</v>
      </c>
      <c r="B5477" s="23" t="s">
        <v>7230</v>
      </c>
      <c r="C5477" s="22" t="s">
        <v>4</v>
      </c>
      <c r="D5477" s="14"/>
      <c r="E5477" s="14"/>
      <c r="F5477" s="24">
        <v>18.37</v>
      </c>
    </row>
    <row r="5478" spans="1:8" x14ac:dyDescent="0.25">
      <c r="A5478" s="22">
        <v>103969</v>
      </c>
      <c r="B5478" s="23" t="s">
        <v>7231</v>
      </c>
      <c r="C5478" s="22" t="s">
        <v>4</v>
      </c>
      <c r="D5478" s="14"/>
      <c r="E5478" s="14"/>
      <c r="F5478" s="24">
        <v>21.63</v>
      </c>
      <c r="G5478" s="10"/>
      <c r="H5478" s="10"/>
    </row>
    <row r="5479" spans="1:8" x14ac:dyDescent="0.25">
      <c r="A5479" s="22">
        <v>103971</v>
      </c>
      <c r="B5479" s="23" t="s">
        <v>7232</v>
      </c>
      <c r="C5479" s="22" t="s">
        <v>4</v>
      </c>
      <c r="D5479" s="14"/>
      <c r="E5479" s="14"/>
      <c r="F5479" s="24">
        <v>27.43</v>
      </c>
    </row>
    <row r="5480" spans="1:8" x14ac:dyDescent="0.25">
      <c r="A5480" s="22">
        <v>103972</v>
      </c>
      <c r="B5480" s="23" t="s">
        <v>7233</v>
      </c>
      <c r="C5480" s="22" t="s">
        <v>4</v>
      </c>
      <c r="D5480" s="14"/>
      <c r="E5480" s="14"/>
      <c r="F5480" s="24">
        <v>31.61</v>
      </c>
      <c r="G5480" s="10"/>
      <c r="H5480" s="10"/>
    </row>
    <row r="5481" spans="1:8" x14ac:dyDescent="0.25">
      <c r="A5481" s="22">
        <v>103993</v>
      </c>
      <c r="B5481" s="23" t="s">
        <v>7247</v>
      </c>
      <c r="C5481" s="22" t="s">
        <v>4</v>
      </c>
      <c r="D5481" s="14"/>
      <c r="E5481" s="14"/>
      <c r="F5481" s="24">
        <v>11.81</v>
      </c>
    </row>
    <row r="5482" spans="1:8" x14ac:dyDescent="0.25">
      <c r="A5482" s="22">
        <v>89407</v>
      </c>
      <c r="B5482" s="23" t="s">
        <v>7043</v>
      </c>
      <c r="C5482" s="22" t="s">
        <v>4</v>
      </c>
      <c r="D5482" s="14"/>
      <c r="E5482" s="14"/>
      <c r="F5482" s="24">
        <v>10.99</v>
      </c>
      <c r="G5482" s="10"/>
      <c r="H5482" s="10"/>
    </row>
    <row r="5483" spans="1:8" x14ac:dyDescent="0.25">
      <c r="A5483" s="22">
        <v>89361</v>
      </c>
      <c r="B5483" s="23" t="s">
        <v>7015</v>
      </c>
      <c r="C5483" s="22" t="s">
        <v>4</v>
      </c>
      <c r="D5483" s="14"/>
      <c r="E5483" s="14"/>
      <c r="F5483" s="24">
        <v>11.93</v>
      </c>
    </row>
    <row r="5484" spans="1:8" x14ac:dyDescent="0.25">
      <c r="A5484" s="22">
        <v>89490</v>
      </c>
      <c r="B5484" s="23" t="s">
        <v>7071</v>
      </c>
      <c r="C5484" s="22" t="s">
        <v>4</v>
      </c>
      <c r="D5484" s="14"/>
      <c r="E5484" s="14"/>
      <c r="F5484" s="24">
        <v>8.43</v>
      </c>
      <c r="G5484" s="10"/>
      <c r="H5484" s="10"/>
    </row>
    <row r="5485" spans="1:8" x14ac:dyDescent="0.25">
      <c r="A5485" s="22">
        <v>89411</v>
      </c>
      <c r="B5485" s="23" t="s">
        <v>7047</v>
      </c>
      <c r="C5485" s="22" t="s">
        <v>4</v>
      </c>
      <c r="D5485" s="14"/>
      <c r="E5485" s="14"/>
      <c r="F5485" s="24">
        <v>12.85</v>
      </c>
    </row>
    <row r="5486" spans="1:8" x14ac:dyDescent="0.25">
      <c r="A5486" s="22">
        <v>89365</v>
      </c>
      <c r="B5486" s="23" t="s">
        <v>7019</v>
      </c>
      <c r="C5486" s="22" t="s">
        <v>4</v>
      </c>
      <c r="D5486" s="14"/>
      <c r="E5486" s="14"/>
      <c r="F5486" s="24">
        <v>13.93</v>
      </c>
      <c r="G5486" s="10"/>
      <c r="H5486" s="10"/>
    </row>
    <row r="5487" spans="1:8" x14ac:dyDescent="0.25">
      <c r="A5487" s="22">
        <v>89496</v>
      </c>
      <c r="B5487" s="23" t="s">
        <v>7075</v>
      </c>
      <c r="C5487" s="22" t="s">
        <v>4</v>
      </c>
      <c r="D5487" s="14"/>
      <c r="E5487" s="14"/>
      <c r="F5487" s="24">
        <v>12.03</v>
      </c>
    </row>
    <row r="5488" spans="1:8" x14ac:dyDescent="0.25">
      <c r="A5488" s="22">
        <v>89416</v>
      </c>
      <c r="B5488" s="23" t="s">
        <v>7051</v>
      </c>
      <c r="C5488" s="22" t="s">
        <v>4</v>
      </c>
      <c r="D5488" s="14"/>
      <c r="E5488" s="14"/>
      <c r="F5488" s="24">
        <v>17.18</v>
      </c>
      <c r="G5488" s="10"/>
      <c r="H5488" s="10"/>
    </row>
    <row r="5489" spans="1:8" x14ac:dyDescent="0.25">
      <c r="A5489" s="22">
        <v>89370</v>
      </c>
      <c r="B5489" s="23" t="s">
        <v>7023</v>
      </c>
      <c r="C5489" s="22" t="s">
        <v>4</v>
      </c>
      <c r="D5489" s="14"/>
      <c r="E5489" s="14"/>
      <c r="F5489" s="24">
        <v>18.46</v>
      </c>
    </row>
    <row r="5490" spans="1:8" x14ac:dyDescent="0.25">
      <c r="A5490" s="22">
        <v>89500</v>
      </c>
      <c r="B5490" s="23" t="s">
        <v>7079</v>
      </c>
      <c r="C5490" s="22" t="s">
        <v>4</v>
      </c>
      <c r="D5490" s="14"/>
      <c r="E5490" s="14"/>
      <c r="F5490" s="24">
        <v>14.69</v>
      </c>
      <c r="G5490" s="10"/>
      <c r="H5490" s="10"/>
    </row>
    <row r="5491" spans="1:8" x14ac:dyDescent="0.25">
      <c r="A5491" s="22">
        <v>103983</v>
      </c>
      <c r="B5491" s="23" t="s">
        <v>7240</v>
      </c>
      <c r="C5491" s="22" t="s">
        <v>4</v>
      </c>
      <c r="D5491" s="14"/>
      <c r="E5491" s="14"/>
      <c r="F5491" s="24">
        <v>20.6</v>
      </c>
    </row>
    <row r="5492" spans="1:8" x14ac:dyDescent="0.25">
      <c r="A5492" s="22">
        <v>89504</v>
      </c>
      <c r="B5492" s="23" t="s">
        <v>7083</v>
      </c>
      <c r="C5492" s="22" t="s">
        <v>4</v>
      </c>
      <c r="D5492" s="14"/>
      <c r="E5492" s="14"/>
      <c r="F5492" s="24">
        <v>21.31</v>
      </c>
      <c r="G5492" s="10"/>
      <c r="H5492" s="10"/>
    </row>
    <row r="5493" spans="1:8" x14ac:dyDescent="0.25">
      <c r="A5493" s="22">
        <v>103987</v>
      </c>
      <c r="B5493" s="23" t="s">
        <v>7244</v>
      </c>
      <c r="C5493" s="22" t="s">
        <v>4</v>
      </c>
      <c r="D5493" s="14"/>
      <c r="E5493" s="14"/>
      <c r="F5493" s="24">
        <v>28.23</v>
      </c>
    </row>
    <row r="5494" spans="1:8" x14ac:dyDescent="0.25">
      <c r="A5494" s="22">
        <v>89510</v>
      </c>
      <c r="B5494" s="23" t="s">
        <v>7087</v>
      </c>
      <c r="C5494" s="22" t="s">
        <v>4</v>
      </c>
      <c r="D5494" s="14"/>
      <c r="E5494" s="14"/>
      <c r="F5494" s="24">
        <v>30.03</v>
      </c>
      <c r="G5494" s="10"/>
      <c r="H5494" s="10"/>
    </row>
    <row r="5495" spans="1:8" x14ac:dyDescent="0.25">
      <c r="A5495" s="22">
        <v>89519</v>
      </c>
      <c r="B5495" s="23" t="s">
        <v>7094</v>
      </c>
      <c r="C5495" s="22" t="s">
        <v>4</v>
      </c>
      <c r="D5495" s="14"/>
      <c r="E5495" s="14"/>
      <c r="F5495" s="24">
        <v>51.7</v>
      </c>
    </row>
    <row r="5496" spans="1:8" x14ac:dyDescent="0.25">
      <c r="A5496" s="22">
        <v>89527</v>
      </c>
      <c r="B5496" s="23" t="s">
        <v>7102</v>
      </c>
      <c r="C5496" s="22" t="s">
        <v>4</v>
      </c>
      <c r="D5496" s="14"/>
      <c r="E5496" s="14"/>
      <c r="F5496" s="24">
        <v>62.04</v>
      </c>
      <c r="G5496" s="10"/>
      <c r="H5496" s="10"/>
    </row>
    <row r="5497" spans="1:8" x14ac:dyDescent="0.25">
      <c r="A5497" s="22">
        <v>89406</v>
      </c>
      <c r="B5497" s="23" t="s">
        <v>7042</v>
      </c>
      <c r="C5497" s="22" t="s">
        <v>4</v>
      </c>
      <c r="D5497" s="14"/>
      <c r="E5497" s="14"/>
      <c r="F5497" s="24">
        <v>10.91</v>
      </c>
    </row>
    <row r="5498" spans="1:8" x14ac:dyDescent="0.25">
      <c r="A5498" s="22">
        <v>89360</v>
      </c>
      <c r="B5498" s="23" t="s">
        <v>7014</v>
      </c>
      <c r="C5498" s="22" t="s">
        <v>4</v>
      </c>
      <c r="D5498" s="14"/>
      <c r="E5498" s="14"/>
      <c r="F5498" s="24">
        <v>11.85</v>
      </c>
      <c r="G5498" s="10"/>
      <c r="H5498" s="10"/>
    </row>
    <row r="5499" spans="1:8" x14ac:dyDescent="0.25">
      <c r="A5499" s="22">
        <v>89489</v>
      </c>
      <c r="B5499" s="23" t="s">
        <v>7070</v>
      </c>
      <c r="C5499" s="22" t="s">
        <v>4</v>
      </c>
      <c r="D5499" s="14"/>
      <c r="E5499" s="14"/>
      <c r="F5499" s="24">
        <v>9.02</v>
      </c>
    </row>
    <row r="5500" spans="1:8" x14ac:dyDescent="0.25">
      <c r="A5500" s="22">
        <v>89410</v>
      </c>
      <c r="B5500" s="23" t="s">
        <v>7046</v>
      </c>
      <c r="C5500" s="22" t="s">
        <v>4</v>
      </c>
      <c r="D5500" s="14"/>
      <c r="E5500" s="14"/>
      <c r="F5500" s="24">
        <v>13.44</v>
      </c>
      <c r="G5500" s="10"/>
      <c r="H5500" s="10"/>
    </row>
    <row r="5501" spans="1:8" x14ac:dyDescent="0.25">
      <c r="A5501" s="22">
        <v>89364</v>
      </c>
      <c r="B5501" s="23" t="s">
        <v>7018</v>
      </c>
      <c r="C5501" s="22" t="s">
        <v>4</v>
      </c>
      <c r="D5501" s="14"/>
      <c r="E5501" s="14"/>
      <c r="F5501" s="24">
        <v>14.52</v>
      </c>
    </row>
    <row r="5502" spans="1:8" x14ac:dyDescent="0.25">
      <c r="A5502" s="22">
        <v>89494</v>
      </c>
      <c r="B5502" s="23" t="s">
        <v>7074</v>
      </c>
      <c r="C5502" s="22" t="s">
        <v>4</v>
      </c>
      <c r="D5502" s="14"/>
      <c r="E5502" s="14"/>
      <c r="F5502" s="24">
        <v>14.23</v>
      </c>
      <c r="G5502" s="10"/>
      <c r="H5502" s="10"/>
    </row>
    <row r="5503" spans="1:8" x14ac:dyDescent="0.25">
      <c r="A5503" s="22">
        <v>89415</v>
      </c>
      <c r="B5503" s="23" t="s">
        <v>7050</v>
      </c>
      <c r="C5503" s="22" t="s">
        <v>4</v>
      </c>
      <c r="D5503" s="14"/>
      <c r="E5503" s="14"/>
      <c r="F5503" s="24">
        <v>19.38</v>
      </c>
    </row>
    <row r="5504" spans="1:8" x14ac:dyDescent="0.25">
      <c r="A5504" s="22">
        <v>89369</v>
      </c>
      <c r="B5504" s="23" t="s">
        <v>7022</v>
      </c>
      <c r="C5504" s="22" t="s">
        <v>4</v>
      </c>
      <c r="D5504" s="14"/>
      <c r="E5504" s="14"/>
      <c r="F5504" s="24">
        <v>20.66</v>
      </c>
      <c r="G5504" s="10"/>
      <c r="H5504" s="10"/>
    </row>
    <row r="5505" spans="1:8" x14ac:dyDescent="0.25">
      <c r="A5505" s="22">
        <v>89499</v>
      </c>
      <c r="B5505" s="23" t="s">
        <v>7078</v>
      </c>
      <c r="C5505" s="22" t="s">
        <v>4</v>
      </c>
      <c r="D5505" s="14"/>
      <c r="E5505" s="14"/>
      <c r="F5505" s="24">
        <v>22.01</v>
      </c>
    </row>
    <row r="5506" spans="1:8" x14ac:dyDescent="0.25">
      <c r="A5506" s="22">
        <v>103982</v>
      </c>
      <c r="B5506" s="23" t="s">
        <v>7239</v>
      </c>
      <c r="C5506" s="22" t="s">
        <v>4</v>
      </c>
      <c r="D5506" s="14"/>
      <c r="E5506" s="14"/>
      <c r="F5506" s="24">
        <v>27.92</v>
      </c>
      <c r="G5506" s="10"/>
      <c r="H5506" s="10"/>
    </row>
    <row r="5507" spans="1:8" x14ac:dyDescent="0.25">
      <c r="A5507" s="22">
        <v>89503</v>
      </c>
      <c r="B5507" s="23" t="s">
        <v>7082</v>
      </c>
      <c r="C5507" s="22" t="s">
        <v>4</v>
      </c>
      <c r="D5507" s="14"/>
      <c r="E5507" s="14"/>
      <c r="F5507" s="24">
        <v>25.49</v>
      </c>
    </row>
    <row r="5508" spans="1:8" x14ac:dyDescent="0.25">
      <c r="A5508" s="22">
        <v>103986</v>
      </c>
      <c r="B5508" s="23" t="s">
        <v>7243</v>
      </c>
      <c r="C5508" s="22" t="s">
        <v>4</v>
      </c>
      <c r="D5508" s="14"/>
      <c r="E5508" s="14"/>
      <c r="F5508" s="24">
        <v>32.409999999999997</v>
      </c>
      <c r="G5508" s="10"/>
      <c r="H5508" s="10"/>
    </row>
    <row r="5509" spans="1:8" x14ac:dyDescent="0.25">
      <c r="A5509" s="22">
        <v>89507</v>
      </c>
      <c r="B5509" s="23" t="s">
        <v>7086</v>
      </c>
      <c r="C5509" s="22" t="s">
        <v>4</v>
      </c>
      <c r="D5509" s="14"/>
      <c r="E5509" s="14"/>
      <c r="F5509" s="24">
        <v>51.21</v>
      </c>
    </row>
    <row r="5510" spans="1:8" x14ac:dyDescent="0.25">
      <c r="A5510" s="22">
        <v>89517</v>
      </c>
      <c r="B5510" s="23" t="s">
        <v>7092</v>
      </c>
      <c r="C5510" s="22" t="s">
        <v>4</v>
      </c>
      <c r="D5510" s="14"/>
      <c r="E5510" s="14"/>
      <c r="F5510" s="24">
        <v>75.400000000000006</v>
      </c>
      <c r="G5510" s="10"/>
      <c r="H5510" s="10"/>
    </row>
    <row r="5511" spans="1:8" x14ac:dyDescent="0.25">
      <c r="A5511" s="22">
        <v>89525</v>
      </c>
      <c r="B5511" s="23" t="s">
        <v>7100</v>
      </c>
      <c r="C5511" s="22" t="s">
        <v>4</v>
      </c>
      <c r="D5511" s="14"/>
      <c r="E5511" s="14"/>
      <c r="F5511" s="24">
        <v>94.47</v>
      </c>
    </row>
    <row r="5512" spans="1:8" x14ac:dyDescent="0.25">
      <c r="A5512" s="22">
        <v>89423</v>
      </c>
      <c r="B5512" s="23" t="s">
        <v>11699</v>
      </c>
      <c r="C5512" s="22" t="s">
        <v>4</v>
      </c>
      <c r="D5512" s="14"/>
      <c r="E5512" s="14"/>
      <c r="F5512" s="24">
        <v>11.42</v>
      </c>
      <c r="G5512" s="10"/>
      <c r="H5512" s="10"/>
    </row>
    <row r="5513" spans="1:8" x14ac:dyDescent="0.25">
      <c r="A5513" s="22">
        <v>89377</v>
      </c>
      <c r="B5513" s="23" t="s">
        <v>7029</v>
      </c>
      <c r="C5513" s="22" t="s">
        <v>4</v>
      </c>
      <c r="D5513" s="14"/>
      <c r="E5513" s="14"/>
      <c r="F5513" s="24">
        <v>12.05</v>
      </c>
    </row>
    <row r="5514" spans="1:8" x14ac:dyDescent="0.25">
      <c r="A5514" s="22">
        <v>89540</v>
      </c>
      <c r="B5514" s="23" t="s">
        <v>11700</v>
      </c>
      <c r="C5514" s="22" t="s">
        <v>4</v>
      </c>
      <c r="D5514" s="14"/>
      <c r="E5514" s="14"/>
      <c r="F5514" s="24">
        <v>11.54</v>
      </c>
      <c r="G5514" s="10"/>
      <c r="H5514" s="10"/>
    </row>
    <row r="5515" spans="1:8" x14ac:dyDescent="0.25">
      <c r="A5515" s="22">
        <v>89430</v>
      </c>
      <c r="B5515" s="23" t="s">
        <v>11701</v>
      </c>
      <c r="C5515" s="22" t="s">
        <v>4</v>
      </c>
      <c r="D5515" s="14"/>
      <c r="E5515" s="14"/>
      <c r="F5515" s="24">
        <v>14.49</v>
      </c>
    </row>
    <row r="5516" spans="1:8" x14ac:dyDescent="0.25">
      <c r="A5516" s="22">
        <v>89384</v>
      </c>
      <c r="B5516" s="23" t="s">
        <v>11702</v>
      </c>
      <c r="C5516" s="22" t="s">
        <v>4</v>
      </c>
      <c r="D5516" s="14"/>
      <c r="E5516" s="14"/>
      <c r="F5516" s="24">
        <v>15.23</v>
      </c>
      <c r="G5516" s="10"/>
      <c r="H5516" s="10"/>
    </row>
    <row r="5517" spans="1:8" x14ac:dyDescent="0.25">
      <c r="A5517" s="22">
        <v>89555</v>
      </c>
      <c r="B5517" s="23" t="s">
        <v>11703</v>
      </c>
      <c r="C5517" s="22" t="s">
        <v>4</v>
      </c>
      <c r="D5517" s="14"/>
      <c r="E5517" s="14"/>
      <c r="F5517" s="24">
        <v>23.47</v>
      </c>
    </row>
    <row r="5518" spans="1:8" x14ac:dyDescent="0.25">
      <c r="A5518" s="22">
        <v>89437</v>
      </c>
      <c r="B5518" s="23" t="s">
        <v>11704</v>
      </c>
      <c r="C5518" s="22" t="s">
        <v>4</v>
      </c>
      <c r="D5518" s="14"/>
      <c r="E5518" s="14"/>
      <c r="F5518" s="24">
        <v>26.89</v>
      </c>
      <c r="G5518" s="10"/>
      <c r="H5518" s="10"/>
    </row>
    <row r="5519" spans="1:8" x14ac:dyDescent="0.25">
      <c r="A5519" s="22">
        <v>89392</v>
      </c>
      <c r="B5519" s="23" t="s">
        <v>11705</v>
      </c>
      <c r="C5519" s="22" t="s">
        <v>4</v>
      </c>
      <c r="D5519" s="14"/>
      <c r="E5519" s="14"/>
      <c r="F5519" s="24">
        <v>27.74</v>
      </c>
    </row>
    <row r="5520" spans="1:8" x14ac:dyDescent="0.25">
      <c r="A5520" s="22">
        <v>89405</v>
      </c>
      <c r="B5520" s="23" t="s">
        <v>7041</v>
      </c>
      <c r="C5520" s="22" t="s">
        <v>4</v>
      </c>
      <c r="D5520" s="14"/>
      <c r="E5520" s="14"/>
      <c r="F5520" s="24">
        <v>9.82</v>
      </c>
      <c r="G5520" s="10"/>
      <c r="H5520" s="10"/>
    </row>
    <row r="5521" spans="1:8" x14ac:dyDescent="0.25">
      <c r="A5521" s="22">
        <v>89359</v>
      </c>
      <c r="B5521" s="23" t="s">
        <v>7013</v>
      </c>
      <c r="C5521" s="22" t="s">
        <v>4</v>
      </c>
      <c r="D5521" s="14"/>
      <c r="E5521" s="14"/>
      <c r="F5521" s="24">
        <v>10.76</v>
      </c>
    </row>
    <row r="5522" spans="1:8" x14ac:dyDescent="0.25">
      <c r="A5522" s="22">
        <v>89485</v>
      </c>
      <c r="B5522" s="23" t="s">
        <v>7069</v>
      </c>
      <c r="C5522" s="22" t="s">
        <v>4</v>
      </c>
      <c r="D5522" s="14"/>
      <c r="E5522" s="14"/>
      <c r="F5522" s="24">
        <v>7.37</v>
      </c>
      <c r="G5522" s="10"/>
      <c r="H5522" s="10"/>
    </row>
    <row r="5523" spans="1:8" x14ac:dyDescent="0.25">
      <c r="A5523" s="22">
        <v>89409</v>
      </c>
      <c r="B5523" s="23" t="s">
        <v>7045</v>
      </c>
      <c r="C5523" s="22" t="s">
        <v>4</v>
      </c>
      <c r="D5523" s="14"/>
      <c r="E5523" s="14"/>
      <c r="F5523" s="24">
        <v>11.79</v>
      </c>
    </row>
    <row r="5524" spans="1:8" x14ac:dyDescent="0.25">
      <c r="A5524" s="22">
        <v>89363</v>
      </c>
      <c r="B5524" s="23" t="s">
        <v>7017</v>
      </c>
      <c r="C5524" s="22" t="s">
        <v>4</v>
      </c>
      <c r="D5524" s="14"/>
      <c r="E5524" s="14"/>
      <c r="F5524" s="24">
        <v>12.87</v>
      </c>
      <c r="G5524" s="10"/>
      <c r="H5524" s="10"/>
    </row>
    <row r="5525" spans="1:8" x14ac:dyDescent="0.25">
      <c r="A5525" s="22">
        <v>89493</v>
      </c>
      <c r="B5525" s="23" t="s">
        <v>7073</v>
      </c>
      <c r="C5525" s="22" t="s">
        <v>4</v>
      </c>
      <c r="D5525" s="14"/>
      <c r="E5525" s="14"/>
      <c r="F5525" s="24">
        <v>11.67</v>
      </c>
    </row>
    <row r="5526" spans="1:8" x14ac:dyDescent="0.25">
      <c r="A5526" s="22">
        <v>89414</v>
      </c>
      <c r="B5526" s="23" t="s">
        <v>7049</v>
      </c>
      <c r="C5526" s="22" t="s">
        <v>4</v>
      </c>
      <c r="D5526" s="14"/>
      <c r="E5526" s="14"/>
      <c r="F5526" s="24">
        <v>16.82</v>
      </c>
      <c r="G5526" s="10"/>
      <c r="H5526" s="10"/>
    </row>
    <row r="5527" spans="1:8" x14ac:dyDescent="0.25">
      <c r="A5527" s="22">
        <v>89368</v>
      </c>
      <c r="B5527" s="23" t="s">
        <v>7021</v>
      </c>
      <c r="C5527" s="22" t="s">
        <v>4</v>
      </c>
      <c r="D5527" s="14"/>
      <c r="E5527" s="14"/>
      <c r="F5527" s="24">
        <v>18.100000000000001</v>
      </c>
    </row>
    <row r="5528" spans="1:8" x14ac:dyDescent="0.25">
      <c r="A5528" s="22">
        <v>89498</v>
      </c>
      <c r="B5528" s="23" t="s">
        <v>7077</v>
      </c>
      <c r="C5528" s="22" t="s">
        <v>4</v>
      </c>
      <c r="D5528" s="14"/>
      <c r="E5528" s="14"/>
      <c r="F5528" s="24">
        <v>15.29</v>
      </c>
      <c r="G5528" s="10"/>
      <c r="H5528" s="10"/>
    </row>
    <row r="5529" spans="1:8" x14ac:dyDescent="0.25">
      <c r="A5529" s="22">
        <v>103981</v>
      </c>
      <c r="B5529" s="23" t="s">
        <v>7238</v>
      </c>
      <c r="C5529" s="22" t="s">
        <v>4</v>
      </c>
      <c r="D5529" s="14"/>
      <c r="E5529" s="14"/>
      <c r="F5529" s="24">
        <v>21.2</v>
      </c>
    </row>
    <row r="5530" spans="1:8" x14ac:dyDescent="0.25">
      <c r="A5530" s="22">
        <v>89502</v>
      </c>
      <c r="B5530" s="23" t="s">
        <v>7081</v>
      </c>
      <c r="C5530" s="22" t="s">
        <v>4</v>
      </c>
      <c r="D5530" s="14"/>
      <c r="E5530" s="14"/>
      <c r="F5530" s="24">
        <v>19.329999999999998</v>
      </c>
      <c r="G5530" s="10"/>
      <c r="H5530" s="10"/>
    </row>
    <row r="5531" spans="1:8" x14ac:dyDescent="0.25">
      <c r="A5531" s="22">
        <v>103985</v>
      </c>
      <c r="B5531" s="23" t="s">
        <v>7242</v>
      </c>
      <c r="C5531" s="22" t="s">
        <v>4</v>
      </c>
      <c r="D5531" s="14"/>
      <c r="E5531" s="14"/>
      <c r="F5531" s="24">
        <v>26.25</v>
      </c>
    </row>
    <row r="5532" spans="1:8" x14ac:dyDescent="0.25">
      <c r="A5532" s="22">
        <v>89506</v>
      </c>
      <c r="B5532" s="23" t="s">
        <v>7085</v>
      </c>
      <c r="C5532" s="22" t="s">
        <v>4</v>
      </c>
      <c r="D5532" s="14"/>
      <c r="E5532" s="14"/>
      <c r="F5532" s="24">
        <v>43.58</v>
      </c>
      <c r="G5532" s="10"/>
      <c r="H5532" s="10"/>
    </row>
    <row r="5533" spans="1:8" x14ac:dyDescent="0.25">
      <c r="A5533" s="22">
        <v>89515</v>
      </c>
      <c r="B5533" s="23" t="s">
        <v>7090</v>
      </c>
      <c r="C5533" s="22" t="s">
        <v>4</v>
      </c>
      <c r="D5533" s="14"/>
      <c r="E5533" s="14"/>
      <c r="F5533" s="24">
        <v>89.64</v>
      </c>
    </row>
    <row r="5534" spans="1:8" x14ac:dyDescent="0.25">
      <c r="A5534" s="22">
        <v>89523</v>
      </c>
      <c r="B5534" s="23" t="s">
        <v>7098</v>
      </c>
      <c r="C5534" s="22" t="s">
        <v>4</v>
      </c>
      <c r="D5534" s="14"/>
      <c r="E5534" s="14"/>
      <c r="F5534" s="24">
        <v>109.33</v>
      </c>
      <c r="G5534" s="10"/>
      <c r="H5534" s="10"/>
    </row>
    <row r="5535" spans="1:8" x14ac:dyDescent="0.25">
      <c r="A5535" s="22">
        <v>90373</v>
      </c>
      <c r="B5535" s="23" t="s">
        <v>11706</v>
      </c>
      <c r="C5535" s="22" t="s">
        <v>4</v>
      </c>
      <c r="D5535" s="14"/>
      <c r="E5535" s="14"/>
      <c r="F5535" s="24">
        <v>15.6</v>
      </c>
    </row>
    <row r="5536" spans="1:8" x14ac:dyDescent="0.25">
      <c r="A5536" s="22">
        <v>89366</v>
      </c>
      <c r="B5536" s="23" t="s">
        <v>11707</v>
      </c>
      <c r="C5536" s="22" t="s">
        <v>4</v>
      </c>
      <c r="D5536" s="14"/>
      <c r="E5536" s="14"/>
      <c r="F5536" s="24">
        <v>19.3</v>
      </c>
      <c r="G5536" s="10"/>
      <c r="H5536" s="10"/>
    </row>
    <row r="5537" spans="1:8" x14ac:dyDescent="0.25">
      <c r="A5537" s="22">
        <v>89404</v>
      </c>
      <c r="B5537" s="23" t="s">
        <v>7040</v>
      </c>
      <c r="C5537" s="22" t="s">
        <v>4</v>
      </c>
      <c r="D5537" s="14"/>
      <c r="E5537" s="14"/>
      <c r="F5537" s="24">
        <v>9.23</v>
      </c>
    </row>
    <row r="5538" spans="1:8" x14ac:dyDescent="0.25">
      <c r="A5538" s="22">
        <v>89358</v>
      </c>
      <c r="B5538" s="23" t="s">
        <v>7012</v>
      </c>
      <c r="C5538" s="22" t="s">
        <v>4</v>
      </c>
      <c r="D5538" s="14"/>
      <c r="E5538" s="14"/>
      <c r="F5538" s="24">
        <v>10.17</v>
      </c>
      <c r="G5538" s="10"/>
      <c r="H5538" s="10"/>
    </row>
    <row r="5539" spans="1:8" x14ac:dyDescent="0.25">
      <c r="A5539" s="22">
        <v>89481</v>
      </c>
      <c r="B5539" s="23" t="s">
        <v>7068</v>
      </c>
      <c r="C5539" s="22" t="s">
        <v>4</v>
      </c>
      <c r="D5539" s="14"/>
      <c r="E5539" s="14"/>
      <c r="F5539" s="24">
        <v>6.51</v>
      </c>
    </row>
    <row r="5540" spans="1:8" x14ac:dyDescent="0.25">
      <c r="A5540" s="22">
        <v>89408</v>
      </c>
      <c r="B5540" s="23" t="s">
        <v>7044</v>
      </c>
      <c r="C5540" s="22" t="s">
        <v>4</v>
      </c>
      <c r="D5540" s="14"/>
      <c r="E5540" s="14"/>
      <c r="F5540" s="24">
        <v>10.93</v>
      </c>
      <c r="G5540" s="10"/>
      <c r="H5540" s="10"/>
    </row>
    <row r="5541" spans="1:8" x14ac:dyDescent="0.25">
      <c r="A5541" s="22">
        <v>89362</v>
      </c>
      <c r="B5541" s="23" t="s">
        <v>7016</v>
      </c>
      <c r="C5541" s="22" t="s">
        <v>4</v>
      </c>
      <c r="D5541" s="14"/>
      <c r="E5541" s="14"/>
      <c r="F5541" s="24">
        <v>12.01</v>
      </c>
    </row>
    <row r="5542" spans="1:8" x14ac:dyDescent="0.25">
      <c r="A5542" s="22">
        <v>89412</v>
      </c>
      <c r="B5542" s="23" t="s">
        <v>11708</v>
      </c>
      <c r="C5542" s="22" t="s">
        <v>4</v>
      </c>
      <c r="D5542" s="14"/>
      <c r="E5542" s="14"/>
      <c r="F5542" s="24">
        <v>12.04</v>
      </c>
      <c r="G5542" s="10"/>
      <c r="H5542" s="10"/>
    </row>
    <row r="5543" spans="1:8" x14ac:dyDescent="0.25">
      <c r="A5543" s="22">
        <v>89492</v>
      </c>
      <c r="B5543" s="23" t="s">
        <v>7072</v>
      </c>
      <c r="C5543" s="22" t="s">
        <v>4</v>
      </c>
      <c r="D5543" s="14"/>
      <c r="E5543" s="14"/>
      <c r="F5543" s="24">
        <v>9.76</v>
      </c>
    </row>
    <row r="5544" spans="1:8" x14ac:dyDescent="0.25">
      <c r="A5544" s="22">
        <v>89413</v>
      </c>
      <c r="B5544" s="23" t="s">
        <v>7048</v>
      </c>
      <c r="C5544" s="22" t="s">
        <v>4</v>
      </c>
      <c r="D5544" s="14"/>
      <c r="E5544" s="14"/>
      <c r="F5544" s="24">
        <v>14.91</v>
      </c>
      <c r="G5544" s="10"/>
      <c r="H5544" s="10"/>
    </row>
    <row r="5545" spans="1:8" x14ac:dyDescent="0.25">
      <c r="A5545" s="22">
        <v>89367</v>
      </c>
      <c r="B5545" s="23" t="s">
        <v>7020</v>
      </c>
      <c r="C5545" s="22" t="s">
        <v>4</v>
      </c>
      <c r="D5545" s="14"/>
      <c r="E5545" s="14"/>
      <c r="F5545" s="24">
        <v>16.190000000000001</v>
      </c>
    </row>
    <row r="5546" spans="1:8" x14ac:dyDescent="0.25">
      <c r="A5546" s="22">
        <v>89497</v>
      </c>
      <c r="B5546" s="23" t="s">
        <v>7076</v>
      </c>
      <c r="C5546" s="22" t="s">
        <v>4</v>
      </c>
      <c r="D5546" s="14"/>
      <c r="E5546" s="14"/>
      <c r="F5546" s="24">
        <v>15.23</v>
      </c>
      <c r="G5546" s="10"/>
      <c r="H5546" s="10"/>
    </row>
    <row r="5547" spans="1:8" x14ac:dyDescent="0.25">
      <c r="A5547" s="22">
        <v>103980</v>
      </c>
      <c r="B5547" s="23" t="s">
        <v>7237</v>
      </c>
      <c r="C5547" s="22" t="s">
        <v>4</v>
      </c>
      <c r="D5547" s="14"/>
      <c r="E5547" s="14"/>
      <c r="F5547" s="24">
        <v>21.14</v>
      </c>
    </row>
    <row r="5548" spans="1:8" x14ac:dyDescent="0.25">
      <c r="A5548" s="22">
        <v>89501</v>
      </c>
      <c r="B5548" s="23" t="s">
        <v>7080</v>
      </c>
      <c r="C5548" s="22" t="s">
        <v>4</v>
      </c>
      <c r="D5548" s="14"/>
      <c r="E5548" s="14"/>
      <c r="F5548" s="24">
        <v>16.57</v>
      </c>
      <c r="G5548" s="10"/>
      <c r="H5548" s="10"/>
    </row>
    <row r="5549" spans="1:8" x14ac:dyDescent="0.25">
      <c r="A5549" s="22">
        <v>103984</v>
      </c>
      <c r="B5549" s="23" t="s">
        <v>7241</v>
      </c>
      <c r="C5549" s="22" t="s">
        <v>4</v>
      </c>
      <c r="D5549" s="14"/>
      <c r="E5549" s="14"/>
      <c r="F5549" s="24">
        <v>23.49</v>
      </c>
    </row>
    <row r="5550" spans="1:8" x14ac:dyDescent="0.25">
      <c r="A5550" s="22">
        <v>89505</v>
      </c>
      <c r="B5550" s="23" t="s">
        <v>7084</v>
      </c>
      <c r="C5550" s="22" t="s">
        <v>4</v>
      </c>
      <c r="D5550" s="14"/>
      <c r="E5550" s="14"/>
      <c r="F5550" s="24">
        <v>45.51</v>
      </c>
      <c r="G5550" s="10"/>
      <c r="H5550" s="10"/>
    </row>
    <row r="5551" spans="1:8" x14ac:dyDescent="0.25">
      <c r="A5551" s="22">
        <v>89513</v>
      </c>
      <c r="B5551" s="23" t="s">
        <v>7088</v>
      </c>
      <c r="C5551" s="22" t="s">
        <v>4</v>
      </c>
      <c r="D5551" s="14"/>
      <c r="E5551" s="14"/>
      <c r="F5551" s="24">
        <v>111.97</v>
      </c>
    </row>
    <row r="5552" spans="1:8" x14ac:dyDescent="0.25">
      <c r="A5552" s="22">
        <v>89521</v>
      </c>
      <c r="B5552" s="23" t="s">
        <v>7096</v>
      </c>
      <c r="C5552" s="22" t="s">
        <v>4</v>
      </c>
      <c r="D5552" s="14"/>
      <c r="E5552" s="14"/>
      <c r="F5552" s="24">
        <v>133.22999999999999</v>
      </c>
      <c r="G5552" s="10"/>
      <c r="H5552" s="10"/>
    </row>
    <row r="5553" spans="1:8" x14ac:dyDescent="0.25">
      <c r="A5553" s="22">
        <v>103955</v>
      </c>
      <c r="B5553" s="23" t="s">
        <v>7222</v>
      </c>
      <c r="C5553" s="22" t="s">
        <v>4</v>
      </c>
      <c r="D5553" s="14"/>
      <c r="E5553" s="14"/>
      <c r="F5553" s="24">
        <v>12.38</v>
      </c>
    </row>
    <row r="5554" spans="1:8" x14ac:dyDescent="0.25">
      <c r="A5554" s="22">
        <v>103950</v>
      </c>
      <c r="B5554" s="23" t="s">
        <v>7217</v>
      </c>
      <c r="C5554" s="22" t="s">
        <v>4</v>
      </c>
      <c r="D5554" s="14"/>
      <c r="E5554" s="14"/>
      <c r="F5554" s="24">
        <v>13.39</v>
      </c>
      <c r="G5554" s="10"/>
      <c r="H5554" s="10"/>
    </row>
    <row r="5555" spans="1:8" x14ac:dyDescent="0.25">
      <c r="A5555" s="22">
        <v>103974</v>
      </c>
      <c r="B5555" s="23" t="s">
        <v>7234</v>
      </c>
      <c r="C5555" s="22" t="s">
        <v>4</v>
      </c>
      <c r="D5555" s="14"/>
      <c r="E5555" s="14"/>
      <c r="F5555" s="24">
        <v>12.12</v>
      </c>
    </row>
    <row r="5556" spans="1:8" x14ac:dyDescent="0.25">
      <c r="A5556" s="22">
        <v>103956</v>
      </c>
      <c r="B5556" s="23" t="s">
        <v>7223</v>
      </c>
      <c r="C5556" s="22" t="s">
        <v>4</v>
      </c>
      <c r="D5556" s="14"/>
      <c r="E5556" s="14"/>
      <c r="F5556" s="24">
        <v>16.91</v>
      </c>
      <c r="G5556" s="10"/>
      <c r="H5556" s="10"/>
    </row>
    <row r="5557" spans="1:8" x14ac:dyDescent="0.25">
      <c r="A5557" s="22">
        <v>103951</v>
      </c>
      <c r="B5557" s="23" t="s">
        <v>7218</v>
      </c>
      <c r="C5557" s="22" t="s">
        <v>4</v>
      </c>
      <c r="D5557" s="14"/>
      <c r="E5557" s="14"/>
      <c r="F5557" s="24">
        <v>18.100000000000001</v>
      </c>
    </row>
    <row r="5558" spans="1:8" x14ac:dyDescent="0.25">
      <c r="A5558" s="22">
        <v>89374</v>
      </c>
      <c r="B5558" s="23" t="s">
        <v>7027</v>
      </c>
      <c r="C5558" s="22" t="s">
        <v>4</v>
      </c>
      <c r="D5558" s="14"/>
      <c r="E5558" s="14"/>
      <c r="F5558" s="24">
        <v>11.85</v>
      </c>
      <c r="G5558" s="10"/>
      <c r="H5558" s="10"/>
    </row>
    <row r="5559" spans="1:8" x14ac:dyDescent="0.25">
      <c r="A5559" s="22">
        <v>89427</v>
      </c>
      <c r="B5559" s="23" t="s">
        <v>11709</v>
      </c>
      <c r="C5559" s="22" t="s">
        <v>4</v>
      </c>
      <c r="D5559" s="14"/>
      <c r="E5559" s="14"/>
      <c r="F5559" s="24">
        <v>13.8</v>
      </c>
    </row>
    <row r="5560" spans="1:8" x14ac:dyDescent="0.25">
      <c r="A5560" s="22">
        <v>89381</v>
      </c>
      <c r="B5560" s="23" t="s">
        <v>11710</v>
      </c>
      <c r="C5560" s="22" t="s">
        <v>4</v>
      </c>
      <c r="D5560" s="14"/>
      <c r="E5560" s="14"/>
      <c r="F5560" s="24">
        <v>14.47</v>
      </c>
      <c r="G5560" s="10"/>
      <c r="H5560" s="10"/>
    </row>
    <row r="5561" spans="1:8" x14ac:dyDescent="0.25">
      <c r="A5561" s="22">
        <v>95237</v>
      </c>
      <c r="B5561" s="23" t="s">
        <v>11711</v>
      </c>
      <c r="C5561" s="22" t="s">
        <v>4</v>
      </c>
      <c r="D5561" s="14"/>
      <c r="E5561" s="14"/>
      <c r="F5561" s="24">
        <v>27.1</v>
      </c>
    </row>
    <row r="5562" spans="1:8" x14ac:dyDescent="0.25">
      <c r="A5562" s="22">
        <v>89979</v>
      </c>
      <c r="B5562" s="23" t="s">
        <v>11712</v>
      </c>
      <c r="C5562" s="22" t="s">
        <v>4</v>
      </c>
      <c r="D5562" s="14"/>
      <c r="E5562" s="14"/>
      <c r="F5562" s="24">
        <v>27.89</v>
      </c>
      <c r="G5562" s="10"/>
      <c r="H5562" s="10"/>
    </row>
    <row r="5563" spans="1:8" x14ac:dyDescent="0.25">
      <c r="A5563" s="22">
        <v>103991</v>
      </c>
      <c r="B5563" s="23" t="s">
        <v>9004</v>
      </c>
      <c r="C5563" s="22" t="s">
        <v>4</v>
      </c>
      <c r="D5563" s="14"/>
      <c r="E5563" s="14"/>
      <c r="F5563" s="24">
        <v>20.92</v>
      </c>
    </row>
    <row r="5564" spans="1:8" x14ac:dyDescent="0.25">
      <c r="A5564" s="22">
        <v>89564</v>
      </c>
      <c r="B5564" s="23" t="s">
        <v>11713</v>
      </c>
      <c r="C5564" s="22" t="s">
        <v>4</v>
      </c>
      <c r="D5564" s="14"/>
      <c r="E5564" s="14"/>
      <c r="F5564" s="24">
        <v>17.21</v>
      </c>
      <c r="G5564" s="10"/>
      <c r="H5564" s="10"/>
    </row>
    <row r="5565" spans="1:8" x14ac:dyDescent="0.25">
      <c r="A5565" s="22">
        <v>104000</v>
      </c>
      <c r="B5565" s="23" t="s">
        <v>9007</v>
      </c>
      <c r="C5565" s="22" t="s">
        <v>4</v>
      </c>
      <c r="D5565" s="14"/>
      <c r="E5565" s="14"/>
      <c r="F5565" s="24">
        <v>31.4</v>
      </c>
    </row>
    <row r="5566" spans="1:8" x14ac:dyDescent="0.25">
      <c r="A5566" s="22">
        <v>89593</v>
      </c>
      <c r="B5566" s="23" t="s">
        <v>11714</v>
      </c>
      <c r="C5566" s="22" t="s">
        <v>4</v>
      </c>
      <c r="D5566" s="14"/>
      <c r="E5566" s="14"/>
      <c r="F5566" s="24">
        <v>27.09</v>
      </c>
      <c r="G5566" s="10"/>
      <c r="H5566" s="10"/>
    </row>
    <row r="5567" spans="1:8" x14ac:dyDescent="0.25">
      <c r="A5567" s="22">
        <v>89418</v>
      </c>
      <c r="B5567" s="23" t="s">
        <v>7053</v>
      </c>
      <c r="C5567" s="22" t="s">
        <v>4</v>
      </c>
      <c r="D5567" s="14"/>
      <c r="E5567" s="14"/>
      <c r="F5567" s="24">
        <v>17.71</v>
      </c>
    </row>
    <row r="5568" spans="1:8" x14ac:dyDescent="0.25">
      <c r="A5568" s="22">
        <v>89372</v>
      </c>
      <c r="B5568" s="23" t="s">
        <v>7025</v>
      </c>
      <c r="C5568" s="22" t="s">
        <v>4</v>
      </c>
      <c r="D5568" s="14"/>
      <c r="E5568" s="14"/>
      <c r="F5568" s="24">
        <v>18.34</v>
      </c>
      <c r="G5568" s="10"/>
      <c r="H5568" s="10"/>
    </row>
    <row r="5569" spans="1:8" x14ac:dyDescent="0.25">
      <c r="A5569" s="22">
        <v>89530</v>
      </c>
      <c r="B5569" s="23" t="s">
        <v>7105</v>
      </c>
      <c r="C5569" s="22" t="s">
        <v>4</v>
      </c>
      <c r="D5569" s="14"/>
      <c r="E5569" s="14"/>
      <c r="F5569" s="24">
        <v>17.809999999999999</v>
      </c>
    </row>
    <row r="5570" spans="1:8" x14ac:dyDescent="0.25">
      <c r="A5570" s="22">
        <v>89425</v>
      </c>
      <c r="B5570" s="23" t="s">
        <v>7057</v>
      </c>
      <c r="C5570" s="22" t="s">
        <v>4</v>
      </c>
      <c r="D5570" s="14"/>
      <c r="E5570" s="14"/>
      <c r="F5570" s="24">
        <v>20.76</v>
      </c>
      <c r="G5570" s="10"/>
      <c r="H5570" s="10"/>
    </row>
    <row r="5571" spans="1:8" x14ac:dyDescent="0.25">
      <c r="A5571" s="22">
        <v>89379</v>
      </c>
      <c r="B5571" s="23" t="s">
        <v>4884</v>
      </c>
      <c r="C5571" s="22" t="s">
        <v>4</v>
      </c>
      <c r="D5571" s="14"/>
      <c r="E5571" s="14"/>
      <c r="F5571" s="24">
        <v>21.5</v>
      </c>
    </row>
    <row r="5572" spans="1:8" x14ac:dyDescent="0.25">
      <c r="A5572" s="22">
        <v>89542</v>
      </c>
      <c r="B5572" s="23" t="s">
        <v>7111</v>
      </c>
      <c r="C5572" s="22" t="s">
        <v>4</v>
      </c>
      <c r="D5572" s="14"/>
      <c r="E5572" s="14"/>
      <c r="F5572" s="24">
        <v>29.47</v>
      </c>
      <c r="G5572" s="10"/>
      <c r="H5572" s="10"/>
    </row>
    <row r="5573" spans="1:8" x14ac:dyDescent="0.25">
      <c r="A5573" s="22">
        <v>89432</v>
      </c>
      <c r="B5573" s="23" t="s">
        <v>11715</v>
      </c>
      <c r="C5573" s="22" t="s">
        <v>4</v>
      </c>
      <c r="D5573" s="14"/>
      <c r="E5573" s="14"/>
      <c r="F5573" s="24">
        <v>32.89</v>
      </c>
    </row>
    <row r="5574" spans="1:8" x14ac:dyDescent="0.25">
      <c r="A5574" s="22">
        <v>89387</v>
      </c>
      <c r="B5574" s="23" t="s">
        <v>11716</v>
      </c>
      <c r="C5574" s="22" t="s">
        <v>4</v>
      </c>
      <c r="D5574" s="14"/>
      <c r="E5574" s="14"/>
      <c r="F5574" s="24">
        <v>33.74</v>
      </c>
      <c r="G5574" s="10"/>
      <c r="H5574" s="10"/>
    </row>
    <row r="5575" spans="1:8" x14ac:dyDescent="0.25">
      <c r="A5575" s="22">
        <v>89560</v>
      </c>
      <c r="B5575" s="23" t="s">
        <v>11717</v>
      </c>
      <c r="C5575" s="22" t="s">
        <v>4</v>
      </c>
      <c r="D5575" s="14"/>
      <c r="E5575" s="14"/>
      <c r="F5575" s="24">
        <v>37.700000000000003</v>
      </c>
    </row>
    <row r="5576" spans="1:8" x14ac:dyDescent="0.25">
      <c r="A5576" s="22">
        <v>104159</v>
      </c>
      <c r="B5576" s="23" t="s">
        <v>9016</v>
      </c>
      <c r="C5576" s="22" t="s">
        <v>4</v>
      </c>
      <c r="D5576" s="14"/>
      <c r="E5576" s="14"/>
      <c r="F5576" s="24">
        <v>41.69</v>
      </c>
      <c r="G5576" s="10"/>
      <c r="H5576" s="10"/>
    </row>
    <row r="5577" spans="1:8" x14ac:dyDescent="0.25">
      <c r="A5577" s="22">
        <v>89577</v>
      </c>
      <c r="B5577" s="23" t="s">
        <v>7137</v>
      </c>
      <c r="C5577" s="22" t="s">
        <v>4</v>
      </c>
      <c r="D5577" s="14"/>
      <c r="E5577" s="14"/>
      <c r="F5577" s="24">
        <v>39.840000000000003</v>
      </c>
    </row>
    <row r="5578" spans="1:8" x14ac:dyDescent="0.25">
      <c r="A5578" s="22">
        <v>103996</v>
      </c>
      <c r="B5578" s="23" t="s">
        <v>7249</v>
      </c>
      <c r="C5578" s="22" t="s">
        <v>4</v>
      </c>
      <c r="D5578" s="14"/>
      <c r="E5578" s="14"/>
      <c r="F5578" s="24">
        <v>44.48</v>
      </c>
      <c r="G5578" s="10"/>
      <c r="H5578" s="10"/>
    </row>
    <row r="5579" spans="1:8" x14ac:dyDescent="0.25">
      <c r="A5579" s="22">
        <v>89598</v>
      </c>
      <c r="B5579" s="23" t="s">
        <v>11718</v>
      </c>
      <c r="C5579" s="22" t="s">
        <v>4</v>
      </c>
      <c r="D5579" s="14"/>
      <c r="E5579" s="14"/>
      <c r="F5579" s="24">
        <v>53.55</v>
      </c>
    </row>
    <row r="5580" spans="1:8" x14ac:dyDescent="0.25">
      <c r="A5580" s="22">
        <v>89419</v>
      </c>
      <c r="B5580" s="23" t="s">
        <v>7054</v>
      </c>
      <c r="C5580" s="22" t="s">
        <v>4</v>
      </c>
      <c r="D5580" s="14"/>
      <c r="E5580" s="14"/>
      <c r="F5580" s="24">
        <v>8.08</v>
      </c>
      <c r="G5580" s="10"/>
      <c r="H5580" s="10"/>
    </row>
    <row r="5581" spans="1:8" x14ac:dyDescent="0.25">
      <c r="A5581" s="22">
        <v>89373</v>
      </c>
      <c r="B5581" s="23" t="s">
        <v>7026</v>
      </c>
      <c r="C5581" s="22" t="s">
        <v>4</v>
      </c>
      <c r="D5581" s="14"/>
      <c r="E5581" s="14"/>
      <c r="F5581" s="24">
        <v>8.75</v>
      </c>
    </row>
    <row r="5582" spans="1:8" x14ac:dyDescent="0.25">
      <c r="A5582" s="22">
        <v>89532</v>
      </c>
      <c r="B5582" s="23" t="s">
        <v>7107</v>
      </c>
      <c r="C5582" s="22" t="s">
        <v>4</v>
      </c>
      <c r="D5582" s="14"/>
      <c r="E5582" s="14"/>
      <c r="F5582" s="24">
        <v>8.09</v>
      </c>
      <c r="G5582" s="10"/>
      <c r="H5582" s="10"/>
    </row>
    <row r="5583" spans="1:8" x14ac:dyDescent="0.25">
      <c r="A5583" s="22">
        <v>89426</v>
      </c>
      <c r="B5583" s="23" t="s">
        <v>7058</v>
      </c>
      <c r="C5583" s="22" t="s">
        <v>4</v>
      </c>
      <c r="D5583" s="14"/>
      <c r="E5583" s="14"/>
      <c r="F5583" s="24">
        <v>11.3</v>
      </c>
    </row>
    <row r="5584" spans="1:8" x14ac:dyDescent="0.25">
      <c r="A5584" s="22">
        <v>89380</v>
      </c>
      <c r="B5584" s="23" t="s">
        <v>7031</v>
      </c>
      <c r="C5584" s="22" t="s">
        <v>4</v>
      </c>
      <c r="D5584" s="14"/>
      <c r="E5584" s="14"/>
      <c r="F5584" s="24">
        <v>12.09</v>
      </c>
      <c r="G5584" s="10"/>
      <c r="H5584" s="10"/>
    </row>
    <row r="5585" spans="1:8" x14ac:dyDescent="0.25">
      <c r="A5585" s="22">
        <v>89562</v>
      </c>
      <c r="B5585" s="23" t="s">
        <v>7126</v>
      </c>
      <c r="C5585" s="22" t="s">
        <v>4</v>
      </c>
      <c r="D5585" s="14"/>
      <c r="E5585" s="14"/>
      <c r="F5585" s="24">
        <v>11.64</v>
      </c>
    </row>
    <row r="5586" spans="1:8" x14ac:dyDescent="0.25">
      <c r="A5586" s="22">
        <v>89433</v>
      </c>
      <c r="B5586" s="23" t="s">
        <v>7061</v>
      </c>
      <c r="C5586" s="22" t="s">
        <v>4</v>
      </c>
      <c r="D5586" s="14"/>
      <c r="E5586" s="14"/>
      <c r="F5586" s="24">
        <v>15.35</v>
      </c>
      <c r="G5586" s="10"/>
      <c r="H5586" s="10"/>
    </row>
    <row r="5587" spans="1:8" x14ac:dyDescent="0.25">
      <c r="A5587" s="22">
        <v>89579</v>
      </c>
      <c r="B5587" s="23" t="s">
        <v>11719</v>
      </c>
      <c r="C5587" s="22" t="s">
        <v>4</v>
      </c>
      <c r="D5587" s="14"/>
      <c r="E5587" s="14"/>
      <c r="F5587" s="24">
        <v>13.06</v>
      </c>
    </row>
    <row r="5588" spans="1:8" x14ac:dyDescent="0.25">
      <c r="A5588" s="22">
        <v>103998</v>
      </c>
      <c r="B5588" s="23" t="s">
        <v>11720</v>
      </c>
      <c r="C5588" s="22" t="s">
        <v>4</v>
      </c>
      <c r="D5588" s="14"/>
      <c r="E5588" s="14"/>
      <c r="F5588" s="24">
        <v>16.850000000000001</v>
      </c>
      <c r="G5588" s="10"/>
      <c r="H5588" s="10"/>
    </row>
    <row r="5589" spans="1:8" x14ac:dyDescent="0.25">
      <c r="A5589" s="22">
        <v>89605</v>
      </c>
      <c r="B5589" s="23" t="s">
        <v>7151</v>
      </c>
      <c r="C5589" s="22" t="s">
        <v>4</v>
      </c>
      <c r="D5589" s="14"/>
      <c r="E5589" s="14"/>
      <c r="F5589" s="24">
        <v>22.69</v>
      </c>
    </row>
    <row r="5590" spans="1:8" x14ac:dyDescent="0.25">
      <c r="A5590" s="22">
        <v>89981</v>
      </c>
      <c r="B5590" s="23" t="s">
        <v>11721</v>
      </c>
      <c r="C5590" s="22" t="s">
        <v>4</v>
      </c>
      <c r="D5590" s="14"/>
      <c r="E5590" s="14"/>
      <c r="F5590" s="24">
        <v>23.89</v>
      </c>
      <c r="G5590" s="10"/>
      <c r="H5590" s="10"/>
    </row>
    <row r="5591" spans="1:8" x14ac:dyDescent="0.25">
      <c r="A5591" s="22">
        <v>89385</v>
      </c>
      <c r="B5591" s="23" t="s">
        <v>11722</v>
      </c>
      <c r="C5591" s="22" t="s">
        <v>4</v>
      </c>
      <c r="D5591" s="14"/>
      <c r="E5591" s="14"/>
      <c r="F5591" s="24">
        <v>8.8800000000000008</v>
      </c>
    </row>
    <row r="5592" spans="1:8" x14ac:dyDescent="0.25">
      <c r="A5592" s="22">
        <v>89551</v>
      </c>
      <c r="B5592" s="23" t="s">
        <v>11723</v>
      </c>
      <c r="C5592" s="22" t="s">
        <v>4</v>
      </c>
      <c r="D5592" s="14"/>
      <c r="E5592" s="14"/>
      <c r="F5592" s="24">
        <v>9.64</v>
      </c>
      <c r="G5592" s="10"/>
      <c r="H5592" s="10"/>
    </row>
    <row r="5593" spans="1:8" x14ac:dyDescent="0.25">
      <c r="A5593" s="22">
        <v>89434</v>
      </c>
      <c r="B5593" s="23" t="s">
        <v>11724</v>
      </c>
      <c r="C5593" s="22" t="s">
        <v>4</v>
      </c>
      <c r="D5593" s="14"/>
      <c r="E5593" s="14"/>
      <c r="F5593" s="24">
        <v>12.85</v>
      </c>
    </row>
    <row r="5594" spans="1:8" x14ac:dyDescent="0.25">
      <c r="A5594" s="22">
        <v>89389</v>
      </c>
      <c r="B5594" s="23" t="s">
        <v>11725</v>
      </c>
      <c r="C5594" s="22" t="s">
        <v>4</v>
      </c>
      <c r="D5594" s="14"/>
      <c r="E5594" s="14"/>
      <c r="F5594" s="24">
        <v>13.64</v>
      </c>
      <c r="G5594" s="10"/>
      <c r="H5594" s="10"/>
    </row>
    <row r="5595" spans="1:8" x14ac:dyDescent="0.25">
      <c r="A5595" s="22">
        <v>89417</v>
      </c>
      <c r="B5595" s="23" t="s">
        <v>7052</v>
      </c>
      <c r="C5595" s="22" t="s">
        <v>4</v>
      </c>
      <c r="D5595" s="14"/>
      <c r="E5595" s="14"/>
      <c r="F5595" s="24">
        <v>6.82</v>
      </c>
    </row>
    <row r="5596" spans="1:8" x14ac:dyDescent="0.25">
      <c r="A5596" s="22">
        <v>89371</v>
      </c>
      <c r="B5596" s="23" t="s">
        <v>7024</v>
      </c>
      <c r="C5596" s="22" t="s">
        <v>4</v>
      </c>
      <c r="D5596" s="14"/>
      <c r="E5596" s="14"/>
      <c r="F5596" s="24">
        <v>7.45</v>
      </c>
      <c r="G5596" s="10"/>
      <c r="H5596" s="10"/>
    </row>
    <row r="5597" spans="1:8" x14ac:dyDescent="0.25">
      <c r="A5597" s="22">
        <v>89528</v>
      </c>
      <c r="B5597" s="23" t="s">
        <v>7103</v>
      </c>
      <c r="C5597" s="22" t="s">
        <v>4</v>
      </c>
      <c r="D5597" s="14"/>
      <c r="E5597" s="14"/>
      <c r="F5597" s="24">
        <v>5.05</v>
      </c>
    </row>
    <row r="5598" spans="1:8" x14ac:dyDescent="0.25">
      <c r="A5598" s="22">
        <v>89424</v>
      </c>
      <c r="B5598" s="23" t="s">
        <v>7056</v>
      </c>
      <c r="C5598" s="22" t="s">
        <v>4</v>
      </c>
      <c r="D5598" s="14"/>
      <c r="E5598" s="14"/>
      <c r="F5598" s="24">
        <v>8</v>
      </c>
      <c r="G5598" s="10"/>
      <c r="H5598" s="10"/>
    </row>
    <row r="5599" spans="1:8" x14ac:dyDescent="0.25">
      <c r="A5599" s="22">
        <v>89378</v>
      </c>
      <c r="B5599" s="23" t="s">
        <v>7030</v>
      </c>
      <c r="C5599" s="22" t="s">
        <v>4</v>
      </c>
      <c r="D5599" s="14"/>
      <c r="E5599" s="14"/>
      <c r="F5599" s="24">
        <v>8.74</v>
      </c>
    </row>
    <row r="5600" spans="1:8" x14ac:dyDescent="0.25">
      <c r="A5600" s="22">
        <v>89541</v>
      </c>
      <c r="B5600" s="23" t="s">
        <v>7110</v>
      </c>
      <c r="C5600" s="22" t="s">
        <v>4</v>
      </c>
      <c r="D5600" s="14"/>
      <c r="E5600" s="14"/>
      <c r="F5600" s="24">
        <v>7.41</v>
      </c>
      <c r="G5600" s="10"/>
      <c r="H5600" s="10"/>
    </row>
    <row r="5601" spans="1:8" x14ac:dyDescent="0.25">
      <c r="A5601" s="22">
        <v>89431</v>
      </c>
      <c r="B5601" s="23" t="s">
        <v>7060</v>
      </c>
      <c r="C5601" s="22" t="s">
        <v>4</v>
      </c>
      <c r="D5601" s="14"/>
      <c r="E5601" s="14"/>
      <c r="F5601" s="24">
        <v>10.83</v>
      </c>
    </row>
    <row r="5602" spans="1:8" x14ac:dyDescent="0.25">
      <c r="A5602" s="22">
        <v>89386</v>
      </c>
      <c r="B5602" s="23" t="s">
        <v>7033</v>
      </c>
      <c r="C5602" s="22" t="s">
        <v>4</v>
      </c>
      <c r="D5602" s="14"/>
      <c r="E5602" s="14"/>
      <c r="F5602" s="24">
        <v>11.68</v>
      </c>
      <c r="G5602" s="10"/>
      <c r="H5602" s="10"/>
    </row>
    <row r="5603" spans="1:8" x14ac:dyDescent="0.25">
      <c r="A5603" s="22">
        <v>89558</v>
      </c>
      <c r="B5603" s="23" t="s">
        <v>7123</v>
      </c>
      <c r="C5603" s="22" t="s">
        <v>4</v>
      </c>
      <c r="D5603" s="14"/>
      <c r="E5603" s="14"/>
      <c r="F5603" s="24">
        <v>11.04</v>
      </c>
    </row>
    <row r="5604" spans="1:8" x14ac:dyDescent="0.25">
      <c r="A5604" s="22">
        <v>103988</v>
      </c>
      <c r="B5604" s="23" t="s">
        <v>7245</v>
      </c>
      <c r="C5604" s="22" t="s">
        <v>4</v>
      </c>
      <c r="D5604" s="14"/>
      <c r="E5604" s="14"/>
      <c r="F5604" s="24">
        <v>15.03</v>
      </c>
      <c r="G5604" s="10"/>
      <c r="H5604" s="10"/>
    </row>
    <row r="5605" spans="1:8" x14ac:dyDescent="0.25">
      <c r="A5605" s="22">
        <v>89575</v>
      </c>
      <c r="B5605" s="23" t="s">
        <v>7136</v>
      </c>
      <c r="C5605" s="22" t="s">
        <v>4</v>
      </c>
      <c r="D5605" s="14"/>
      <c r="E5605" s="14"/>
      <c r="F5605" s="24">
        <v>13.04</v>
      </c>
    </row>
    <row r="5606" spans="1:8" x14ac:dyDescent="0.25">
      <c r="A5606" s="22">
        <v>103995</v>
      </c>
      <c r="B5606" s="23" t="s">
        <v>7248</v>
      </c>
      <c r="C5606" s="22" t="s">
        <v>4</v>
      </c>
      <c r="D5606" s="14"/>
      <c r="E5606" s="14"/>
      <c r="F5606" s="24">
        <v>17.68</v>
      </c>
      <c r="G5606" s="10"/>
      <c r="H5606" s="10"/>
    </row>
    <row r="5607" spans="1:8" x14ac:dyDescent="0.25">
      <c r="A5607" s="22">
        <v>89597</v>
      </c>
      <c r="B5607" s="23" t="s">
        <v>7148</v>
      </c>
      <c r="C5607" s="22" t="s">
        <v>4</v>
      </c>
      <c r="D5607" s="14"/>
      <c r="E5607" s="14"/>
      <c r="F5607" s="24">
        <v>24.86</v>
      </c>
    </row>
    <row r="5608" spans="1:8" x14ac:dyDescent="0.25">
      <c r="A5608" s="22">
        <v>89611</v>
      </c>
      <c r="B5608" s="23" t="s">
        <v>7153</v>
      </c>
      <c r="C5608" s="22" t="s">
        <v>4</v>
      </c>
      <c r="D5608" s="14"/>
      <c r="E5608" s="14"/>
      <c r="F5608" s="24">
        <v>34.869999999999997</v>
      </c>
      <c r="G5608" s="10"/>
      <c r="H5608" s="10"/>
    </row>
    <row r="5609" spans="1:8" x14ac:dyDescent="0.25">
      <c r="A5609" s="22">
        <v>89614</v>
      </c>
      <c r="B5609" s="23" t="s">
        <v>7155</v>
      </c>
      <c r="C5609" s="22" t="s">
        <v>4</v>
      </c>
      <c r="D5609" s="14"/>
      <c r="E5609" s="14"/>
      <c r="F5609" s="24">
        <v>64.11</v>
      </c>
    </row>
    <row r="5610" spans="1:8" x14ac:dyDescent="0.25">
      <c r="A5610" s="22">
        <v>103975</v>
      </c>
      <c r="B5610" s="23" t="s">
        <v>7235</v>
      </c>
      <c r="C5610" s="22" t="s">
        <v>4</v>
      </c>
      <c r="D5610" s="14"/>
      <c r="E5610" s="14"/>
      <c r="F5610" s="24">
        <v>20.18</v>
      </c>
      <c r="G5610" s="10"/>
      <c r="H5610" s="10"/>
    </row>
    <row r="5611" spans="1:8" x14ac:dyDescent="0.25">
      <c r="A5611" s="22">
        <v>104007</v>
      </c>
      <c r="B5611" s="23" t="s">
        <v>7255</v>
      </c>
      <c r="C5611" s="22" t="s">
        <v>4</v>
      </c>
      <c r="D5611" s="14"/>
      <c r="E5611" s="14"/>
      <c r="F5611" s="24">
        <v>25.8</v>
      </c>
    </row>
    <row r="5612" spans="1:8" x14ac:dyDescent="0.25">
      <c r="A5612" s="22">
        <v>103976</v>
      </c>
      <c r="B5612" s="23" t="s">
        <v>7236</v>
      </c>
      <c r="C5612" s="22" t="s">
        <v>4</v>
      </c>
      <c r="D5612" s="14"/>
      <c r="E5612" s="14"/>
      <c r="F5612" s="24">
        <v>28.82</v>
      </c>
      <c r="G5612" s="10"/>
      <c r="H5612" s="10"/>
    </row>
    <row r="5613" spans="1:8" x14ac:dyDescent="0.25">
      <c r="A5613" s="22">
        <v>104008</v>
      </c>
      <c r="B5613" s="23" t="s">
        <v>7256</v>
      </c>
      <c r="C5613" s="22" t="s">
        <v>4</v>
      </c>
      <c r="D5613" s="14"/>
      <c r="E5613" s="14"/>
      <c r="F5613" s="24">
        <v>36.85</v>
      </c>
    </row>
    <row r="5614" spans="1:8" x14ac:dyDescent="0.25">
      <c r="A5614" s="22">
        <v>89630</v>
      </c>
      <c r="B5614" s="23" t="s">
        <v>7167</v>
      </c>
      <c r="C5614" s="22" t="s">
        <v>4</v>
      </c>
      <c r="D5614" s="14"/>
      <c r="E5614" s="14"/>
      <c r="F5614" s="24">
        <v>66.78</v>
      </c>
      <c r="G5614" s="10"/>
      <c r="H5614" s="10"/>
    </row>
    <row r="5615" spans="1:8" x14ac:dyDescent="0.25">
      <c r="A5615" s="22">
        <v>89632</v>
      </c>
      <c r="B5615" s="23" t="s">
        <v>7169</v>
      </c>
      <c r="C5615" s="22" t="s">
        <v>4</v>
      </c>
      <c r="D5615" s="14"/>
      <c r="E5615" s="14"/>
      <c r="F5615" s="24">
        <v>132.24</v>
      </c>
    </row>
    <row r="5616" spans="1:8" x14ac:dyDescent="0.25">
      <c r="A5616" s="22">
        <v>89438</v>
      </c>
      <c r="B5616" s="23" t="s">
        <v>7063</v>
      </c>
      <c r="C5616" s="22" t="s">
        <v>4</v>
      </c>
      <c r="D5616" s="14"/>
      <c r="E5616" s="14"/>
      <c r="F5616" s="24">
        <v>12.74</v>
      </c>
      <c r="G5616" s="10"/>
      <c r="H5616" s="10"/>
    </row>
    <row r="5617" spans="1:8" x14ac:dyDescent="0.25">
      <c r="A5617" s="22">
        <v>89393</v>
      </c>
      <c r="B5617" s="23" t="s">
        <v>7035</v>
      </c>
      <c r="C5617" s="22" t="s">
        <v>4</v>
      </c>
      <c r="D5617" s="14"/>
      <c r="E5617" s="14"/>
      <c r="F5617" s="24">
        <v>13.99</v>
      </c>
    </row>
    <row r="5618" spans="1:8" x14ac:dyDescent="0.25">
      <c r="A5618" s="22">
        <v>89617</v>
      </c>
      <c r="B5618" s="23" t="s">
        <v>7157</v>
      </c>
      <c r="C5618" s="22" t="s">
        <v>4</v>
      </c>
      <c r="D5618" s="14"/>
      <c r="E5618" s="14"/>
      <c r="F5618" s="24">
        <v>9.1</v>
      </c>
      <c r="G5618" s="10"/>
      <c r="H5618" s="10"/>
    </row>
    <row r="5619" spans="1:8" x14ac:dyDescent="0.25">
      <c r="A5619" s="22">
        <v>89440</v>
      </c>
      <c r="B5619" s="23" t="s">
        <v>7064</v>
      </c>
      <c r="C5619" s="22" t="s">
        <v>4</v>
      </c>
      <c r="D5619" s="14"/>
      <c r="E5619" s="14"/>
      <c r="F5619" s="24">
        <v>15</v>
      </c>
    </row>
    <row r="5620" spans="1:8" x14ac:dyDescent="0.25">
      <c r="A5620" s="22">
        <v>89395</v>
      </c>
      <c r="B5620" s="23" t="s">
        <v>7036</v>
      </c>
      <c r="C5620" s="22" t="s">
        <v>4</v>
      </c>
      <c r="D5620" s="14"/>
      <c r="E5620" s="14"/>
      <c r="F5620" s="24">
        <v>16.45</v>
      </c>
      <c r="G5620" s="10"/>
      <c r="H5620" s="10"/>
    </row>
    <row r="5621" spans="1:8" x14ac:dyDescent="0.25">
      <c r="A5621" s="22">
        <v>89620</v>
      </c>
      <c r="B5621" s="23" t="s">
        <v>7158</v>
      </c>
      <c r="C5621" s="22" t="s">
        <v>4</v>
      </c>
      <c r="D5621" s="14"/>
      <c r="E5621" s="14"/>
      <c r="F5621" s="24">
        <v>13.9</v>
      </c>
    </row>
    <row r="5622" spans="1:8" x14ac:dyDescent="0.25">
      <c r="A5622" s="22">
        <v>89443</v>
      </c>
      <c r="B5622" s="23" t="s">
        <v>7066</v>
      </c>
      <c r="C5622" s="22" t="s">
        <v>4</v>
      </c>
      <c r="D5622" s="14"/>
      <c r="E5622" s="14"/>
      <c r="F5622" s="24">
        <v>20.73</v>
      </c>
      <c r="G5622" s="10"/>
      <c r="H5622" s="10"/>
    </row>
    <row r="5623" spans="1:8" x14ac:dyDescent="0.25">
      <c r="A5623" s="22">
        <v>89398</v>
      </c>
      <c r="B5623" s="23" t="s">
        <v>7038</v>
      </c>
      <c r="C5623" s="22" t="s">
        <v>4</v>
      </c>
      <c r="D5623" s="14"/>
      <c r="E5623" s="14"/>
      <c r="F5623" s="24">
        <v>22.44</v>
      </c>
    </row>
    <row r="5624" spans="1:8" x14ac:dyDescent="0.25">
      <c r="A5624" s="22">
        <v>89623</v>
      </c>
      <c r="B5624" s="23" t="s">
        <v>7160</v>
      </c>
      <c r="C5624" s="22" t="s">
        <v>4</v>
      </c>
      <c r="D5624" s="14"/>
      <c r="E5624" s="14"/>
      <c r="F5624" s="24">
        <v>22.12</v>
      </c>
      <c r="G5624" s="10"/>
      <c r="H5624" s="10"/>
    </row>
    <row r="5625" spans="1:8" x14ac:dyDescent="0.25">
      <c r="A5625" s="22">
        <v>104011</v>
      </c>
      <c r="B5625" s="23" t="s">
        <v>7258</v>
      </c>
      <c r="C5625" s="22" t="s">
        <v>4</v>
      </c>
      <c r="D5625" s="14"/>
      <c r="E5625" s="14"/>
      <c r="F5625" s="24">
        <v>29.97</v>
      </c>
    </row>
    <row r="5626" spans="1:8" x14ac:dyDescent="0.25">
      <c r="A5626" s="22">
        <v>89625</v>
      </c>
      <c r="B5626" s="23" t="s">
        <v>7162</v>
      </c>
      <c r="C5626" s="22" t="s">
        <v>4</v>
      </c>
      <c r="D5626" s="14"/>
      <c r="E5626" s="14"/>
      <c r="F5626" s="24">
        <v>25.83</v>
      </c>
      <c r="G5626" s="10"/>
      <c r="H5626" s="10"/>
    </row>
    <row r="5627" spans="1:8" x14ac:dyDescent="0.25">
      <c r="A5627" s="22">
        <v>104004</v>
      </c>
      <c r="B5627" s="23" t="s">
        <v>7252</v>
      </c>
      <c r="C5627" s="22" t="s">
        <v>4</v>
      </c>
      <c r="D5627" s="14"/>
      <c r="E5627" s="14"/>
      <c r="F5627" s="24">
        <v>35.08</v>
      </c>
    </row>
    <row r="5628" spans="1:8" x14ac:dyDescent="0.25">
      <c r="A5628" s="22">
        <v>89628</v>
      </c>
      <c r="B5628" s="23" t="s">
        <v>7165</v>
      </c>
      <c r="C5628" s="22" t="s">
        <v>4</v>
      </c>
      <c r="D5628" s="14"/>
      <c r="E5628" s="14"/>
      <c r="F5628" s="24">
        <v>52.76</v>
      </c>
      <c r="G5628" s="10"/>
      <c r="H5628" s="10"/>
    </row>
    <row r="5629" spans="1:8" x14ac:dyDescent="0.25">
      <c r="A5629" s="22">
        <v>89629</v>
      </c>
      <c r="B5629" s="23" t="s">
        <v>7166</v>
      </c>
      <c r="C5629" s="22" t="s">
        <v>4</v>
      </c>
      <c r="D5629" s="14"/>
      <c r="E5629" s="14"/>
      <c r="F5629" s="24">
        <v>87.65</v>
      </c>
    </row>
    <row r="5630" spans="1:8" x14ac:dyDescent="0.25">
      <c r="A5630" s="22">
        <v>89631</v>
      </c>
      <c r="B5630" s="23" t="s">
        <v>7168</v>
      </c>
      <c r="C5630" s="22" t="s">
        <v>4</v>
      </c>
      <c r="D5630" s="14"/>
      <c r="E5630" s="14"/>
      <c r="F5630" s="24">
        <v>114.48</v>
      </c>
      <c r="G5630" s="10"/>
      <c r="H5630" s="10"/>
    </row>
    <row r="5631" spans="1:8" x14ac:dyDescent="0.25">
      <c r="A5631" s="22">
        <v>89401</v>
      </c>
      <c r="B5631" s="23" t="s">
        <v>9798</v>
      </c>
      <c r="C5631" s="22" t="s">
        <v>55</v>
      </c>
      <c r="D5631" s="14"/>
      <c r="E5631" s="14"/>
      <c r="F5631" s="24">
        <v>13.48</v>
      </c>
    </row>
    <row r="5632" spans="1:8" x14ac:dyDescent="0.25">
      <c r="A5632" s="22">
        <v>89355</v>
      </c>
      <c r="B5632" s="23" t="s">
        <v>9795</v>
      </c>
      <c r="C5632" s="22" t="s">
        <v>55</v>
      </c>
      <c r="D5632" s="14"/>
      <c r="E5632" s="14"/>
      <c r="F5632" s="24">
        <v>26.38</v>
      </c>
      <c r="G5632" s="10"/>
      <c r="H5632" s="10"/>
    </row>
    <row r="5633" spans="1:8" x14ac:dyDescent="0.25">
      <c r="A5633" s="22">
        <v>89446</v>
      </c>
      <c r="B5633" s="23" t="s">
        <v>9801</v>
      </c>
      <c r="C5633" s="22" t="s">
        <v>55</v>
      </c>
      <c r="D5633" s="14"/>
      <c r="E5633" s="14"/>
      <c r="F5633" s="24">
        <v>6.12</v>
      </c>
    </row>
    <row r="5634" spans="1:8" x14ac:dyDescent="0.25">
      <c r="A5634" s="22">
        <v>89402</v>
      </c>
      <c r="B5634" s="23" t="s">
        <v>9799</v>
      </c>
      <c r="C5634" s="22" t="s">
        <v>55</v>
      </c>
      <c r="D5634" s="14"/>
      <c r="E5634" s="14"/>
      <c r="F5634" s="24">
        <v>15.5</v>
      </c>
      <c r="G5634" s="10"/>
      <c r="H5634" s="10"/>
    </row>
    <row r="5635" spans="1:8" x14ac:dyDescent="0.25">
      <c r="A5635" s="22">
        <v>89356</v>
      </c>
      <c r="B5635" s="23" t="s">
        <v>9796</v>
      </c>
      <c r="C5635" s="22" t="s">
        <v>55</v>
      </c>
      <c r="D5635" s="14"/>
      <c r="E5635" s="14"/>
      <c r="F5635" s="24">
        <v>30.43</v>
      </c>
    </row>
    <row r="5636" spans="1:8" x14ac:dyDescent="0.25">
      <c r="A5636" s="22">
        <v>89447</v>
      </c>
      <c r="B5636" s="23" t="s">
        <v>9802</v>
      </c>
      <c r="C5636" s="22" t="s">
        <v>55</v>
      </c>
      <c r="D5636" s="14"/>
      <c r="E5636" s="14"/>
      <c r="F5636" s="24">
        <v>11.98</v>
      </c>
      <c r="G5636" s="10"/>
      <c r="H5636" s="10"/>
    </row>
    <row r="5637" spans="1:8" x14ac:dyDescent="0.25">
      <c r="A5637" s="22">
        <v>89403</v>
      </c>
      <c r="B5637" s="23" t="s">
        <v>9800</v>
      </c>
      <c r="C5637" s="22" t="s">
        <v>55</v>
      </c>
      <c r="D5637" s="14"/>
      <c r="E5637" s="14"/>
      <c r="F5637" s="24">
        <v>23.14</v>
      </c>
    </row>
    <row r="5638" spans="1:8" x14ac:dyDescent="0.25">
      <c r="A5638" s="22">
        <v>89357</v>
      </c>
      <c r="B5638" s="23" t="s">
        <v>9797</v>
      </c>
      <c r="C5638" s="22" t="s">
        <v>55</v>
      </c>
      <c r="D5638" s="14"/>
      <c r="E5638" s="14"/>
      <c r="F5638" s="24">
        <v>40.93</v>
      </c>
      <c r="G5638" s="10"/>
      <c r="H5638" s="10"/>
    </row>
    <row r="5639" spans="1:8" x14ac:dyDescent="0.25">
      <c r="A5639" s="22">
        <v>89448</v>
      </c>
      <c r="B5639" s="23" t="s">
        <v>9803</v>
      </c>
      <c r="C5639" s="22" t="s">
        <v>55</v>
      </c>
      <c r="D5639" s="14"/>
      <c r="E5639" s="14"/>
      <c r="F5639" s="24">
        <v>18.23</v>
      </c>
    </row>
    <row r="5640" spans="1:8" x14ac:dyDescent="0.25">
      <c r="A5640" s="22">
        <v>103978</v>
      </c>
      <c r="B5640" s="23" t="s">
        <v>9816</v>
      </c>
      <c r="C5640" s="22" t="s">
        <v>55</v>
      </c>
      <c r="D5640" s="14"/>
      <c r="E5640" s="14"/>
      <c r="F5640" s="24">
        <v>31.38</v>
      </c>
      <c r="G5640" s="10"/>
      <c r="H5640" s="10"/>
    </row>
    <row r="5641" spans="1:8" x14ac:dyDescent="0.25">
      <c r="A5641" s="22">
        <v>89449</v>
      </c>
      <c r="B5641" s="23" t="s">
        <v>9804</v>
      </c>
      <c r="C5641" s="22" t="s">
        <v>55</v>
      </c>
      <c r="D5641" s="14"/>
      <c r="E5641" s="14"/>
      <c r="F5641" s="24">
        <v>20.22</v>
      </c>
    </row>
    <row r="5642" spans="1:8" x14ac:dyDescent="0.25">
      <c r="A5642" s="22">
        <v>103979</v>
      </c>
      <c r="B5642" s="23" t="s">
        <v>9817</v>
      </c>
      <c r="C5642" s="22" t="s">
        <v>55</v>
      </c>
      <c r="D5642" s="14"/>
      <c r="E5642" s="14"/>
      <c r="F5642" s="24">
        <v>35.9</v>
      </c>
      <c r="G5642" s="10"/>
      <c r="H5642" s="10"/>
    </row>
    <row r="5643" spans="1:8" x14ac:dyDescent="0.25">
      <c r="A5643" s="22">
        <v>89450</v>
      </c>
      <c r="B5643" s="23" t="s">
        <v>9805</v>
      </c>
      <c r="C5643" s="22" t="s">
        <v>55</v>
      </c>
      <c r="D5643" s="14"/>
      <c r="E5643" s="14"/>
      <c r="F5643" s="24">
        <v>32.200000000000003</v>
      </c>
    </row>
    <row r="5644" spans="1:8" x14ac:dyDescent="0.25">
      <c r="A5644" s="22">
        <v>89451</v>
      </c>
      <c r="B5644" s="23" t="s">
        <v>9806</v>
      </c>
      <c r="C5644" s="22" t="s">
        <v>55</v>
      </c>
      <c r="D5644" s="14"/>
      <c r="E5644" s="14"/>
      <c r="F5644" s="24">
        <v>52.21</v>
      </c>
      <c r="G5644" s="10"/>
      <c r="H5644" s="10"/>
    </row>
    <row r="5645" spans="1:8" x14ac:dyDescent="0.25">
      <c r="A5645" s="22">
        <v>89452</v>
      </c>
      <c r="B5645" s="23" t="s">
        <v>9807</v>
      </c>
      <c r="C5645" s="22" t="s">
        <v>55</v>
      </c>
      <c r="D5645" s="14"/>
      <c r="E5645" s="14"/>
      <c r="F5645" s="24">
        <v>71.760000000000005</v>
      </c>
    </row>
    <row r="5646" spans="1:8" x14ac:dyDescent="0.25">
      <c r="A5646" s="22">
        <v>89394</v>
      </c>
      <c r="B5646" s="23" t="s">
        <v>11726</v>
      </c>
      <c r="C5646" s="22" t="s">
        <v>4</v>
      </c>
      <c r="D5646" s="14"/>
      <c r="E5646" s="14"/>
      <c r="F5646" s="24">
        <v>22.04</v>
      </c>
      <c r="G5646" s="10"/>
      <c r="H5646" s="10"/>
    </row>
    <row r="5647" spans="1:8" x14ac:dyDescent="0.25">
      <c r="A5647" s="22">
        <v>89396</v>
      </c>
      <c r="B5647" s="23" t="s">
        <v>11727</v>
      </c>
      <c r="C5647" s="22" t="s">
        <v>4</v>
      </c>
      <c r="D5647" s="14"/>
      <c r="E5647" s="14"/>
      <c r="F5647" s="24">
        <v>24.12</v>
      </c>
    </row>
    <row r="5648" spans="1:8" x14ac:dyDescent="0.25">
      <c r="A5648" s="22">
        <v>90374</v>
      </c>
      <c r="B5648" s="23" t="s">
        <v>11728</v>
      </c>
      <c r="C5648" s="22" t="s">
        <v>4</v>
      </c>
      <c r="D5648" s="14"/>
      <c r="E5648" s="14"/>
      <c r="F5648" s="24">
        <v>26.17</v>
      </c>
      <c r="G5648" s="10"/>
      <c r="H5648" s="10"/>
    </row>
    <row r="5649" spans="1:8" x14ac:dyDescent="0.25">
      <c r="A5649" s="22">
        <v>89444</v>
      </c>
      <c r="B5649" s="23" t="s">
        <v>11729</v>
      </c>
      <c r="C5649" s="22" t="s">
        <v>4</v>
      </c>
      <c r="D5649" s="14"/>
      <c r="E5649" s="14"/>
      <c r="F5649" s="24">
        <v>28.26</v>
      </c>
    </row>
    <row r="5650" spans="1:8" x14ac:dyDescent="0.25">
      <c r="A5650" s="22">
        <v>89399</v>
      </c>
      <c r="B5650" s="23" t="s">
        <v>11730</v>
      </c>
      <c r="C5650" s="22" t="s">
        <v>4</v>
      </c>
      <c r="D5650" s="14"/>
      <c r="E5650" s="14"/>
      <c r="F5650" s="24">
        <v>29.1</v>
      </c>
      <c r="G5650" s="10"/>
      <c r="H5650" s="10"/>
    </row>
    <row r="5651" spans="1:8" x14ac:dyDescent="0.25">
      <c r="A5651" s="22">
        <v>89442</v>
      </c>
      <c r="B5651" s="23" t="s">
        <v>7065</v>
      </c>
      <c r="C5651" s="22" t="s">
        <v>4</v>
      </c>
      <c r="D5651" s="14"/>
      <c r="E5651" s="14"/>
      <c r="F5651" s="24">
        <v>16.88</v>
      </c>
    </row>
    <row r="5652" spans="1:8" x14ac:dyDescent="0.25">
      <c r="A5652" s="22">
        <v>89397</v>
      </c>
      <c r="B5652" s="23" t="s">
        <v>7037</v>
      </c>
      <c r="C5652" s="22" t="s">
        <v>4</v>
      </c>
      <c r="D5652" s="14"/>
      <c r="E5652" s="14"/>
      <c r="F5652" s="24">
        <v>18.22</v>
      </c>
      <c r="G5652" s="10"/>
      <c r="H5652" s="10"/>
    </row>
    <row r="5653" spans="1:8" x14ac:dyDescent="0.25">
      <c r="A5653" s="22">
        <v>89622</v>
      </c>
      <c r="B5653" s="23" t="s">
        <v>7159</v>
      </c>
      <c r="C5653" s="22" t="s">
        <v>4</v>
      </c>
      <c r="D5653" s="14"/>
      <c r="E5653" s="14"/>
      <c r="F5653" s="24">
        <v>16.16</v>
      </c>
    </row>
    <row r="5654" spans="1:8" x14ac:dyDescent="0.25">
      <c r="A5654" s="22">
        <v>89445</v>
      </c>
      <c r="B5654" s="23" t="s">
        <v>7067</v>
      </c>
      <c r="C5654" s="22" t="s">
        <v>4</v>
      </c>
      <c r="D5654" s="14"/>
      <c r="E5654" s="14"/>
      <c r="F5654" s="24">
        <v>22.53</v>
      </c>
      <c r="G5654" s="10"/>
      <c r="H5654" s="10"/>
    </row>
    <row r="5655" spans="1:8" x14ac:dyDescent="0.25">
      <c r="A5655" s="22">
        <v>89400</v>
      </c>
      <c r="B5655" s="23" t="s">
        <v>7039</v>
      </c>
      <c r="C5655" s="22" t="s">
        <v>4</v>
      </c>
      <c r="D5655" s="14"/>
      <c r="E5655" s="14"/>
      <c r="F5655" s="24">
        <v>24.1</v>
      </c>
    </row>
    <row r="5656" spans="1:8" x14ac:dyDescent="0.25">
      <c r="A5656" s="22">
        <v>89624</v>
      </c>
      <c r="B5656" s="23" t="s">
        <v>7161</v>
      </c>
      <c r="C5656" s="22" t="s">
        <v>4</v>
      </c>
      <c r="D5656" s="14"/>
      <c r="E5656" s="14"/>
      <c r="F5656" s="24">
        <v>20.43</v>
      </c>
      <c r="G5656" s="10"/>
      <c r="H5656" s="10"/>
    </row>
    <row r="5657" spans="1:8" x14ac:dyDescent="0.25">
      <c r="A5657" s="22">
        <v>104012</v>
      </c>
      <c r="B5657" s="23" t="s">
        <v>7259</v>
      </c>
      <c r="C5657" s="22" t="s">
        <v>4</v>
      </c>
      <c r="D5657" s="14"/>
      <c r="E5657" s="14"/>
      <c r="F5657" s="24">
        <v>27.76</v>
      </c>
    </row>
    <row r="5658" spans="1:8" x14ac:dyDescent="0.25">
      <c r="A5658" s="22">
        <v>89627</v>
      </c>
      <c r="B5658" s="23" t="s">
        <v>7164</v>
      </c>
      <c r="C5658" s="22" t="s">
        <v>4</v>
      </c>
      <c r="D5658" s="14"/>
      <c r="E5658" s="14"/>
      <c r="F5658" s="24">
        <v>22.72</v>
      </c>
      <c r="G5658" s="10"/>
      <c r="H5658" s="10"/>
    </row>
    <row r="5659" spans="1:8" x14ac:dyDescent="0.25">
      <c r="A5659" s="22">
        <v>104006</v>
      </c>
      <c r="B5659" s="23" t="s">
        <v>7254</v>
      </c>
      <c r="C5659" s="22" t="s">
        <v>4</v>
      </c>
      <c r="D5659" s="14"/>
      <c r="E5659" s="14"/>
      <c r="F5659" s="24">
        <v>29.47</v>
      </c>
    </row>
    <row r="5660" spans="1:8" x14ac:dyDescent="0.25">
      <c r="A5660" s="22">
        <v>89626</v>
      </c>
      <c r="B5660" s="23" t="s">
        <v>7163</v>
      </c>
      <c r="C5660" s="22" t="s">
        <v>4</v>
      </c>
      <c r="D5660" s="14"/>
      <c r="E5660" s="14"/>
      <c r="F5660" s="24">
        <v>33.549999999999997</v>
      </c>
      <c r="G5660" s="10"/>
      <c r="H5660" s="10"/>
    </row>
    <row r="5661" spans="1:8" x14ac:dyDescent="0.25">
      <c r="A5661" s="22">
        <v>104005</v>
      </c>
      <c r="B5661" s="23" t="s">
        <v>7253</v>
      </c>
      <c r="C5661" s="22" t="s">
        <v>4</v>
      </c>
      <c r="D5661" s="14"/>
      <c r="E5661" s="14"/>
      <c r="F5661" s="24">
        <v>42.11</v>
      </c>
    </row>
    <row r="5662" spans="1:8" x14ac:dyDescent="0.25">
      <c r="A5662" s="22">
        <v>89439</v>
      </c>
      <c r="B5662" s="23" t="s">
        <v>11731</v>
      </c>
      <c r="C5662" s="22" t="s">
        <v>4</v>
      </c>
      <c r="D5662" s="14"/>
      <c r="E5662" s="14"/>
      <c r="F5662" s="24">
        <v>14.38</v>
      </c>
      <c r="G5662" s="10"/>
      <c r="H5662" s="10"/>
    </row>
    <row r="5663" spans="1:8" x14ac:dyDescent="0.25">
      <c r="A5663" s="22">
        <v>89421</v>
      </c>
      <c r="B5663" s="23" t="s">
        <v>7055</v>
      </c>
      <c r="C5663" s="22" t="s">
        <v>4</v>
      </c>
      <c r="D5663" s="14"/>
      <c r="E5663" s="14"/>
      <c r="F5663" s="24">
        <v>13.31</v>
      </c>
    </row>
    <row r="5664" spans="1:8" x14ac:dyDescent="0.25">
      <c r="A5664" s="22">
        <v>89375</v>
      </c>
      <c r="B5664" s="23" t="s">
        <v>7028</v>
      </c>
      <c r="C5664" s="22" t="s">
        <v>4</v>
      </c>
      <c r="D5664" s="14"/>
      <c r="E5664" s="14"/>
      <c r="F5664" s="24">
        <v>13.94</v>
      </c>
      <c r="G5664" s="10"/>
      <c r="H5664" s="10"/>
    </row>
    <row r="5665" spans="1:8" x14ac:dyDescent="0.25">
      <c r="A5665" s="22">
        <v>89536</v>
      </c>
      <c r="B5665" s="23" t="s">
        <v>7109</v>
      </c>
      <c r="C5665" s="22" t="s">
        <v>4</v>
      </c>
      <c r="D5665" s="14"/>
      <c r="E5665" s="14"/>
      <c r="F5665" s="24">
        <v>12.99</v>
      </c>
    </row>
    <row r="5666" spans="1:8" x14ac:dyDescent="0.25">
      <c r="A5666" s="22">
        <v>89428</v>
      </c>
      <c r="B5666" s="23" t="s">
        <v>7059</v>
      </c>
      <c r="C5666" s="22" t="s">
        <v>4</v>
      </c>
      <c r="D5666" s="14"/>
      <c r="E5666" s="14"/>
      <c r="F5666" s="24">
        <v>15.94</v>
      </c>
      <c r="G5666" s="10"/>
      <c r="H5666" s="10"/>
    </row>
    <row r="5667" spans="1:8" x14ac:dyDescent="0.25">
      <c r="A5667" s="22">
        <v>89382</v>
      </c>
      <c r="B5667" s="23" t="s">
        <v>7032</v>
      </c>
      <c r="C5667" s="22" t="s">
        <v>4</v>
      </c>
      <c r="D5667" s="14"/>
      <c r="E5667" s="14"/>
      <c r="F5667" s="24">
        <v>16.68</v>
      </c>
    </row>
    <row r="5668" spans="1:8" x14ac:dyDescent="0.25">
      <c r="A5668" s="22">
        <v>89552</v>
      </c>
      <c r="B5668" s="23" t="s">
        <v>7119</v>
      </c>
      <c r="C5668" s="22" t="s">
        <v>4</v>
      </c>
      <c r="D5668" s="14"/>
      <c r="E5668" s="14"/>
      <c r="F5668" s="24">
        <v>20.100000000000001</v>
      </c>
      <c r="G5668" s="10"/>
      <c r="H5668" s="10"/>
    </row>
    <row r="5669" spans="1:8" x14ac:dyDescent="0.25">
      <c r="A5669" s="22">
        <v>89435</v>
      </c>
      <c r="B5669" s="23" t="s">
        <v>7062</v>
      </c>
      <c r="C5669" s="22" t="s">
        <v>4</v>
      </c>
      <c r="D5669" s="14"/>
      <c r="E5669" s="14"/>
      <c r="F5669" s="24">
        <v>23.52</v>
      </c>
    </row>
    <row r="5670" spans="1:8" x14ac:dyDescent="0.25">
      <c r="A5670" s="22">
        <v>89390</v>
      </c>
      <c r="B5670" s="23" t="s">
        <v>7034</v>
      </c>
      <c r="C5670" s="22" t="s">
        <v>4</v>
      </c>
      <c r="D5670" s="14"/>
      <c r="E5670" s="14"/>
      <c r="F5670" s="24">
        <v>24.37</v>
      </c>
      <c r="G5670" s="10"/>
      <c r="H5670" s="10"/>
    </row>
    <row r="5671" spans="1:8" x14ac:dyDescent="0.25">
      <c r="A5671" s="22">
        <v>89568</v>
      </c>
      <c r="B5671" s="23" t="s">
        <v>7131</v>
      </c>
      <c r="C5671" s="22" t="s">
        <v>4</v>
      </c>
      <c r="D5671" s="14"/>
      <c r="E5671" s="14"/>
      <c r="F5671" s="24">
        <v>34.99</v>
      </c>
    </row>
    <row r="5672" spans="1:8" x14ac:dyDescent="0.25">
      <c r="A5672" s="22">
        <v>103990</v>
      </c>
      <c r="B5672" s="23" t="s">
        <v>7246</v>
      </c>
      <c r="C5672" s="22" t="s">
        <v>4</v>
      </c>
      <c r="D5672" s="14"/>
      <c r="E5672" s="14"/>
      <c r="F5672" s="24">
        <v>38.979999999999997</v>
      </c>
      <c r="G5672" s="10"/>
      <c r="H5672" s="10"/>
    </row>
    <row r="5673" spans="1:8" x14ac:dyDescent="0.25">
      <c r="A5673" s="22">
        <v>89594</v>
      </c>
      <c r="B5673" s="23" t="s">
        <v>7147</v>
      </c>
      <c r="C5673" s="22" t="s">
        <v>4</v>
      </c>
      <c r="D5673" s="14"/>
      <c r="E5673" s="14"/>
      <c r="F5673" s="24">
        <v>38.82</v>
      </c>
    </row>
    <row r="5674" spans="1:8" x14ac:dyDescent="0.25">
      <c r="A5674" s="22">
        <v>103997</v>
      </c>
      <c r="B5674" s="23" t="s">
        <v>7250</v>
      </c>
      <c r="C5674" s="22" t="s">
        <v>4</v>
      </c>
      <c r="D5674" s="14"/>
      <c r="E5674" s="14"/>
      <c r="F5674" s="24">
        <v>43.46</v>
      </c>
      <c r="G5674" s="10"/>
      <c r="H5674" s="10"/>
    </row>
    <row r="5675" spans="1:8" x14ac:dyDescent="0.25">
      <c r="A5675" s="22">
        <v>89609</v>
      </c>
      <c r="B5675" s="23" t="s">
        <v>7152</v>
      </c>
      <c r="C5675" s="22" t="s">
        <v>4</v>
      </c>
      <c r="D5675" s="14"/>
      <c r="E5675" s="14"/>
      <c r="F5675" s="24">
        <v>89.7</v>
      </c>
    </row>
    <row r="5676" spans="1:8" x14ac:dyDescent="0.25">
      <c r="A5676" s="22">
        <v>89612</v>
      </c>
      <c r="B5676" s="23" t="s">
        <v>7154</v>
      </c>
      <c r="C5676" s="22" t="s">
        <v>4</v>
      </c>
      <c r="D5676" s="14"/>
      <c r="E5676" s="14"/>
      <c r="F5676" s="24">
        <v>175.42</v>
      </c>
      <c r="G5676" s="10"/>
      <c r="H5676" s="10"/>
    </row>
    <row r="5677" spans="1:8" x14ac:dyDescent="0.25">
      <c r="A5677" s="22">
        <v>89615</v>
      </c>
      <c r="B5677" s="23" t="s">
        <v>7156</v>
      </c>
      <c r="C5677" s="22" t="s">
        <v>4</v>
      </c>
      <c r="D5677" s="14"/>
      <c r="E5677" s="14"/>
      <c r="F5677" s="24">
        <v>207.03</v>
      </c>
    </row>
    <row r="5678" spans="1:8" x14ac:dyDescent="0.25">
      <c r="A5678" s="22">
        <v>89747</v>
      </c>
      <c r="B5678" s="23" t="s">
        <v>11732</v>
      </c>
      <c r="C5678" s="22" t="s">
        <v>4</v>
      </c>
      <c r="D5678" s="14"/>
      <c r="E5678" s="14"/>
      <c r="F5678" s="24">
        <v>31.88</v>
      </c>
      <c r="G5678" s="10"/>
      <c r="H5678" s="10"/>
    </row>
    <row r="5679" spans="1:8" x14ac:dyDescent="0.25">
      <c r="A5679" s="22">
        <v>89656</v>
      </c>
      <c r="B5679" s="23" t="s">
        <v>11733</v>
      </c>
      <c r="C5679" s="22" t="s">
        <v>4</v>
      </c>
      <c r="D5679" s="14"/>
      <c r="E5679" s="14"/>
      <c r="F5679" s="24">
        <v>24.38</v>
      </c>
    </row>
    <row r="5680" spans="1:8" x14ac:dyDescent="0.25">
      <c r="A5680" s="22">
        <v>89663</v>
      </c>
      <c r="B5680" s="23" t="s">
        <v>11734</v>
      </c>
      <c r="C5680" s="22" t="s">
        <v>4</v>
      </c>
      <c r="D5680" s="14"/>
      <c r="E5680" s="14"/>
      <c r="F5680" s="24">
        <v>32.54</v>
      </c>
      <c r="G5680" s="10"/>
      <c r="H5680" s="10"/>
    </row>
    <row r="5681" spans="1:8" x14ac:dyDescent="0.25">
      <c r="A5681" s="22">
        <v>89759</v>
      </c>
      <c r="B5681" s="23" t="s">
        <v>7201</v>
      </c>
      <c r="C5681" s="22" t="s">
        <v>4</v>
      </c>
      <c r="D5681" s="14"/>
      <c r="E5681" s="14"/>
      <c r="F5681" s="24">
        <v>13.2</v>
      </c>
    </row>
    <row r="5682" spans="1:8" x14ac:dyDescent="0.25">
      <c r="A5682" s="22">
        <v>89832</v>
      </c>
      <c r="B5682" s="23" t="s">
        <v>7211</v>
      </c>
      <c r="C5682" s="22" t="s">
        <v>4</v>
      </c>
      <c r="D5682" s="14"/>
      <c r="E5682" s="14"/>
      <c r="F5682" s="24">
        <v>44.43</v>
      </c>
      <c r="G5682" s="10"/>
      <c r="H5682" s="10"/>
    </row>
    <row r="5683" spans="1:8" x14ac:dyDescent="0.25">
      <c r="A5683" s="22">
        <v>89666</v>
      </c>
      <c r="B5683" s="23" t="s">
        <v>11735</v>
      </c>
      <c r="C5683" s="22" t="s">
        <v>4</v>
      </c>
      <c r="D5683" s="14"/>
      <c r="E5683" s="14"/>
      <c r="F5683" s="24">
        <v>8.85</v>
      </c>
    </row>
    <row r="5684" spans="1:8" x14ac:dyDescent="0.25">
      <c r="A5684" s="22">
        <v>89678</v>
      </c>
      <c r="B5684" s="23" t="s">
        <v>11736</v>
      </c>
      <c r="C5684" s="22" t="s">
        <v>4</v>
      </c>
      <c r="D5684" s="14"/>
      <c r="E5684" s="14"/>
      <c r="F5684" s="24">
        <v>13.93</v>
      </c>
      <c r="G5684" s="10"/>
      <c r="H5684" s="10"/>
    </row>
    <row r="5685" spans="1:8" x14ac:dyDescent="0.25">
      <c r="A5685" s="22">
        <v>89764</v>
      </c>
      <c r="B5685" s="23" t="s">
        <v>7205</v>
      </c>
      <c r="C5685" s="22" t="s">
        <v>4</v>
      </c>
      <c r="D5685" s="14"/>
      <c r="E5685" s="14"/>
      <c r="F5685" s="24">
        <v>39.979999999999997</v>
      </c>
    </row>
    <row r="5686" spans="1:8" x14ac:dyDescent="0.25">
      <c r="A5686" s="22">
        <v>89689</v>
      </c>
      <c r="B5686" s="23" t="s">
        <v>11737</v>
      </c>
      <c r="C5686" s="22" t="s">
        <v>4</v>
      </c>
      <c r="D5686" s="14"/>
      <c r="E5686" s="14"/>
      <c r="F5686" s="24">
        <v>40.82</v>
      </c>
      <c r="G5686" s="10"/>
      <c r="H5686" s="10"/>
    </row>
    <row r="5687" spans="1:8" x14ac:dyDescent="0.25">
      <c r="A5687" s="22">
        <v>89655</v>
      </c>
      <c r="B5687" s="23" t="s">
        <v>11738</v>
      </c>
      <c r="C5687" s="22" t="s">
        <v>4</v>
      </c>
      <c r="D5687" s="14"/>
      <c r="E5687" s="14"/>
      <c r="F5687" s="24">
        <v>26.09</v>
      </c>
    </row>
    <row r="5688" spans="1:8" x14ac:dyDescent="0.25">
      <c r="A5688" s="22">
        <v>89662</v>
      </c>
      <c r="B5688" s="23" t="s">
        <v>11739</v>
      </c>
      <c r="C5688" s="22" t="s">
        <v>4</v>
      </c>
      <c r="D5688" s="14"/>
      <c r="E5688" s="14"/>
      <c r="F5688" s="24">
        <v>33.57</v>
      </c>
      <c r="G5688" s="10"/>
      <c r="H5688" s="10"/>
    </row>
    <row r="5689" spans="1:8" x14ac:dyDescent="0.25">
      <c r="A5689" s="22">
        <v>89758</v>
      </c>
      <c r="B5689" s="23" t="s">
        <v>11740</v>
      </c>
      <c r="C5689" s="22" t="s">
        <v>4</v>
      </c>
      <c r="D5689" s="14"/>
      <c r="E5689" s="14"/>
      <c r="F5689" s="24">
        <v>39.549999999999997</v>
      </c>
    </row>
    <row r="5690" spans="1:8" x14ac:dyDescent="0.25">
      <c r="A5690" s="22">
        <v>89676</v>
      </c>
      <c r="B5690" s="23" t="s">
        <v>11741</v>
      </c>
      <c r="C5690" s="22" t="s">
        <v>4</v>
      </c>
      <c r="D5690" s="14"/>
      <c r="E5690" s="14"/>
      <c r="F5690" s="24">
        <v>39.869999999999997</v>
      </c>
      <c r="G5690" s="10"/>
      <c r="H5690" s="10"/>
    </row>
    <row r="5691" spans="1:8" x14ac:dyDescent="0.25">
      <c r="A5691" s="22">
        <v>89818</v>
      </c>
      <c r="B5691" s="23" t="s">
        <v>11742</v>
      </c>
      <c r="C5691" s="22" t="s">
        <v>4</v>
      </c>
      <c r="D5691" s="14"/>
      <c r="E5691" s="14"/>
      <c r="F5691" s="24">
        <v>56.04</v>
      </c>
    </row>
    <row r="5692" spans="1:8" x14ac:dyDescent="0.25">
      <c r="A5692" s="22">
        <v>89763</v>
      </c>
      <c r="B5692" s="23" t="s">
        <v>11743</v>
      </c>
      <c r="C5692" s="22" t="s">
        <v>4</v>
      </c>
      <c r="D5692" s="14"/>
      <c r="E5692" s="14"/>
      <c r="F5692" s="24">
        <v>59.5</v>
      </c>
      <c r="G5692" s="10"/>
      <c r="H5692" s="10"/>
    </row>
    <row r="5693" spans="1:8" x14ac:dyDescent="0.25">
      <c r="A5693" s="22">
        <v>89686</v>
      </c>
      <c r="B5693" s="23" t="s">
        <v>11744</v>
      </c>
      <c r="C5693" s="22" t="s">
        <v>4</v>
      </c>
      <c r="D5693" s="14"/>
      <c r="E5693" s="14"/>
      <c r="F5693" s="24">
        <v>60.39</v>
      </c>
    </row>
    <row r="5694" spans="1:8" x14ac:dyDescent="0.25">
      <c r="A5694" s="22">
        <v>104029</v>
      </c>
      <c r="B5694" s="23" t="s">
        <v>9015</v>
      </c>
      <c r="C5694" s="22" t="s">
        <v>4</v>
      </c>
      <c r="D5694" s="14"/>
      <c r="E5694" s="14"/>
      <c r="F5694" s="24">
        <v>71.5</v>
      </c>
      <c r="G5694" s="10"/>
      <c r="H5694" s="10"/>
    </row>
    <row r="5695" spans="1:8" x14ac:dyDescent="0.25">
      <c r="A5695" s="22">
        <v>89831</v>
      </c>
      <c r="B5695" s="23" t="s">
        <v>11745</v>
      </c>
      <c r="C5695" s="22" t="s">
        <v>4</v>
      </c>
      <c r="D5695" s="14"/>
      <c r="E5695" s="14"/>
      <c r="F5695" s="24">
        <v>67.709999999999994</v>
      </c>
    </row>
    <row r="5696" spans="1:8" x14ac:dyDescent="0.25">
      <c r="A5696" s="22">
        <v>89668</v>
      </c>
      <c r="B5696" s="23" t="s">
        <v>8989</v>
      </c>
      <c r="C5696" s="22" t="s">
        <v>4</v>
      </c>
      <c r="D5696" s="14"/>
      <c r="E5696" s="14"/>
      <c r="F5696" s="24">
        <v>31.74</v>
      </c>
      <c r="G5696" s="10"/>
      <c r="H5696" s="10"/>
    </row>
    <row r="5697" spans="1:8" x14ac:dyDescent="0.25">
      <c r="A5697" s="22">
        <v>89639</v>
      </c>
      <c r="B5697" s="23" t="s">
        <v>7172</v>
      </c>
      <c r="C5697" s="22" t="s">
        <v>4</v>
      </c>
      <c r="D5697" s="14"/>
      <c r="E5697" s="14"/>
      <c r="F5697" s="24">
        <v>14.33</v>
      </c>
    </row>
    <row r="5698" spans="1:8" x14ac:dyDescent="0.25">
      <c r="A5698" s="22">
        <v>89721</v>
      </c>
      <c r="B5698" s="23" t="s">
        <v>7200</v>
      </c>
      <c r="C5698" s="22" t="s">
        <v>4</v>
      </c>
      <c r="D5698" s="14"/>
      <c r="E5698" s="14"/>
      <c r="F5698" s="24">
        <v>18.34</v>
      </c>
      <c r="G5698" s="10"/>
      <c r="H5698" s="10"/>
    </row>
    <row r="5699" spans="1:8" x14ac:dyDescent="0.25">
      <c r="A5699" s="22">
        <v>89643</v>
      </c>
      <c r="B5699" s="23" t="s">
        <v>7175</v>
      </c>
      <c r="C5699" s="22" t="s">
        <v>4</v>
      </c>
      <c r="D5699" s="14"/>
      <c r="E5699" s="14"/>
      <c r="F5699" s="24">
        <v>19.329999999999998</v>
      </c>
    </row>
    <row r="5700" spans="1:8" x14ac:dyDescent="0.25">
      <c r="A5700" s="22">
        <v>89727</v>
      </c>
      <c r="B5700" s="23" t="s">
        <v>11746</v>
      </c>
      <c r="C5700" s="22" t="s">
        <v>4</v>
      </c>
      <c r="D5700" s="14"/>
      <c r="E5700" s="14"/>
      <c r="F5700" s="24">
        <v>27.28</v>
      </c>
      <c r="G5700" s="10"/>
      <c r="H5700" s="10"/>
    </row>
    <row r="5701" spans="1:8" x14ac:dyDescent="0.25">
      <c r="A5701" s="22">
        <v>89648</v>
      </c>
      <c r="B5701" s="23" t="s">
        <v>11747</v>
      </c>
      <c r="C5701" s="22" t="s">
        <v>4</v>
      </c>
      <c r="D5701" s="14"/>
      <c r="E5701" s="14"/>
      <c r="F5701" s="24">
        <v>28.45</v>
      </c>
    </row>
    <row r="5702" spans="1:8" x14ac:dyDescent="0.25">
      <c r="A5702" s="22">
        <v>89749</v>
      </c>
      <c r="B5702" s="23" t="s">
        <v>11748</v>
      </c>
      <c r="C5702" s="22" t="s">
        <v>4</v>
      </c>
      <c r="D5702" s="14"/>
      <c r="E5702" s="14"/>
      <c r="F5702" s="24">
        <v>18.48</v>
      </c>
      <c r="G5702" s="10"/>
      <c r="H5702" s="10"/>
    </row>
    <row r="5703" spans="1:8" x14ac:dyDescent="0.25">
      <c r="A5703" s="22">
        <v>89657</v>
      </c>
      <c r="B5703" s="23" t="s">
        <v>11749</v>
      </c>
      <c r="C5703" s="22" t="s">
        <v>4</v>
      </c>
      <c r="D5703" s="14"/>
      <c r="E5703" s="14"/>
      <c r="F5703" s="24">
        <v>15.51</v>
      </c>
    </row>
    <row r="5704" spans="1:8" x14ac:dyDescent="0.25">
      <c r="A5704" s="22">
        <v>89664</v>
      </c>
      <c r="B5704" s="23" t="s">
        <v>11750</v>
      </c>
      <c r="C5704" s="22" t="s">
        <v>4</v>
      </c>
      <c r="D5704" s="14"/>
      <c r="E5704" s="14"/>
      <c r="F5704" s="24">
        <v>19.14</v>
      </c>
      <c r="G5704" s="10"/>
      <c r="H5704" s="10"/>
    </row>
    <row r="5705" spans="1:8" x14ac:dyDescent="0.25">
      <c r="A5705" s="22">
        <v>89638</v>
      </c>
      <c r="B5705" s="23" t="s">
        <v>7171</v>
      </c>
      <c r="C5705" s="22" t="s">
        <v>4</v>
      </c>
      <c r="D5705" s="14"/>
      <c r="E5705" s="14"/>
      <c r="F5705" s="24">
        <v>13.66</v>
      </c>
    </row>
    <row r="5706" spans="1:8" x14ac:dyDescent="0.25">
      <c r="A5706" s="22">
        <v>89720</v>
      </c>
      <c r="B5706" s="23" t="s">
        <v>11751</v>
      </c>
      <c r="C5706" s="22" t="s">
        <v>4</v>
      </c>
      <c r="D5706" s="14"/>
      <c r="E5706" s="14"/>
      <c r="F5706" s="24">
        <v>17.010000000000002</v>
      </c>
      <c r="G5706" s="10"/>
      <c r="H5706" s="10"/>
    </row>
    <row r="5707" spans="1:8" x14ac:dyDescent="0.25">
      <c r="A5707" s="22">
        <v>89642</v>
      </c>
      <c r="B5707" s="23" t="s">
        <v>7174</v>
      </c>
      <c r="C5707" s="22" t="s">
        <v>4</v>
      </c>
      <c r="D5707" s="14"/>
      <c r="E5707" s="14"/>
      <c r="F5707" s="24">
        <v>18</v>
      </c>
    </row>
    <row r="5708" spans="1:8" x14ac:dyDescent="0.25">
      <c r="A5708" s="22">
        <v>89725</v>
      </c>
      <c r="B5708" s="23" t="s">
        <v>11752</v>
      </c>
      <c r="C5708" s="22" t="s">
        <v>4</v>
      </c>
      <c r="D5708" s="14"/>
      <c r="E5708" s="14"/>
      <c r="F5708" s="24">
        <v>22.07</v>
      </c>
      <c r="G5708" s="10"/>
      <c r="H5708" s="10"/>
    </row>
    <row r="5709" spans="1:8" x14ac:dyDescent="0.25">
      <c r="A5709" s="22">
        <v>89647</v>
      </c>
      <c r="B5709" s="23" t="s">
        <v>11753</v>
      </c>
      <c r="C5709" s="22" t="s">
        <v>4</v>
      </c>
      <c r="D5709" s="14"/>
      <c r="E5709" s="14"/>
      <c r="F5709" s="24">
        <v>23.24</v>
      </c>
    </row>
    <row r="5710" spans="1:8" x14ac:dyDescent="0.25">
      <c r="A5710" s="22">
        <v>89780</v>
      </c>
      <c r="B5710" s="23" t="s">
        <v>7210</v>
      </c>
      <c r="C5710" s="22" t="s">
        <v>4</v>
      </c>
      <c r="D5710" s="14"/>
      <c r="E5710" s="14"/>
      <c r="F5710" s="24">
        <v>26.04</v>
      </c>
      <c r="G5710" s="10"/>
      <c r="H5710" s="10"/>
    </row>
    <row r="5711" spans="1:8" x14ac:dyDescent="0.25">
      <c r="A5711" s="22">
        <v>89734</v>
      </c>
      <c r="B5711" s="23" t="s">
        <v>11754</v>
      </c>
      <c r="C5711" s="22" t="s">
        <v>4</v>
      </c>
      <c r="D5711" s="14"/>
      <c r="E5711" s="14"/>
      <c r="F5711" s="24">
        <v>31.41</v>
      </c>
    </row>
    <row r="5712" spans="1:8" x14ac:dyDescent="0.25">
      <c r="A5712" s="22">
        <v>89650</v>
      </c>
      <c r="B5712" s="23" t="s">
        <v>11755</v>
      </c>
      <c r="C5712" s="22" t="s">
        <v>4</v>
      </c>
      <c r="D5712" s="14"/>
      <c r="E5712" s="14"/>
      <c r="F5712" s="24">
        <v>32.78</v>
      </c>
      <c r="G5712" s="10"/>
      <c r="H5712" s="10"/>
    </row>
    <row r="5713" spans="1:8" x14ac:dyDescent="0.25">
      <c r="A5713" s="22">
        <v>89787</v>
      </c>
      <c r="B5713" s="23" t="s">
        <v>11756</v>
      </c>
      <c r="C5713" s="22" t="s">
        <v>4</v>
      </c>
      <c r="D5713" s="14"/>
      <c r="E5713" s="14"/>
      <c r="F5713" s="24">
        <v>38.65</v>
      </c>
    </row>
    <row r="5714" spans="1:8" x14ac:dyDescent="0.25">
      <c r="A5714" s="22">
        <v>104024</v>
      </c>
      <c r="B5714" s="23" t="s">
        <v>9011</v>
      </c>
      <c r="C5714" s="22" t="s">
        <v>4</v>
      </c>
      <c r="D5714" s="14"/>
      <c r="E5714" s="14"/>
      <c r="F5714" s="24">
        <v>44.67</v>
      </c>
      <c r="G5714" s="10"/>
      <c r="H5714" s="10"/>
    </row>
    <row r="5715" spans="1:8" x14ac:dyDescent="0.25">
      <c r="A5715" s="22">
        <v>89789</v>
      </c>
      <c r="B5715" s="23" t="s">
        <v>11757</v>
      </c>
      <c r="C5715" s="22" t="s">
        <v>4</v>
      </c>
      <c r="D5715" s="14"/>
      <c r="E5715" s="14"/>
      <c r="F5715" s="24">
        <v>71.319999999999993</v>
      </c>
    </row>
    <row r="5716" spans="1:8" x14ac:dyDescent="0.25">
      <c r="A5716" s="22">
        <v>89791</v>
      </c>
      <c r="B5716" s="23" t="s">
        <v>11758</v>
      </c>
      <c r="C5716" s="22" t="s">
        <v>4</v>
      </c>
      <c r="D5716" s="14"/>
      <c r="E5716" s="14"/>
      <c r="F5716" s="24">
        <v>160.93</v>
      </c>
      <c r="G5716" s="10"/>
      <c r="H5716" s="10"/>
    </row>
    <row r="5717" spans="1:8" x14ac:dyDescent="0.25">
      <c r="A5717" s="22">
        <v>89793</v>
      </c>
      <c r="B5717" s="23" t="s">
        <v>11759</v>
      </c>
      <c r="C5717" s="22" t="s">
        <v>4</v>
      </c>
      <c r="D5717" s="14"/>
      <c r="E5717" s="14"/>
      <c r="F5717" s="24">
        <v>231.54</v>
      </c>
    </row>
    <row r="5718" spans="1:8" x14ac:dyDescent="0.25">
      <c r="A5718" s="22">
        <v>89637</v>
      </c>
      <c r="B5718" s="23" t="s">
        <v>7170</v>
      </c>
      <c r="C5718" s="22" t="s">
        <v>4</v>
      </c>
      <c r="D5718" s="14"/>
      <c r="E5718" s="14"/>
      <c r="F5718" s="24">
        <v>12.71</v>
      </c>
      <c r="G5718" s="10"/>
      <c r="H5718" s="10"/>
    </row>
    <row r="5719" spans="1:8" x14ac:dyDescent="0.25">
      <c r="A5719" s="22">
        <v>89719</v>
      </c>
      <c r="B5719" s="23" t="s">
        <v>11760</v>
      </c>
      <c r="C5719" s="22" t="s">
        <v>4</v>
      </c>
      <c r="D5719" s="14"/>
      <c r="E5719" s="14"/>
      <c r="F5719" s="24">
        <v>15.34</v>
      </c>
    </row>
    <row r="5720" spans="1:8" x14ac:dyDescent="0.25">
      <c r="A5720" s="22">
        <v>89641</v>
      </c>
      <c r="B5720" s="23" t="s">
        <v>7173</v>
      </c>
      <c r="C5720" s="22" t="s">
        <v>4</v>
      </c>
      <c r="D5720" s="14"/>
      <c r="E5720" s="14"/>
      <c r="F5720" s="24">
        <v>16.329999999999998</v>
      </c>
      <c r="G5720" s="10"/>
      <c r="H5720" s="10"/>
    </row>
    <row r="5721" spans="1:8" x14ac:dyDescent="0.25">
      <c r="A5721" s="22">
        <v>89723</v>
      </c>
      <c r="B5721" s="23" t="s">
        <v>11761</v>
      </c>
      <c r="C5721" s="22" t="s">
        <v>4</v>
      </c>
      <c r="D5721" s="14"/>
      <c r="E5721" s="14"/>
      <c r="F5721" s="24">
        <v>22.76</v>
      </c>
    </row>
    <row r="5722" spans="1:8" x14ac:dyDescent="0.25">
      <c r="A5722" s="22">
        <v>89646</v>
      </c>
      <c r="B5722" s="23" t="s">
        <v>7176</v>
      </c>
      <c r="C5722" s="22" t="s">
        <v>4</v>
      </c>
      <c r="D5722" s="14"/>
      <c r="E5722" s="14"/>
      <c r="F5722" s="24">
        <v>23.93</v>
      </c>
      <c r="G5722" s="10"/>
      <c r="H5722" s="10"/>
    </row>
    <row r="5723" spans="1:8" x14ac:dyDescent="0.25">
      <c r="A5723" s="22">
        <v>89777</v>
      </c>
      <c r="B5723" s="23" t="s">
        <v>11762</v>
      </c>
      <c r="C5723" s="22" t="s">
        <v>4</v>
      </c>
      <c r="D5723" s="14"/>
      <c r="E5723" s="14"/>
      <c r="F5723" s="24">
        <v>27.75</v>
      </c>
    </row>
    <row r="5724" spans="1:8" x14ac:dyDescent="0.25">
      <c r="A5724" s="22">
        <v>89729</v>
      </c>
      <c r="B5724" s="23" t="s">
        <v>11763</v>
      </c>
      <c r="C5724" s="22" t="s">
        <v>4</v>
      </c>
      <c r="D5724" s="14"/>
      <c r="E5724" s="14"/>
      <c r="F5724" s="24">
        <v>33.119999999999997</v>
      </c>
      <c r="G5724" s="10"/>
      <c r="H5724" s="10"/>
    </row>
    <row r="5725" spans="1:8" x14ac:dyDescent="0.25">
      <c r="A5725" s="22">
        <v>89649</v>
      </c>
      <c r="B5725" s="23" t="s">
        <v>11764</v>
      </c>
      <c r="C5725" s="22" t="s">
        <v>4</v>
      </c>
      <c r="D5725" s="14"/>
      <c r="E5725" s="14"/>
      <c r="F5725" s="24">
        <v>34.49</v>
      </c>
    </row>
    <row r="5726" spans="1:8" x14ac:dyDescent="0.25">
      <c r="A5726" s="22">
        <v>89781</v>
      </c>
      <c r="B5726" s="23" t="s">
        <v>11765</v>
      </c>
      <c r="C5726" s="22" t="s">
        <v>4</v>
      </c>
      <c r="D5726" s="14"/>
      <c r="E5726" s="14"/>
      <c r="F5726" s="24">
        <v>39.07</v>
      </c>
      <c r="G5726" s="10"/>
      <c r="H5726" s="10"/>
    </row>
    <row r="5727" spans="1:8" x14ac:dyDescent="0.25">
      <c r="A5727" s="22">
        <v>104023</v>
      </c>
      <c r="B5727" s="23" t="s">
        <v>9010</v>
      </c>
      <c r="C5727" s="22" t="s">
        <v>4</v>
      </c>
      <c r="D5727" s="14"/>
      <c r="E5727" s="14"/>
      <c r="F5727" s="24">
        <v>45.09</v>
      </c>
    </row>
    <row r="5728" spans="1:8" x14ac:dyDescent="0.25">
      <c r="A5728" s="22">
        <v>89788</v>
      </c>
      <c r="B5728" s="23" t="s">
        <v>11766</v>
      </c>
      <c r="C5728" s="22" t="s">
        <v>4</v>
      </c>
      <c r="D5728" s="14"/>
      <c r="E5728" s="14"/>
      <c r="F5728" s="24">
        <v>83.78</v>
      </c>
      <c r="G5728" s="10"/>
      <c r="H5728" s="10"/>
    </row>
    <row r="5729" spans="1:8" x14ac:dyDescent="0.25">
      <c r="A5729" s="22">
        <v>89790</v>
      </c>
      <c r="B5729" s="23" t="s">
        <v>11767</v>
      </c>
      <c r="C5729" s="22" t="s">
        <v>4</v>
      </c>
      <c r="D5729" s="14"/>
      <c r="E5729" s="14"/>
      <c r="F5729" s="24">
        <v>166.57</v>
      </c>
    </row>
    <row r="5730" spans="1:8" x14ac:dyDescent="0.25">
      <c r="A5730" s="22">
        <v>89792</v>
      </c>
      <c r="B5730" s="23" t="s">
        <v>11768</v>
      </c>
      <c r="C5730" s="22" t="s">
        <v>4</v>
      </c>
      <c r="D5730" s="14"/>
      <c r="E5730" s="14"/>
      <c r="F5730" s="24">
        <v>196.47</v>
      </c>
      <c r="G5730" s="10"/>
      <c r="H5730" s="10"/>
    </row>
    <row r="5731" spans="1:8" x14ac:dyDescent="0.25">
      <c r="A5731" s="22">
        <v>89640</v>
      </c>
      <c r="B5731" s="23" t="s">
        <v>8985</v>
      </c>
      <c r="C5731" s="22" t="s">
        <v>4</v>
      </c>
      <c r="D5731" s="14"/>
      <c r="E5731" s="14"/>
      <c r="F5731" s="24">
        <v>21.55</v>
      </c>
    </row>
    <row r="5732" spans="1:8" x14ac:dyDescent="0.25">
      <c r="A5732" s="22">
        <v>89644</v>
      </c>
      <c r="B5732" s="23" t="s">
        <v>8986</v>
      </c>
      <c r="C5732" s="22" t="s">
        <v>4</v>
      </c>
      <c r="D5732" s="14"/>
      <c r="E5732" s="14"/>
      <c r="F5732" s="24">
        <v>26.13</v>
      </c>
      <c r="G5732" s="10"/>
      <c r="H5732" s="10"/>
    </row>
    <row r="5733" spans="1:8" x14ac:dyDescent="0.25">
      <c r="A5733" s="22">
        <v>89645</v>
      </c>
      <c r="B5733" s="23" t="s">
        <v>8987</v>
      </c>
      <c r="C5733" s="22" t="s">
        <v>4</v>
      </c>
      <c r="D5733" s="14"/>
      <c r="E5733" s="14"/>
      <c r="F5733" s="24">
        <v>35.880000000000003</v>
      </c>
    </row>
    <row r="5734" spans="1:8" x14ac:dyDescent="0.25">
      <c r="A5734" s="22">
        <v>89652</v>
      </c>
      <c r="B5734" s="23" t="s">
        <v>11769</v>
      </c>
      <c r="C5734" s="22" t="s">
        <v>4</v>
      </c>
      <c r="D5734" s="14"/>
      <c r="E5734" s="14"/>
      <c r="F5734" s="24">
        <v>13.81</v>
      </c>
      <c r="G5734" s="10"/>
      <c r="H5734" s="10"/>
    </row>
    <row r="5735" spans="1:8" x14ac:dyDescent="0.25">
      <c r="A5735" s="22">
        <v>89738</v>
      </c>
      <c r="B5735" s="23" t="s">
        <v>11770</v>
      </c>
      <c r="C5735" s="22" t="s">
        <v>4</v>
      </c>
      <c r="D5735" s="14"/>
      <c r="E5735" s="14"/>
      <c r="F5735" s="24">
        <v>18.55</v>
      </c>
    </row>
    <row r="5736" spans="1:8" x14ac:dyDescent="0.25">
      <c r="A5736" s="22">
        <v>89659</v>
      </c>
      <c r="B5736" s="23" t="s">
        <v>11771</v>
      </c>
      <c r="C5736" s="22" t="s">
        <v>4</v>
      </c>
      <c r="D5736" s="14"/>
      <c r="E5736" s="14"/>
      <c r="F5736" s="24">
        <v>19.21</v>
      </c>
      <c r="G5736" s="10"/>
      <c r="H5736" s="10"/>
    </row>
    <row r="5737" spans="1:8" x14ac:dyDescent="0.25">
      <c r="A5737" s="22">
        <v>89756</v>
      </c>
      <c r="B5737" s="23" t="s">
        <v>11772</v>
      </c>
      <c r="C5737" s="22" t="s">
        <v>4</v>
      </c>
      <c r="D5737" s="14"/>
      <c r="E5737" s="14"/>
      <c r="F5737" s="24">
        <v>25.41</v>
      </c>
    </row>
    <row r="5738" spans="1:8" x14ac:dyDescent="0.25">
      <c r="A5738" s="22">
        <v>89672</v>
      </c>
      <c r="B5738" s="23" t="s">
        <v>11773</v>
      </c>
      <c r="C5738" s="22" t="s">
        <v>4</v>
      </c>
      <c r="D5738" s="14"/>
      <c r="E5738" s="14"/>
      <c r="F5738" s="24">
        <v>26.19</v>
      </c>
      <c r="G5738" s="10"/>
      <c r="H5738" s="10"/>
    </row>
    <row r="5739" spans="1:8" x14ac:dyDescent="0.25">
      <c r="A5739" s="22">
        <v>89815</v>
      </c>
      <c r="B5739" s="23" t="s">
        <v>11774</v>
      </c>
      <c r="C5739" s="22" t="s">
        <v>4</v>
      </c>
      <c r="D5739" s="14"/>
      <c r="E5739" s="14"/>
      <c r="F5739" s="24">
        <v>30.14</v>
      </c>
    </row>
    <row r="5740" spans="1:8" x14ac:dyDescent="0.25">
      <c r="A5740" s="22">
        <v>89761</v>
      </c>
      <c r="B5740" s="23" t="s">
        <v>7203</v>
      </c>
      <c r="C5740" s="22" t="s">
        <v>4</v>
      </c>
      <c r="D5740" s="14"/>
      <c r="E5740" s="14"/>
      <c r="F5740" s="24">
        <v>33.69</v>
      </c>
      <c r="G5740" s="10"/>
      <c r="H5740" s="10"/>
    </row>
    <row r="5741" spans="1:8" x14ac:dyDescent="0.25">
      <c r="A5741" s="22">
        <v>89682</v>
      </c>
      <c r="B5741" s="23" t="s">
        <v>11775</v>
      </c>
      <c r="C5741" s="22" t="s">
        <v>4</v>
      </c>
      <c r="D5741" s="14"/>
      <c r="E5741" s="14"/>
      <c r="F5741" s="24">
        <v>34.6</v>
      </c>
    </row>
    <row r="5742" spans="1:8" x14ac:dyDescent="0.25">
      <c r="A5742" s="22">
        <v>89824</v>
      </c>
      <c r="B5742" s="23" t="s">
        <v>11776</v>
      </c>
      <c r="C5742" s="22" t="s">
        <v>4</v>
      </c>
      <c r="D5742" s="14"/>
      <c r="E5742" s="14"/>
      <c r="F5742" s="24">
        <v>40.86</v>
      </c>
      <c r="G5742" s="10"/>
      <c r="H5742" s="10"/>
    </row>
    <row r="5743" spans="1:8" x14ac:dyDescent="0.25">
      <c r="A5743" s="22">
        <v>104026</v>
      </c>
      <c r="B5743" s="23" t="s">
        <v>9013</v>
      </c>
      <c r="C5743" s="22" t="s">
        <v>4</v>
      </c>
      <c r="D5743" s="14"/>
      <c r="E5743" s="14"/>
      <c r="F5743" s="24">
        <v>44.88</v>
      </c>
    </row>
    <row r="5744" spans="1:8" x14ac:dyDescent="0.25">
      <c r="A5744" s="22">
        <v>89740</v>
      </c>
      <c r="B5744" s="23" t="s">
        <v>11777</v>
      </c>
      <c r="C5744" s="22" t="s">
        <v>4</v>
      </c>
      <c r="D5744" s="14"/>
      <c r="E5744" s="14"/>
      <c r="F5744" s="24">
        <v>10.76</v>
      </c>
      <c r="G5744" s="10"/>
      <c r="H5744" s="10"/>
    </row>
    <row r="5745" spans="1:8" x14ac:dyDescent="0.25">
      <c r="A5745" s="22">
        <v>89836</v>
      </c>
      <c r="B5745" s="23" t="s">
        <v>11778</v>
      </c>
      <c r="C5745" s="22" t="s">
        <v>4</v>
      </c>
      <c r="D5745" s="14"/>
      <c r="E5745" s="14"/>
      <c r="F5745" s="24">
        <v>208.17</v>
      </c>
    </row>
    <row r="5746" spans="1:8" x14ac:dyDescent="0.25">
      <c r="A5746" s="22">
        <v>89653</v>
      </c>
      <c r="B5746" s="23" t="s">
        <v>8988</v>
      </c>
      <c r="C5746" s="22" t="s">
        <v>4</v>
      </c>
      <c r="D5746" s="14"/>
      <c r="E5746" s="14"/>
      <c r="F5746" s="24">
        <v>19.190000000000001</v>
      </c>
      <c r="G5746" s="10"/>
      <c r="H5746" s="10"/>
    </row>
    <row r="5747" spans="1:8" x14ac:dyDescent="0.25">
      <c r="A5747" s="22">
        <v>89660</v>
      </c>
      <c r="B5747" s="23" t="s">
        <v>7178</v>
      </c>
      <c r="C5747" s="22" t="s">
        <v>4</v>
      </c>
      <c r="D5747" s="14"/>
      <c r="E5747" s="14"/>
      <c r="F5747" s="24">
        <v>11.45</v>
      </c>
    </row>
    <row r="5748" spans="1:8" x14ac:dyDescent="0.25">
      <c r="A5748" s="22">
        <v>104028</v>
      </c>
      <c r="B5748" s="23" t="s">
        <v>9014</v>
      </c>
      <c r="C5748" s="22" t="s">
        <v>4</v>
      </c>
      <c r="D5748" s="14"/>
      <c r="E5748" s="14"/>
      <c r="F5748" s="24">
        <v>136.27000000000001</v>
      </c>
      <c r="G5748" s="10"/>
      <c r="H5748" s="10"/>
    </row>
    <row r="5749" spans="1:8" x14ac:dyDescent="0.25">
      <c r="A5749" s="22">
        <v>89826</v>
      </c>
      <c r="B5749" s="23" t="s">
        <v>11779</v>
      </c>
      <c r="C5749" s="22" t="s">
        <v>4</v>
      </c>
      <c r="D5749" s="14"/>
      <c r="E5749" s="14"/>
      <c r="F5749" s="24">
        <v>132.47999999999999</v>
      </c>
    </row>
    <row r="5750" spans="1:8" x14ac:dyDescent="0.25">
      <c r="A5750" s="22">
        <v>89651</v>
      </c>
      <c r="B5750" s="23" t="s">
        <v>7177</v>
      </c>
      <c r="C5750" s="22" t="s">
        <v>4</v>
      </c>
      <c r="D5750" s="14"/>
      <c r="E5750" s="14"/>
      <c r="F5750" s="24">
        <v>8.51</v>
      </c>
      <c r="G5750" s="10"/>
      <c r="H5750" s="10"/>
    </row>
    <row r="5751" spans="1:8" x14ac:dyDescent="0.25">
      <c r="A5751" s="22">
        <v>89736</v>
      </c>
      <c r="B5751" s="23" t="s">
        <v>11780</v>
      </c>
      <c r="C5751" s="22" t="s">
        <v>4</v>
      </c>
      <c r="D5751" s="14"/>
      <c r="E5751" s="14"/>
      <c r="F5751" s="24">
        <v>10.55</v>
      </c>
    </row>
    <row r="5752" spans="1:8" x14ac:dyDescent="0.25">
      <c r="A5752" s="22">
        <v>89658</v>
      </c>
      <c r="B5752" s="23" t="s">
        <v>11781</v>
      </c>
      <c r="C5752" s="22" t="s">
        <v>4</v>
      </c>
      <c r="D5752" s="14"/>
      <c r="E5752" s="14"/>
      <c r="F5752" s="24">
        <v>11.21</v>
      </c>
      <c r="G5752" s="10"/>
      <c r="H5752" s="10"/>
    </row>
    <row r="5753" spans="1:8" x14ac:dyDescent="0.25">
      <c r="A5753" s="22">
        <v>89755</v>
      </c>
      <c r="B5753" s="23" t="s">
        <v>11782</v>
      </c>
      <c r="C5753" s="22" t="s">
        <v>4</v>
      </c>
      <c r="D5753" s="14"/>
      <c r="E5753" s="14"/>
      <c r="F5753" s="24">
        <v>15.45</v>
      </c>
    </row>
    <row r="5754" spans="1:8" x14ac:dyDescent="0.25">
      <c r="A5754" s="22">
        <v>89670</v>
      </c>
      <c r="B5754" s="23" t="s">
        <v>11783</v>
      </c>
      <c r="C5754" s="22" t="s">
        <v>4</v>
      </c>
      <c r="D5754" s="14"/>
      <c r="E5754" s="14"/>
      <c r="F5754" s="24">
        <v>16.23</v>
      </c>
      <c r="G5754" s="10"/>
      <c r="H5754" s="10"/>
    </row>
    <row r="5755" spans="1:8" x14ac:dyDescent="0.25">
      <c r="A5755" s="22">
        <v>89794</v>
      </c>
      <c r="B5755" s="23" t="s">
        <v>11784</v>
      </c>
      <c r="C5755" s="22" t="s">
        <v>4</v>
      </c>
      <c r="D5755" s="14"/>
      <c r="E5755" s="14"/>
      <c r="F5755" s="24">
        <v>20.75</v>
      </c>
    </row>
    <row r="5756" spans="1:8" x14ac:dyDescent="0.25">
      <c r="A5756" s="22">
        <v>89760</v>
      </c>
      <c r="B5756" s="23" t="s">
        <v>7202</v>
      </c>
      <c r="C5756" s="22" t="s">
        <v>4</v>
      </c>
      <c r="D5756" s="14"/>
      <c r="E5756" s="14"/>
      <c r="F5756" s="24">
        <v>24.3</v>
      </c>
      <c r="G5756" s="10"/>
      <c r="H5756" s="10"/>
    </row>
    <row r="5757" spans="1:8" x14ac:dyDescent="0.25">
      <c r="A5757" s="22">
        <v>89680</v>
      </c>
      <c r="B5757" s="23" t="s">
        <v>11785</v>
      </c>
      <c r="C5757" s="22" t="s">
        <v>4</v>
      </c>
      <c r="D5757" s="14"/>
      <c r="E5757" s="14"/>
      <c r="F5757" s="24">
        <v>25.21</v>
      </c>
    </row>
    <row r="5758" spans="1:8" x14ac:dyDescent="0.25">
      <c r="A5758" s="22">
        <v>89822</v>
      </c>
      <c r="B5758" s="23" t="s">
        <v>11786</v>
      </c>
      <c r="C5758" s="22" t="s">
        <v>4</v>
      </c>
      <c r="D5758" s="14"/>
      <c r="E5758" s="14"/>
      <c r="F5758" s="24">
        <v>27.05</v>
      </c>
      <c r="G5758" s="10"/>
      <c r="H5758" s="10"/>
    </row>
    <row r="5759" spans="1:8" x14ac:dyDescent="0.25">
      <c r="A5759" s="22">
        <v>104025</v>
      </c>
      <c r="B5759" s="23" t="s">
        <v>9012</v>
      </c>
      <c r="C5759" s="22" t="s">
        <v>4</v>
      </c>
      <c r="D5759" s="14"/>
      <c r="E5759" s="14"/>
      <c r="F5759" s="24">
        <v>31.07</v>
      </c>
    </row>
    <row r="5760" spans="1:8" x14ac:dyDescent="0.25">
      <c r="A5760" s="22">
        <v>89835</v>
      </c>
      <c r="B5760" s="23" t="s">
        <v>11787</v>
      </c>
      <c r="C5760" s="22" t="s">
        <v>4</v>
      </c>
      <c r="D5760" s="14"/>
      <c r="E5760" s="14"/>
      <c r="F5760" s="24">
        <v>46.39</v>
      </c>
      <c r="G5760" s="10"/>
      <c r="H5760" s="10"/>
    </row>
    <row r="5761" spans="1:8" x14ac:dyDescent="0.25">
      <c r="A5761" s="22">
        <v>89838</v>
      </c>
      <c r="B5761" s="23" t="s">
        <v>11788</v>
      </c>
      <c r="C5761" s="22" t="s">
        <v>4</v>
      </c>
      <c r="D5761" s="14"/>
      <c r="E5761" s="14"/>
      <c r="F5761" s="24">
        <v>160.31</v>
      </c>
    </row>
    <row r="5762" spans="1:8" x14ac:dyDescent="0.25">
      <c r="A5762" s="22">
        <v>89840</v>
      </c>
      <c r="B5762" s="23" t="s">
        <v>11789</v>
      </c>
      <c r="C5762" s="22" t="s">
        <v>4</v>
      </c>
      <c r="D5762" s="14"/>
      <c r="E5762" s="14"/>
      <c r="F5762" s="24">
        <v>188.46</v>
      </c>
      <c r="G5762" s="10"/>
      <c r="H5762" s="10"/>
    </row>
    <row r="5763" spans="1:8" x14ac:dyDescent="0.25">
      <c r="A5763" s="22">
        <v>104015</v>
      </c>
      <c r="B5763" s="23" t="s">
        <v>7261</v>
      </c>
      <c r="C5763" s="22" t="s">
        <v>4</v>
      </c>
      <c r="D5763" s="14"/>
      <c r="E5763" s="14"/>
      <c r="F5763" s="24">
        <v>19.559999999999999</v>
      </c>
    </row>
    <row r="5764" spans="1:8" x14ac:dyDescent="0.25">
      <c r="A5764" s="22">
        <v>104018</v>
      </c>
      <c r="B5764" s="23" t="s">
        <v>8655</v>
      </c>
      <c r="C5764" s="22" t="s">
        <v>4</v>
      </c>
      <c r="D5764" s="14"/>
      <c r="E5764" s="14"/>
      <c r="F5764" s="24">
        <v>24.5</v>
      </c>
      <c r="G5764" s="10"/>
      <c r="H5764" s="10"/>
    </row>
    <row r="5765" spans="1:8" x14ac:dyDescent="0.25">
      <c r="A5765" s="22">
        <v>104016</v>
      </c>
      <c r="B5765" s="23" t="s">
        <v>7262</v>
      </c>
      <c r="C5765" s="22" t="s">
        <v>4</v>
      </c>
      <c r="D5765" s="14"/>
      <c r="E5765" s="14"/>
      <c r="F5765" s="24">
        <v>25.94</v>
      </c>
    </row>
    <row r="5766" spans="1:8" x14ac:dyDescent="0.25">
      <c r="A5766" s="22">
        <v>104019</v>
      </c>
      <c r="B5766" s="23" t="s">
        <v>7264</v>
      </c>
      <c r="C5766" s="22" t="s">
        <v>4</v>
      </c>
      <c r="D5766" s="14"/>
      <c r="E5766" s="14"/>
      <c r="F5766" s="24">
        <v>48.73</v>
      </c>
      <c r="G5766" s="10"/>
      <c r="H5766" s="10"/>
    </row>
    <row r="5767" spans="1:8" x14ac:dyDescent="0.25">
      <c r="A5767" s="22">
        <v>104017</v>
      </c>
      <c r="B5767" s="23" t="s">
        <v>7263</v>
      </c>
      <c r="C5767" s="22" t="s">
        <v>4</v>
      </c>
      <c r="D5767" s="14"/>
      <c r="E5767" s="14"/>
      <c r="F5767" s="24">
        <v>50.41</v>
      </c>
    </row>
    <row r="5768" spans="1:8" x14ac:dyDescent="0.25">
      <c r="A5768" s="22">
        <v>104020</v>
      </c>
      <c r="B5768" s="23" t="s">
        <v>7265</v>
      </c>
      <c r="C5768" s="22" t="s">
        <v>4</v>
      </c>
      <c r="D5768" s="14"/>
      <c r="E5768" s="14"/>
      <c r="F5768" s="24">
        <v>59.41</v>
      </c>
      <c r="G5768" s="10"/>
      <c r="H5768" s="10"/>
    </row>
    <row r="5769" spans="1:8" x14ac:dyDescent="0.25">
      <c r="A5769" s="22">
        <v>104030</v>
      </c>
      <c r="B5769" s="23" t="s">
        <v>7266</v>
      </c>
      <c r="C5769" s="22" t="s">
        <v>4</v>
      </c>
      <c r="D5769" s="14"/>
      <c r="E5769" s="14"/>
      <c r="F5769" s="24">
        <v>66.98</v>
      </c>
    </row>
    <row r="5770" spans="1:8" x14ac:dyDescent="0.25">
      <c r="A5770" s="22">
        <v>89694</v>
      </c>
      <c r="B5770" s="23" t="s">
        <v>11790</v>
      </c>
      <c r="C5770" s="22" t="s">
        <v>4</v>
      </c>
      <c r="D5770" s="14"/>
      <c r="E5770" s="14"/>
      <c r="F5770" s="24">
        <v>23.21</v>
      </c>
      <c r="G5770" s="10"/>
      <c r="H5770" s="10"/>
    </row>
    <row r="5771" spans="1:8" x14ac:dyDescent="0.25">
      <c r="A5771" s="22">
        <v>89700</v>
      </c>
      <c r="B5771" s="23" t="s">
        <v>11791</v>
      </c>
      <c r="C5771" s="22" t="s">
        <v>4</v>
      </c>
      <c r="D5771" s="14"/>
      <c r="E5771" s="14"/>
      <c r="F5771" s="24">
        <v>26.49</v>
      </c>
    </row>
    <row r="5772" spans="1:8" x14ac:dyDescent="0.25">
      <c r="A5772" s="22">
        <v>89703</v>
      </c>
      <c r="B5772" s="23" t="s">
        <v>8990</v>
      </c>
      <c r="C5772" s="22" t="s">
        <v>4</v>
      </c>
      <c r="D5772" s="14"/>
      <c r="E5772" s="14"/>
      <c r="F5772" s="24">
        <v>52.49</v>
      </c>
      <c r="G5772" s="10"/>
      <c r="H5772" s="10"/>
    </row>
    <row r="5773" spans="1:8" x14ac:dyDescent="0.25">
      <c r="A5773" s="22">
        <v>89691</v>
      </c>
      <c r="B5773" s="23" t="s">
        <v>7191</v>
      </c>
      <c r="C5773" s="22" t="s">
        <v>4</v>
      </c>
      <c r="D5773" s="14"/>
      <c r="E5773" s="14"/>
      <c r="F5773" s="24">
        <v>16.41</v>
      </c>
    </row>
    <row r="5774" spans="1:8" x14ac:dyDescent="0.25">
      <c r="A5774" s="22">
        <v>89765</v>
      </c>
      <c r="B5774" s="23" t="s">
        <v>7206</v>
      </c>
      <c r="C5774" s="22" t="s">
        <v>4</v>
      </c>
      <c r="D5774" s="14"/>
      <c r="E5774" s="14"/>
      <c r="F5774" s="24">
        <v>19.940000000000001</v>
      </c>
      <c r="G5774" s="10"/>
      <c r="H5774" s="10"/>
    </row>
    <row r="5775" spans="1:8" x14ac:dyDescent="0.25">
      <c r="A5775" s="22">
        <v>89697</v>
      </c>
      <c r="B5775" s="23" t="s">
        <v>7195</v>
      </c>
      <c r="C5775" s="22" t="s">
        <v>4</v>
      </c>
      <c r="D5775" s="14"/>
      <c r="E5775" s="14"/>
      <c r="F5775" s="24">
        <v>21.27</v>
      </c>
    </row>
    <row r="5776" spans="1:8" x14ac:dyDescent="0.25">
      <c r="A5776" s="22">
        <v>89844</v>
      </c>
      <c r="B5776" s="23" t="s">
        <v>11792</v>
      </c>
      <c r="C5776" s="22" t="s">
        <v>4</v>
      </c>
      <c r="D5776" s="14"/>
      <c r="E5776" s="14"/>
      <c r="F5776" s="24">
        <v>67.34</v>
      </c>
      <c r="G5776" s="10"/>
      <c r="H5776" s="10"/>
    </row>
    <row r="5777" spans="1:8" x14ac:dyDescent="0.25">
      <c r="A5777" s="22">
        <v>104022</v>
      </c>
      <c r="B5777" s="23" t="s">
        <v>11793</v>
      </c>
      <c r="C5777" s="22" t="s">
        <v>4</v>
      </c>
      <c r="D5777" s="14"/>
      <c r="E5777" s="14"/>
      <c r="F5777" s="24">
        <v>75.36</v>
      </c>
    </row>
    <row r="5778" spans="1:8" x14ac:dyDescent="0.25">
      <c r="A5778" s="22">
        <v>89633</v>
      </c>
      <c r="B5778" s="23" t="s">
        <v>7006</v>
      </c>
      <c r="C5778" s="22" t="s">
        <v>55</v>
      </c>
      <c r="D5778" s="14"/>
      <c r="E5778" s="14"/>
      <c r="F5778" s="24">
        <v>31.4</v>
      </c>
      <c r="G5778" s="10"/>
      <c r="H5778" s="10"/>
    </row>
    <row r="5779" spans="1:8" x14ac:dyDescent="0.25">
      <c r="A5779" s="22">
        <v>89716</v>
      </c>
      <c r="B5779" s="23" t="s">
        <v>7009</v>
      </c>
      <c r="C5779" s="22" t="s">
        <v>55</v>
      </c>
      <c r="D5779" s="14"/>
      <c r="E5779" s="14"/>
      <c r="F5779" s="24">
        <v>30.45</v>
      </c>
    </row>
    <row r="5780" spans="1:8" x14ac:dyDescent="0.25">
      <c r="A5780" s="22">
        <v>89634</v>
      </c>
      <c r="B5780" s="23" t="s">
        <v>7007</v>
      </c>
      <c r="C5780" s="22" t="s">
        <v>55</v>
      </c>
      <c r="D5780" s="14"/>
      <c r="E5780" s="14"/>
      <c r="F5780" s="24">
        <v>44.03</v>
      </c>
      <c r="G5780" s="10"/>
      <c r="H5780" s="10"/>
    </row>
    <row r="5781" spans="1:8" x14ac:dyDescent="0.25">
      <c r="A5781" s="22">
        <v>89717</v>
      </c>
      <c r="B5781" s="23" t="s">
        <v>7010</v>
      </c>
      <c r="C5781" s="22" t="s">
        <v>55</v>
      </c>
      <c r="D5781" s="14"/>
      <c r="E5781" s="14"/>
      <c r="F5781" s="24">
        <v>47.16</v>
      </c>
    </row>
    <row r="5782" spans="1:8" x14ac:dyDescent="0.25">
      <c r="A5782" s="22">
        <v>89635</v>
      </c>
      <c r="B5782" s="23" t="s">
        <v>7008</v>
      </c>
      <c r="C5782" s="22" t="s">
        <v>55</v>
      </c>
      <c r="D5782" s="14"/>
      <c r="E5782" s="14"/>
      <c r="F5782" s="24">
        <v>63.19</v>
      </c>
      <c r="G5782" s="10"/>
      <c r="H5782" s="10"/>
    </row>
    <row r="5783" spans="1:8" x14ac:dyDescent="0.25">
      <c r="A5783" s="22">
        <v>89770</v>
      </c>
      <c r="B5783" s="23" t="s">
        <v>11794</v>
      </c>
      <c r="C5783" s="22" t="s">
        <v>55</v>
      </c>
      <c r="D5783" s="14"/>
      <c r="E5783" s="14"/>
      <c r="F5783" s="24">
        <v>48.28</v>
      </c>
    </row>
    <row r="5784" spans="1:8" x14ac:dyDescent="0.25">
      <c r="A5784" s="22">
        <v>89718</v>
      </c>
      <c r="B5784" s="23" t="s">
        <v>11795</v>
      </c>
      <c r="C5784" s="22" t="s">
        <v>55</v>
      </c>
      <c r="D5784" s="14"/>
      <c r="E5784" s="14"/>
      <c r="F5784" s="24">
        <v>60.15</v>
      </c>
      <c r="G5784" s="10"/>
      <c r="H5784" s="10"/>
    </row>
    <row r="5785" spans="1:8" x14ac:dyDescent="0.25">
      <c r="A5785" s="22">
        <v>89636</v>
      </c>
      <c r="B5785" s="23" t="s">
        <v>11796</v>
      </c>
      <c r="C5785" s="22" t="s">
        <v>55</v>
      </c>
      <c r="D5785" s="14"/>
      <c r="E5785" s="14"/>
      <c r="F5785" s="24">
        <v>79.010000000000005</v>
      </c>
    </row>
    <row r="5786" spans="1:8" x14ac:dyDescent="0.25">
      <c r="A5786" s="22">
        <v>89771</v>
      </c>
      <c r="B5786" s="23" t="s">
        <v>11797</v>
      </c>
      <c r="C5786" s="22" t="s">
        <v>55</v>
      </c>
      <c r="D5786" s="14"/>
      <c r="E5786" s="14"/>
      <c r="F5786" s="24">
        <v>64.400000000000006</v>
      </c>
      <c r="G5786" s="10"/>
      <c r="H5786" s="10"/>
    </row>
    <row r="5787" spans="1:8" x14ac:dyDescent="0.25">
      <c r="A5787" s="22">
        <v>104021</v>
      </c>
      <c r="B5787" s="23" t="s">
        <v>7323</v>
      </c>
      <c r="C5787" s="22" t="s">
        <v>55</v>
      </c>
      <c r="D5787" s="14"/>
      <c r="E5787" s="14"/>
      <c r="F5787" s="24">
        <v>77.989999999999995</v>
      </c>
    </row>
    <row r="5788" spans="1:8" x14ac:dyDescent="0.25">
      <c r="A5788" s="22">
        <v>89772</v>
      </c>
      <c r="B5788" s="23" t="s">
        <v>11798</v>
      </c>
      <c r="C5788" s="22" t="s">
        <v>55</v>
      </c>
      <c r="D5788" s="14"/>
      <c r="E5788" s="14"/>
      <c r="F5788" s="24">
        <v>93.82</v>
      </c>
      <c r="G5788" s="10"/>
      <c r="H5788" s="10"/>
    </row>
    <row r="5789" spans="1:8" x14ac:dyDescent="0.25">
      <c r="A5789" s="22">
        <v>89773</v>
      </c>
      <c r="B5789" s="23" t="s">
        <v>11799</v>
      </c>
      <c r="C5789" s="22" t="s">
        <v>55</v>
      </c>
      <c r="D5789" s="14"/>
      <c r="E5789" s="14"/>
      <c r="F5789" s="24">
        <v>151</v>
      </c>
    </row>
    <row r="5790" spans="1:8" x14ac:dyDescent="0.25">
      <c r="A5790" s="22">
        <v>89775</v>
      </c>
      <c r="B5790" s="23" t="s">
        <v>11800</v>
      </c>
      <c r="C5790" s="22" t="s">
        <v>55</v>
      </c>
      <c r="D5790" s="14"/>
      <c r="E5790" s="14"/>
      <c r="F5790" s="24">
        <v>235.8</v>
      </c>
      <c r="G5790" s="10"/>
      <c r="H5790" s="10"/>
    </row>
    <row r="5791" spans="1:8" x14ac:dyDescent="0.25">
      <c r="A5791" s="22">
        <v>89767</v>
      </c>
      <c r="B5791" s="23" t="s">
        <v>7207</v>
      </c>
      <c r="C5791" s="22" t="s">
        <v>4</v>
      </c>
      <c r="D5791" s="14"/>
      <c r="E5791" s="14"/>
      <c r="F5791" s="24">
        <v>24.4</v>
      </c>
    </row>
    <row r="5792" spans="1:8" x14ac:dyDescent="0.25">
      <c r="A5792" s="22">
        <v>89695</v>
      </c>
      <c r="B5792" s="23" t="s">
        <v>11801</v>
      </c>
      <c r="C5792" s="22" t="s">
        <v>4</v>
      </c>
      <c r="D5792" s="14"/>
      <c r="E5792" s="14"/>
      <c r="F5792" s="24">
        <v>20.07</v>
      </c>
      <c r="G5792" s="10"/>
      <c r="H5792" s="10"/>
    </row>
    <row r="5793" spans="1:8" x14ac:dyDescent="0.25">
      <c r="A5793" s="22">
        <v>89702</v>
      </c>
      <c r="B5793" s="23" t="s">
        <v>11802</v>
      </c>
      <c r="C5793" s="22" t="s">
        <v>4</v>
      </c>
      <c r="D5793" s="14"/>
      <c r="E5793" s="14"/>
      <c r="F5793" s="24">
        <v>25.73</v>
      </c>
    </row>
    <row r="5794" spans="1:8" x14ac:dyDescent="0.25">
      <c r="A5794" s="22">
        <v>89768</v>
      </c>
      <c r="B5794" s="23" t="s">
        <v>7208</v>
      </c>
      <c r="C5794" s="22" t="s">
        <v>4</v>
      </c>
      <c r="D5794" s="14"/>
      <c r="E5794" s="14"/>
      <c r="F5794" s="24">
        <v>28.32</v>
      </c>
      <c r="G5794" s="10"/>
      <c r="H5794" s="10"/>
    </row>
    <row r="5795" spans="1:8" x14ac:dyDescent="0.25">
      <c r="A5795" s="22">
        <v>89842</v>
      </c>
      <c r="B5795" s="23" t="s">
        <v>11803</v>
      </c>
      <c r="C5795" s="22" t="s">
        <v>4</v>
      </c>
      <c r="D5795" s="14"/>
      <c r="E5795" s="14"/>
      <c r="F5795" s="24">
        <v>53.56</v>
      </c>
    </row>
    <row r="5796" spans="1:8" x14ac:dyDescent="0.25">
      <c r="A5796" s="22">
        <v>89845</v>
      </c>
      <c r="B5796" s="23" t="s">
        <v>11804</v>
      </c>
      <c r="C5796" s="22" t="s">
        <v>4</v>
      </c>
      <c r="D5796" s="14"/>
      <c r="E5796" s="14"/>
      <c r="F5796" s="24">
        <v>105.22</v>
      </c>
      <c r="G5796" s="10"/>
      <c r="H5796" s="10"/>
    </row>
    <row r="5797" spans="1:8" x14ac:dyDescent="0.25">
      <c r="A5797" s="22">
        <v>89846</v>
      </c>
      <c r="B5797" s="23" t="s">
        <v>11805</v>
      </c>
      <c r="C5797" s="22" t="s">
        <v>4</v>
      </c>
      <c r="D5797" s="14"/>
      <c r="E5797" s="14"/>
      <c r="F5797" s="24">
        <v>223.99</v>
      </c>
    </row>
    <row r="5798" spans="1:8" x14ac:dyDescent="0.25">
      <c r="A5798" s="22">
        <v>89847</v>
      </c>
      <c r="B5798" s="23" t="s">
        <v>11806</v>
      </c>
      <c r="C5798" s="22" t="s">
        <v>4</v>
      </c>
      <c r="D5798" s="14"/>
      <c r="E5798" s="14"/>
      <c r="F5798" s="24">
        <v>266.74</v>
      </c>
      <c r="G5798" s="10"/>
      <c r="H5798" s="10"/>
    </row>
    <row r="5799" spans="1:8" x14ac:dyDescent="0.25">
      <c r="A5799" s="22">
        <v>89705</v>
      </c>
      <c r="B5799" s="23" t="s">
        <v>11807</v>
      </c>
      <c r="C5799" s="22" t="s">
        <v>4</v>
      </c>
      <c r="D5799" s="14"/>
      <c r="E5799" s="14"/>
      <c r="F5799" s="24">
        <v>29.86</v>
      </c>
    </row>
    <row r="5800" spans="1:8" x14ac:dyDescent="0.25">
      <c r="A5800" s="22">
        <v>89769</v>
      </c>
      <c r="B5800" s="23" t="s">
        <v>7209</v>
      </c>
      <c r="C5800" s="22" t="s">
        <v>4</v>
      </c>
      <c r="D5800" s="14"/>
      <c r="E5800" s="14"/>
      <c r="F5800" s="24">
        <v>60.67</v>
      </c>
      <c r="G5800" s="10"/>
      <c r="H5800" s="10"/>
    </row>
    <row r="5801" spans="1:8" x14ac:dyDescent="0.25">
      <c r="A5801" s="22">
        <v>89706</v>
      </c>
      <c r="B5801" s="23" t="s">
        <v>11808</v>
      </c>
      <c r="C5801" s="22" t="s">
        <v>4</v>
      </c>
      <c r="D5801" s="14"/>
      <c r="E5801" s="14"/>
      <c r="F5801" s="24">
        <v>62.49</v>
      </c>
    </row>
    <row r="5802" spans="1:8" x14ac:dyDescent="0.25">
      <c r="A5802" s="22">
        <v>89741</v>
      </c>
      <c r="B5802" s="23" t="s">
        <v>11809</v>
      </c>
      <c r="C5802" s="22" t="s">
        <v>4</v>
      </c>
      <c r="D5802" s="14"/>
      <c r="E5802" s="14"/>
      <c r="F5802" s="24">
        <v>25.13</v>
      </c>
      <c r="G5802" s="10"/>
      <c r="H5802" s="10"/>
    </row>
    <row r="5803" spans="1:8" x14ac:dyDescent="0.25">
      <c r="A5803" s="22">
        <v>89757</v>
      </c>
      <c r="B5803" s="23" t="s">
        <v>11810</v>
      </c>
      <c r="C5803" s="22" t="s">
        <v>4</v>
      </c>
      <c r="D5803" s="14"/>
      <c r="E5803" s="14"/>
      <c r="F5803" s="24">
        <v>32.61</v>
      </c>
    </row>
    <row r="5804" spans="1:8" x14ac:dyDescent="0.25">
      <c r="A5804" s="22">
        <v>104027</v>
      </c>
      <c r="B5804" s="23" t="s">
        <v>11811</v>
      </c>
      <c r="C5804" s="22" t="s">
        <v>4</v>
      </c>
      <c r="D5804" s="14"/>
      <c r="E5804" s="14"/>
      <c r="F5804" s="24">
        <v>67.400000000000006</v>
      </c>
      <c r="G5804" s="10"/>
      <c r="H5804" s="10"/>
    </row>
    <row r="5805" spans="1:8" x14ac:dyDescent="0.25">
      <c r="A5805" s="22">
        <v>89837</v>
      </c>
      <c r="B5805" s="23" t="s">
        <v>11812</v>
      </c>
      <c r="C5805" s="22" t="s">
        <v>4</v>
      </c>
      <c r="D5805" s="14"/>
      <c r="E5805" s="14"/>
      <c r="F5805" s="24">
        <v>139.77000000000001</v>
      </c>
    </row>
    <row r="5806" spans="1:8" x14ac:dyDescent="0.25">
      <c r="A5806" s="22">
        <v>89839</v>
      </c>
      <c r="B5806" s="23" t="s">
        <v>11813</v>
      </c>
      <c r="C5806" s="22" t="s">
        <v>4</v>
      </c>
      <c r="D5806" s="14"/>
      <c r="E5806" s="14"/>
      <c r="F5806" s="24">
        <v>181.69</v>
      </c>
      <c r="G5806" s="10"/>
      <c r="H5806" s="10"/>
    </row>
    <row r="5807" spans="1:8" x14ac:dyDescent="0.25">
      <c r="A5807" s="22">
        <v>89841</v>
      </c>
      <c r="B5807" s="23" t="s">
        <v>11814</v>
      </c>
      <c r="C5807" s="22" t="s">
        <v>4</v>
      </c>
      <c r="D5807" s="14"/>
      <c r="E5807" s="14"/>
      <c r="F5807" s="24">
        <v>275.18</v>
      </c>
    </row>
    <row r="5808" spans="1:8" x14ac:dyDescent="0.25">
      <c r="A5808" s="22">
        <v>89654</v>
      </c>
      <c r="B5808" s="23" t="s">
        <v>11815</v>
      </c>
      <c r="C5808" s="22" t="s">
        <v>4</v>
      </c>
      <c r="D5808" s="14"/>
      <c r="E5808" s="14"/>
      <c r="F5808" s="24">
        <v>22.06</v>
      </c>
      <c r="G5808" s="10"/>
      <c r="H5808" s="10"/>
    </row>
    <row r="5809" spans="1:8" x14ac:dyDescent="0.25">
      <c r="A5809" s="22">
        <v>89661</v>
      </c>
      <c r="B5809" s="23" t="s">
        <v>11816</v>
      </c>
      <c r="C5809" s="22" t="s">
        <v>4</v>
      </c>
      <c r="D5809" s="14"/>
      <c r="E5809" s="14"/>
      <c r="F5809" s="24">
        <v>25.79</v>
      </c>
    </row>
    <row r="5810" spans="1:8" x14ac:dyDescent="0.25">
      <c r="A5810" s="22">
        <v>89674</v>
      </c>
      <c r="B5810" s="23" t="s">
        <v>11817</v>
      </c>
      <c r="C5810" s="22" t="s">
        <v>4</v>
      </c>
      <c r="D5810" s="14"/>
      <c r="E5810" s="14"/>
      <c r="F5810" s="24">
        <v>33.39</v>
      </c>
      <c r="G5810" s="10"/>
      <c r="H5810" s="10"/>
    </row>
    <row r="5811" spans="1:8" x14ac:dyDescent="0.25">
      <c r="A5811" s="22">
        <v>89816</v>
      </c>
      <c r="B5811" s="23" t="s">
        <v>11818</v>
      </c>
      <c r="C5811" s="22" t="s">
        <v>4</v>
      </c>
      <c r="D5811" s="14"/>
      <c r="E5811" s="14"/>
      <c r="F5811" s="24">
        <v>43.6</v>
      </c>
    </row>
    <row r="5812" spans="1:8" x14ac:dyDescent="0.25">
      <c r="A5812" s="22">
        <v>89762</v>
      </c>
      <c r="B5812" s="23" t="s">
        <v>7204</v>
      </c>
      <c r="C5812" s="22" t="s">
        <v>4</v>
      </c>
      <c r="D5812" s="14"/>
      <c r="E5812" s="14"/>
      <c r="F5812" s="24">
        <v>47.15</v>
      </c>
      <c r="G5812" s="10"/>
      <c r="H5812" s="10"/>
    </row>
    <row r="5813" spans="1:8" x14ac:dyDescent="0.25">
      <c r="A5813" s="22">
        <v>89684</v>
      </c>
      <c r="B5813" s="23" t="s">
        <v>11819</v>
      </c>
      <c r="C5813" s="22" t="s">
        <v>4</v>
      </c>
      <c r="D5813" s="14"/>
      <c r="E5813" s="14"/>
      <c r="F5813" s="24">
        <v>48.06</v>
      </c>
    </row>
    <row r="5814" spans="1:8" x14ac:dyDescent="0.25">
      <c r="A5814" s="22">
        <v>89828</v>
      </c>
      <c r="B5814" s="23" t="s">
        <v>11820</v>
      </c>
      <c r="C5814" s="22" t="s">
        <v>4</v>
      </c>
      <c r="D5814" s="14"/>
      <c r="E5814" s="14"/>
      <c r="F5814" s="24">
        <v>63.38</v>
      </c>
      <c r="G5814" s="10"/>
      <c r="H5814" s="10"/>
    </row>
    <row r="5815" spans="1:8" x14ac:dyDescent="0.25">
      <c r="A5815" s="22">
        <v>89546</v>
      </c>
      <c r="B5815" s="23" t="s">
        <v>7114</v>
      </c>
      <c r="C5815" s="22" t="s">
        <v>4</v>
      </c>
      <c r="D5815" s="14"/>
      <c r="E5815" s="14"/>
      <c r="F5815" s="24">
        <v>11.71</v>
      </c>
    </row>
    <row r="5816" spans="1:8" x14ac:dyDescent="0.25">
      <c r="A5816" s="22">
        <v>89482</v>
      </c>
      <c r="B5816" s="23" t="s">
        <v>7280</v>
      </c>
      <c r="C5816" s="22" t="s">
        <v>4</v>
      </c>
      <c r="D5816" s="14"/>
      <c r="E5816" s="14"/>
      <c r="F5816" s="24">
        <v>42.26</v>
      </c>
      <c r="G5816" s="10"/>
      <c r="H5816" s="10"/>
    </row>
    <row r="5817" spans="1:8" x14ac:dyDescent="0.25">
      <c r="A5817" s="22">
        <v>89491</v>
      </c>
      <c r="B5817" s="23" t="s">
        <v>7281</v>
      </c>
      <c r="C5817" s="22" t="s">
        <v>4</v>
      </c>
      <c r="D5817" s="14"/>
      <c r="E5817" s="14"/>
      <c r="F5817" s="24">
        <v>102.76</v>
      </c>
    </row>
    <row r="5818" spans="1:8" x14ac:dyDescent="0.25">
      <c r="A5818" s="22">
        <v>104178</v>
      </c>
      <c r="B5818" s="23" t="s">
        <v>7278</v>
      </c>
      <c r="C5818" s="22" t="s">
        <v>4</v>
      </c>
      <c r="D5818" s="14"/>
      <c r="E5818" s="14"/>
      <c r="F5818" s="24">
        <v>23.04</v>
      </c>
      <c r="G5818" s="10"/>
      <c r="H5818" s="10"/>
    </row>
    <row r="5819" spans="1:8" x14ac:dyDescent="0.25">
      <c r="A5819" s="22">
        <v>104179</v>
      </c>
      <c r="B5819" s="23" t="s">
        <v>7279</v>
      </c>
      <c r="C5819" s="22" t="s">
        <v>4</v>
      </c>
      <c r="D5819" s="14"/>
      <c r="E5819" s="14"/>
      <c r="F5819" s="24">
        <v>87.08</v>
      </c>
    </row>
    <row r="5820" spans="1:8" x14ac:dyDescent="0.25">
      <c r="A5820" s="22">
        <v>89587</v>
      </c>
      <c r="B5820" s="23" t="s">
        <v>7143</v>
      </c>
      <c r="C5820" s="22" t="s">
        <v>4</v>
      </c>
      <c r="D5820" s="14"/>
      <c r="E5820" s="14"/>
      <c r="F5820" s="24">
        <v>54.71</v>
      </c>
      <c r="G5820" s="10"/>
      <c r="H5820" s="10"/>
    </row>
    <row r="5821" spans="1:8" x14ac:dyDescent="0.25">
      <c r="A5821" s="22">
        <v>89535</v>
      </c>
      <c r="B5821" s="23" t="s">
        <v>7108</v>
      </c>
      <c r="C5821" s="22" t="s">
        <v>4</v>
      </c>
      <c r="D5821" s="14"/>
      <c r="E5821" s="14"/>
      <c r="F5821" s="24">
        <v>45.08</v>
      </c>
    </row>
    <row r="5822" spans="1:8" x14ac:dyDescent="0.25">
      <c r="A5822" s="22">
        <v>89592</v>
      </c>
      <c r="B5822" s="23" t="s">
        <v>7146</v>
      </c>
      <c r="C5822" s="22" t="s">
        <v>4</v>
      </c>
      <c r="D5822" s="14"/>
      <c r="E5822" s="14"/>
      <c r="F5822" s="24">
        <v>169.04</v>
      </c>
      <c r="G5822" s="10"/>
      <c r="H5822" s="10"/>
    </row>
    <row r="5823" spans="1:8" x14ac:dyDescent="0.25">
      <c r="A5823" s="22">
        <v>104169</v>
      </c>
      <c r="B5823" s="23" t="s">
        <v>7269</v>
      </c>
      <c r="C5823" s="22" t="s">
        <v>4</v>
      </c>
      <c r="D5823" s="14"/>
      <c r="E5823" s="14"/>
      <c r="F5823" s="24">
        <v>154.91</v>
      </c>
    </row>
    <row r="5824" spans="1:8" x14ac:dyDescent="0.25">
      <c r="A5824" s="22">
        <v>89583</v>
      </c>
      <c r="B5824" s="23" t="s">
        <v>7140</v>
      </c>
      <c r="C5824" s="22" t="s">
        <v>4</v>
      </c>
      <c r="D5824" s="14"/>
      <c r="E5824" s="14"/>
      <c r="F5824" s="24">
        <v>46.5</v>
      </c>
      <c r="G5824" s="10"/>
      <c r="H5824" s="10"/>
    </row>
    <row r="5825" spans="1:8" x14ac:dyDescent="0.25">
      <c r="A5825" s="22">
        <v>89526</v>
      </c>
      <c r="B5825" s="23" t="s">
        <v>7101</v>
      </c>
      <c r="C5825" s="22" t="s">
        <v>4</v>
      </c>
      <c r="D5825" s="14"/>
      <c r="E5825" s="14"/>
      <c r="F5825" s="24">
        <v>41.17</v>
      </c>
    </row>
    <row r="5826" spans="1:8" x14ac:dyDescent="0.25">
      <c r="A5826" s="22">
        <v>95695</v>
      </c>
      <c r="B5826" s="23" t="s">
        <v>7213</v>
      </c>
      <c r="C5826" s="22" t="s">
        <v>4</v>
      </c>
      <c r="D5826" s="14"/>
      <c r="E5826" s="14"/>
      <c r="F5826" s="24">
        <v>66.25</v>
      </c>
      <c r="G5826" s="10"/>
      <c r="H5826" s="10"/>
    </row>
    <row r="5827" spans="1:8" x14ac:dyDescent="0.25">
      <c r="A5827" s="22">
        <v>95694</v>
      </c>
      <c r="B5827" s="23" t="s">
        <v>7212</v>
      </c>
      <c r="C5827" s="22" t="s">
        <v>4</v>
      </c>
      <c r="D5827" s="14"/>
      <c r="E5827" s="14"/>
      <c r="F5827" s="24">
        <v>56.62</v>
      </c>
    </row>
    <row r="5828" spans="1:8" x14ac:dyDescent="0.25">
      <c r="A5828" s="22">
        <v>89585</v>
      </c>
      <c r="B5828" s="23" t="s">
        <v>7142</v>
      </c>
      <c r="C5828" s="22" t="s">
        <v>4</v>
      </c>
      <c r="D5828" s="14"/>
      <c r="E5828" s="14"/>
      <c r="F5828" s="24">
        <v>49.93</v>
      </c>
      <c r="G5828" s="10"/>
      <c r="H5828" s="10"/>
    </row>
    <row r="5829" spans="1:8" x14ac:dyDescent="0.25">
      <c r="A5829" s="22">
        <v>89531</v>
      </c>
      <c r="B5829" s="23" t="s">
        <v>7106</v>
      </c>
      <c r="C5829" s="22" t="s">
        <v>4</v>
      </c>
      <c r="D5829" s="14"/>
      <c r="E5829" s="14"/>
      <c r="F5829" s="24">
        <v>40.299999999999997</v>
      </c>
    </row>
    <row r="5830" spans="1:8" x14ac:dyDescent="0.25">
      <c r="A5830" s="22">
        <v>89591</v>
      </c>
      <c r="B5830" s="23" t="s">
        <v>7145</v>
      </c>
      <c r="C5830" s="22" t="s">
        <v>4</v>
      </c>
      <c r="D5830" s="14"/>
      <c r="E5830" s="14"/>
      <c r="F5830" s="24">
        <v>139.12</v>
      </c>
      <c r="G5830" s="10"/>
      <c r="H5830" s="10"/>
    </row>
    <row r="5831" spans="1:8" x14ac:dyDescent="0.25">
      <c r="A5831" s="22">
        <v>104168</v>
      </c>
      <c r="B5831" s="23" t="s">
        <v>7268</v>
      </c>
      <c r="C5831" s="22" t="s">
        <v>4</v>
      </c>
      <c r="D5831" s="14"/>
      <c r="E5831" s="14"/>
      <c r="F5831" s="24">
        <v>124.99</v>
      </c>
    </row>
    <row r="5832" spans="1:8" x14ac:dyDescent="0.25">
      <c r="A5832" s="22">
        <v>89516</v>
      </c>
      <c r="B5832" s="23" t="s">
        <v>7091</v>
      </c>
      <c r="C5832" s="22" t="s">
        <v>4</v>
      </c>
      <c r="D5832" s="14"/>
      <c r="E5832" s="14"/>
      <c r="F5832" s="24">
        <v>9.2200000000000006</v>
      </c>
      <c r="G5832" s="10"/>
      <c r="H5832" s="10"/>
    </row>
    <row r="5833" spans="1:8" x14ac:dyDescent="0.25">
      <c r="A5833" s="22">
        <v>89520</v>
      </c>
      <c r="B5833" s="23" t="s">
        <v>7095</v>
      </c>
      <c r="C5833" s="22" t="s">
        <v>4</v>
      </c>
      <c r="D5833" s="14"/>
      <c r="E5833" s="14"/>
      <c r="F5833" s="24">
        <v>16.78</v>
      </c>
    </row>
    <row r="5834" spans="1:8" x14ac:dyDescent="0.25">
      <c r="A5834" s="22">
        <v>89582</v>
      </c>
      <c r="B5834" s="23" t="s">
        <v>7139</v>
      </c>
      <c r="C5834" s="22" t="s">
        <v>4</v>
      </c>
      <c r="D5834" s="14"/>
      <c r="E5834" s="14"/>
      <c r="F5834" s="24">
        <v>37.36</v>
      </c>
      <c r="G5834" s="10"/>
      <c r="H5834" s="10"/>
    </row>
    <row r="5835" spans="1:8" x14ac:dyDescent="0.25">
      <c r="A5835" s="22">
        <v>89524</v>
      </c>
      <c r="B5835" s="23" t="s">
        <v>7099</v>
      </c>
      <c r="C5835" s="22" t="s">
        <v>4</v>
      </c>
      <c r="D5835" s="14"/>
      <c r="E5835" s="14"/>
      <c r="F5835" s="24">
        <v>32.03</v>
      </c>
    </row>
    <row r="5836" spans="1:8" x14ac:dyDescent="0.25">
      <c r="A5836" s="22">
        <v>89584</v>
      </c>
      <c r="B5836" s="23" t="s">
        <v>7141</v>
      </c>
      <c r="C5836" s="22" t="s">
        <v>4</v>
      </c>
      <c r="D5836" s="14"/>
      <c r="E5836" s="14"/>
      <c r="F5836" s="24">
        <v>48.82</v>
      </c>
      <c r="G5836" s="10"/>
      <c r="H5836" s="10"/>
    </row>
    <row r="5837" spans="1:8" x14ac:dyDescent="0.25">
      <c r="A5837" s="22">
        <v>89529</v>
      </c>
      <c r="B5837" s="23" t="s">
        <v>7104</v>
      </c>
      <c r="C5837" s="22" t="s">
        <v>4</v>
      </c>
      <c r="D5837" s="14"/>
      <c r="E5837" s="14"/>
      <c r="F5837" s="24">
        <v>39.19</v>
      </c>
    </row>
    <row r="5838" spans="1:8" x14ac:dyDescent="0.25">
      <c r="A5838" s="22">
        <v>89590</v>
      </c>
      <c r="B5838" s="23" t="s">
        <v>7144</v>
      </c>
      <c r="C5838" s="22" t="s">
        <v>4</v>
      </c>
      <c r="D5838" s="14"/>
      <c r="E5838" s="14"/>
      <c r="F5838" s="24">
        <v>142.52000000000001</v>
      </c>
      <c r="G5838" s="10"/>
      <c r="H5838" s="10"/>
    </row>
    <row r="5839" spans="1:8" x14ac:dyDescent="0.25">
      <c r="A5839" s="22">
        <v>104167</v>
      </c>
      <c r="B5839" s="23" t="s">
        <v>7267</v>
      </c>
      <c r="C5839" s="22" t="s">
        <v>4</v>
      </c>
      <c r="D5839" s="14"/>
      <c r="E5839" s="14"/>
      <c r="F5839" s="24">
        <v>128.38999999999999</v>
      </c>
    </row>
    <row r="5840" spans="1:8" x14ac:dyDescent="0.25">
      <c r="A5840" s="22">
        <v>89514</v>
      </c>
      <c r="B5840" s="23" t="s">
        <v>7089</v>
      </c>
      <c r="C5840" s="22" t="s">
        <v>4</v>
      </c>
      <c r="D5840" s="14"/>
      <c r="E5840" s="14"/>
      <c r="F5840" s="24">
        <v>9.1300000000000008</v>
      </c>
      <c r="G5840" s="10"/>
      <c r="H5840" s="10"/>
    </row>
    <row r="5841" spans="1:8" x14ac:dyDescent="0.25">
      <c r="A5841" s="22">
        <v>89518</v>
      </c>
      <c r="B5841" s="23" t="s">
        <v>7093</v>
      </c>
      <c r="C5841" s="22" t="s">
        <v>4</v>
      </c>
      <c r="D5841" s="14"/>
      <c r="E5841" s="14"/>
      <c r="F5841" s="24">
        <v>16</v>
      </c>
    </row>
    <row r="5842" spans="1:8" x14ac:dyDescent="0.25">
      <c r="A5842" s="22">
        <v>89581</v>
      </c>
      <c r="B5842" s="23" t="s">
        <v>7138</v>
      </c>
      <c r="C5842" s="22" t="s">
        <v>4</v>
      </c>
      <c r="D5842" s="14"/>
      <c r="E5842" s="14"/>
      <c r="F5842" s="24">
        <v>36.869999999999997</v>
      </c>
      <c r="G5842" s="10"/>
      <c r="H5842" s="10"/>
    </row>
    <row r="5843" spans="1:8" x14ac:dyDescent="0.25">
      <c r="A5843" s="22">
        <v>89522</v>
      </c>
      <c r="B5843" s="23" t="s">
        <v>7097</v>
      </c>
      <c r="C5843" s="22" t="s">
        <v>4</v>
      </c>
      <c r="D5843" s="14"/>
      <c r="E5843" s="14"/>
      <c r="F5843" s="24">
        <v>31.54</v>
      </c>
    </row>
    <row r="5844" spans="1:8" x14ac:dyDescent="0.25">
      <c r="A5844" s="22">
        <v>89574</v>
      </c>
      <c r="B5844" s="23" t="s">
        <v>7135</v>
      </c>
      <c r="C5844" s="22" t="s">
        <v>4</v>
      </c>
      <c r="D5844" s="14"/>
      <c r="E5844" s="14"/>
      <c r="F5844" s="24">
        <v>163.54</v>
      </c>
      <c r="G5844" s="10"/>
      <c r="H5844" s="10"/>
    </row>
    <row r="5845" spans="1:8" x14ac:dyDescent="0.25">
      <c r="A5845" s="22">
        <v>89690</v>
      </c>
      <c r="B5845" s="23" t="s">
        <v>7190</v>
      </c>
      <c r="C5845" s="22" t="s">
        <v>4</v>
      </c>
      <c r="D5845" s="14"/>
      <c r="E5845" s="14"/>
      <c r="F5845" s="24">
        <v>97.4</v>
      </c>
    </row>
    <row r="5846" spans="1:8" x14ac:dyDescent="0.25">
      <c r="A5846" s="22">
        <v>89567</v>
      </c>
      <c r="B5846" s="23" t="s">
        <v>7130</v>
      </c>
      <c r="C5846" s="22" t="s">
        <v>4</v>
      </c>
      <c r="D5846" s="14"/>
      <c r="E5846" s="14"/>
      <c r="F5846" s="24">
        <v>84.55</v>
      </c>
      <c r="G5846" s="10"/>
      <c r="H5846" s="10"/>
    </row>
    <row r="5847" spans="1:8" x14ac:dyDescent="0.25">
      <c r="A5847" s="22">
        <v>89692</v>
      </c>
      <c r="B5847" s="23" t="s">
        <v>7192</v>
      </c>
      <c r="C5847" s="22" t="s">
        <v>4</v>
      </c>
      <c r="D5847" s="14"/>
      <c r="E5847" s="14"/>
      <c r="F5847" s="24">
        <v>109.62</v>
      </c>
    </row>
    <row r="5848" spans="1:8" x14ac:dyDescent="0.25">
      <c r="A5848" s="22">
        <v>89569</v>
      </c>
      <c r="B5848" s="23" t="s">
        <v>7132</v>
      </c>
      <c r="C5848" s="22" t="s">
        <v>4</v>
      </c>
      <c r="D5848" s="14"/>
      <c r="E5848" s="14"/>
      <c r="F5848" s="24">
        <v>98.7</v>
      </c>
      <c r="G5848" s="10"/>
      <c r="H5848" s="10"/>
    </row>
    <row r="5849" spans="1:8" x14ac:dyDescent="0.25">
      <c r="A5849" s="22">
        <v>89699</v>
      </c>
      <c r="B5849" s="23" t="s">
        <v>7197</v>
      </c>
      <c r="C5849" s="22" t="s">
        <v>4</v>
      </c>
      <c r="D5849" s="14"/>
      <c r="E5849" s="14"/>
      <c r="F5849" s="24">
        <v>213.37</v>
      </c>
    </row>
    <row r="5850" spans="1:8" x14ac:dyDescent="0.25">
      <c r="A5850" s="22">
        <v>104174</v>
      </c>
      <c r="B5850" s="23" t="s">
        <v>7274</v>
      </c>
      <c r="C5850" s="22" t="s">
        <v>4</v>
      </c>
      <c r="D5850" s="14"/>
      <c r="E5850" s="14"/>
      <c r="F5850" s="24">
        <v>198.51</v>
      </c>
      <c r="G5850" s="10"/>
      <c r="H5850" s="10"/>
    </row>
    <row r="5851" spans="1:8" x14ac:dyDescent="0.25">
      <c r="A5851" s="22">
        <v>89698</v>
      </c>
      <c r="B5851" s="23" t="s">
        <v>7196</v>
      </c>
      <c r="C5851" s="22" t="s">
        <v>4</v>
      </c>
      <c r="D5851" s="14"/>
      <c r="E5851" s="14"/>
      <c r="F5851" s="24">
        <v>281.45</v>
      </c>
    </row>
    <row r="5852" spans="1:8" x14ac:dyDescent="0.25">
      <c r="A5852" s="22">
        <v>104176</v>
      </c>
      <c r="B5852" s="23" t="s">
        <v>7276</v>
      </c>
      <c r="C5852" s="22" t="s">
        <v>4</v>
      </c>
      <c r="D5852" s="14"/>
      <c r="E5852" s="14"/>
      <c r="F5852" s="24">
        <v>262.62</v>
      </c>
      <c r="G5852" s="10"/>
      <c r="H5852" s="10"/>
    </row>
    <row r="5853" spans="1:8" x14ac:dyDescent="0.25">
      <c r="A5853" s="22">
        <v>89561</v>
      </c>
      <c r="B5853" s="23" t="s">
        <v>7125</v>
      </c>
      <c r="C5853" s="22" t="s">
        <v>4</v>
      </c>
      <c r="D5853" s="14"/>
      <c r="E5853" s="14"/>
      <c r="F5853" s="24">
        <v>16.05</v>
      </c>
    </row>
    <row r="5854" spans="1:8" x14ac:dyDescent="0.25">
      <c r="A5854" s="22">
        <v>89563</v>
      </c>
      <c r="B5854" s="23" t="s">
        <v>7127</v>
      </c>
      <c r="C5854" s="22" t="s">
        <v>4</v>
      </c>
      <c r="D5854" s="14"/>
      <c r="E5854" s="14"/>
      <c r="F5854" s="24">
        <v>36.380000000000003</v>
      </c>
      <c r="G5854" s="10"/>
      <c r="H5854" s="10"/>
    </row>
    <row r="5855" spans="1:8" x14ac:dyDescent="0.25">
      <c r="A5855" s="22">
        <v>89685</v>
      </c>
      <c r="B5855" s="23" t="s">
        <v>7188</v>
      </c>
      <c r="C5855" s="22" t="s">
        <v>4</v>
      </c>
      <c r="D5855" s="14"/>
      <c r="E5855" s="14"/>
      <c r="F5855" s="24">
        <v>66.05</v>
      </c>
    </row>
    <row r="5856" spans="1:8" x14ac:dyDescent="0.25">
      <c r="A5856" s="22">
        <v>89565</v>
      </c>
      <c r="B5856" s="23" t="s">
        <v>7128</v>
      </c>
      <c r="C5856" s="22" t="s">
        <v>4</v>
      </c>
      <c r="D5856" s="14"/>
      <c r="E5856" s="14"/>
      <c r="F5856" s="24">
        <v>58.94</v>
      </c>
      <c r="G5856" s="10"/>
      <c r="H5856" s="10"/>
    </row>
    <row r="5857" spans="1:8" x14ac:dyDescent="0.25">
      <c r="A5857" s="22">
        <v>89671</v>
      </c>
      <c r="B5857" s="23" t="s">
        <v>7181</v>
      </c>
      <c r="C5857" s="22" t="s">
        <v>4</v>
      </c>
      <c r="D5857" s="14"/>
      <c r="E5857" s="14"/>
      <c r="F5857" s="24">
        <v>48.27</v>
      </c>
    </row>
    <row r="5858" spans="1:8" x14ac:dyDescent="0.25">
      <c r="A5858" s="22">
        <v>89556</v>
      </c>
      <c r="B5858" s="23" t="s">
        <v>7121</v>
      </c>
      <c r="C5858" s="22" t="s">
        <v>4</v>
      </c>
      <c r="D5858" s="14"/>
      <c r="E5858" s="14"/>
      <c r="F5858" s="24">
        <v>41.85</v>
      </c>
      <c r="G5858" s="10"/>
      <c r="H5858" s="10"/>
    </row>
    <row r="5859" spans="1:8" x14ac:dyDescent="0.25">
      <c r="A5859" s="22">
        <v>89679</v>
      </c>
      <c r="B5859" s="23" t="s">
        <v>7185</v>
      </c>
      <c r="C5859" s="22" t="s">
        <v>4</v>
      </c>
      <c r="D5859" s="14"/>
      <c r="E5859" s="14"/>
      <c r="F5859" s="24">
        <v>129.59</v>
      </c>
    </row>
    <row r="5860" spans="1:8" x14ac:dyDescent="0.25">
      <c r="A5860" s="22">
        <v>104171</v>
      </c>
      <c r="B5860" s="23" t="s">
        <v>7271</v>
      </c>
      <c r="C5860" s="22" t="s">
        <v>4</v>
      </c>
      <c r="D5860" s="14"/>
      <c r="E5860" s="14"/>
      <c r="F5860" s="24">
        <v>102.36</v>
      </c>
      <c r="G5860" s="10"/>
      <c r="H5860" s="10"/>
    </row>
    <row r="5861" spans="1:8" x14ac:dyDescent="0.25">
      <c r="A5861" s="22">
        <v>89600</v>
      </c>
      <c r="B5861" s="23" t="s">
        <v>7150</v>
      </c>
      <c r="C5861" s="22" t="s">
        <v>4</v>
      </c>
      <c r="D5861" s="14"/>
      <c r="E5861" s="14"/>
      <c r="F5861" s="24">
        <v>27.49</v>
      </c>
    </row>
    <row r="5862" spans="1:8" x14ac:dyDescent="0.25">
      <c r="A5862" s="22">
        <v>89548</v>
      </c>
      <c r="B5862" s="23" t="s">
        <v>7116</v>
      </c>
      <c r="C5862" s="22" t="s">
        <v>4</v>
      </c>
      <c r="D5862" s="14"/>
      <c r="E5862" s="14"/>
      <c r="F5862" s="24">
        <v>23.94</v>
      </c>
      <c r="G5862" s="10"/>
      <c r="H5862" s="10"/>
    </row>
    <row r="5863" spans="1:8" x14ac:dyDescent="0.25">
      <c r="A5863" s="22">
        <v>89669</v>
      </c>
      <c r="B5863" s="23" t="s">
        <v>7180</v>
      </c>
      <c r="C5863" s="22" t="s">
        <v>4</v>
      </c>
      <c r="D5863" s="14"/>
      <c r="E5863" s="14"/>
      <c r="F5863" s="24">
        <v>36</v>
      </c>
    </row>
    <row r="5864" spans="1:8" x14ac:dyDescent="0.25">
      <c r="A5864" s="22">
        <v>89554</v>
      </c>
      <c r="B5864" s="23" t="s">
        <v>7120</v>
      </c>
      <c r="C5864" s="22" t="s">
        <v>4</v>
      </c>
      <c r="D5864" s="14"/>
      <c r="E5864" s="14"/>
      <c r="F5864" s="24">
        <v>29.54</v>
      </c>
      <c r="G5864" s="10"/>
      <c r="H5864" s="10"/>
    </row>
    <row r="5865" spans="1:8" x14ac:dyDescent="0.25">
      <c r="A5865" s="22">
        <v>89677</v>
      </c>
      <c r="B5865" s="23" t="s">
        <v>7184</v>
      </c>
      <c r="C5865" s="22" t="s">
        <v>4</v>
      </c>
      <c r="D5865" s="14"/>
      <c r="E5865" s="14"/>
      <c r="F5865" s="24">
        <v>82.66</v>
      </c>
    </row>
    <row r="5866" spans="1:8" x14ac:dyDescent="0.25">
      <c r="A5866" s="22">
        <v>104170</v>
      </c>
      <c r="B5866" s="23" t="s">
        <v>7270</v>
      </c>
      <c r="C5866" s="22" t="s">
        <v>4</v>
      </c>
      <c r="D5866" s="14"/>
      <c r="E5866" s="14"/>
      <c r="F5866" s="24">
        <v>73.040000000000006</v>
      </c>
      <c r="G5866" s="10"/>
      <c r="H5866" s="10"/>
    </row>
    <row r="5867" spans="1:8" x14ac:dyDescent="0.25">
      <c r="A5867" s="22">
        <v>89544</v>
      </c>
      <c r="B5867" s="23" t="s">
        <v>7112</v>
      </c>
      <c r="C5867" s="22" t="s">
        <v>4</v>
      </c>
      <c r="D5867" s="14"/>
      <c r="E5867" s="14"/>
      <c r="F5867" s="24">
        <v>9.14</v>
      </c>
    </row>
    <row r="5868" spans="1:8" x14ac:dyDescent="0.25">
      <c r="A5868" s="22">
        <v>89545</v>
      </c>
      <c r="B5868" s="23" t="s">
        <v>7113</v>
      </c>
      <c r="C5868" s="22" t="s">
        <v>4</v>
      </c>
      <c r="D5868" s="14"/>
      <c r="E5868" s="14"/>
      <c r="F5868" s="24">
        <v>17.64</v>
      </c>
      <c r="G5868" s="10"/>
      <c r="H5868" s="10"/>
    </row>
    <row r="5869" spans="1:8" x14ac:dyDescent="0.25">
      <c r="A5869" s="22">
        <v>89599</v>
      </c>
      <c r="B5869" s="23" t="s">
        <v>7149</v>
      </c>
      <c r="C5869" s="22" t="s">
        <v>4</v>
      </c>
      <c r="D5869" s="14"/>
      <c r="E5869" s="14"/>
      <c r="F5869" s="24">
        <v>26.92</v>
      </c>
    </row>
    <row r="5870" spans="1:8" x14ac:dyDescent="0.25">
      <c r="A5870" s="22">
        <v>89547</v>
      </c>
      <c r="B5870" s="23" t="s">
        <v>7115</v>
      </c>
      <c r="C5870" s="22" t="s">
        <v>4</v>
      </c>
      <c r="D5870" s="14"/>
      <c r="E5870" s="14"/>
      <c r="F5870" s="24">
        <v>23.36</v>
      </c>
      <c r="G5870" s="10"/>
      <c r="H5870" s="10"/>
    </row>
    <row r="5871" spans="1:8" x14ac:dyDescent="0.25">
      <c r="A5871" s="22">
        <v>89495</v>
      </c>
      <c r="B5871" s="23" t="s">
        <v>7282</v>
      </c>
      <c r="C5871" s="22" t="s">
        <v>4</v>
      </c>
      <c r="D5871" s="14"/>
      <c r="E5871" s="14"/>
      <c r="F5871" s="24">
        <v>19.8</v>
      </c>
    </row>
    <row r="5872" spans="1:8" x14ac:dyDescent="0.25">
      <c r="A5872" s="22">
        <v>89673</v>
      </c>
      <c r="B5872" s="23" t="s">
        <v>7182</v>
      </c>
      <c r="C5872" s="22" t="s">
        <v>4</v>
      </c>
      <c r="D5872" s="14"/>
      <c r="E5872" s="14"/>
      <c r="F5872" s="24">
        <v>38.200000000000003</v>
      </c>
      <c r="G5872" s="10"/>
      <c r="H5872" s="10"/>
    </row>
    <row r="5873" spans="1:8" x14ac:dyDescent="0.25">
      <c r="A5873" s="22">
        <v>89557</v>
      </c>
      <c r="B5873" s="23" t="s">
        <v>7122</v>
      </c>
      <c r="C5873" s="22" t="s">
        <v>4</v>
      </c>
      <c r="D5873" s="14"/>
      <c r="E5873" s="14"/>
      <c r="F5873" s="24">
        <v>33.21</v>
      </c>
    </row>
    <row r="5874" spans="1:8" x14ac:dyDescent="0.25">
      <c r="A5874" s="22">
        <v>89681</v>
      </c>
      <c r="B5874" s="23" t="s">
        <v>7186</v>
      </c>
      <c r="C5874" s="22" t="s">
        <v>4</v>
      </c>
      <c r="D5874" s="14"/>
      <c r="E5874" s="14"/>
      <c r="F5874" s="24">
        <v>94.99</v>
      </c>
      <c r="G5874" s="10"/>
      <c r="H5874" s="10"/>
    </row>
    <row r="5875" spans="1:8" x14ac:dyDescent="0.25">
      <c r="A5875" s="22">
        <v>104173</v>
      </c>
      <c r="B5875" s="23" t="s">
        <v>7273</v>
      </c>
      <c r="C5875" s="22" t="s">
        <v>4</v>
      </c>
      <c r="D5875" s="14"/>
      <c r="E5875" s="14"/>
      <c r="F5875" s="24">
        <v>88.55</v>
      </c>
    </row>
    <row r="5876" spans="1:8" x14ac:dyDescent="0.25">
      <c r="A5876" s="22">
        <v>89549</v>
      </c>
      <c r="B5876" s="23" t="s">
        <v>7117</v>
      </c>
      <c r="C5876" s="22" t="s">
        <v>4</v>
      </c>
      <c r="D5876" s="14"/>
      <c r="E5876" s="14"/>
      <c r="F5876" s="24">
        <v>19.77</v>
      </c>
      <c r="G5876" s="10"/>
      <c r="H5876" s="10"/>
    </row>
    <row r="5877" spans="1:8" x14ac:dyDescent="0.25">
      <c r="A5877" s="22">
        <v>89578</v>
      </c>
      <c r="B5877" s="23" t="s">
        <v>7004</v>
      </c>
      <c r="C5877" s="22" t="s">
        <v>55</v>
      </c>
      <c r="D5877" s="14"/>
      <c r="E5877" s="14"/>
      <c r="F5877" s="24">
        <v>36.700000000000003</v>
      </c>
    </row>
    <row r="5878" spans="1:8" x14ac:dyDescent="0.25">
      <c r="A5878" s="22">
        <v>89512</v>
      </c>
      <c r="B5878" s="23" t="s">
        <v>7002</v>
      </c>
      <c r="C5878" s="22" t="s">
        <v>55</v>
      </c>
      <c r="D5878" s="14"/>
      <c r="E5878" s="14"/>
      <c r="F5878" s="24">
        <v>58.48</v>
      </c>
      <c r="G5878" s="10"/>
      <c r="H5878" s="10"/>
    </row>
    <row r="5879" spans="1:8" x14ac:dyDescent="0.25">
      <c r="A5879" s="22">
        <v>89580</v>
      </c>
      <c r="B5879" s="23" t="s">
        <v>7005</v>
      </c>
      <c r="C5879" s="22" t="s">
        <v>55</v>
      </c>
      <c r="D5879" s="14"/>
      <c r="E5879" s="14"/>
      <c r="F5879" s="24">
        <v>75.55</v>
      </c>
    </row>
    <row r="5880" spans="1:8" x14ac:dyDescent="0.25">
      <c r="A5880" s="22">
        <v>104166</v>
      </c>
      <c r="B5880" s="23" t="s">
        <v>7011</v>
      </c>
      <c r="C5880" s="22" t="s">
        <v>55</v>
      </c>
      <c r="D5880" s="14"/>
      <c r="E5880" s="14"/>
      <c r="F5880" s="24">
        <v>83.58</v>
      </c>
      <c r="G5880" s="10"/>
      <c r="H5880" s="10"/>
    </row>
    <row r="5881" spans="1:8" x14ac:dyDescent="0.25">
      <c r="A5881" s="22">
        <v>89508</v>
      </c>
      <c r="B5881" s="23" t="s">
        <v>6999</v>
      </c>
      <c r="C5881" s="22" t="s">
        <v>55</v>
      </c>
      <c r="D5881" s="14"/>
      <c r="E5881" s="14"/>
      <c r="F5881" s="24">
        <v>20.149999999999999</v>
      </c>
    </row>
    <row r="5882" spans="1:8" x14ac:dyDescent="0.25">
      <c r="A5882" s="22">
        <v>89509</v>
      </c>
      <c r="B5882" s="23" t="s">
        <v>7000</v>
      </c>
      <c r="C5882" s="22" t="s">
        <v>55</v>
      </c>
      <c r="D5882" s="14"/>
      <c r="E5882" s="14"/>
      <c r="F5882" s="24">
        <v>27.11</v>
      </c>
      <c r="G5882" s="10"/>
      <c r="H5882" s="10"/>
    </row>
    <row r="5883" spans="1:8" x14ac:dyDescent="0.25">
      <c r="A5883" s="22">
        <v>89576</v>
      </c>
      <c r="B5883" s="23" t="s">
        <v>7003</v>
      </c>
      <c r="C5883" s="22" t="s">
        <v>55</v>
      </c>
      <c r="D5883" s="14"/>
      <c r="E5883" s="14"/>
      <c r="F5883" s="24">
        <v>29.41</v>
      </c>
    </row>
    <row r="5884" spans="1:8" x14ac:dyDescent="0.25">
      <c r="A5884" s="22">
        <v>89511</v>
      </c>
      <c r="B5884" s="23" t="s">
        <v>7001</v>
      </c>
      <c r="C5884" s="22" t="s">
        <v>55</v>
      </c>
      <c r="D5884" s="14"/>
      <c r="E5884" s="14"/>
      <c r="F5884" s="24">
        <v>45.8</v>
      </c>
      <c r="G5884" s="10"/>
      <c r="H5884" s="10"/>
    </row>
    <row r="5885" spans="1:8" x14ac:dyDescent="0.25">
      <c r="A5885" s="22">
        <v>89675</v>
      </c>
      <c r="B5885" s="23" t="s">
        <v>7183</v>
      </c>
      <c r="C5885" s="22" t="s">
        <v>4</v>
      </c>
      <c r="D5885" s="14"/>
      <c r="E5885" s="14"/>
      <c r="F5885" s="24">
        <v>76.56</v>
      </c>
    </row>
    <row r="5886" spans="1:8" x14ac:dyDescent="0.25">
      <c r="A5886" s="22">
        <v>89559</v>
      </c>
      <c r="B5886" s="23" t="s">
        <v>7124</v>
      </c>
      <c r="C5886" s="22" t="s">
        <v>4</v>
      </c>
      <c r="D5886" s="14"/>
      <c r="E5886" s="14"/>
      <c r="F5886" s="24">
        <v>70.14</v>
      </c>
      <c r="G5886" s="10"/>
      <c r="H5886" s="10"/>
    </row>
    <row r="5887" spans="1:8" x14ac:dyDescent="0.25">
      <c r="A5887" s="22">
        <v>104172</v>
      </c>
      <c r="B5887" s="23" t="s">
        <v>7272</v>
      </c>
      <c r="C5887" s="22" t="s">
        <v>4</v>
      </c>
      <c r="D5887" s="14"/>
      <c r="E5887" s="14"/>
      <c r="F5887" s="24">
        <v>288.01</v>
      </c>
    </row>
    <row r="5888" spans="1:8" x14ac:dyDescent="0.25">
      <c r="A5888" s="22">
        <v>89683</v>
      </c>
      <c r="B5888" s="23" t="s">
        <v>7187</v>
      </c>
      <c r="C5888" s="22" t="s">
        <v>4</v>
      </c>
      <c r="D5888" s="14"/>
      <c r="E5888" s="14"/>
      <c r="F5888" s="24">
        <v>297.42</v>
      </c>
      <c r="G5888" s="10"/>
      <c r="H5888" s="10"/>
    </row>
    <row r="5889" spans="1:8" x14ac:dyDescent="0.25">
      <c r="A5889" s="22">
        <v>89667</v>
      </c>
      <c r="B5889" s="23" t="s">
        <v>7179</v>
      </c>
      <c r="C5889" s="22" t="s">
        <v>4</v>
      </c>
      <c r="D5889" s="14"/>
      <c r="E5889" s="14"/>
      <c r="F5889" s="24">
        <v>46.62</v>
      </c>
    </row>
    <row r="5890" spans="1:8" x14ac:dyDescent="0.25">
      <c r="A5890" s="22">
        <v>89550</v>
      </c>
      <c r="B5890" s="23" t="s">
        <v>7118</v>
      </c>
      <c r="C5890" s="22" t="s">
        <v>4</v>
      </c>
      <c r="D5890" s="14"/>
      <c r="E5890" s="14"/>
      <c r="F5890" s="24">
        <v>43.07</v>
      </c>
      <c r="G5890" s="10"/>
      <c r="H5890" s="10"/>
    </row>
    <row r="5891" spans="1:8" x14ac:dyDescent="0.25">
      <c r="A5891" s="22">
        <v>89693</v>
      </c>
      <c r="B5891" s="23" t="s">
        <v>7193</v>
      </c>
      <c r="C5891" s="22" t="s">
        <v>4</v>
      </c>
      <c r="D5891" s="14"/>
      <c r="E5891" s="14"/>
      <c r="F5891" s="24">
        <v>86.11</v>
      </c>
    </row>
    <row r="5892" spans="1:8" x14ac:dyDescent="0.25">
      <c r="A5892" s="22">
        <v>89571</v>
      </c>
      <c r="B5892" s="23" t="s">
        <v>7133</v>
      </c>
      <c r="C5892" s="22" t="s">
        <v>4</v>
      </c>
      <c r="D5892" s="14"/>
      <c r="E5892" s="14"/>
      <c r="F5892" s="24">
        <v>73.260000000000005</v>
      </c>
      <c r="G5892" s="10"/>
      <c r="H5892" s="10"/>
    </row>
    <row r="5893" spans="1:8" x14ac:dyDescent="0.25">
      <c r="A5893" s="22">
        <v>89696</v>
      </c>
      <c r="B5893" s="23" t="s">
        <v>7194</v>
      </c>
      <c r="C5893" s="22" t="s">
        <v>4</v>
      </c>
      <c r="D5893" s="14"/>
      <c r="E5893" s="14"/>
      <c r="F5893" s="24">
        <v>91.33</v>
      </c>
    </row>
    <row r="5894" spans="1:8" x14ac:dyDescent="0.25">
      <c r="A5894" s="22">
        <v>89573</v>
      </c>
      <c r="B5894" s="23" t="s">
        <v>7134</v>
      </c>
      <c r="C5894" s="22" t="s">
        <v>4</v>
      </c>
      <c r="D5894" s="14"/>
      <c r="E5894" s="14"/>
      <c r="F5894" s="24">
        <v>80.41</v>
      </c>
      <c r="G5894" s="10"/>
      <c r="H5894" s="10"/>
    </row>
    <row r="5895" spans="1:8" x14ac:dyDescent="0.25">
      <c r="A5895" s="22">
        <v>89704</v>
      </c>
      <c r="B5895" s="23" t="s">
        <v>7199</v>
      </c>
      <c r="C5895" s="22" t="s">
        <v>4</v>
      </c>
      <c r="D5895" s="14"/>
      <c r="E5895" s="14"/>
      <c r="F5895" s="24">
        <v>162.22999999999999</v>
      </c>
    </row>
    <row r="5896" spans="1:8" x14ac:dyDescent="0.25">
      <c r="A5896" s="22">
        <v>104175</v>
      </c>
      <c r="B5896" s="23" t="s">
        <v>7275</v>
      </c>
      <c r="C5896" s="22" t="s">
        <v>4</v>
      </c>
      <c r="D5896" s="14"/>
      <c r="E5896" s="14"/>
      <c r="F5896" s="24">
        <v>147.37</v>
      </c>
      <c r="G5896" s="10"/>
      <c r="H5896" s="10"/>
    </row>
    <row r="5897" spans="1:8" x14ac:dyDescent="0.25">
      <c r="A5897" s="22">
        <v>89701</v>
      </c>
      <c r="B5897" s="23" t="s">
        <v>7198</v>
      </c>
      <c r="C5897" s="22" t="s">
        <v>4</v>
      </c>
      <c r="D5897" s="14"/>
      <c r="E5897" s="14"/>
      <c r="F5897" s="24">
        <v>208.9</v>
      </c>
    </row>
    <row r="5898" spans="1:8" x14ac:dyDescent="0.25">
      <c r="A5898" s="22">
        <v>104177</v>
      </c>
      <c r="B5898" s="23" t="s">
        <v>7277</v>
      </c>
      <c r="C5898" s="22" t="s">
        <v>4</v>
      </c>
      <c r="D5898" s="14"/>
      <c r="E5898" s="14"/>
      <c r="F5898" s="24">
        <v>190.07</v>
      </c>
      <c r="G5898" s="10"/>
      <c r="H5898" s="10"/>
    </row>
    <row r="5899" spans="1:8" x14ac:dyDescent="0.25">
      <c r="A5899" s="22">
        <v>89566</v>
      </c>
      <c r="B5899" s="23" t="s">
        <v>7129</v>
      </c>
      <c r="C5899" s="22" t="s">
        <v>4</v>
      </c>
      <c r="D5899" s="14"/>
      <c r="E5899" s="14"/>
      <c r="F5899" s="24">
        <v>49.97</v>
      </c>
    </row>
    <row r="5900" spans="1:8" x14ac:dyDescent="0.25">
      <c r="A5900" s="22">
        <v>89687</v>
      </c>
      <c r="B5900" s="23" t="s">
        <v>7189</v>
      </c>
      <c r="C5900" s="22" t="s">
        <v>4</v>
      </c>
      <c r="D5900" s="14"/>
      <c r="E5900" s="14"/>
      <c r="F5900" s="24">
        <v>57.08</v>
      </c>
      <c r="G5900" s="10"/>
      <c r="H5900" s="10"/>
    </row>
    <row r="5901" spans="1:8" x14ac:dyDescent="0.25">
      <c r="A5901" s="22">
        <v>102450</v>
      </c>
      <c r="B5901" s="23" t="s">
        <v>11822</v>
      </c>
      <c r="C5901" s="22" t="s">
        <v>28</v>
      </c>
      <c r="D5901" s="14"/>
      <c r="E5901" s="14"/>
      <c r="F5901" s="24">
        <v>0</v>
      </c>
    </row>
    <row r="5902" spans="1:8" x14ac:dyDescent="0.25">
      <c r="A5902" s="22">
        <v>102250</v>
      </c>
      <c r="B5902" s="23" t="s">
        <v>11823</v>
      </c>
      <c r="C5902" s="22" t="s">
        <v>28</v>
      </c>
      <c r="D5902" s="14"/>
      <c r="E5902" s="14"/>
      <c r="F5902" s="24">
        <v>0</v>
      </c>
      <c r="G5902" s="10"/>
      <c r="H5902" s="10"/>
    </row>
    <row r="5903" spans="1:8" x14ac:dyDescent="0.25">
      <c r="A5903" s="22">
        <v>102240</v>
      </c>
      <c r="B5903" s="23" t="s">
        <v>11824</v>
      </c>
      <c r="C5903" s="22" t="s">
        <v>28</v>
      </c>
      <c r="D5903" s="14"/>
      <c r="E5903" s="14"/>
      <c r="F5903" s="24">
        <v>0</v>
      </c>
    </row>
    <row r="5904" spans="1:8" x14ac:dyDescent="0.25">
      <c r="A5904" s="22">
        <v>102449</v>
      </c>
      <c r="B5904" s="23" t="s">
        <v>11825</v>
      </c>
      <c r="C5904" s="22" t="s">
        <v>28</v>
      </c>
      <c r="D5904" s="14"/>
      <c r="E5904" s="14"/>
      <c r="F5904" s="24">
        <v>0</v>
      </c>
      <c r="G5904" s="10"/>
      <c r="H5904" s="10"/>
    </row>
    <row r="5905" spans="1:8" x14ac:dyDescent="0.25">
      <c r="A5905" s="22">
        <v>102249</v>
      </c>
      <c r="B5905" s="23" t="s">
        <v>11826</v>
      </c>
      <c r="C5905" s="22" t="s">
        <v>28</v>
      </c>
      <c r="D5905" s="14"/>
      <c r="E5905" s="14"/>
      <c r="F5905" s="24">
        <v>0</v>
      </c>
    </row>
    <row r="5906" spans="1:8" x14ac:dyDescent="0.25">
      <c r="A5906" s="22">
        <v>102238</v>
      </c>
      <c r="B5906" s="23" t="s">
        <v>11827</v>
      </c>
      <c r="C5906" s="22" t="s">
        <v>28</v>
      </c>
      <c r="D5906" s="14"/>
      <c r="E5906" s="14"/>
      <c r="F5906" s="24">
        <v>0</v>
      </c>
      <c r="G5906" s="10"/>
      <c r="H5906" s="10"/>
    </row>
    <row r="5907" spans="1:8" x14ac:dyDescent="0.25">
      <c r="A5907" s="22">
        <v>102448</v>
      </c>
      <c r="B5907" s="23" t="s">
        <v>11828</v>
      </c>
      <c r="C5907" s="22" t="s">
        <v>28</v>
      </c>
      <c r="D5907" s="14"/>
      <c r="E5907" s="14"/>
      <c r="F5907" s="24">
        <v>0</v>
      </c>
    </row>
    <row r="5908" spans="1:8" x14ac:dyDescent="0.25">
      <c r="A5908" s="22">
        <v>102248</v>
      </c>
      <c r="B5908" s="23" t="s">
        <v>11829</v>
      </c>
      <c r="C5908" s="22" t="s">
        <v>28</v>
      </c>
      <c r="D5908" s="14"/>
      <c r="E5908" s="14"/>
      <c r="F5908" s="24">
        <v>0</v>
      </c>
      <c r="G5908" s="10"/>
      <c r="H5908" s="10"/>
    </row>
    <row r="5909" spans="1:8" x14ac:dyDescent="0.25">
      <c r="A5909" s="22">
        <v>102253</v>
      </c>
      <c r="B5909" s="23" t="s">
        <v>5405</v>
      </c>
      <c r="C5909" s="22" t="s">
        <v>28</v>
      </c>
      <c r="D5909" s="14"/>
      <c r="E5909" s="14"/>
      <c r="F5909" s="24">
        <v>933.74</v>
      </c>
    </row>
    <row r="5910" spans="1:8" x14ac:dyDescent="0.25">
      <c r="A5910" s="22">
        <v>102254</v>
      </c>
      <c r="B5910" s="23" t="s">
        <v>5406</v>
      </c>
      <c r="C5910" s="22" t="s">
        <v>28</v>
      </c>
      <c r="D5910" s="14"/>
      <c r="E5910" s="14"/>
      <c r="F5910" s="24">
        <v>998.46</v>
      </c>
      <c r="G5910" s="10"/>
      <c r="H5910" s="10"/>
    </row>
    <row r="5911" spans="1:8" x14ac:dyDescent="0.25">
      <c r="A5911" s="22">
        <v>102257</v>
      </c>
      <c r="B5911" s="23" t="s">
        <v>5409</v>
      </c>
      <c r="C5911" s="22" t="s">
        <v>28</v>
      </c>
      <c r="D5911" s="14"/>
      <c r="E5911" s="14"/>
      <c r="F5911" s="24">
        <v>369.58</v>
      </c>
    </row>
    <row r="5912" spans="1:8" x14ac:dyDescent="0.25">
      <c r="A5912" s="22">
        <v>102239</v>
      </c>
      <c r="B5912" s="23" t="s">
        <v>11830</v>
      </c>
      <c r="C5912" s="22" t="s">
        <v>28</v>
      </c>
      <c r="D5912" s="14"/>
      <c r="E5912" s="14"/>
      <c r="F5912" s="24">
        <v>0</v>
      </c>
      <c r="G5912" s="10"/>
      <c r="H5912" s="10"/>
    </row>
    <row r="5913" spans="1:8" x14ac:dyDescent="0.25">
      <c r="A5913" s="22">
        <v>102236</v>
      </c>
      <c r="B5913" s="23" t="s">
        <v>11831</v>
      </c>
      <c r="C5913" s="22" t="s">
        <v>28</v>
      </c>
      <c r="D5913" s="14"/>
      <c r="E5913" s="14"/>
      <c r="F5913" s="24">
        <v>0</v>
      </c>
    </row>
    <row r="5914" spans="1:8" x14ac:dyDescent="0.25">
      <c r="A5914" s="22">
        <v>102235</v>
      </c>
      <c r="B5914" s="23" t="s">
        <v>8203</v>
      </c>
      <c r="C5914" s="22" t="s">
        <v>28</v>
      </c>
      <c r="D5914" s="14"/>
      <c r="E5914" s="14"/>
      <c r="F5914" s="24">
        <v>558.64</v>
      </c>
      <c r="G5914" s="10"/>
      <c r="H5914" s="10"/>
    </row>
    <row r="5915" spans="1:8" x14ac:dyDescent="0.25">
      <c r="A5915" s="22">
        <v>102260</v>
      </c>
      <c r="B5915" s="23" t="s">
        <v>11832</v>
      </c>
      <c r="C5915" s="22" t="s">
        <v>28</v>
      </c>
      <c r="D5915" s="14"/>
      <c r="E5915" s="14"/>
      <c r="F5915" s="24">
        <v>0</v>
      </c>
    </row>
    <row r="5916" spans="1:8" x14ac:dyDescent="0.25">
      <c r="A5916" s="22">
        <v>102259</v>
      </c>
      <c r="B5916" s="23" t="s">
        <v>11833</v>
      </c>
      <c r="C5916" s="22" t="s">
        <v>28</v>
      </c>
      <c r="D5916" s="14"/>
      <c r="E5916" s="14"/>
      <c r="F5916" s="24">
        <v>0</v>
      </c>
      <c r="G5916" s="10"/>
      <c r="H5916" s="10"/>
    </row>
    <row r="5917" spans="1:8" x14ac:dyDescent="0.25">
      <c r="A5917" s="22">
        <v>102262</v>
      </c>
      <c r="B5917" s="23" t="s">
        <v>11834</v>
      </c>
      <c r="C5917" s="22" t="s">
        <v>4</v>
      </c>
      <c r="D5917" s="14"/>
      <c r="E5917" s="14"/>
      <c r="F5917" s="24">
        <v>0</v>
      </c>
    </row>
    <row r="5918" spans="1:8" x14ac:dyDescent="0.25">
      <c r="A5918" s="22">
        <v>102242</v>
      </c>
      <c r="B5918" s="23" t="s">
        <v>11835</v>
      </c>
      <c r="C5918" s="22" t="s">
        <v>28</v>
      </c>
      <c r="D5918" s="14"/>
      <c r="E5918" s="14"/>
      <c r="F5918" s="24">
        <v>0</v>
      </c>
      <c r="G5918" s="10"/>
      <c r="H5918" s="10"/>
    </row>
    <row r="5919" spans="1:8" x14ac:dyDescent="0.25">
      <c r="A5919" s="22">
        <v>102246</v>
      </c>
      <c r="B5919" s="23" t="s">
        <v>11836</v>
      </c>
      <c r="C5919" s="22" t="s">
        <v>28</v>
      </c>
      <c r="D5919" s="14"/>
      <c r="E5919" s="14"/>
      <c r="F5919" s="24">
        <v>0</v>
      </c>
    </row>
    <row r="5920" spans="1:8" x14ac:dyDescent="0.25">
      <c r="A5920" s="22">
        <v>102251</v>
      </c>
      <c r="B5920" s="23" t="s">
        <v>11837</v>
      </c>
      <c r="C5920" s="22" t="s">
        <v>28</v>
      </c>
      <c r="D5920" s="14"/>
      <c r="E5920" s="14"/>
      <c r="F5920" s="24">
        <v>0</v>
      </c>
      <c r="G5920" s="10"/>
      <c r="H5920" s="10"/>
    </row>
    <row r="5921" spans="1:8" x14ac:dyDescent="0.25">
      <c r="A5921" s="22">
        <v>102241</v>
      </c>
      <c r="B5921" s="23" t="s">
        <v>11838</v>
      </c>
      <c r="C5921" s="22" t="s">
        <v>28</v>
      </c>
      <c r="D5921" s="14"/>
      <c r="E5921" s="14"/>
      <c r="F5921" s="24">
        <v>0</v>
      </c>
    </row>
    <row r="5922" spans="1:8" x14ac:dyDescent="0.25">
      <c r="A5922" s="22">
        <v>102247</v>
      </c>
      <c r="B5922" s="23" t="s">
        <v>11839</v>
      </c>
      <c r="C5922" s="22" t="s">
        <v>28</v>
      </c>
      <c r="D5922" s="14"/>
      <c r="E5922" s="14"/>
      <c r="F5922" s="24">
        <v>0</v>
      </c>
      <c r="G5922" s="10"/>
      <c r="H5922" s="10"/>
    </row>
    <row r="5923" spans="1:8" x14ac:dyDescent="0.25">
      <c r="A5923" s="22">
        <v>102252</v>
      </c>
      <c r="B5923" s="23" t="s">
        <v>11840</v>
      </c>
      <c r="C5923" s="22" t="s">
        <v>28</v>
      </c>
      <c r="D5923" s="14"/>
      <c r="E5923" s="14"/>
      <c r="F5923" s="24">
        <v>0</v>
      </c>
    </row>
    <row r="5924" spans="1:8" x14ac:dyDescent="0.25">
      <c r="A5924" s="22">
        <v>102255</v>
      </c>
      <c r="B5924" s="23" t="s">
        <v>5407</v>
      </c>
      <c r="C5924" s="22" t="s">
        <v>28</v>
      </c>
      <c r="D5924" s="14"/>
      <c r="E5924" s="14"/>
      <c r="F5924" s="24">
        <v>981.96</v>
      </c>
      <c r="G5924" s="10"/>
      <c r="H5924" s="10"/>
    </row>
    <row r="5925" spans="1:8" x14ac:dyDescent="0.25">
      <c r="A5925" s="22">
        <v>102256</v>
      </c>
      <c r="B5925" s="23" t="s">
        <v>5408</v>
      </c>
      <c r="C5925" s="22" t="s">
        <v>28</v>
      </c>
      <c r="D5925" s="14"/>
      <c r="E5925" s="14"/>
      <c r="F5925" s="24">
        <v>1043.5999999999999</v>
      </c>
    </row>
    <row r="5926" spans="1:8" x14ac:dyDescent="0.25">
      <c r="A5926" s="22">
        <v>102258</v>
      </c>
      <c r="B5926" s="23" t="s">
        <v>5410</v>
      </c>
      <c r="C5926" s="22" t="s">
        <v>28</v>
      </c>
      <c r="D5926" s="14"/>
      <c r="E5926" s="14"/>
      <c r="F5926" s="24">
        <v>435.01</v>
      </c>
      <c r="G5926" s="10"/>
      <c r="H5926" s="10"/>
    </row>
    <row r="5927" spans="1:8" x14ac:dyDescent="0.25">
      <c r="A5927" s="22">
        <v>101912</v>
      </c>
      <c r="B5927" s="23" t="s">
        <v>4805</v>
      </c>
      <c r="C5927" s="22" t="s">
        <v>4</v>
      </c>
      <c r="D5927" s="14"/>
      <c r="E5927" s="14"/>
      <c r="F5927" s="24">
        <v>2418.52</v>
      </c>
    </row>
    <row r="5928" spans="1:8" x14ac:dyDescent="0.25">
      <c r="A5928" s="22">
        <v>96765</v>
      </c>
      <c r="B5928" s="23" t="s">
        <v>4804</v>
      </c>
      <c r="C5928" s="22" t="s">
        <v>4</v>
      </c>
      <c r="D5928" s="14"/>
      <c r="E5928" s="14"/>
      <c r="F5928" s="24">
        <v>2021.68</v>
      </c>
      <c r="G5928" s="10"/>
      <c r="H5928" s="10"/>
    </row>
    <row r="5929" spans="1:8" x14ac:dyDescent="0.25">
      <c r="A5929" s="22">
        <v>97430</v>
      </c>
      <c r="B5929" s="23" t="s">
        <v>5033</v>
      </c>
      <c r="C5929" s="22" t="s">
        <v>4</v>
      </c>
      <c r="D5929" s="14"/>
      <c r="E5929" s="14"/>
      <c r="F5929" s="24">
        <v>44.58</v>
      </c>
    </row>
    <row r="5930" spans="1:8" x14ac:dyDescent="0.25">
      <c r="A5930" s="22">
        <v>97431</v>
      </c>
      <c r="B5930" s="23" t="s">
        <v>5034</v>
      </c>
      <c r="C5930" s="22" t="s">
        <v>4</v>
      </c>
      <c r="D5930" s="14"/>
      <c r="E5930" s="14"/>
      <c r="F5930" s="24">
        <v>50.05</v>
      </c>
      <c r="G5930" s="10"/>
      <c r="H5930" s="10"/>
    </row>
    <row r="5931" spans="1:8" x14ac:dyDescent="0.25">
      <c r="A5931" s="22">
        <v>97432</v>
      </c>
      <c r="B5931" s="23" t="s">
        <v>5035</v>
      </c>
      <c r="C5931" s="22" t="s">
        <v>4</v>
      </c>
      <c r="D5931" s="14"/>
      <c r="E5931" s="14"/>
      <c r="F5931" s="24">
        <v>56.5</v>
      </c>
    </row>
    <row r="5932" spans="1:8" x14ac:dyDescent="0.25">
      <c r="A5932" s="22">
        <v>101913</v>
      </c>
      <c r="B5932" s="23" t="s">
        <v>4806</v>
      </c>
      <c r="C5932" s="22" t="s">
        <v>4</v>
      </c>
      <c r="D5932" s="14"/>
      <c r="E5932" s="14"/>
      <c r="F5932" s="24">
        <v>487.18</v>
      </c>
      <c r="G5932" s="10"/>
      <c r="H5932" s="10"/>
    </row>
    <row r="5933" spans="1:8" x14ac:dyDescent="0.25">
      <c r="A5933" s="22">
        <v>101914</v>
      </c>
      <c r="B5933" s="23" t="s">
        <v>4807</v>
      </c>
      <c r="C5933" s="22" t="s">
        <v>4</v>
      </c>
      <c r="D5933" s="14"/>
      <c r="E5933" s="14"/>
      <c r="F5933" s="24">
        <v>618.29999999999995</v>
      </c>
    </row>
    <row r="5934" spans="1:8" x14ac:dyDescent="0.25">
      <c r="A5934" s="22">
        <v>101915</v>
      </c>
      <c r="B5934" s="23" t="s">
        <v>4808</v>
      </c>
      <c r="C5934" s="22" t="s">
        <v>4</v>
      </c>
      <c r="D5934" s="14"/>
      <c r="E5934" s="14"/>
      <c r="F5934" s="24">
        <v>364.88</v>
      </c>
      <c r="G5934" s="10"/>
      <c r="H5934" s="10"/>
    </row>
    <row r="5935" spans="1:8" x14ac:dyDescent="0.25">
      <c r="A5935" s="22">
        <v>97433</v>
      </c>
      <c r="B5935" s="23" t="s">
        <v>5036</v>
      </c>
      <c r="C5935" s="22" t="s">
        <v>4</v>
      </c>
      <c r="D5935" s="14"/>
      <c r="E5935" s="14"/>
      <c r="F5935" s="24">
        <v>95.14</v>
      </c>
    </row>
    <row r="5936" spans="1:8" x14ac:dyDescent="0.25">
      <c r="A5936" s="22">
        <v>97435</v>
      </c>
      <c r="B5936" s="23" t="s">
        <v>5038</v>
      </c>
      <c r="C5936" s="22" t="s">
        <v>4</v>
      </c>
      <c r="D5936" s="14"/>
      <c r="E5936" s="14"/>
      <c r="F5936" s="24">
        <v>111.07</v>
      </c>
      <c r="G5936" s="10"/>
      <c r="H5936" s="10"/>
    </row>
    <row r="5937" spans="1:8" x14ac:dyDescent="0.25">
      <c r="A5937" s="22">
        <v>97437</v>
      </c>
      <c r="B5937" s="23" t="s">
        <v>8992</v>
      </c>
      <c r="C5937" s="22" t="s">
        <v>4</v>
      </c>
      <c r="D5937" s="14"/>
      <c r="E5937" s="14"/>
      <c r="F5937" s="24">
        <v>126.95</v>
      </c>
    </row>
    <row r="5938" spans="1:8" x14ac:dyDescent="0.25">
      <c r="A5938" s="22">
        <v>97546</v>
      </c>
      <c r="B5938" s="23" t="s">
        <v>5118</v>
      </c>
      <c r="C5938" s="22" t="s">
        <v>4</v>
      </c>
      <c r="D5938" s="14"/>
      <c r="E5938" s="14"/>
      <c r="F5938" s="24">
        <v>39.42</v>
      </c>
      <c r="G5938" s="10"/>
      <c r="H5938" s="10"/>
    </row>
    <row r="5939" spans="1:8" x14ac:dyDescent="0.25">
      <c r="A5939" s="22">
        <v>97548</v>
      </c>
      <c r="B5939" s="23" t="s">
        <v>5120</v>
      </c>
      <c r="C5939" s="22" t="s">
        <v>4</v>
      </c>
      <c r="D5939" s="14"/>
      <c r="E5939" s="14"/>
      <c r="F5939" s="24">
        <v>59.24</v>
      </c>
    </row>
    <row r="5940" spans="1:8" x14ac:dyDescent="0.25">
      <c r="A5940" s="22">
        <v>97550</v>
      </c>
      <c r="B5940" s="23" t="s">
        <v>5122</v>
      </c>
      <c r="C5940" s="22" t="s">
        <v>4</v>
      </c>
      <c r="D5940" s="14"/>
      <c r="E5940" s="14"/>
      <c r="F5940" s="24">
        <v>100.1</v>
      </c>
      <c r="G5940" s="10"/>
      <c r="H5940" s="10"/>
    </row>
    <row r="5941" spans="1:8" x14ac:dyDescent="0.25">
      <c r="A5941" s="22">
        <v>97479</v>
      </c>
      <c r="B5941" s="23" t="s">
        <v>5067</v>
      </c>
      <c r="C5941" s="22" t="s">
        <v>4</v>
      </c>
      <c r="D5941" s="14"/>
      <c r="E5941" s="14"/>
      <c r="F5941" s="24">
        <v>64.28</v>
      </c>
    </row>
    <row r="5942" spans="1:8" x14ac:dyDescent="0.25">
      <c r="A5942" s="22">
        <v>97517</v>
      </c>
      <c r="B5942" s="23" t="s">
        <v>5095</v>
      </c>
      <c r="C5942" s="22" t="s">
        <v>4</v>
      </c>
      <c r="D5942" s="14"/>
      <c r="E5942" s="14"/>
      <c r="F5942" s="24">
        <v>59.02</v>
      </c>
      <c r="G5942" s="10"/>
      <c r="H5942" s="10"/>
    </row>
    <row r="5943" spans="1:8" x14ac:dyDescent="0.25">
      <c r="A5943" s="22">
        <v>97481</v>
      </c>
      <c r="B5943" s="23" t="s">
        <v>5069</v>
      </c>
      <c r="C5943" s="22" t="s">
        <v>4</v>
      </c>
      <c r="D5943" s="14"/>
      <c r="E5943" s="14"/>
      <c r="F5943" s="24">
        <v>92.33</v>
      </c>
    </row>
    <row r="5944" spans="1:8" x14ac:dyDescent="0.25">
      <c r="A5944" s="22">
        <v>97519</v>
      </c>
      <c r="B5944" s="23" t="s">
        <v>5097</v>
      </c>
      <c r="C5944" s="22" t="s">
        <v>4</v>
      </c>
      <c r="D5944" s="14"/>
      <c r="E5944" s="14"/>
      <c r="F5944" s="24">
        <v>83.04</v>
      </c>
      <c r="G5944" s="10"/>
      <c r="H5944" s="10"/>
    </row>
    <row r="5945" spans="1:8" x14ac:dyDescent="0.25">
      <c r="A5945" s="22">
        <v>97483</v>
      </c>
      <c r="B5945" s="23" t="s">
        <v>5071</v>
      </c>
      <c r="C5945" s="22" t="s">
        <v>4</v>
      </c>
      <c r="D5945" s="14"/>
      <c r="E5945" s="14"/>
      <c r="F5945" s="24">
        <v>128.31</v>
      </c>
    </row>
    <row r="5946" spans="1:8" x14ac:dyDescent="0.25">
      <c r="A5946" s="22">
        <v>97521</v>
      </c>
      <c r="B5946" s="23" t="s">
        <v>5099</v>
      </c>
      <c r="C5946" s="22" t="s">
        <v>4</v>
      </c>
      <c r="D5946" s="14"/>
      <c r="E5946" s="14"/>
      <c r="F5946" s="24">
        <v>114.48</v>
      </c>
      <c r="G5946" s="10"/>
      <c r="H5946" s="10"/>
    </row>
    <row r="5947" spans="1:8" x14ac:dyDescent="0.25">
      <c r="A5947" s="22">
        <v>97452</v>
      </c>
      <c r="B5947" s="23" t="s">
        <v>5049</v>
      </c>
      <c r="C5947" s="22" t="s">
        <v>4</v>
      </c>
      <c r="D5947" s="14"/>
      <c r="E5947" s="14"/>
      <c r="F5947" s="24">
        <v>208.56</v>
      </c>
    </row>
    <row r="5948" spans="1:8" x14ac:dyDescent="0.25">
      <c r="A5948" s="22">
        <v>97485</v>
      </c>
      <c r="B5948" s="23" t="s">
        <v>5073</v>
      </c>
      <c r="C5948" s="22" t="s">
        <v>4</v>
      </c>
      <c r="D5948" s="14"/>
      <c r="E5948" s="14"/>
      <c r="F5948" s="24">
        <v>175.94</v>
      </c>
      <c r="G5948" s="10"/>
      <c r="H5948" s="10"/>
    </row>
    <row r="5949" spans="1:8" x14ac:dyDescent="0.25">
      <c r="A5949" s="22">
        <v>97523</v>
      </c>
      <c r="B5949" s="23" t="s">
        <v>5101</v>
      </c>
      <c r="C5949" s="22" t="s">
        <v>4</v>
      </c>
      <c r="D5949" s="14"/>
      <c r="E5949" s="14"/>
      <c r="F5949" s="24">
        <v>156.44</v>
      </c>
    </row>
    <row r="5950" spans="1:8" x14ac:dyDescent="0.25">
      <c r="A5950" s="22">
        <v>97454</v>
      </c>
      <c r="B5950" s="23" t="s">
        <v>5051</v>
      </c>
      <c r="C5950" s="22" t="s">
        <v>4</v>
      </c>
      <c r="D5950" s="14"/>
      <c r="E5950" s="14"/>
      <c r="F5950" s="24">
        <v>345.71</v>
      </c>
      <c r="G5950" s="10"/>
      <c r="H5950" s="10"/>
    </row>
    <row r="5951" spans="1:8" x14ac:dyDescent="0.25">
      <c r="A5951" s="22">
        <v>97487</v>
      </c>
      <c r="B5951" s="23" t="s">
        <v>5075</v>
      </c>
      <c r="C5951" s="22" t="s">
        <v>4</v>
      </c>
      <c r="D5951" s="14"/>
      <c r="E5951" s="14"/>
      <c r="F5951" s="24">
        <v>318.67</v>
      </c>
    </row>
    <row r="5952" spans="1:8" x14ac:dyDescent="0.25">
      <c r="A5952" s="22">
        <v>97525</v>
      </c>
      <c r="B5952" s="23" t="s">
        <v>5103</v>
      </c>
      <c r="C5952" s="22" t="s">
        <v>4</v>
      </c>
      <c r="D5952" s="14"/>
      <c r="E5952" s="14"/>
      <c r="F5952" s="24">
        <v>290.5</v>
      </c>
      <c r="G5952" s="10"/>
      <c r="H5952" s="10"/>
    </row>
    <row r="5953" spans="1:8" x14ac:dyDescent="0.25">
      <c r="A5953" s="22">
        <v>97456</v>
      </c>
      <c r="B5953" s="23" t="s">
        <v>5053</v>
      </c>
      <c r="C5953" s="22" t="s">
        <v>4</v>
      </c>
      <c r="D5953" s="14"/>
      <c r="E5953" s="14"/>
      <c r="F5953" s="24">
        <v>761.93</v>
      </c>
    </row>
    <row r="5954" spans="1:8" x14ac:dyDescent="0.25">
      <c r="A5954" s="22">
        <v>97489</v>
      </c>
      <c r="B5954" s="23" t="s">
        <v>5077</v>
      </c>
      <c r="C5954" s="22" t="s">
        <v>4</v>
      </c>
      <c r="D5954" s="14"/>
      <c r="E5954" s="14"/>
      <c r="F5954" s="24">
        <v>740.36</v>
      </c>
      <c r="G5954" s="10"/>
      <c r="H5954" s="10"/>
    </row>
    <row r="5955" spans="1:8" x14ac:dyDescent="0.25">
      <c r="A5955" s="22">
        <v>97527</v>
      </c>
      <c r="B5955" s="23" t="s">
        <v>5105</v>
      </c>
      <c r="C5955" s="22" t="s">
        <v>4</v>
      </c>
      <c r="D5955" s="14"/>
      <c r="E5955" s="14"/>
      <c r="F5955" s="24">
        <v>703.63</v>
      </c>
    </row>
    <row r="5956" spans="1:8" x14ac:dyDescent="0.25">
      <c r="A5956" s="22">
        <v>97434</v>
      </c>
      <c r="B5956" s="23" t="s">
        <v>5037</v>
      </c>
      <c r="C5956" s="22" t="s">
        <v>4</v>
      </c>
      <c r="D5956" s="14"/>
      <c r="E5956" s="14"/>
      <c r="F5956" s="24">
        <v>96.68</v>
      </c>
      <c r="G5956" s="10"/>
      <c r="H5956" s="10"/>
    </row>
    <row r="5957" spans="1:8" x14ac:dyDescent="0.25">
      <c r="A5957" s="22">
        <v>97436</v>
      </c>
      <c r="B5957" s="23" t="s">
        <v>5039</v>
      </c>
      <c r="C5957" s="22" t="s">
        <v>4</v>
      </c>
      <c r="D5957" s="14"/>
      <c r="E5957" s="14"/>
      <c r="F5957" s="24">
        <v>114.05</v>
      </c>
    </row>
    <row r="5958" spans="1:8" x14ac:dyDescent="0.25">
      <c r="A5958" s="22">
        <v>97438</v>
      </c>
      <c r="B5958" s="23" t="s">
        <v>5040</v>
      </c>
      <c r="C5958" s="22" t="s">
        <v>4</v>
      </c>
      <c r="D5958" s="14"/>
      <c r="E5958" s="14"/>
      <c r="F5958" s="24">
        <v>130.13999999999999</v>
      </c>
      <c r="G5958" s="10"/>
      <c r="H5958" s="10"/>
    </row>
    <row r="5959" spans="1:8" x14ac:dyDescent="0.25">
      <c r="A5959" s="22">
        <v>97547</v>
      </c>
      <c r="B5959" s="23" t="s">
        <v>5119</v>
      </c>
      <c r="C5959" s="22" t="s">
        <v>4</v>
      </c>
      <c r="D5959" s="14"/>
      <c r="E5959" s="14"/>
      <c r="F5959" s="24">
        <v>39.42</v>
      </c>
    </row>
    <row r="5960" spans="1:8" x14ac:dyDescent="0.25">
      <c r="A5960" s="22">
        <v>97549</v>
      </c>
      <c r="B5960" s="23" t="s">
        <v>5121</v>
      </c>
      <c r="C5960" s="22" t="s">
        <v>4</v>
      </c>
      <c r="D5960" s="14"/>
      <c r="E5960" s="14"/>
      <c r="F5960" s="24">
        <v>59.24</v>
      </c>
      <c r="G5960" s="10"/>
      <c r="H5960" s="10"/>
    </row>
    <row r="5961" spans="1:8" x14ac:dyDescent="0.25">
      <c r="A5961" s="22">
        <v>97551</v>
      </c>
      <c r="B5961" s="23" t="s">
        <v>5123</v>
      </c>
      <c r="C5961" s="22" t="s">
        <v>4</v>
      </c>
      <c r="D5961" s="14"/>
      <c r="E5961" s="14"/>
      <c r="F5961" s="24">
        <v>100.1</v>
      </c>
    </row>
    <row r="5962" spans="1:8" x14ac:dyDescent="0.25">
      <c r="A5962" s="22">
        <v>97480</v>
      </c>
      <c r="B5962" s="23" t="s">
        <v>5068</v>
      </c>
      <c r="C5962" s="22" t="s">
        <v>4</v>
      </c>
      <c r="D5962" s="14"/>
      <c r="E5962" s="14"/>
      <c r="F5962" s="24">
        <v>64.28</v>
      </c>
      <c r="G5962" s="10"/>
      <c r="H5962" s="10"/>
    </row>
    <row r="5963" spans="1:8" x14ac:dyDescent="0.25">
      <c r="A5963" s="22">
        <v>97518</v>
      </c>
      <c r="B5963" s="23" t="s">
        <v>5096</v>
      </c>
      <c r="C5963" s="22" t="s">
        <v>4</v>
      </c>
      <c r="D5963" s="14"/>
      <c r="E5963" s="14"/>
      <c r="F5963" s="24">
        <v>59.02</v>
      </c>
    </row>
    <row r="5964" spans="1:8" x14ac:dyDescent="0.25">
      <c r="A5964" s="22">
        <v>97482</v>
      </c>
      <c r="B5964" s="23" t="s">
        <v>5070</v>
      </c>
      <c r="C5964" s="22" t="s">
        <v>4</v>
      </c>
      <c r="D5964" s="14"/>
      <c r="E5964" s="14"/>
      <c r="F5964" s="24">
        <v>92.33</v>
      </c>
      <c r="G5964" s="10"/>
      <c r="H5964" s="10"/>
    </row>
    <row r="5965" spans="1:8" x14ac:dyDescent="0.25">
      <c r="A5965" s="22">
        <v>97520</v>
      </c>
      <c r="B5965" s="23" t="s">
        <v>5098</v>
      </c>
      <c r="C5965" s="22" t="s">
        <v>4</v>
      </c>
      <c r="D5965" s="14"/>
      <c r="E5965" s="14"/>
      <c r="F5965" s="24">
        <v>83.04</v>
      </c>
    </row>
    <row r="5966" spans="1:8" x14ac:dyDescent="0.25">
      <c r="A5966" s="22">
        <v>97484</v>
      </c>
      <c r="B5966" s="23" t="s">
        <v>5072</v>
      </c>
      <c r="C5966" s="22" t="s">
        <v>4</v>
      </c>
      <c r="D5966" s="14"/>
      <c r="E5966" s="14"/>
      <c r="F5966" s="24">
        <v>128.31</v>
      </c>
      <c r="G5966" s="10"/>
      <c r="H5966" s="10"/>
    </row>
    <row r="5967" spans="1:8" x14ac:dyDescent="0.25">
      <c r="A5967" s="22">
        <v>97522</v>
      </c>
      <c r="B5967" s="23" t="s">
        <v>5100</v>
      </c>
      <c r="C5967" s="22" t="s">
        <v>4</v>
      </c>
      <c r="D5967" s="14"/>
      <c r="E5967" s="14"/>
      <c r="F5967" s="24">
        <v>114.48</v>
      </c>
    </row>
    <row r="5968" spans="1:8" x14ac:dyDescent="0.25">
      <c r="A5968" s="22">
        <v>97453</v>
      </c>
      <c r="B5968" s="23" t="s">
        <v>5050</v>
      </c>
      <c r="C5968" s="22" t="s">
        <v>4</v>
      </c>
      <c r="D5968" s="14"/>
      <c r="E5968" s="14"/>
      <c r="F5968" s="24">
        <v>220.39</v>
      </c>
      <c r="G5968" s="10"/>
      <c r="H5968" s="10"/>
    </row>
    <row r="5969" spans="1:8" x14ac:dyDescent="0.25">
      <c r="A5969" s="22">
        <v>97486</v>
      </c>
      <c r="B5969" s="23" t="s">
        <v>5074</v>
      </c>
      <c r="C5969" s="22" t="s">
        <v>4</v>
      </c>
      <c r="D5969" s="14"/>
      <c r="E5969" s="14"/>
      <c r="F5969" s="24">
        <v>187.77</v>
      </c>
    </row>
    <row r="5970" spans="1:8" x14ac:dyDescent="0.25">
      <c r="A5970" s="22">
        <v>97524</v>
      </c>
      <c r="B5970" s="23" t="s">
        <v>5102</v>
      </c>
      <c r="C5970" s="22" t="s">
        <v>4</v>
      </c>
      <c r="D5970" s="14"/>
      <c r="E5970" s="14"/>
      <c r="F5970" s="24">
        <v>168.27</v>
      </c>
      <c r="G5970" s="10"/>
      <c r="H5970" s="10"/>
    </row>
    <row r="5971" spans="1:8" x14ac:dyDescent="0.25">
      <c r="A5971" s="22">
        <v>97455</v>
      </c>
      <c r="B5971" s="23" t="s">
        <v>5052</v>
      </c>
      <c r="C5971" s="22" t="s">
        <v>4</v>
      </c>
      <c r="D5971" s="14"/>
      <c r="E5971" s="14"/>
      <c r="F5971" s="24">
        <v>364.63</v>
      </c>
    </row>
    <row r="5972" spans="1:8" x14ac:dyDescent="0.25">
      <c r="A5972" s="22">
        <v>97488</v>
      </c>
      <c r="B5972" s="23" t="s">
        <v>5076</v>
      </c>
      <c r="C5972" s="22" t="s">
        <v>4</v>
      </c>
      <c r="D5972" s="14"/>
      <c r="E5972" s="14"/>
      <c r="F5972" s="24">
        <v>337.59</v>
      </c>
      <c r="G5972" s="10"/>
      <c r="H5972" s="10"/>
    </row>
    <row r="5973" spans="1:8" x14ac:dyDescent="0.25">
      <c r="A5973" s="22">
        <v>97526</v>
      </c>
      <c r="B5973" s="23" t="s">
        <v>5104</v>
      </c>
      <c r="C5973" s="22" t="s">
        <v>4</v>
      </c>
      <c r="D5973" s="14"/>
      <c r="E5973" s="14"/>
      <c r="F5973" s="24">
        <v>309.42</v>
      </c>
    </row>
    <row r="5974" spans="1:8" x14ac:dyDescent="0.25">
      <c r="A5974" s="22">
        <v>97457</v>
      </c>
      <c r="B5974" s="23" t="s">
        <v>5054</v>
      </c>
      <c r="C5974" s="22" t="s">
        <v>4</v>
      </c>
      <c r="D5974" s="14"/>
      <c r="E5974" s="14"/>
      <c r="F5974" s="24">
        <v>677.04</v>
      </c>
      <c r="G5974" s="10"/>
      <c r="H5974" s="10"/>
    </row>
    <row r="5975" spans="1:8" x14ac:dyDescent="0.25">
      <c r="A5975" s="22">
        <v>97490</v>
      </c>
      <c r="B5975" s="23" t="s">
        <v>5078</v>
      </c>
      <c r="C5975" s="22" t="s">
        <v>4</v>
      </c>
      <c r="D5975" s="14"/>
      <c r="E5975" s="14"/>
      <c r="F5975" s="24">
        <v>655.47</v>
      </c>
    </row>
    <row r="5976" spans="1:8" x14ac:dyDescent="0.25">
      <c r="A5976" s="22">
        <v>97528</v>
      </c>
      <c r="B5976" s="23" t="s">
        <v>5106</v>
      </c>
      <c r="C5976" s="22" t="s">
        <v>4</v>
      </c>
      <c r="D5976" s="14"/>
      <c r="E5976" s="14"/>
      <c r="F5976" s="24">
        <v>618.74</v>
      </c>
      <c r="G5976" s="10"/>
      <c r="H5976" s="10"/>
    </row>
    <row r="5977" spans="1:8" x14ac:dyDescent="0.25">
      <c r="A5977" s="22">
        <v>101906</v>
      </c>
      <c r="B5977" s="23" t="s">
        <v>7723</v>
      </c>
      <c r="C5977" s="22" t="s">
        <v>4</v>
      </c>
      <c r="D5977" s="14"/>
      <c r="E5977" s="14"/>
      <c r="F5977" s="24">
        <v>668.67</v>
      </c>
    </row>
    <row r="5978" spans="1:8" x14ac:dyDescent="0.25">
      <c r="A5978" s="22">
        <v>101907</v>
      </c>
      <c r="B5978" s="23" t="s">
        <v>7724</v>
      </c>
      <c r="C5978" s="22" t="s">
        <v>4</v>
      </c>
      <c r="D5978" s="14"/>
      <c r="E5978" s="14"/>
      <c r="F5978" s="24">
        <v>721.75</v>
      </c>
      <c r="G5978" s="10"/>
      <c r="H5978" s="10"/>
    </row>
    <row r="5979" spans="1:8" x14ac:dyDescent="0.25">
      <c r="A5979" s="22">
        <v>101911</v>
      </c>
      <c r="B5979" s="23" t="s">
        <v>7728</v>
      </c>
      <c r="C5979" s="22" t="s">
        <v>4</v>
      </c>
      <c r="D5979" s="14"/>
      <c r="E5979" s="14"/>
      <c r="F5979" s="24">
        <v>350.21</v>
      </c>
    </row>
    <row r="5980" spans="1:8" x14ac:dyDescent="0.25">
      <c r="A5980" s="22">
        <v>101908</v>
      </c>
      <c r="B5980" s="23" t="s">
        <v>7725</v>
      </c>
      <c r="C5980" s="22" t="s">
        <v>4</v>
      </c>
      <c r="D5980" s="14"/>
      <c r="E5980" s="14"/>
      <c r="F5980" s="24">
        <v>226.36</v>
      </c>
      <c r="G5980" s="10"/>
      <c r="H5980" s="10"/>
    </row>
    <row r="5981" spans="1:8" x14ac:dyDescent="0.25">
      <c r="A5981" s="22">
        <v>101909</v>
      </c>
      <c r="B5981" s="23" t="s">
        <v>7726</v>
      </c>
      <c r="C5981" s="22" t="s">
        <v>4</v>
      </c>
      <c r="D5981" s="14"/>
      <c r="E5981" s="14"/>
      <c r="F5981" s="24">
        <v>261.75</v>
      </c>
    </row>
    <row r="5982" spans="1:8" x14ac:dyDescent="0.25">
      <c r="A5982" s="22">
        <v>101910</v>
      </c>
      <c r="B5982" s="23" t="s">
        <v>7727</v>
      </c>
      <c r="C5982" s="22" t="s">
        <v>4</v>
      </c>
      <c r="D5982" s="14"/>
      <c r="E5982" s="14"/>
      <c r="F5982" s="24">
        <v>305.98</v>
      </c>
      <c r="G5982" s="10"/>
      <c r="H5982" s="10"/>
    </row>
    <row r="5983" spans="1:8" x14ac:dyDescent="0.25">
      <c r="A5983" s="22">
        <v>101905</v>
      </c>
      <c r="B5983" s="23" t="s">
        <v>7722</v>
      </c>
      <c r="C5983" s="22" t="s">
        <v>4</v>
      </c>
      <c r="D5983" s="14"/>
      <c r="E5983" s="14"/>
      <c r="F5983" s="24">
        <v>233</v>
      </c>
    </row>
    <row r="5984" spans="1:8" x14ac:dyDescent="0.25">
      <c r="A5984" s="22">
        <v>101916</v>
      </c>
      <c r="B5984" s="23" t="s">
        <v>4809</v>
      </c>
      <c r="C5984" s="22" t="s">
        <v>4</v>
      </c>
      <c r="D5984" s="14"/>
      <c r="E5984" s="14"/>
      <c r="F5984" s="24">
        <v>3540.09</v>
      </c>
      <c r="G5984" s="10"/>
      <c r="H5984" s="10"/>
    </row>
    <row r="5985" spans="1:8" x14ac:dyDescent="0.25">
      <c r="A5985" s="22">
        <v>101936</v>
      </c>
      <c r="B5985" s="23" t="s">
        <v>8982</v>
      </c>
      <c r="C5985" s="22" t="s">
        <v>4</v>
      </c>
      <c r="D5985" s="14"/>
      <c r="E5985" s="14"/>
      <c r="F5985" s="24">
        <v>8841.83</v>
      </c>
    </row>
    <row r="5986" spans="1:8" x14ac:dyDescent="0.25">
      <c r="A5986" s="22">
        <v>101937</v>
      </c>
      <c r="B5986" s="23" t="s">
        <v>8983</v>
      </c>
      <c r="C5986" s="22" t="s">
        <v>4</v>
      </c>
      <c r="D5986" s="14"/>
      <c r="E5986" s="14"/>
      <c r="F5986" s="24">
        <v>16645.38</v>
      </c>
      <c r="G5986" s="10"/>
      <c r="H5986" s="10"/>
    </row>
    <row r="5987" spans="1:8" x14ac:dyDescent="0.25">
      <c r="A5987" s="22">
        <v>92698</v>
      </c>
      <c r="B5987" s="23" t="s">
        <v>4966</v>
      </c>
      <c r="C5987" s="22" t="s">
        <v>4</v>
      </c>
      <c r="D5987" s="14"/>
      <c r="E5987" s="14"/>
      <c r="F5987" s="24">
        <v>26.09</v>
      </c>
    </row>
    <row r="5988" spans="1:8" x14ac:dyDescent="0.25">
      <c r="A5988" s="22">
        <v>92700</v>
      </c>
      <c r="B5988" s="23" t="s">
        <v>4968</v>
      </c>
      <c r="C5988" s="22" t="s">
        <v>4</v>
      </c>
      <c r="D5988" s="14"/>
      <c r="E5988" s="14"/>
      <c r="F5988" s="24">
        <v>42.88</v>
      </c>
      <c r="G5988" s="10"/>
      <c r="H5988" s="10"/>
    </row>
    <row r="5989" spans="1:8" x14ac:dyDescent="0.25">
      <c r="A5989" s="22">
        <v>92702</v>
      </c>
      <c r="B5989" s="23" t="s">
        <v>4970</v>
      </c>
      <c r="C5989" s="22" t="s">
        <v>4</v>
      </c>
      <c r="D5989" s="14"/>
      <c r="E5989" s="14"/>
      <c r="F5989" s="24">
        <v>67.45</v>
      </c>
    </row>
    <row r="5990" spans="1:8" x14ac:dyDescent="0.25">
      <c r="A5990" s="22">
        <v>92669</v>
      </c>
      <c r="B5990" s="23" t="s">
        <v>4942</v>
      </c>
      <c r="C5990" s="22" t="s">
        <v>4</v>
      </c>
      <c r="D5990" s="14"/>
      <c r="E5990" s="14"/>
      <c r="F5990" s="24">
        <v>49.2</v>
      </c>
      <c r="G5990" s="10"/>
      <c r="H5990" s="10"/>
    </row>
    <row r="5991" spans="1:8" x14ac:dyDescent="0.25">
      <c r="A5991" s="22">
        <v>92671</v>
      </c>
      <c r="B5991" s="23" t="s">
        <v>4944</v>
      </c>
      <c r="C5991" s="22" t="s">
        <v>4</v>
      </c>
      <c r="D5991" s="14"/>
      <c r="E5991" s="14"/>
      <c r="F5991" s="24">
        <v>62.78</v>
      </c>
    </row>
    <row r="5992" spans="1:8" x14ac:dyDescent="0.25">
      <c r="A5992" s="22">
        <v>92673</v>
      </c>
      <c r="B5992" s="23" t="s">
        <v>4946</v>
      </c>
      <c r="C5992" s="22" t="s">
        <v>4</v>
      </c>
      <c r="D5992" s="14"/>
      <c r="E5992" s="14"/>
      <c r="F5992" s="24">
        <v>71.58</v>
      </c>
      <c r="G5992" s="10"/>
      <c r="H5992" s="10"/>
    </row>
    <row r="5993" spans="1:8" x14ac:dyDescent="0.25">
      <c r="A5993" s="22">
        <v>92675</v>
      </c>
      <c r="B5993" s="23" t="s">
        <v>4948</v>
      </c>
      <c r="C5993" s="22" t="s">
        <v>4</v>
      </c>
      <c r="D5993" s="14"/>
      <c r="E5993" s="14"/>
      <c r="F5993" s="24">
        <v>91.21</v>
      </c>
    </row>
    <row r="5994" spans="1:8" x14ac:dyDescent="0.25">
      <c r="A5994" s="22">
        <v>92677</v>
      </c>
      <c r="B5994" s="23" t="s">
        <v>4950</v>
      </c>
      <c r="C5994" s="22" t="s">
        <v>4</v>
      </c>
      <c r="D5994" s="14"/>
      <c r="E5994" s="14"/>
      <c r="F5994" s="24">
        <v>145.75</v>
      </c>
      <c r="G5994" s="10"/>
      <c r="H5994" s="10"/>
    </row>
    <row r="5995" spans="1:8" x14ac:dyDescent="0.25">
      <c r="A5995" s="22">
        <v>92635</v>
      </c>
      <c r="B5995" s="23" t="s">
        <v>4922</v>
      </c>
      <c r="C5995" s="22" t="s">
        <v>4</v>
      </c>
      <c r="D5995" s="14"/>
      <c r="E5995" s="14"/>
      <c r="F5995" s="24">
        <v>237.47</v>
      </c>
    </row>
    <row r="5996" spans="1:8" x14ac:dyDescent="0.25">
      <c r="A5996" s="22">
        <v>92679</v>
      </c>
      <c r="B5996" s="23" t="s">
        <v>4952</v>
      </c>
      <c r="C5996" s="22" t="s">
        <v>4</v>
      </c>
      <c r="D5996" s="14"/>
      <c r="E5996" s="14"/>
      <c r="F5996" s="24">
        <v>198.09</v>
      </c>
      <c r="G5996" s="10"/>
      <c r="H5996" s="10"/>
    </row>
    <row r="5997" spans="1:8" x14ac:dyDescent="0.25">
      <c r="A5997" s="22">
        <v>92381</v>
      </c>
      <c r="B5997" s="23" t="s">
        <v>4912</v>
      </c>
      <c r="C5997" s="22" t="s">
        <v>4</v>
      </c>
      <c r="D5997" s="14"/>
      <c r="E5997" s="14"/>
      <c r="F5997" s="24">
        <v>68.2</v>
      </c>
    </row>
    <row r="5998" spans="1:8" x14ac:dyDescent="0.25">
      <c r="A5998" s="22">
        <v>92383</v>
      </c>
      <c r="B5998" s="23" t="s">
        <v>4914</v>
      </c>
      <c r="C5998" s="22" t="s">
        <v>4</v>
      </c>
      <c r="D5998" s="14"/>
      <c r="E5998" s="14"/>
      <c r="F5998" s="24">
        <v>84.31</v>
      </c>
      <c r="G5998" s="10"/>
      <c r="H5998" s="10"/>
    </row>
    <row r="5999" spans="1:8" x14ac:dyDescent="0.25">
      <c r="A5999" s="22">
        <v>92385</v>
      </c>
      <c r="B5999" s="23" t="s">
        <v>4916</v>
      </c>
      <c r="C5999" s="22" t="s">
        <v>4</v>
      </c>
      <c r="D5999" s="14"/>
      <c r="E5999" s="14"/>
      <c r="F5999" s="24">
        <v>96.12</v>
      </c>
    </row>
    <row r="6000" spans="1:8" x14ac:dyDescent="0.25">
      <c r="A6000" s="22">
        <v>92350</v>
      </c>
      <c r="B6000" s="23" t="s">
        <v>4891</v>
      </c>
      <c r="C6000" s="22" t="s">
        <v>4</v>
      </c>
      <c r="D6000" s="14"/>
      <c r="E6000" s="14"/>
      <c r="F6000" s="24">
        <v>119.56</v>
      </c>
      <c r="G6000" s="10"/>
      <c r="H6000" s="10"/>
    </row>
    <row r="6001" spans="1:8" x14ac:dyDescent="0.25">
      <c r="A6001" s="22">
        <v>92387</v>
      </c>
      <c r="B6001" s="23" t="s">
        <v>4918</v>
      </c>
      <c r="C6001" s="22" t="s">
        <v>4</v>
      </c>
      <c r="D6001" s="14"/>
      <c r="E6001" s="14"/>
      <c r="F6001" s="24">
        <v>119.43</v>
      </c>
    </row>
    <row r="6002" spans="1:8" x14ac:dyDescent="0.25">
      <c r="A6002" s="22">
        <v>92352</v>
      </c>
      <c r="B6002" s="23" t="s">
        <v>4893</v>
      </c>
      <c r="C6002" s="22" t="s">
        <v>4</v>
      </c>
      <c r="D6002" s="14"/>
      <c r="E6002" s="14"/>
      <c r="F6002" s="24">
        <v>176.11</v>
      </c>
      <c r="G6002" s="10"/>
      <c r="H6002" s="10"/>
    </row>
    <row r="6003" spans="1:8" x14ac:dyDescent="0.25">
      <c r="A6003" s="22">
        <v>92389</v>
      </c>
      <c r="B6003" s="23" t="s">
        <v>4920</v>
      </c>
      <c r="C6003" s="22" t="s">
        <v>4</v>
      </c>
      <c r="D6003" s="14"/>
      <c r="E6003" s="14"/>
      <c r="F6003" s="24">
        <v>179.59</v>
      </c>
    </row>
    <row r="6004" spans="1:8" x14ac:dyDescent="0.25">
      <c r="A6004" s="22">
        <v>92354</v>
      </c>
      <c r="B6004" s="23" t="s">
        <v>4895</v>
      </c>
      <c r="C6004" s="22" t="s">
        <v>4</v>
      </c>
      <c r="D6004" s="14"/>
      <c r="E6004" s="14"/>
      <c r="F6004" s="24">
        <v>230.45</v>
      </c>
      <c r="G6004" s="10"/>
      <c r="H6004" s="10"/>
    </row>
    <row r="6005" spans="1:8" x14ac:dyDescent="0.25">
      <c r="A6005" s="22">
        <v>92699</v>
      </c>
      <c r="B6005" s="23" t="s">
        <v>4967</v>
      </c>
      <c r="C6005" s="22" t="s">
        <v>4</v>
      </c>
      <c r="D6005" s="14"/>
      <c r="E6005" s="14"/>
      <c r="F6005" s="24">
        <v>24.7</v>
      </c>
    </row>
    <row r="6006" spans="1:8" x14ac:dyDescent="0.25">
      <c r="A6006" s="22">
        <v>92701</v>
      </c>
      <c r="B6006" s="23" t="s">
        <v>4969</v>
      </c>
      <c r="C6006" s="22" t="s">
        <v>4</v>
      </c>
      <c r="D6006" s="14"/>
      <c r="E6006" s="14"/>
      <c r="F6006" s="24">
        <v>40.799999999999997</v>
      </c>
      <c r="G6006" s="10"/>
      <c r="H6006" s="10"/>
    </row>
    <row r="6007" spans="1:8" x14ac:dyDescent="0.25">
      <c r="A6007" s="22">
        <v>92703</v>
      </c>
      <c r="B6007" s="23" t="s">
        <v>4971</v>
      </c>
      <c r="C6007" s="22" t="s">
        <v>4</v>
      </c>
      <c r="D6007" s="14"/>
      <c r="E6007" s="14"/>
      <c r="F6007" s="24">
        <v>64.900000000000006</v>
      </c>
    </row>
    <row r="6008" spans="1:8" x14ac:dyDescent="0.25">
      <c r="A6008" s="22">
        <v>92670</v>
      </c>
      <c r="B6008" s="23" t="s">
        <v>4943</v>
      </c>
      <c r="C6008" s="22" t="s">
        <v>4</v>
      </c>
      <c r="D6008" s="14"/>
      <c r="E6008" s="14"/>
      <c r="F6008" s="24">
        <v>46.65</v>
      </c>
      <c r="G6008" s="10"/>
      <c r="H6008" s="10"/>
    </row>
    <row r="6009" spans="1:8" x14ac:dyDescent="0.25">
      <c r="A6009" s="22">
        <v>92672</v>
      </c>
      <c r="B6009" s="23" t="s">
        <v>4945</v>
      </c>
      <c r="C6009" s="22" t="s">
        <v>4</v>
      </c>
      <c r="D6009" s="14"/>
      <c r="E6009" s="14"/>
      <c r="F6009" s="24">
        <v>57.69</v>
      </c>
    </row>
    <row r="6010" spans="1:8" x14ac:dyDescent="0.25">
      <c r="A6010" s="22">
        <v>92674</v>
      </c>
      <c r="B6010" s="23" t="s">
        <v>4947</v>
      </c>
      <c r="C6010" s="22" t="s">
        <v>4</v>
      </c>
      <c r="D6010" s="14"/>
      <c r="E6010" s="14"/>
      <c r="F6010" s="24">
        <v>68.08</v>
      </c>
      <c r="G6010" s="10"/>
      <c r="H6010" s="10"/>
    </row>
    <row r="6011" spans="1:8" x14ac:dyDescent="0.25">
      <c r="A6011" s="22">
        <v>92676</v>
      </c>
      <c r="B6011" s="23" t="s">
        <v>4949</v>
      </c>
      <c r="C6011" s="22" t="s">
        <v>4</v>
      </c>
      <c r="D6011" s="14"/>
      <c r="E6011" s="14"/>
      <c r="F6011" s="24">
        <v>88.83</v>
      </c>
    </row>
    <row r="6012" spans="1:8" x14ac:dyDescent="0.25">
      <c r="A6012" s="22">
        <v>92678</v>
      </c>
      <c r="B6012" s="23" t="s">
        <v>4951</v>
      </c>
      <c r="C6012" s="22" t="s">
        <v>4</v>
      </c>
      <c r="D6012" s="14"/>
      <c r="E6012" s="14"/>
      <c r="F6012" s="24">
        <v>135.26</v>
      </c>
      <c r="G6012" s="10"/>
      <c r="H6012" s="10"/>
    </row>
    <row r="6013" spans="1:8" x14ac:dyDescent="0.25">
      <c r="A6013" s="22">
        <v>92636</v>
      </c>
      <c r="B6013" s="23" t="s">
        <v>4923</v>
      </c>
      <c r="C6013" s="22" t="s">
        <v>4</v>
      </c>
      <c r="D6013" s="14"/>
      <c r="E6013" s="14"/>
      <c r="F6013" s="24">
        <v>217.27</v>
      </c>
    </row>
    <row r="6014" spans="1:8" x14ac:dyDescent="0.25">
      <c r="A6014" s="22">
        <v>92680</v>
      </c>
      <c r="B6014" s="23" t="s">
        <v>4953</v>
      </c>
      <c r="C6014" s="22" t="s">
        <v>4</v>
      </c>
      <c r="D6014" s="14"/>
      <c r="E6014" s="14"/>
      <c r="F6014" s="24">
        <v>177.89</v>
      </c>
      <c r="G6014" s="10"/>
      <c r="H6014" s="10"/>
    </row>
    <row r="6015" spans="1:8" x14ac:dyDescent="0.25">
      <c r="A6015" s="22">
        <v>92382</v>
      </c>
      <c r="B6015" s="23" t="s">
        <v>4913</v>
      </c>
      <c r="C6015" s="22" t="s">
        <v>4</v>
      </c>
      <c r="D6015" s="14"/>
      <c r="E6015" s="14"/>
      <c r="F6015" s="24">
        <v>65.650000000000006</v>
      </c>
    </row>
    <row r="6016" spans="1:8" x14ac:dyDescent="0.25">
      <c r="A6016" s="22">
        <v>92384</v>
      </c>
      <c r="B6016" s="23" t="s">
        <v>4915</v>
      </c>
      <c r="C6016" s="22" t="s">
        <v>4</v>
      </c>
      <c r="D6016" s="14"/>
      <c r="E6016" s="14"/>
      <c r="F6016" s="24">
        <v>79.22</v>
      </c>
      <c r="G6016" s="10"/>
      <c r="H6016" s="10"/>
    </row>
    <row r="6017" spans="1:8" x14ac:dyDescent="0.25">
      <c r="A6017" s="22">
        <v>92386</v>
      </c>
      <c r="B6017" s="23" t="s">
        <v>4917</v>
      </c>
      <c r="C6017" s="22" t="s">
        <v>4</v>
      </c>
      <c r="D6017" s="14"/>
      <c r="E6017" s="14"/>
      <c r="F6017" s="24">
        <v>92.62</v>
      </c>
    </row>
    <row r="6018" spans="1:8" x14ac:dyDescent="0.25">
      <c r="A6018" s="22">
        <v>92351</v>
      </c>
      <c r="B6018" s="23" t="s">
        <v>4892</v>
      </c>
      <c r="C6018" s="22" t="s">
        <v>4</v>
      </c>
      <c r="D6018" s="14"/>
      <c r="E6018" s="14"/>
      <c r="F6018" s="24">
        <v>117.18</v>
      </c>
      <c r="G6018" s="10"/>
      <c r="H6018" s="10"/>
    </row>
    <row r="6019" spans="1:8" x14ac:dyDescent="0.25">
      <c r="A6019" s="22">
        <v>92388</v>
      </c>
      <c r="B6019" s="23" t="s">
        <v>4919</v>
      </c>
      <c r="C6019" s="22" t="s">
        <v>4</v>
      </c>
      <c r="D6019" s="14"/>
      <c r="E6019" s="14"/>
      <c r="F6019" s="24">
        <v>117.05</v>
      </c>
    </row>
    <row r="6020" spans="1:8" x14ac:dyDescent="0.25">
      <c r="A6020" s="22">
        <v>92353</v>
      </c>
      <c r="B6020" s="23" t="s">
        <v>4894</v>
      </c>
      <c r="C6020" s="22" t="s">
        <v>4</v>
      </c>
      <c r="D6020" s="14"/>
      <c r="E6020" s="14"/>
      <c r="F6020" s="24">
        <v>165.62</v>
      </c>
      <c r="G6020" s="10"/>
      <c r="H6020" s="10"/>
    </row>
    <row r="6021" spans="1:8" x14ac:dyDescent="0.25">
      <c r="A6021" s="22">
        <v>92390</v>
      </c>
      <c r="B6021" s="23" t="s">
        <v>4921</v>
      </c>
      <c r="C6021" s="22" t="s">
        <v>4</v>
      </c>
      <c r="D6021" s="14"/>
      <c r="E6021" s="14"/>
      <c r="F6021" s="24">
        <v>169.1</v>
      </c>
    </row>
    <row r="6022" spans="1:8" x14ac:dyDescent="0.25">
      <c r="A6022" s="22">
        <v>92355</v>
      </c>
      <c r="B6022" s="23" t="s">
        <v>4896</v>
      </c>
      <c r="C6022" s="22" t="s">
        <v>4</v>
      </c>
      <c r="D6022" s="14"/>
      <c r="E6022" s="14"/>
      <c r="F6022" s="24">
        <v>210.25</v>
      </c>
      <c r="G6022" s="10"/>
      <c r="H6022" s="10"/>
    </row>
    <row r="6023" spans="1:8" x14ac:dyDescent="0.25">
      <c r="A6023" s="22">
        <v>101925</v>
      </c>
      <c r="B6023" s="23" t="s">
        <v>4873</v>
      </c>
      <c r="C6023" s="22" t="s">
        <v>4</v>
      </c>
      <c r="D6023" s="14"/>
      <c r="E6023" s="14"/>
      <c r="F6023" s="24">
        <v>338.95</v>
      </c>
    </row>
    <row r="6024" spans="1:8" x14ac:dyDescent="0.25">
      <c r="A6024" s="22">
        <v>101934</v>
      </c>
      <c r="B6024" s="23" t="s">
        <v>4882</v>
      </c>
      <c r="C6024" s="22" t="s">
        <v>4</v>
      </c>
      <c r="D6024" s="14"/>
      <c r="E6024" s="14"/>
      <c r="F6024" s="24">
        <v>350.57</v>
      </c>
      <c r="G6024" s="10"/>
      <c r="H6024" s="10"/>
    </row>
    <row r="6025" spans="1:8" x14ac:dyDescent="0.25">
      <c r="A6025" s="22">
        <v>97541</v>
      </c>
      <c r="B6025" s="23" t="s">
        <v>5115</v>
      </c>
      <c r="C6025" s="22" t="s">
        <v>4</v>
      </c>
      <c r="D6025" s="14"/>
      <c r="E6025" s="14"/>
      <c r="F6025" s="24">
        <v>33.53</v>
      </c>
    </row>
    <row r="6026" spans="1:8" x14ac:dyDescent="0.25">
      <c r="A6026" s="22">
        <v>97462</v>
      </c>
      <c r="B6026" s="23" t="s">
        <v>11841</v>
      </c>
      <c r="C6026" s="22" t="s">
        <v>4</v>
      </c>
      <c r="D6026" s="14"/>
      <c r="E6026" s="14"/>
      <c r="F6026" s="24">
        <v>34.119999999999997</v>
      </c>
      <c r="G6026" s="10"/>
      <c r="H6026" s="10"/>
    </row>
    <row r="6027" spans="1:8" x14ac:dyDescent="0.25">
      <c r="A6027" s="22">
        <v>97544</v>
      </c>
      <c r="B6027" s="23" t="s">
        <v>5117</v>
      </c>
      <c r="C6027" s="22" t="s">
        <v>4</v>
      </c>
      <c r="D6027" s="14"/>
      <c r="E6027" s="14"/>
      <c r="F6027" s="24">
        <v>57.96</v>
      </c>
    </row>
    <row r="6028" spans="1:8" x14ac:dyDescent="0.25">
      <c r="A6028" s="22">
        <v>97500</v>
      </c>
      <c r="B6028" s="23" t="s">
        <v>5086</v>
      </c>
      <c r="C6028" s="22" t="s">
        <v>4</v>
      </c>
      <c r="D6028" s="14"/>
      <c r="E6028" s="14"/>
      <c r="F6028" s="24">
        <v>30.61</v>
      </c>
      <c r="G6028" s="10"/>
      <c r="H6028" s="10"/>
    </row>
    <row r="6029" spans="1:8" x14ac:dyDescent="0.25">
      <c r="A6029" s="22">
        <v>97465</v>
      </c>
      <c r="B6029" s="23" t="s">
        <v>11842</v>
      </c>
      <c r="C6029" s="22" t="s">
        <v>4</v>
      </c>
      <c r="D6029" s="14"/>
      <c r="E6029" s="14"/>
      <c r="F6029" s="24">
        <v>67.59</v>
      </c>
    </row>
    <row r="6030" spans="1:8" x14ac:dyDescent="0.25">
      <c r="A6030" s="22">
        <v>97503</v>
      </c>
      <c r="B6030" s="23" t="s">
        <v>11843</v>
      </c>
      <c r="C6030" s="22" t="s">
        <v>4</v>
      </c>
      <c r="D6030" s="14"/>
      <c r="E6030" s="14"/>
      <c r="F6030" s="24">
        <v>61.4</v>
      </c>
      <c r="G6030" s="10"/>
      <c r="H6030" s="10"/>
    </row>
    <row r="6031" spans="1:8" x14ac:dyDescent="0.25">
      <c r="A6031" s="22">
        <v>97468</v>
      </c>
      <c r="B6031" s="23" t="s">
        <v>11844</v>
      </c>
      <c r="C6031" s="22" t="s">
        <v>4</v>
      </c>
      <c r="D6031" s="14"/>
      <c r="E6031" s="14"/>
      <c r="F6031" s="24">
        <v>85.8</v>
      </c>
    </row>
    <row r="6032" spans="1:8" x14ac:dyDescent="0.25">
      <c r="A6032" s="22">
        <v>97506</v>
      </c>
      <c r="B6032" s="23" t="s">
        <v>11845</v>
      </c>
      <c r="C6032" s="22" t="s">
        <v>4</v>
      </c>
      <c r="D6032" s="14"/>
      <c r="E6032" s="14"/>
      <c r="F6032" s="24">
        <v>76.599999999999994</v>
      </c>
      <c r="G6032" s="10"/>
      <c r="H6032" s="10"/>
    </row>
    <row r="6033" spans="1:8" x14ac:dyDescent="0.25">
      <c r="A6033" s="22">
        <v>97444</v>
      </c>
      <c r="B6033" s="23" t="s">
        <v>11846</v>
      </c>
      <c r="C6033" s="22" t="s">
        <v>4</v>
      </c>
      <c r="D6033" s="14"/>
      <c r="E6033" s="14"/>
      <c r="F6033" s="24">
        <v>148.63999999999999</v>
      </c>
    </row>
    <row r="6034" spans="1:8" x14ac:dyDescent="0.25">
      <c r="A6034" s="22">
        <v>97471</v>
      </c>
      <c r="B6034" s="23" t="s">
        <v>5062</v>
      </c>
      <c r="C6034" s="22" t="s">
        <v>4</v>
      </c>
      <c r="D6034" s="14"/>
      <c r="E6034" s="14"/>
      <c r="F6034" s="24">
        <v>126.88</v>
      </c>
      <c r="G6034" s="10"/>
      <c r="H6034" s="10"/>
    </row>
    <row r="6035" spans="1:8" x14ac:dyDescent="0.25">
      <c r="A6035" s="22">
        <v>97509</v>
      </c>
      <c r="B6035" s="23" t="s">
        <v>5090</v>
      </c>
      <c r="C6035" s="22" t="s">
        <v>4</v>
      </c>
      <c r="D6035" s="14"/>
      <c r="E6035" s="14"/>
      <c r="F6035" s="24">
        <v>113.87</v>
      </c>
    </row>
    <row r="6036" spans="1:8" x14ac:dyDescent="0.25">
      <c r="A6036" s="22">
        <v>97447</v>
      </c>
      <c r="B6036" s="23" t="s">
        <v>5046</v>
      </c>
      <c r="C6036" s="22" t="s">
        <v>4</v>
      </c>
      <c r="D6036" s="14"/>
      <c r="E6036" s="14"/>
      <c r="F6036" s="24">
        <v>250.73</v>
      </c>
      <c r="G6036" s="10"/>
      <c r="H6036" s="10"/>
    </row>
    <row r="6037" spans="1:8" x14ac:dyDescent="0.25">
      <c r="A6037" s="22">
        <v>97475</v>
      </c>
      <c r="B6037" s="23" t="s">
        <v>5064</v>
      </c>
      <c r="C6037" s="22" t="s">
        <v>4</v>
      </c>
      <c r="D6037" s="14"/>
      <c r="E6037" s="14"/>
      <c r="F6037" s="24">
        <v>232.67</v>
      </c>
    </row>
    <row r="6038" spans="1:8" x14ac:dyDescent="0.25">
      <c r="A6038" s="22">
        <v>97512</v>
      </c>
      <c r="B6038" s="23" t="s">
        <v>5092</v>
      </c>
      <c r="C6038" s="22" t="s">
        <v>4</v>
      </c>
      <c r="D6038" s="14"/>
      <c r="E6038" s="14"/>
      <c r="F6038" s="24">
        <v>213.99</v>
      </c>
      <c r="G6038" s="10"/>
      <c r="H6038" s="10"/>
    </row>
    <row r="6039" spans="1:8" x14ac:dyDescent="0.25">
      <c r="A6039" s="22">
        <v>97450</v>
      </c>
      <c r="B6039" s="23" t="s">
        <v>5048</v>
      </c>
      <c r="C6039" s="22" t="s">
        <v>4</v>
      </c>
      <c r="D6039" s="14"/>
      <c r="E6039" s="14"/>
      <c r="F6039" s="24">
        <v>324.12</v>
      </c>
    </row>
    <row r="6040" spans="1:8" x14ac:dyDescent="0.25">
      <c r="A6040" s="22">
        <v>97478</v>
      </c>
      <c r="B6040" s="23" t="s">
        <v>5066</v>
      </c>
      <c r="C6040" s="22" t="s">
        <v>4</v>
      </c>
      <c r="D6040" s="14"/>
      <c r="E6040" s="14"/>
      <c r="F6040" s="24">
        <v>309.77</v>
      </c>
      <c r="G6040" s="10"/>
      <c r="H6040" s="10"/>
    </row>
    <row r="6041" spans="1:8" x14ac:dyDescent="0.25">
      <c r="A6041" s="22">
        <v>97515</v>
      </c>
      <c r="B6041" s="23" t="s">
        <v>5094</v>
      </c>
      <c r="C6041" s="22" t="s">
        <v>4</v>
      </c>
      <c r="D6041" s="14"/>
      <c r="E6041" s="14"/>
      <c r="F6041" s="24">
        <v>285.22000000000003</v>
      </c>
    </row>
    <row r="6042" spans="1:8" x14ac:dyDescent="0.25">
      <c r="A6042" s="22">
        <v>92928</v>
      </c>
      <c r="B6042" s="23" t="s">
        <v>5006</v>
      </c>
      <c r="C6042" s="22" t="s">
        <v>4</v>
      </c>
      <c r="D6042" s="14"/>
      <c r="E6042" s="14"/>
      <c r="F6042" s="24">
        <v>64.72</v>
      </c>
      <c r="G6042" s="10"/>
      <c r="H6042" s="10"/>
    </row>
    <row r="6043" spans="1:8" x14ac:dyDescent="0.25">
      <c r="A6043" s="22">
        <v>92943</v>
      </c>
      <c r="B6043" s="23" t="s">
        <v>5021</v>
      </c>
      <c r="C6043" s="22" t="s">
        <v>4</v>
      </c>
      <c r="D6043" s="14"/>
      <c r="E6043" s="14"/>
      <c r="F6043" s="24">
        <v>48.34</v>
      </c>
    </row>
    <row r="6044" spans="1:8" x14ac:dyDescent="0.25">
      <c r="A6044" s="22">
        <v>92929</v>
      </c>
      <c r="B6044" s="23" t="s">
        <v>5007</v>
      </c>
      <c r="C6044" s="22" t="s">
        <v>4</v>
      </c>
      <c r="D6044" s="14"/>
      <c r="E6044" s="14"/>
      <c r="F6044" s="24">
        <v>64.72</v>
      </c>
      <c r="G6044" s="10"/>
      <c r="H6044" s="10"/>
    </row>
    <row r="6045" spans="1:8" x14ac:dyDescent="0.25">
      <c r="A6045" s="22">
        <v>92944</v>
      </c>
      <c r="B6045" s="23" t="s">
        <v>5022</v>
      </c>
      <c r="C6045" s="22" t="s">
        <v>4</v>
      </c>
      <c r="D6045" s="14"/>
      <c r="E6045" s="14"/>
      <c r="F6045" s="24">
        <v>48.34</v>
      </c>
    </row>
    <row r="6046" spans="1:8" x14ac:dyDescent="0.25">
      <c r="A6046" s="22">
        <v>92930</v>
      </c>
      <c r="B6046" s="23" t="s">
        <v>5008</v>
      </c>
      <c r="C6046" s="22" t="s">
        <v>4</v>
      </c>
      <c r="D6046" s="14"/>
      <c r="E6046" s="14"/>
      <c r="F6046" s="24">
        <v>64.72</v>
      </c>
      <c r="G6046" s="10"/>
      <c r="H6046" s="10"/>
    </row>
    <row r="6047" spans="1:8" x14ac:dyDescent="0.25">
      <c r="A6047" s="22">
        <v>92945</v>
      </c>
      <c r="B6047" s="23" t="s">
        <v>5023</v>
      </c>
      <c r="C6047" s="22" t="s">
        <v>4</v>
      </c>
      <c r="D6047" s="14"/>
      <c r="E6047" s="14"/>
      <c r="F6047" s="24">
        <v>48.34</v>
      </c>
    </row>
    <row r="6048" spans="1:8" x14ac:dyDescent="0.25">
      <c r="A6048" s="22">
        <v>92925</v>
      </c>
      <c r="B6048" s="23" t="s">
        <v>5003</v>
      </c>
      <c r="C6048" s="22" t="s">
        <v>4</v>
      </c>
      <c r="D6048" s="14"/>
      <c r="E6048" s="14"/>
      <c r="F6048" s="24">
        <v>56.94</v>
      </c>
      <c r="G6048" s="10"/>
      <c r="H6048" s="10"/>
    </row>
    <row r="6049" spans="1:8" x14ac:dyDescent="0.25">
      <c r="A6049" s="22">
        <v>92940</v>
      </c>
      <c r="B6049" s="23" t="s">
        <v>5018</v>
      </c>
      <c r="C6049" s="22" t="s">
        <v>4</v>
      </c>
      <c r="D6049" s="14"/>
      <c r="E6049" s="14"/>
      <c r="F6049" s="24">
        <v>42.57</v>
      </c>
    </row>
    <row r="6050" spans="1:8" x14ac:dyDescent="0.25">
      <c r="A6050" s="22">
        <v>92926</v>
      </c>
      <c r="B6050" s="23" t="s">
        <v>5004</v>
      </c>
      <c r="C6050" s="22" t="s">
        <v>4</v>
      </c>
      <c r="D6050" s="14"/>
      <c r="E6050" s="14"/>
      <c r="F6050" s="24">
        <v>56.93</v>
      </c>
      <c r="G6050" s="10"/>
      <c r="H6050" s="10"/>
    </row>
    <row r="6051" spans="1:8" x14ac:dyDescent="0.25">
      <c r="A6051" s="22">
        <v>92941</v>
      </c>
      <c r="B6051" s="23" t="s">
        <v>5019</v>
      </c>
      <c r="C6051" s="22" t="s">
        <v>4</v>
      </c>
      <c r="D6051" s="14"/>
      <c r="E6051" s="14"/>
      <c r="F6051" s="24">
        <v>42.56</v>
      </c>
    </row>
    <row r="6052" spans="1:8" x14ac:dyDescent="0.25">
      <c r="A6052" s="22">
        <v>92927</v>
      </c>
      <c r="B6052" s="23" t="s">
        <v>5005</v>
      </c>
      <c r="C6052" s="22" t="s">
        <v>4</v>
      </c>
      <c r="D6052" s="14"/>
      <c r="E6052" s="14"/>
      <c r="F6052" s="24">
        <v>56.93</v>
      </c>
      <c r="G6052" s="10"/>
      <c r="H6052" s="10"/>
    </row>
    <row r="6053" spans="1:8" x14ac:dyDescent="0.25">
      <c r="A6053" s="22">
        <v>92942</v>
      </c>
      <c r="B6053" s="23" t="s">
        <v>5020</v>
      </c>
      <c r="C6053" s="22" t="s">
        <v>4</v>
      </c>
      <c r="D6053" s="14"/>
      <c r="E6053" s="14"/>
      <c r="F6053" s="24">
        <v>42.56</v>
      </c>
    </row>
    <row r="6054" spans="1:8" x14ac:dyDescent="0.25">
      <c r="A6054" s="22">
        <v>92918</v>
      </c>
      <c r="B6054" s="23" t="s">
        <v>5001</v>
      </c>
      <c r="C6054" s="22" t="s">
        <v>4</v>
      </c>
      <c r="D6054" s="14"/>
      <c r="E6054" s="14"/>
      <c r="F6054" s="24">
        <v>46.83</v>
      </c>
      <c r="G6054" s="10"/>
      <c r="H6054" s="10"/>
    </row>
    <row r="6055" spans="1:8" x14ac:dyDescent="0.25">
      <c r="A6055" s="22">
        <v>92938</v>
      </c>
      <c r="B6055" s="23" t="s">
        <v>5016</v>
      </c>
      <c r="C6055" s="22" t="s">
        <v>4</v>
      </c>
      <c r="D6055" s="14"/>
      <c r="E6055" s="14"/>
      <c r="F6055" s="24">
        <v>34.200000000000003</v>
      </c>
    </row>
    <row r="6056" spans="1:8" x14ac:dyDescent="0.25">
      <c r="A6056" s="22">
        <v>92920</v>
      </c>
      <c r="B6056" s="23" t="s">
        <v>5002</v>
      </c>
      <c r="C6056" s="22" t="s">
        <v>4</v>
      </c>
      <c r="D6056" s="14"/>
      <c r="E6056" s="14"/>
      <c r="F6056" s="24">
        <v>47.1</v>
      </c>
      <c r="G6056" s="10"/>
      <c r="H6056" s="10"/>
    </row>
    <row r="6057" spans="1:8" x14ac:dyDescent="0.25">
      <c r="A6057" s="22">
        <v>92939</v>
      </c>
      <c r="B6057" s="23" t="s">
        <v>5017</v>
      </c>
      <c r="C6057" s="22" t="s">
        <v>4</v>
      </c>
      <c r="D6057" s="14"/>
      <c r="E6057" s="14"/>
      <c r="F6057" s="24">
        <v>34.47</v>
      </c>
    </row>
    <row r="6058" spans="1:8" x14ac:dyDescent="0.25">
      <c r="A6058" s="22">
        <v>92910</v>
      </c>
      <c r="B6058" s="23" t="s">
        <v>4996</v>
      </c>
      <c r="C6058" s="22" t="s">
        <v>4</v>
      </c>
      <c r="D6058" s="14"/>
      <c r="E6058" s="14"/>
      <c r="F6058" s="24">
        <v>118.88</v>
      </c>
      <c r="G6058" s="10"/>
      <c r="H6058" s="10"/>
    </row>
    <row r="6059" spans="1:8" x14ac:dyDescent="0.25">
      <c r="A6059" s="22">
        <v>92934</v>
      </c>
      <c r="B6059" s="23" t="s">
        <v>5012</v>
      </c>
      <c r="C6059" s="22" t="s">
        <v>4</v>
      </c>
      <c r="D6059" s="14"/>
      <c r="E6059" s="14"/>
      <c r="F6059" s="24">
        <v>121.16</v>
      </c>
    </row>
    <row r="6060" spans="1:8" x14ac:dyDescent="0.25">
      <c r="A6060" s="22">
        <v>92949</v>
      </c>
      <c r="B6060" s="23" t="s">
        <v>5027</v>
      </c>
      <c r="C6060" s="22" t="s">
        <v>4</v>
      </c>
      <c r="D6060" s="14"/>
      <c r="E6060" s="14"/>
      <c r="F6060" s="24">
        <v>98.56</v>
      </c>
      <c r="G6060" s="10"/>
      <c r="H6060" s="10"/>
    </row>
    <row r="6061" spans="1:8" x14ac:dyDescent="0.25">
      <c r="A6061" s="22">
        <v>92911</v>
      </c>
      <c r="B6061" s="23" t="s">
        <v>4997</v>
      </c>
      <c r="C6061" s="22" t="s">
        <v>4</v>
      </c>
      <c r="D6061" s="14"/>
      <c r="E6061" s="14"/>
      <c r="F6061" s="24">
        <v>118.88</v>
      </c>
    </row>
    <row r="6062" spans="1:8" x14ac:dyDescent="0.25">
      <c r="A6062" s="22">
        <v>92935</v>
      </c>
      <c r="B6062" s="23" t="s">
        <v>5013</v>
      </c>
      <c r="C6062" s="22" t="s">
        <v>4</v>
      </c>
      <c r="D6062" s="14"/>
      <c r="E6062" s="14"/>
      <c r="F6062" s="24">
        <v>121.16</v>
      </c>
      <c r="G6062" s="10"/>
      <c r="H6062" s="10"/>
    </row>
    <row r="6063" spans="1:8" x14ac:dyDescent="0.25">
      <c r="A6063" s="22">
        <v>92950</v>
      </c>
      <c r="B6063" s="23" t="s">
        <v>5028</v>
      </c>
      <c r="C6063" s="22" t="s">
        <v>4</v>
      </c>
      <c r="D6063" s="14"/>
      <c r="E6063" s="14"/>
      <c r="F6063" s="24">
        <v>98.56</v>
      </c>
    </row>
    <row r="6064" spans="1:8" x14ac:dyDescent="0.25">
      <c r="A6064" s="22">
        <v>92907</v>
      </c>
      <c r="B6064" s="23" t="s">
        <v>4993</v>
      </c>
      <c r="C6064" s="22" t="s">
        <v>4</v>
      </c>
      <c r="D6064" s="14"/>
      <c r="E6064" s="14"/>
      <c r="F6064" s="24">
        <v>84.31</v>
      </c>
      <c r="G6064" s="10"/>
      <c r="H6064" s="10"/>
    </row>
    <row r="6065" spans="1:8" x14ac:dyDescent="0.25">
      <c r="A6065" s="22">
        <v>92931</v>
      </c>
      <c r="B6065" s="23" t="s">
        <v>5009</v>
      </c>
      <c r="C6065" s="22" t="s">
        <v>4</v>
      </c>
      <c r="D6065" s="14"/>
      <c r="E6065" s="14"/>
      <c r="F6065" s="24">
        <v>84.24</v>
      </c>
    </row>
    <row r="6066" spans="1:8" x14ac:dyDescent="0.25">
      <c r="A6066" s="22">
        <v>92946</v>
      </c>
      <c r="B6066" s="23" t="s">
        <v>5024</v>
      </c>
      <c r="C6066" s="22" t="s">
        <v>4</v>
      </c>
      <c r="D6066" s="14"/>
      <c r="E6066" s="14"/>
      <c r="F6066" s="24">
        <v>65.38</v>
      </c>
      <c r="G6066" s="10"/>
      <c r="H6066" s="10"/>
    </row>
    <row r="6067" spans="1:8" x14ac:dyDescent="0.25">
      <c r="A6067" s="22">
        <v>92908</v>
      </c>
      <c r="B6067" s="23" t="s">
        <v>4994</v>
      </c>
      <c r="C6067" s="22" t="s">
        <v>4</v>
      </c>
      <c r="D6067" s="14"/>
      <c r="E6067" s="14"/>
      <c r="F6067" s="24">
        <v>84.31</v>
      </c>
    </row>
    <row r="6068" spans="1:8" x14ac:dyDescent="0.25">
      <c r="A6068" s="22">
        <v>92932</v>
      </c>
      <c r="B6068" s="23" t="s">
        <v>5010</v>
      </c>
      <c r="C6068" s="22" t="s">
        <v>4</v>
      </c>
      <c r="D6068" s="14"/>
      <c r="E6068" s="14"/>
      <c r="F6068" s="24">
        <v>84.24</v>
      </c>
      <c r="G6068" s="10"/>
      <c r="H6068" s="10"/>
    </row>
    <row r="6069" spans="1:8" x14ac:dyDescent="0.25">
      <c r="A6069" s="22">
        <v>92947</v>
      </c>
      <c r="B6069" s="23" t="s">
        <v>5025</v>
      </c>
      <c r="C6069" s="22" t="s">
        <v>4</v>
      </c>
      <c r="D6069" s="14"/>
      <c r="E6069" s="14"/>
      <c r="F6069" s="24">
        <v>65.38</v>
      </c>
    </row>
    <row r="6070" spans="1:8" x14ac:dyDescent="0.25">
      <c r="A6070" s="22">
        <v>92909</v>
      </c>
      <c r="B6070" s="23" t="s">
        <v>4995</v>
      </c>
      <c r="C6070" s="22" t="s">
        <v>4</v>
      </c>
      <c r="D6070" s="14"/>
      <c r="E6070" s="14"/>
      <c r="F6070" s="24">
        <v>84.31</v>
      </c>
      <c r="G6070" s="10"/>
      <c r="H6070" s="10"/>
    </row>
    <row r="6071" spans="1:8" x14ac:dyDescent="0.25">
      <c r="A6071" s="22">
        <v>92933</v>
      </c>
      <c r="B6071" s="23" t="s">
        <v>5011</v>
      </c>
      <c r="C6071" s="22" t="s">
        <v>4</v>
      </c>
      <c r="D6071" s="14"/>
      <c r="E6071" s="14"/>
      <c r="F6071" s="24">
        <v>84.24</v>
      </c>
    </row>
    <row r="6072" spans="1:8" x14ac:dyDescent="0.25">
      <c r="A6072" s="22">
        <v>92948</v>
      </c>
      <c r="B6072" s="23" t="s">
        <v>5026</v>
      </c>
      <c r="C6072" s="22" t="s">
        <v>4</v>
      </c>
      <c r="D6072" s="14"/>
      <c r="E6072" s="14"/>
      <c r="F6072" s="24">
        <v>65.38</v>
      </c>
      <c r="G6072" s="10"/>
      <c r="H6072" s="10"/>
    </row>
    <row r="6073" spans="1:8" x14ac:dyDescent="0.25">
      <c r="A6073" s="22">
        <v>92912</v>
      </c>
      <c r="B6073" s="23" t="s">
        <v>4998</v>
      </c>
      <c r="C6073" s="22" t="s">
        <v>4</v>
      </c>
      <c r="D6073" s="14"/>
      <c r="E6073" s="14"/>
      <c r="F6073" s="24">
        <v>156.22</v>
      </c>
    </row>
    <row r="6074" spans="1:8" x14ac:dyDescent="0.25">
      <c r="A6074" s="22">
        <v>92913</v>
      </c>
      <c r="B6074" s="23" t="s">
        <v>4999</v>
      </c>
      <c r="C6074" s="22" t="s">
        <v>4</v>
      </c>
      <c r="D6074" s="14"/>
      <c r="E6074" s="14"/>
      <c r="F6074" s="24">
        <v>160.06</v>
      </c>
      <c r="G6074" s="10"/>
      <c r="H6074" s="10"/>
    </row>
    <row r="6075" spans="1:8" x14ac:dyDescent="0.25">
      <c r="A6075" s="22">
        <v>92936</v>
      </c>
      <c r="B6075" s="23" t="s">
        <v>5014</v>
      </c>
      <c r="C6075" s="22" t="s">
        <v>4</v>
      </c>
      <c r="D6075" s="14"/>
      <c r="E6075" s="14"/>
      <c r="F6075" s="24">
        <v>164.74</v>
      </c>
    </row>
    <row r="6076" spans="1:8" x14ac:dyDescent="0.25">
      <c r="A6076" s="22">
        <v>92951</v>
      </c>
      <c r="B6076" s="23" t="s">
        <v>5029</v>
      </c>
      <c r="C6076" s="22" t="s">
        <v>4</v>
      </c>
      <c r="D6076" s="14"/>
      <c r="E6076" s="14"/>
      <c r="F6076" s="24">
        <v>138.46</v>
      </c>
      <c r="G6076" s="10"/>
      <c r="H6076" s="10"/>
    </row>
    <row r="6077" spans="1:8" x14ac:dyDescent="0.25">
      <c r="A6077" s="22">
        <v>92914</v>
      </c>
      <c r="B6077" s="23" t="s">
        <v>5000</v>
      </c>
      <c r="C6077" s="22" t="s">
        <v>4</v>
      </c>
      <c r="D6077" s="14"/>
      <c r="E6077" s="14"/>
      <c r="F6077" s="24">
        <v>160.06</v>
      </c>
    </row>
    <row r="6078" spans="1:8" x14ac:dyDescent="0.25">
      <c r="A6078" s="22">
        <v>92937</v>
      </c>
      <c r="B6078" s="23" t="s">
        <v>5015</v>
      </c>
      <c r="C6078" s="22" t="s">
        <v>4</v>
      </c>
      <c r="D6078" s="14"/>
      <c r="E6078" s="14"/>
      <c r="F6078" s="24">
        <v>164.74</v>
      </c>
      <c r="G6078" s="10"/>
      <c r="H6078" s="10"/>
    </row>
    <row r="6079" spans="1:8" x14ac:dyDescent="0.25">
      <c r="A6079" s="22">
        <v>92952</v>
      </c>
      <c r="B6079" s="23" t="s">
        <v>5030</v>
      </c>
      <c r="C6079" s="22" t="s">
        <v>4</v>
      </c>
      <c r="D6079" s="14"/>
      <c r="E6079" s="14"/>
      <c r="F6079" s="24">
        <v>138.46</v>
      </c>
    </row>
    <row r="6080" spans="1:8" x14ac:dyDescent="0.25">
      <c r="A6080" s="22">
        <v>92953</v>
      </c>
      <c r="B6080" s="23" t="s">
        <v>5031</v>
      </c>
      <c r="C6080" s="22" t="s">
        <v>4</v>
      </c>
      <c r="D6080" s="14"/>
      <c r="E6080" s="14"/>
      <c r="F6080" s="24">
        <v>30.08</v>
      </c>
      <c r="G6080" s="10"/>
      <c r="H6080" s="10"/>
    </row>
    <row r="6081" spans="1:8" x14ac:dyDescent="0.25">
      <c r="A6081" s="22">
        <v>101921</v>
      </c>
      <c r="B6081" s="23" t="s">
        <v>4869</v>
      </c>
      <c r="C6081" s="22" t="s">
        <v>4</v>
      </c>
      <c r="D6081" s="14"/>
      <c r="E6081" s="14"/>
      <c r="F6081" s="24">
        <v>244.65</v>
      </c>
    </row>
    <row r="6082" spans="1:8" x14ac:dyDescent="0.25">
      <c r="A6082" s="22">
        <v>101930</v>
      </c>
      <c r="B6082" s="23" t="s">
        <v>4878</v>
      </c>
      <c r="C6082" s="22" t="s">
        <v>4</v>
      </c>
      <c r="D6082" s="14"/>
      <c r="E6082" s="14"/>
      <c r="F6082" s="24">
        <v>252.38</v>
      </c>
      <c r="G6082" s="10"/>
      <c r="H6082" s="10"/>
    </row>
    <row r="6083" spans="1:8" x14ac:dyDescent="0.25">
      <c r="A6083" s="22">
        <v>101922</v>
      </c>
      <c r="B6083" s="23" t="s">
        <v>4870</v>
      </c>
      <c r="C6083" s="22" t="s">
        <v>4</v>
      </c>
      <c r="D6083" s="14"/>
      <c r="E6083" s="14"/>
      <c r="F6083" s="24">
        <v>244.65</v>
      </c>
    </row>
    <row r="6084" spans="1:8" x14ac:dyDescent="0.25">
      <c r="A6084" s="22">
        <v>101931</v>
      </c>
      <c r="B6084" s="23" t="s">
        <v>4879</v>
      </c>
      <c r="C6084" s="22" t="s">
        <v>4</v>
      </c>
      <c r="D6084" s="14"/>
      <c r="E6084" s="14"/>
      <c r="F6084" s="24">
        <v>252.38</v>
      </c>
      <c r="G6084" s="10"/>
      <c r="H6084" s="10"/>
    </row>
    <row r="6085" spans="1:8" x14ac:dyDescent="0.25">
      <c r="A6085" s="22">
        <v>101923</v>
      </c>
      <c r="B6085" s="23" t="s">
        <v>4871</v>
      </c>
      <c r="C6085" s="22" t="s">
        <v>4</v>
      </c>
      <c r="D6085" s="14"/>
      <c r="E6085" s="14"/>
      <c r="F6085" s="24">
        <v>244.65</v>
      </c>
    </row>
    <row r="6086" spans="1:8" x14ac:dyDescent="0.25">
      <c r="A6086" s="22">
        <v>101932</v>
      </c>
      <c r="B6086" s="23" t="s">
        <v>4880</v>
      </c>
      <c r="C6086" s="22" t="s">
        <v>4</v>
      </c>
      <c r="D6086" s="14"/>
      <c r="E6086" s="14"/>
      <c r="F6086" s="24">
        <v>252.38</v>
      </c>
      <c r="G6086" s="10"/>
      <c r="H6086" s="10"/>
    </row>
    <row r="6087" spans="1:8" x14ac:dyDescent="0.25">
      <c r="A6087" s="22">
        <v>97537</v>
      </c>
      <c r="B6087" s="23" t="s">
        <v>5113</v>
      </c>
      <c r="C6087" s="22" t="s">
        <v>4</v>
      </c>
      <c r="D6087" s="14"/>
      <c r="E6087" s="14"/>
      <c r="F6087" s="24">
        <v>28.02</v>
      </c>
    </row>
    <row r="6088" spans="1:8" x14ac:dyDescent="0.25">
      <c r="A6088" s="22">
        <v>97540</v>
      </c>
      <c r="B6088" s="23" t="s">
        <v>5114</v>
      </c>
      <c r="C6088" s="22" t="s">
        <v>4</v>
      </c>
      <c r="D6088" s="14"/>
      <c r="E6088" s="14"/>
      <c r="F6088" s="24">
        <v>38.57</v>
      </c>
      <c r="G6088" s="10"/>
      <c r="H6088" s="10"/>
    </row>
    <row r="6089" spans="1:8" x14ac:dyDescent="0.25">
      <c r="A6089" s="22">
        <v>97543</v>
      </c>
      <c r="B6089" s="23" t="s">
        <v>5116</v>
      </c>
      <c r="C6089" s="22" t="s">
        <v>4</v>
      </c>
      <c r="D6089" s="14"/>
      <c r="E6089" s="14"/>
      <c r="F6089" s="24">
        <v>64.040000000000006</v>
      </c>
    </row>
    <row r="6090" spans="1:8" x14ac:dyDescent="0.25">
      <c r="A6090" s="22">
        <v>97461</v>
      </c>
      <c r="B6090" s="23" t="s">
        <v>5058</v>
      </c>
      <c r="C6090" s="22" t="s">
        <v>4</v>
      </c>
      <c r="D6090" s="14"/>
      <c r="E6090" s="14"/>
      <c r="F6090" s="24">
        <v>40.200000000000003</v>
      </c>
      <c r="G6090" s="10"/>
      <c r="H6090" s="10"/>
    </row>
    <row r="6091" spans="1:8" x14ac:dyDescent="0.25">
      <c r="A6091" s="22">
        <v>97499</v>
      </c>
      <c r="B6091" s="23" t="s">
        <v>5085</v>
      </c>
      <c r="C6091" s="22" t="s">
        <v>4</v>
      </c>
      <c r="D6091" s="14"/>
      <c r="E6091" s="14"/>
      <c r="F6091" s="24">
        <v>36.69</v>
      </c>
    </row>
    <row r="6092" spans="1:8" x14ac:dyDescent="0.25">
      <c r="A6092" s="22">
        <v>97464</v>
      </c>
      <c r="B6092" s="23" t="s">
        <v>5059</v>
      </c>
      <c r="C6092" s="22" t="s">
        <v>4</v>
      </c>
      <c r="D6092" s="14"/>
      <c r="E6092" s="14"/>
      <c r="F6092" s="24">
        <v>57.35</v>
      </c>
      <c r="G6092" s="10"/>
      <c r="H6092" s="10"/>
    </row>
    <row r="6093" spans="1:8" x14ac:dyDescent="0.25">
      <c r="A6093" s="22">
        <v>97502</v>
      </c>
      <c r="B6093" s="23" t="s">
        <v>5087</v>
      </c>
      <c r="C6093" s="22" t="s">
        <v>4</v>
      </c>
      <c r="D6093" s="14"/>
      <c r="E6093" s="14"/>
      <c r="F6093" s="24">
        <v>50.83</v>
      </c>
    </row>
    <row r="6094" spans="1:8" x14ac:dyDescent="0.25">
      <c r="A6094" s="22">
        <v>97467</v>
      </c>
      <c r="B6094" s="23" t="s">
        <v>5060</v>
      </c>
      <c r="C6094" s="22" t="s">
        <v>4</v>
      </c>
      <c r="D6094" s="14"/>
      <c r="E6094" s="14"/>
      <c r="F6094" s="24">
        <v>72.69</v>
      </c>
      <c r="G6094" s="10"/>
      <c r="H6094" s="10"/>
    </row>
    <row r="6095" spans="1:8" x14ac:dyDescent="0.25">
      <c r="A6095" s="22">
        <v>97505</v>
      </c>
      <c r="B6095" s="23" t="s">
        <v>5088</v>
      </c>
      <c r="C6095" s="22" t="s">
        <v>4</v>
      </c>
      <c r="D6095" s="14"/>
      <c r="E6095" s="14"/>
      <c r="F6095" s="24">
        <v>63.49</v>
      </c>
    </row>
    <row r="6096" spans="1:8" x14ac:dyDescent="0.25">
      <c r="A6096" s="22">
        <v>97443</v>
      </c>
      <c r="B6096" s="23" t="s">
        <v>5044</v>
      </c>
      <c r="C6096" s="22" t="s">
        <v>4</v>
      </c>
      <c r="D6096" s="14"/>
      <c r="E6096" s="14"/>
      <c r="F6096" s="24">
        <v>127.91</v>
      </c>
      <c r="G6096" s="10"/>
      <c r="H6096" s="10"/>
    </row>
    <row r="6097" spans="1:8" x14ac:dyDescent="0.25">
      <c r="A6097" s="22">
        <v>97470</v>
      </c>
      <c r="B6097" s="23" t="s">
        <v>5061</v>
      </c>
      <c r="C6097" s="22" t="s">
        <v>4</v>
      </c>
      <c r="D6097" s="14"/>
      <c r="E6097" s="14"/>
      <c r="F6097" s="24">
        <v>106.15</v>
      </c>
    </row>
    <row r="6098" spans="1:8" x14ac:dyDescent="0.25">
      <c r="A6098" s="22">
        <v>97508</v>
      </c>
      <c r="B6098" s="23" t="s">
        <v>5089</v>
      </c>
      <c r="C6098" s="22" t="s">
        <v>4</v>
      </c>
      <c r="D6098" s="14"/>
      <c r="E6098" s="14"/>
      <c r="F6098" s="24">
        <v>93.14</v>
      </c>
      <c r="G6098" s="10"/>
      <c r="H6098" s="10"/>
    </row>
    <row r="6099" spans="1:8" x14ac:dyDescent="0.25">
      <c r="A6099" s="22">
        <v>97446</v>
      </c>
      <c r="B6099" s="23" t="s">
        <v>5045</v>
      </c>
      <c r="C6099" s="22" t="s">
        <v>4</v>
      </c>
      <c r="D6099" s="14"/>
      <c r="E6099" s="14"/>
      <c r="F6099" s="24">
        <v>250.73</v>
      </c>
    </row>
    <row r="6100" spans="1:8" x14ac:dyDescent="0.25">
      <c r="A6100" s="22">
        <v>97474</v>
      </c>
      <c r="B6100" s="23" t="s">
        <v>5063</v>
      </c>
      <c r="C6100" s="22" t="s">
        <v>4</v>
      </c>
      <c r="D6100" s="14"/>
      <c r="E6100" s="14"/>
      <c r="F6100" s="24">
        <v>190.77</v>
      </c>
      <c r="G6100" s="10"/>
      <c r="H6100" s="10"/>
    </row>
    <row r="6101" spans="1:8" x14ac:dyDescent="0.25">
      <c r="A6101" s="22">
        <v>97511</v>
      </c>
      <c r="B6101" s="23" t="s">
        <v>5091</v>
      </c>
      <c r="C6101" s="22" t="s">
        <v>4</v>
      </c>
      <c r="D6101" s="14"/>
      <c r="E6101" s="14"/>
      <c r="F6101" s="24">
        <v>172.09</v>
      </c>
    </row>
    <row r="6102" spans="1:8" x14ac:dyDescent="0.25">
      <c r="A6102" s="22">
        <v>97449</v>
      </c>
      <c r="B6102" s="23" t="s">
        <v>5047</v>
      </c>
      <c r="C6102" s="22" t="s">
        <v>4</v>
      </c>
      <c r="D6102" s="14"/>
      <c r="E6102" s="14"/>
      <c r="F6102" s="24">
        <v>267.68</v>
      </c>
      <c r="G6102" s="10"/>
      <c r="H6102" s="10"/>
    </row>
    <row r="6103" spans="1:8" x14ac:dyDescent="0.25">
      <c r="A6103" s="22">
        <v>97477</v>
      </c>
      <c r="B6103" s="23" t="s">
        <v>5065</v>
      </c>
      <c r="C6103" s="22" t="s">
        <v>4</v>
      </c>
      <c r="D6103" s="14"/>
      <c r="E6103" s="14"/>
      <c r="F6103" s="24">
        <v>253.33</v>
      </c>
    </row>
    <row r="6104" spans="1:8" x14ac:dyDescent="0.25">
      <c r="A6104" s="22">
        <v>97514</v>
      </c>
      <c r="B6104" s="23" t="s">
        <v>5093</v>
      </c>
      <c r="C6104" s="22" t="s">
        <v>4</v>
      </c>
      <c r="D6104" s="14"/>
      <c r="E6104" s="14"/>
      <c r="F6104" s="24">
        <v>228.78</v>
      </c>
      <c r="G6104" s="10"/>
      <c r="H6104" s="10"/>
    </row>
    <row r="6105" spans="1:8" x14ac:dyDescent="0.25">
      <c r="A6105" s="22">
        <v>101920</v>
      </c>
      <c r="B6105" s="23" t="s">
        <v>4868</v>
      </c>
      <c r="C6105" s="22" t="s">
        <v>4</v>
      </c>
      <c r="D6105" s="14"/>
      <c r="E6105" s="14"/>
      <c r="F6105" s="24">
        <v>215.92</v>
      </c>
    </row>
    <row r="6106" spans="1:8" x14ac:dyDescent="0.25">
      <c r="A6106" s="22">
        <v>101929</v>
      </c>
      <c r="B6106" s="23" t="s">
        <v>4877</v>
      </c>
      <c r="C6106" s="22" t="s">
        <v>4</v>
      </c>
      <c r="D6106" s="14"/>
      <c r="E6106" s="14"/>
      <c r="F6106" s="24">
        <v>223.65</v>
      </c>
      <c r="G6106" s="10"/>
      <c r="H6106" s="10"/>
    </row>
    <row r="6107" spans="1:8" x14ac:dyDescent="0.25">
      <c r="A6107" s="22">
        <v>92693</v>
      </c>
      <c r="B6107" s="23" t="s">
        <v>4961</v>
      </c>
      <c r="C6107" s="22" t="s">
        <v>4</v>
      </c>
      <c r="D6107" s="14"/>
      <c r="E6107" s="14"/>
      <c r="F6107" s="24">
        <v>18.03</v>
      </c>
    </row>
    <row r="6108" spans="1:8" x14ac:dyDescent="0.25">
      <c r="A6108" s="22">
        <v>92695</v>
      </c>
      <c r="B6108" s="23" t="s">
        <v>4963</v>
      </c>
      <c r="C6108" s="22" t="s">
        <v>4</v>
      </c>
      <c r="D6108" s="14"/>
      <c r="E6108" s="14"/>
      <c r="F6108" s="24">
        <v>28.69</v>
      </c>
      <c r="G6108" s="10"/>
      <c r="H6108" s="10"/>
    </row>
    <row r="6109" spans="1:8" x14ac:dyDescent="0.25">
      <c r="A6109" s="22">
        <v>92697</v>
      </c>
      <c r="B6109" s="23" t="s">
        <v>4965</v>
      </c>
      <c r="C6109" s="22" t="s">
        <v>4</v>
      </c>
      <c r="D6109" s="14"/>
      <c r="E6109" s="14"/>
      <c r="F6109" s="24">
        <v>46.46</v>
      </c>
    </row>
    <row r="6110" spans="1:8" x14ac:dyDescent="0.25">
      <c r="A6110" s="22">
        <v>92658</v>
      </c>
      <c r="B6110" s="23" t="s">
        <v>4931</v>
      </c>
      <c r="C6110" s="22" t="s">
        <v>4</v>
      </c>
      <c r="D6110" s="14"/>
      <c r="E6110" s="14"/>
      <c r="F6110" s="24">
        <v>34.36</v>
      </c>
      <c r="G6110" s="10"/>
      <c r="H6110" s="10"/>
    </row>
    <row r="6111" spans="1:8" x14ac:dyDescent="0.25">
      <c r="A6111" s="22">
        <v>92660</v>
      </c>
      <c r="B6111" s="23" t="s">
        <v>4933</v>
      </c>
      <c r="C6111" s="22" t="s">
        <v>4</v>
      </c>
      <c r="D6111" s="14"/>
      <c r="E6111" s="14"/>
      <c r="F6111" s="24">
        <v>41.14</v>
      </c>
    </row>
    <row r="6112" spans="1:8" x14ac:dyDescent="0.25">
      <c r="A6112" s="22">
        <v>92662</v>
      </c>
      <c r="B6112" s="23" t="s">
        <v>4935</v>
      </c>
      <c r="C6112" s="22" t="s">
        <v>4</v>
      </c>
      <c r="D6112" s="14"/>
      <c r="E6112" s="14"/>
      <c r="F6112" s="24">
        <v>46.86</v>
      </c>
      <c r="G6112" s="10"/>
      <c r="H6112" s="10"/>
    </row>
    <row r="6113" spans="1:8" x14ac:dyDescent="0.25">
      <c r="A6113" s="22">
        <v>92664</v>
      </c>
      <c r="B6113" s="23" t="s">
        <v>4937</v>
      </c>
      <c r="C6113" s="22" t="s">
        <v>4</v>
      </c>
      <c r="D6113" s="14"/>
      <c r="E6113" s="14"/>
      <c r="F6113" s="24">
        <v>61.33</v>
      </c>
    </row>
    <row r="6114" spans="1:8" x14ac:dyDescent="0.25">
      <c r="A6114" s="22">
        <v>92666</v>
      </c>
      <c r="B6114" s="23" t="s">
        <v>4939</v>
      </c>
      <c r="C6114" s="22" t="s">
        <v>4</v>
      </c>
      <c r="D6114" s="14"/>
      <c r="E6114" s="14"/>
      <c r="F6114" s="24">
        <v>94.03</v>
      </c>
      <c r="G6114" s="10"/>
      <c r="H6114" s="10"/>
    </row>
    <row r="6115" spans="1:8" x14ac:dyDescent="0.25">
      <c r="A6115" s="22">
        <v>92668</v>
      </c>
      <c r="B6115" s="23" t="s">
        <v>4941</v>
      </c>
      <c r="C6115" s="22" t="s">
        <v>4</v>
      </c>
      <c r="D6115" s="14"/>
      <c r="E6115" s="14"/>
      <c r="F6115" s="24">
        <v>130.56</v>
      </c>
    </row>
    <row r="6116" spans="1:8" x14ac:dyDescent="0.25">
      <c r="A6116" s="22">
        <v>92370</v>
      </c>
      <c r="B6116" s="23" t="s">
        <v>4901</v>
      </c>
      <c r="C6116" s="22" t="s">
        <v>4</v>
      </c>
      <c r="D6116" s="14"/>
      <c r="E6116" s="14"/>
      <c r="F6116" s="24">
        <v>46.99</v>
      </c>
      <c r="G6116" s="10"/>
      <c r="H6116" s="10"/>
    </row>
    <row r="6117" spans="1:8" x14ac:dyDescent="0.25">
      <c r="A6117" s="22">
        <v>92372</v>
      </c>
      <c r="B6117" s="23" t="s">
        <v>4903</v>
      </c>
      <c r="C6117" s="22" t="s">
        <v>4</v>
      </c>
      <c r="D6117" s="14"/>
      <c r="E6117" s="14"/>
      <c r="F6117" s="24">
        <v>55.51</v>
      </c>
    </row>
    <row r="6118" spans="1:8" x14ac:dyDescent="0.25">
      <c r="A6118" s="22">
        <v>92374</v>
      </c>
      <c r="B6118" s="23" t="s">
        <v>4905</v>
      </c>
      <c r="C6118" s="22" t="s">
        <v>4</v>
      </c>
      <c r="D6118" s="14"/>
      <c r="E6118" s="14"/>
      <c r="F6118" s="24">
        <v>63.24</v>
      </c>
      <c r="G6118" s="10"/>
      <c r="H6118" s="10"/>
    </row>
    <row r="6119" spans="1:8" x14ac:dyDescent="0.25">
      <c r="A6119" s="22">
        <v>92345</v>
      </c>
      <c r="B6119" s="23" t="s">
        <v>4886</v>
      </c>
      <c r="C6119" s="22" t="s">
        <v>4</v>
      </c>
      <c r="D6119" s="14"/>
      <c r="E6119" s="14"/>
      <c r="F6119" s="24">
        <v>80.260000000000005</v>
      </c>
    </row>
    <row r="6120" spans="1:8" x14ac:dyDescent="0.25">
      <c r="A6120" s="22">
        <v>92376</v>
      </c>
      <c r="B6120" s="23" t="s">
        <v>4907</v>
      </c>
      <c r="C6120" s="22" t="s">
        <v>4</v>
      </c>
      <c r="D6120" s="14"/>
      <c r="E6120" s="14"/>
      <c r="F6120" s="24">
        <v>80.19</v>
      </c>
      <c r="G6120" s="10"/>
      <c r="H6120" s="10"/>
    </row>
    <row r="6121" spans="1:8" x14ac:dyDescent="0.25">
      <c r="A6121" s="22">
        <v>92347</v>
      </c>
      <c r="B6121" s="23" t="s">
        <v>4888</v>
      </c>
      <c r="C6121" s="22" t="s">
        <v>4</v>
      </c>
      <c r="D6121" s="14"/>
      <c r="E6121" s="14"/>
      <c r="F6121" s="24">
        <v>114.35</v>
      </c>
    </row>
    <row r="6122" spans="1:8" x14ac:dyDescent="0.25">
      <c r="A6122" s="22">
        <v>92378</v>
      </c>
      <c r="B6122" s="23" t="s">
        <v>4909</v>
      </c>
      <c r="C6122" s="22" t="s">
        <v>4</v>
      </c>
      <c r="D6122" s="14"/>
      <c r="E6122" s="14"/>
      <c r="F6122" s="24">
        <v>116.63</v>
      </c>
      <c r="G6122" s="10"/>
      <c r="H6122" s="10"/>
    </row>
    <row r="6123" spans="1:8" x14ac:dyDescent="0.25">
      <c r="A6123" s="22">
        <v>92349</v>
      </c>
      <c r="B6123" s="23" t="s">
        <v>4890</v>
      </c>
      <c r="C6123" s="22" t="s">
        <v>4</v>
      </c>
      <c r="D6123" s="14"/>
      <c r="E6123" s="14"/>
      <c r="F6123" s="24">
        <v>152.16</v>
      </c>
    </row>
    <row r="6124" spans="1:8" x14ac:dyDescent="0.25">
      <c r="A6124" s="22">
        <v>92380</v>
      </c>
      <c r="B6124" s="23" t="s">
        <v>4911</v>
      </c>
      <c r="C6124" s="22" t="s">
        <v>4</v>
      </c>
      <c r="D6124" s="14"/>
      <c r="E6124" s="14"/>
      <c r="F6124" s="24">
        <v>156.84</v>
      </c>
      <c r="G6124" s="10"/>
      <c r="H6124" s="10"/>
    </row>
    <row r="6125" spans="1:8" x14ac:dyDescent="0.25">
      <c r="A6125" s="22">
        <v>101917</v>
      </c>
      <c r="B6125" s="23" t="s">
        <v>4810</v>
      </c>
      <c r="C6125" s="22" t="s">
        <v>4</v>
      </c>
      <c r="D6125" s="14"/>
      <c r="E6125" s="14"/>
      <c r="F6125" s="24">
        <v>203.36</v>
      </c>
    </row>
    <row r="6126" spans="1:8" x14ac:dyDescent="0.25">
      <c r="A6126" s="22">
        <v>101924</v>
      </c>
      <c r="B6126" s="23" t="s">
        <v>4872</v>
      </c>
      <c r="C6126" s="22" t="s">
        <v>4</v>
      </c>
      <c r="D6126" s="14"/>
      <c r="E6126" s="14"/>
      <c r="F6126" s="24">
        <v>203.89</v>
      </c>
      <c r="G6126" s="10"/>
      <c r="H6126" s="10"/>
    </row>
    <row r="6127" spans="1:8" x14ac:dyDescent="0.25">
      <c r="A6127" s="22">
        <v>101933</v>
      </c>
      <c r="B6127" s="23" t="s">
        <v>4881</v>
      </c>
      <c r="C6127" s="22" t="s">
        <v>4</v>
      </c>
      <c r="D6127" s="14"/>
      <c r="E6127" s="14"/>
      <c r="F6127" s="24">
        <v>211.62</v>
      </c>
    </row>
    <row r="6128" spans="1:8" x14ac:dyDescent="0.25">
      <c r="A6128" s="22">
        <v>92692</v>
      </c>
      <c r="B6128" s="23" t="s">
        <v>4960</v>
      </c>
      <c r="C6128" s="22" t="s">
        <v>4</v>
      </c>
      <c r="D6128" s="14"/>
      <c r="E6128" s="14"/>
      <c r="F6128" s="24">
        <v>17.61</v>
      </c>
      <c r="G6128" s="10"/>
      <c r="H6128" s="10"/>
    </row>
    <row r="6129" spans="1:8" x14ac:dyDescent="0.25">
      <c r="A6129" s="22">
        <v>92694</v>
      </c>
      <c r="B6129" s="23" t="s">
        <v>4962</v>
      </c>
      <c r="C6129" s="22" t="s">
        <v>4</v>
      </c>
      <c r="D6129" s="14"/>
      <c r="E6129" s="14"/>
      <c r="F6129" s="24">
        <v>28.26</v>
      </c>
    </row>
    <row r="6130" spans="1:8" x14ac:dyDescent="0.25">
      <c r="A6130" s="22">
        <v>92696</v>
      </c>
      <c r="B6130" s="23" t="s">
        <v>4964</v>
      </c>
      <c r="C6130" s="22" t="s">
        <v>4</v>
      </c>
      <c r="D6130" s="14"/>
      <c r="E6130" s="14"/>
      <c r="F6130" s="24">
        <v>44.54</v>
      </c>
      <c r="G6130" s="10"/>
      <c r="H6130" s="10"/>
    </row>
    <row r="6131" spans="1:8" x14ac:dyDescent="0.25">
      <c r="A6131" s="22">
        <v>92657</v>
      </c>
      <c r="B6131" s="23" t="s">
        <v>4930</v>
      </c>
      <c r="C6131" s="22" t="s">
        <v>4</v>
      </c>
      <c r="D6131" s="14"/>
      <c r="E6131" s="14"/>
      <c r="F6131" s="24">
        <v>32.44</v>
      </c>
    </row>
    <row r="6132" spans="1:8" x14ac:dyDescent="0.25">
      <c r="A6132" s="22">
        <v>92659</v>
      </c>
      <c r="B6132" s="23" t="s">
        <v>4932</v>
      </c>
      <c r="C6132" s="22" t="s">
        <v>4</v>
      </c>
      <c r="D6132" s="14"/>
      <c r="E6132" s="14"/>
      <c r="F6132" s="24">
        <v>39.35</v>
      </c>
      <c r="G6132" s="10"/>
      <c r="H6132" s="10"/>
    </row>
    <row r="6133" spans="1:8" x14ac:dyDescent="0.25">
      <c r="A6133" s="22">
        <v>92661</v>
      </c>
      <c r="B6133" s="23" t="s">
        <v>4934</v>
      </c>
      <c r="C6133" s="22" t="s">
        <v>4</v>
      </c>
      <c r="D6133" s="14"/>
      <c r="E6133" s="14"/>
      <c r="F6133" s="24">
        <v>46.51</v>
      </c>
    </row>
    <row r="6134" spans="1:8" x14ac:dyDescent="0.25">
      <c r="A6134" s="22">
        <v>92663</v>
      </c>
      <c r="B6134" s="23" t="s">
        <v>4936</v>
      </c>
      <c r="C6134" s="22" t="s">
        <v>4</v>
      </c>
      <c r="D6134" s="14"/>
      <c r="E6134" s="14"/>
      <c r="F6134" s="24">
        <v>61.36</v>
      </c>
      <c r="G6134" s="10"/>
      <c r="H6134" s="10"/>
    </row>
    <row r="6135" spans="1:8" x14ac:dyDescent="0.25">
      <c r="A6135" s="22">
        <v>92665</v>
      </c>
      <c r="B6135" s="23" t="s">
        <v>4938</v>
      </c>
      <c r="C6135" s="22" t="s">
        <v>4</v>
      </c>
      <c r="D6135" s="14"/>
      <c r="E6135" s="14"/>
      <c r="F6135" s="24">
        <v>83.32</v>
      </c>
    </row>
    <row r="6136" spans="1:8" x14ac:dyDescent="0.25">
      <c r="A6136" s="22">
        <v>92667</v>
      </c>
      <c r="B6136" s="23" t="s">
        <v>4940</v>
      </c>
      <c r="C6136" s="22" t="s">
        <v>4</v>
      </c>
      <c r="D6136" s="14"/>
      <c r="E6136" s="14"/>
      <c r="F6136" s="24">
        <v>121.03</v>
      </c>
      <c r="G6136" s="10"/>
      <c r="H6136" s="10"/>
    </row>
    <row r="6137" spans="1:8" x14ac:dyDescent="0.25">
      <c r="A6137" s="22">
        <v>92369</v>
      </c>
      <c r="B6137" s="23" t="s">
        <v>4900</v>
      </c>
      <c r="C6137" s="22" t="s">
        <v>4</v>
      </c>
      <c r="D6137" s="14"/>
      <c r="E6137" s="14"/>
      <c r="F6137" s="24">
        <v>45.07</v>
      </c>
    </row>
    <row r="6138" spans="1:8" x14ac:dyDescent="0.25">
      <c r="A6138" s="22">
        <v>92371</v>
      </c>
      <c r="B6138" s="23" t="s">
        <v>4902</v>
      </c>
      <c r="C6138" s="22" t="s">
        <v>4</v>
      </c>
      <c r="D6138" s="14"/>
      <c r="E6138" s="14"/>
      <c r="F6138" s="24">
        <v>53.72</v>
      </c>
      <c r="G6138" s="10"/>
      <c r="H6138" s="10"/>
    </row>
    <row r="6139" spans="1:8" x14ac:dyDescent="0.25">
      <c r="A6139" s="22">
        <v>92373</v>
      </c>
      <c r="B6139" s="23" t="s">
        <v>4904</v>
      </c>
      <c r="C6139" s="22" t="s">
        <v>4</v>
      </c>
      <c r="D6139" s="14"/>
      <c r="E6139" s="14"/>
      <c r="F6139" s="24">
        <v>62.89</v>
      </c>
    </row>
    <row r="6140" spans="1:8" x14ac:dyDescent="0.25">
      <c r="A6140" s="22">
        <v>92344</v>
      </c>
      <c r="B6140" s="23" t="s">
        <v>4885</v>
      </c>
      <c r="C6140" s="22" t="s">
        <v>4</v>
      </c>
      <c r="D6140" s="14"/>
      <c r="E6140" s="14"/>
      <c r="F6140" s="24">
        <v>80.290000000000006</v>
      </c>
      <c r="G6140" s="10"/>
      <c r="H6140" s="10"/>
    </row>
    <row r="6141" spans="1:8" x14ac:dyDescent="0.25">
      <c r="A6141" s="22">
        <v>92375</v>
      </c>
      <c r="B6141" s="23" t="s">
        <v>4906</v>
      </c>
      <c r="C6141" s="22" t="s">
        <v>4</v>
      </c>
      <c r="D6141" s="14"/>
      <c r="E6141" s="14"/>
      <c r="F6141" s="24">
        <v>80.22</v>
      </c>
    </row>
    <row r="6142" spans="1:8" x14ac:dyDescent="0.25">
      <c r="A6142" s="22">
        <v>92346</v>
      </c>
      <c r="B6142" s="23" t="s">
        <v>4887</v>
      </c>
      <c r="C6142" s="22" t="s">
        <v>4</v>
      </c>
      <c r="D6142" s="14"/>
      <c r="E6142" s="14"/>
      <c r="F6142" s="24">
        <v>103.64</v>
      </c>
      <c r="G6142" s="10"/>
      <c r="H6142" s="10"/>
    </row>
    <row r="6143" spans="1:8" x14ac:dyDescent="0.25">
      <c r="A6143" s="22">
        <v>92377</v>
      </c>
      <c r="B6143" s="23" t="s">
        <v>4908</v>
      </c>
      <c r="C6143" s="22" t="s">
        <v>4</v>
      </c>
      <c r="D6143" s="14"/>
      <c r="E6143" s="14"/>
      <c r="F6143" s="24">
        <v>105.92</v>
      </c>
    </row>
    <row r="6144" spans="1:8" x14ac:dyDescent="0.25">
      <c r="A6144" s="22">
        <v>92348</v>
      </c>
      <c r="B6144" s="23" t="s">
        <v>4889</v>
      </c>
      <c r="C6144" s="22" t="s">
        <v>4</v>
      </c>
      <c r="D6144" s="14"/>
      <c r="E6144" s="14"/>
      <c r="F6144" s="24">
        <v>142.63</v>
      </c>
      <c r="G6144" s="10"/>
      <c r="H6144" s="10"/>
    </row>
    <row r="6145" spans="1:8" x14ac:dyDescent="0.25">
      <c r="A6145" s="22">
        <v>92379</v>
      </c>
      <c r="B6145" s="23" t="s">
        <v>4910</v>
      </c>
      <c r="C6145" s="22" t="s">
        <v>4</v>
      </c>
      <c r="D6145" s="14"/>
      <c r="E6145" s="14"/>
      <c r="F6145" s="24">
        <v>147.31</v>
      </c>
    </row>
    <row r="6146" spans="1:8" x14ac:dyDescent="0.25">
      <c r="A6146" s="22">
        <v>95696</v>
      </c>
      <c r="B6146" s="23" t="s">
        <v>5032</v>
      </c>
      <c r="C6146" s="22" t="s">
        <v>4</v>
      </c>
      <c r="D6146" s="14"/>
      <c r="E6146" s="14"/>
      <c r="F6146" s="24">
        <v>47.39</v>
      </c>
      <c r="G6146" s="10"/>
      <c r="H6146" s="10"/>
    </row>
    <row r="6147" spans="1:8" x14ac:dyDescent="0.25">
      <c r="A6147" s="22">
        <v>92335</v>
      </c>
      <c r="B6147" s="23" t="s">
        <v>4815</v>
      </c>
      <c r="C6147" s="22" t="s">
        <v>55</v>
      </c>
      <c r="D6147" s="14"/>
      <c r="E6147" s="14"/>
      <c r="F6147" s="24">
        <v>94.95</v>
      </c>
    </row>
    <row r="6148" spans="1:8" x14ac:dyDescent="0.25">
      <c r="A6148" s="22">
        <v>92336</v>
      </c>
      <c r="B6148" s="23" t="s">
        <v>4816</v>
      </c>
      <c r="C6148" s="22" t="s">
        <v>55</v>
      </c>
      <c r="D6148" s="14"/>
      <c r="E6148" s="14"/>
      <c r="F6148" s="24">
        <v>116.28</v>
      </c>
      <c r="G6148" s="10"/>
      <c r="H6148" s="10"/>
    </row>
    <row r="6149" spans="1:8" x14ac:dyDescent="0.25">
      <c r="A6149" s="22">
        <v>92337</v>
      </c>
      <c r="B6149" s="23" t="s">
        <v>4817</v>
      </c>
      <c r="C6149" s="22" t="s">
        <v>55</v>
      </c>
      <c r="D6149" s="14"/>
      <c r="E6149" s="14"/>
      <c r="F6149" s="24">
        <v>152.08000000000001</v>
      </c>
    </row>
    <row r="6150" spans="1:8" x14ac:dyDescent="0.25">
      <c r="A6150" s="22">
        <v>92687</v>
      </c>
      <c r="B6150" s="23" t="s">
        <v>4842</v>
      </c>
      <c r="C6150" s="22" t="s">
        <v>55</v>
      </c>
      <c r="D6150" s="14"/>
      <c r="E6150" s="14"/>
      <c r="F6150" s="24">
        <v>31.03</v>
      </c>
      <c r="G6150" s="10"/>
      <c r="H6150" s="10"/>
    </row>
    <row r="6151" spans="1:8" x14ac:dyDescent="0.25">
      <c r="A6151" s="22">
        <v>92688</v>
      </c>
      <c r="B6151" s="23" t="s">
        <v>4843</v>
      </c>
      <c r="C6151" s="22" t="s">
        <v>55</v>
      </c>
      <c r="D6151" s="14"/>
      <c r="E6151" s="14"/>
      <c r="F6151" s="24">
        <v>44.48</v>
      </c>
    </row>
    <row r="6152" spans="1:8" x14ac:dyDescent="0.25">
      <c r="A6152" s="22">
        <v>97536</v>
      </c>
      <c r="B6152" s="23" t="s">
        <v>11847</v>
      </c>
      <c r="C6152" s="22" t="s">
        <v>55</v>
      </c>
      <c r="D6152" s="14"/>
      <c r="E6152" s="14"/>
      <c r="F6152" s="24">
        <v>68.84</v>
      </c>
      <c r="G6152" s="10"/>
      <c r="H6152" s="10"/>
    </row>
    <row r="6153" spans="1:8" x14ac:dyDescent="0.25">
      <c r="A6153" s="22">
        <v>97535</v>
      </c>
      <c r="B6153" s="23" t="s">
        <v>4848</v>
      </c>
      <c r="C6153" s="22" t="s">
        <v>55</v>
      </c>
      <c r="D6153" s="14"/>
      <c r="E6153" s="14"/>
      <c r="F6153" s="24">
        <v>53.92</v>
      </c>
    </row>
    <row r="6154" spans="1:8" x14ac:dyDescent="0.25">
      <c r="A6154" s="22">
        <v>92652</v>
      </c>
      <c r="B6154" s="23" t="s">
        <v>4837</v>
      </c>
      <c r="C6154" s="22" t="s">
        <v>55</v>
      </c>
      <c r="D6154" s="14"/>
      <c r="E6154" s="14"/>
      <c r="F6154" s="24">
        <v>64.48</v>
      </c>
      <c r="G6154" s="10"/>
      <c r="H6154" s="10"/>
    </row>
    <row r="6155" spans="1:8" x14ac:dyDescent="0.25">
      <c r="A6155" s="22">
        <v>92653</v>
      </c>
      <c r="B6155" s="23" t="s">
        <v>4838</v>
      </c>
      <c r="C6155" s="22" t="s">
        <v>55</v>
      </c>
      <c r="D6155" s="14"/>
      <c r="E6155" s="14"/>
      <c r="F6155" s="24">
        <v>73.069999999999993</v>
      </c>
    </row>
    <row r="6156" spans="1:8" x14ac:dyDescent="0.25">
      <c r="A6156" s="22">
        <v>92654</v>
      </c>
      <c r="B6156" s="23" t="s">
        <v>4839</v>
      </c>
      <c r="C6156" s="22" t="s">
        <v>55</v>
      </c>
      <c r="D6156" s="14"/>
      <c r="E6156" s="14"/>
      <c r="F6156" s="24">
        <v>98.14</v>
      </c>
      <c r="G6156" s="10"/>
      <c r="H6156" s="10"/>
    </row>
    <row r="6157" spans="1:8" x14ac:dyDescent="0.25">
      <c r="A6157" s="22">
        <v>92655</v>
      </c>
      <c r="B6157" s="23" t="s">
        <v>4840</v>
      </c>
      <c r="C6157" s="22" t="s">
        <v>55</v>
      </c>
      <c r="D6157" s="14"/>
      <c r="E6157" s="14"/>
      <c r="F6157" s="24">
        <v>118.88</v>
      </c>
    </row>
    <row r="6158" spans="1:8" x14ac:dyDescent="0.25">
      <c r="A6158" s="22">
        <v>92656</v>
      </c>
      <c r="B6158" s="23" t="s">
        <v>4841</v>
      </c>
      <c r="C6158" s="22" t="s">
        <v>55</v>
      </c>
      <c r="D6158" s="14"/>
      <c r="E6158" s="14"/>
      <c r="F6158" s="24">
        <v>154.09</v>
      </c>
      <c r="G6158" s="10"/>
      <c r="H6158" s="10"/>
    </row>
    <row r="6159" spans="1:8" x14ac:dyDescent="0.25">
      <c r="A6159" s="22">
        <v>101918</v>
      </c>
      <c r="B6159" s="23" t="s">
        <v>4866</v>
      </c>
      <c r="C6159" s="22" t="s">
        <v>55</v>
      </c>
      <c r="D6159" s="14"/>
      <c r="E6159" s="14"/>
      <c r="F6159" s="24">
        <v>219.15</v>
      </c>
    </row>
    <row r="6160" spans="1:8" x14ac:dyDescent="0.25">
      <c r="A6160" s="22">
        <v>101927</v>
      </c>
      <c r="B6160" s="23" t="s">
        <v>4875</v>
      </c>
      <c r="C6160" s="22" t="s">
        <v>55</v>
      </c>
      <c r="D6160" s="14"/>
      <c r="E6160" s="14"/>
      <c r="F6160" s="24">
        <v>198.92</v>
      </c>
      <c r="G6160" s="10"/>
      <c r="H6160" s="10"/>
    </row>
    <row r="6161" spans="1:8" x14ac:dyDescent="0.25">
      <c r="A6161" s="22">
        <v>97498</v>
      </c>
      <c r="B6161" s="23" t="s">
        <v>4847</v>
      </c>
      <c r="C6161" s="22" t="s">
        <v>55</v>
      </c>
      <c r="D6161" s="14"/>
      <c r="E6161" s="14"/>
      <c r="F6161" s="24">
        <v>47.44</v>
      </c>
    </row>
    <row r="6162" spans="1:8" x14ac:dyDescent="0.25">
      <c r="A6162" s="22">
        <v>92364</v>
      </c>
      <c r="B6162" s="23" t="s">
        <v>4827</v>
      </c>
      <c r="C6162" s="22" t="s">
        <v>55</v>
      </c>
      <c r="D6162" s="14"/>
      <c r="E6162" s="14"/>
      <c r="F6162" s="24">
        <v>57.99</v>
      </c>
      <c r="G6162" s="10"/>
      <c r="H6162" s="10"/>
    </row>
    <row r="6163" spans="1:8" x14ac:dyDescent="0.25">
      <c r="A6163" s="22">
        <v>92365</v>
      </c>
      <c r="B6163" s="23" t="s">
        <v>4828</v>
      </c>
      <c r="C6163" s="22" t="s">
        <v>55</v>
      </c>
      <c r="D6163" s="14"/>
      <c r="E6163" s="14"/>
      <c r="F6163" s="24">
        <v>66.510000000000005</v>
      </c>
    </row>
    <row r="6164" spans="1:8" x14ac:dyDescent="0.25">
      <c r="A6164" s="22">
        <v>92341</v>
      </c>
      <c r="B6164" s="23" t="s">
        <v>4820</v>
      </c>
      <c r="C6164" s="22" t="s">
        <v>55</v>
      </c>
      <c r="D6164" s="14"/>
      <c r="E6164" s="14"/>
      <c r="F6164" s="24">
        <v>109.17</v>
      </c>
      <c r="G6164" s="10"/>
      <c r="H6164" s="10"/>
    </row>
    <row r="6165" spans="1:8" x14ac:dyDescent="0.25">
      <c r="A6165" s="22">
        <v>92366</v>
      </c>
      <c r="B6165" s="23" t="s">
        <v>4829</v>
      </c>
      <c r="C6165" s="22" t="s">
        <v>55</v>
      </c>
      <c r="D6165" s="14"/>
      <c r="E6165" s="14"/>
      <c r="F6165" s="24">
        <v>91.59</v>
      </c>
    </row>
    <row r="6166" spans="1:8" x14ac:dyDescent="0.25">
      <c r="A6166" s="22">
        <v>92342</v>
      </c>
      <c r="B6166" s="23" t="s">
        <v>4821</v>
      </c>
      <c r="C6166" s="22" t="s">
        <v>55</v>
      </c>
      <c r="D6166" s="14"/>
      <c r="E6166" s="14"/>
      <c r="F6166" s="24">
        <v>130.59</v>
      </c>
      <c r="G6166" s="10"/>
      <c r="H6166" s="10"/>
    </row>
    <row r="6167" spans="1:8" x14ac:dyDescent="0.25">
      <c r="A6167" s="22">
        <v>92367</v>
      </c>
      <c r="B6167" s="23" t="s">
        <v>4830</v>
      </c>
      <c r="C6167" s="22" t="s">
        <v>55</v>
      </c>
      <c r="D6167" s="14"/>
      <c r="E6167" s="14"/>
      <c r="F6167" s="24">
        <v>112.2</v>
      </c>
    </row>
    <row r="6168" spans="1:8" x14ac:dyDescent="0.25">
      <c r="A6168" s="22">
        <v>92343</v>
      </c>
      <c r="B6168" s="23" t="s">
        <v>4822</v>
      </c>
      <c r="C6168" s="22" t="s">
        <v>55</v>
      </c>
      <c r="D6168" s="14"/>
      <c r="E6168" s="14"/>
      <c r="F6168" s="24">
        <v>166.53</v>
      </c>
      <c r="G6168" s="10"/>
      <c r="H6168" s="10"/>
    </row>
    <row r="6169" spans="1:8" x14ac:dyDescent="0.25">
      <c r="A6169" s="22">
        <v>92368</v>
      </c>
      <c r="B6169" s="23" t="s">
        <v>4831</v>
      </c>
      <c r="C6169" s="22" t="s">
        <v>55</v>
      </c>
      <c r="D6169" s="14"/>
      <c r="E6169" s="14"/>
      <c r="F6169" s="24">
        <v>147.41</v>
      </c>
    </row>
    <row r="6170" spans="1:8" x14ac:dyDescent="0.25">
      <c r="A6170" s="22">
        <v>92689</v>
      </c>
      <c r="B6170" s="23" t="s">
        <v>4844</v>
      </c>
      <c r="C6170" s="22" t="s">
        <v>55</v>
      </c>
      <c r="D6170" s="14"/>
      <c r="E6170" s="14"/>
      <c r="F6170" s="24">
        <v>55.03</v>
      </c>
      <c r="G6170" s="10"/>
      <c r="H6170" s="10"/>
    </row>
    <row r="6171" spans="1:8" x14ac:dyDescent="0.25">
      <c r="A6171" s="22">
        <v>92690</v>
      </c>
      <c r="B6171" s="23" t="s">
        <v>4845</v>
      </c>
      <c r="C6171" s="22" t="s">
        <v>55</v>
      </c>
      <c r="D6171" s="14"/>
      <c r="E6171" s="14"/>
      <c r="F6171" s="24">
        <v>79.27</v>
      </c>
    </row>
    <row r="6172" spans="1:8" x14ac:dyDescent="0.25">
      <c r="A6172" s="22">
        <v>92691</v>
      </c>
      <c r="B6172" s="23" t="s">
        <v>11848</v>
      </c>
      <c r="C6172" s="22" t="s">
        <v>55</v>
      </c>
      <c r="D6172" s="14"/>
      <c r="E6172" s="14"/>
      <c r="F6172" s="24">
        <v>105.87</v>
      </c>
      <c r="G6172" s="10"/>
      <c r="H6172" s="10"/>
    </row>
    <row r="6173" spans="1:8" x14ac:dyDescent="0.25">
      <c r="A6173" s="22">
        <v>92359</v>
      </c>
      <c r="B6173" s="23" t="s">
        <v>4823</v>
      </c>
      <c r="C6173" s="22" t="s">
        <v>55</v>
      </c>
      <c r="D6173" s="14"/>
      <c r="E6173" s="14"/>
      <c r="F6173" s="24">
        <v>71.599999999999994</v>
      </c>
    </row>
    <row r="6174" spans="1:8" x14ac:dyDescent="0.25">
      <c r="A6174" s="22">
        <v>92645</v>
      </c>
      <c r="B6174" s="23" t="s">
        <v>4832</v>
      </c>
      <c r="C6174" s="22" t="s">
        <v>55</v>
      </c>
      <c r="D6174" s="14"/>
      <c r="E6174" s="14"/>
      <c r="F6174" s="24">
        <v>76.77</v>
      </c>
      <c r="G6174" s="10"/>
      <c r="H6174" s="10"/>
    </row>
    <row r="6175" spans="1:8" x14ac:dyDescent="0.25">
      <c r="A6175" s="22">
        <v>92360</v>
      </c>
      <c r="B6175" s="23" t="s">
        <v>4824</v>
      </c>
      <c r="C6175" s="22" t="s">
        <v>55</v>
      </c>
      <c r="D6175" s="14"/>
      <c r="E6175" s="14"/>
      <c r="F6175" s="24">
        <v>95.65</v>
      </c>
    </row>
    <row r="6176" spans="1:8" x14ac:dyDescent="0.25">
      <c r="A6176" s="22">
        <v>92646</v>
      </c>
      <c r="B6176" s="23" t="s">
        <v>4833</v>
      </c>
      <c r="C6176" s="22" t="s">
        <v>55</v>
      </c>
      <c r="D6176" s="14"/>
      <c r="E6176" s="14"/>
      <c r="F6176" s="24">
        <v>100.81</v>
      </c>
      <c r="G6176" s="10"/>
      <c r="H6176" s="10"/>
    </row>
    <row r="6177" spans="1:8" x14ac:dyDescent="0.25">
      <c r="A6177" s="22">
        <v>95697</v>
      </c>
      <c r="B6177" s="23" t="s">
        <v>4846</v>
      </c>
      <c r="C6177" s="22" t="s">
        <v>55</v>
      </c>
      <c r="D6177" s="14"/>
      <c r="E6177" s="14"/>
      <c r="F6177" s="24">
        <v>105.29</v>
      </c>
    </row>
    <row r="6178" spans="1:8" x14ac:dyDescent="0.25">
      <c r="A6178" s="22">
        <v>92648</v>
      </c>
      <c r="B6178" s="23" t="s">
        <v>4834</v>
      </c>
      <c r="C6178" s="22" t="s">
        <v>55</v>
      </c>
      <c r="D6178" s="14"/>
      <c r="E6178" s="14"/>
      <c r="F6178" s="24">
        <v>110.45</v>
      </c>
      <c r="G6178" s="10"/>
      <c r="H6178" s="10"/>
    </row>
    <row r="6179" spans="1:8" x14ac:dyDescent="0.25">
      <c r="A6179" s="22">
        <v>92338</v>
      </c>
      <c r="B6179" s="23" t="s">
        <v>4818</v>
      </c>
      <c r="C6179" s="22" t="s">
        <v>55</v>
      </c>
      <c r="D6179" s="14"/>
      <c r="E6179" s="14"/>
      <c r="F6179" s="24">
        <v>158.1</v>
      </c>
    </row>
    <row r="6180" spans="1:8" x14ac:dyDescent="0.25">
      <c r="A6180" s="22">
        <v>92361</v>
      </c>
      <c r="B6180" s="23" t="s">
        <v>4825</v>
      </c>
      <c r="C6180" s="22" t="s">
        <v>55</v>
      </c>
      <c r="D6180" s="14"/>
      <c r="E6180" s="14"/>
      <c r="F6180" s="24">
        <v>129.41</v>
      </c>
      <c r="G6180" s="10"/>
      <c r="H6180" s="10"/>
    </row>
    <row r="6181" spans="1:8" x14ac:dyDescent="0.25">
      <c r="A6181" s="22">
        <v>92649</v>
      </c>
      <c r="B6181" s="23" t="s">
        <v>4835</v>
      </c>
      <c r="C6181" s="22" t="s">
        <v>55</v>
      </c>
      <c r="D6181" s="14"/>
      <c r="E6181" s="14"/>
      <c r="F6181" s="24">
        <v>134.57</v>
      </c>
    </row>
    <row r="6182" spans="1:8" x14ac:dyDescent="0.25">
      <c r="A6182" s="22">
        <v>92339</v>
      </c>
      <c r="B6182" s="23" t="s">
        <v>4819</v>
      </c>
      <c r="C6182" s="22" t="s">
        <v>55</v>
      </c>
      <c r="D6182" s="14"/>
      <c r="E6182" s="14"/>
      <c r="F6182" s="24">
        <v>236.18</v>
      </c>
      <c r="G6182" s="10"/>
      <c r="H6182" s="10"/>
    </row>
    <row r="6183" spans="1:8" x14ac:dyDescent="0.25">
      <c r="A6183" s="22">
        <v>92362</v>
      </c>
      <c r="B6183" s="23" t="s">
        <v>4826</v>
      </c>
      <c r="C6183" s="22" t="s">
        <v>55</v>
      </c>
      <c r="D6183" s="14"/>
      <c r="E6183" s="14"/>
      <c r="F6183" s="24">
        <v>206.36</v>
      </c>
    </row>
    <row r="6184" spans="1:8" x14ac:dyDescent="0.25">
      <c r="A6184" s="22">
        <v>92650</v>
      </c>
      <c r="B6184" s="23" t="s">
        <v>4836</v>
      </c>
      <c r="C6184" s="22" t="s">
        <v>55</v>
      </c>
      <c r="D6184" s="14"/>
      <c r="E6184" s="14"/>
      <c r="F6184" s="24">
        <v>211.52</v>
      </c>
      <c r="G6184" s="10"/>
      <c r="H6184" s="10"/>
    </row>
    <row r="6185" spans="1:8" x14ac:dyDescent="0.25">
      <c r="A6185" s="22">
        <v>97439</v>
      </c>
      <c r="B6185" s="23" t="s">
        <v>5041</v>
      </c>
      <c r="C6185" s="22" t="s">
        <v>4</v>
      </c>
      <c r="D6185" s="14"/>
      <c r="E6185" s="14"/>
      <c r="F6185" s="24">
        <v>141.69999999999999</v>
      </c>
    </row>
    <row r="6186" spans="1:8" x14ac:dyDescent="0.25">
      <c r="A6186" s="22">
        <v>97440</v>
      </c>
      <c r="B6186" s="23" t="s">
        <v>5042</v>
      </c>
      <c r="C6186" s="22" t="s">
        <v>4</v>
      </c>
      <c r="D6186" s="14"/>
      <c r="E6186" s="14"/>
      <c r="F6186" s="24">
        <v>169.07</v>
      </c>
      <c r="G6186" s="10"/>
      <c r="H6186" s="10"/>
    </row>
    <row r="6187" spans="1:8" x14ac:dyDescent="0.25">
      <c r="A6187" s="22">
        <v>97442</v>
      </c>
      <c r="B6187" s="23" t="s">
        <v>5043</v>
      </c>
      <c r="C6187" s="22" t="s">
        <v>4</v>
      </c>
      <c r="D6187" s="14"/>
      <c r="E6187" s="14"/>
      <c r="F6187" s="24">
        <v>187.28</v>
      </c>
    </row>
    <row r="6188" spans="1:8" x14ac:dyDescent="0.25">
      <c r="A6188" s="22">
        <v>97552</v>
      </c>
      <c r="B6188" s="23" t="s">
        <v>5124</v>
      </c>
      <c r="C6188" s="22" t="s">
        <v>4</v>
      </c>
      <c r="D6188" s="14"/>
      <c r="E6188" s="14"/>
      <c r="F6188" s="24">
        <v>56.97</v>
      </c>
      <c r="G6188" s="10"/>
      <c r="H6188" s="10"/>
    </row>
    <row r="6189" spans="1:8" x14ac:dyDescent="0.25">
      <c r="A6189" s="22">
        <v>97553</v>
      </c>
      <c r="B6189" s="23" t="s">
        <v>5125</v>
      </c>
      <c r="C6189" s="22" t="s">
        <v>4</v>
      </c>
      <c r="D6189" s="14"/>
      <c r="E6189" s="14"/>
      <c r="F6189" s="24">
        <v>83.4</v>
      </c>
    </row>
    <row r="6190" spans="1:8" x14ac:dyDescent="0.25">
      <c r="A6190" s="22">
        <v>97554</v>
      </c>
      <c r="B6190" s="23" t="s">
        <v>5126</v>
      </c>
      <c r="C6190" s="22" t="s">
        <v>4</v>
      </c>
      <c r="D6190" s="14"/>
      <c r="E6190" s="14"/>
      <c r="F6190" s="24">
        <v>146.16</v>
      </c>
      <c r="G6190" s="10"/>
      <c r="H6190" s="10"/>
    </row>
    <row r="6191" spans="1:8" x14ac:dyDescent="0.25">
      <c r="A6191" s="22">
        <v>97491</v>
      </c>
      <c r="B6191" s="23" t="s">
        <v>5079</v>
      </c>
      <c r="C6191" s="22" t="s">
        <v>4</v>
      </c>
      <c r="D6191" s="14"/>
      <c r="E6191" s="14"/>
      <c r="F6191" s="24">
        <v>98.27</v>
      </c>
    </row>
    <row r="6192" spans="1:8" x14ac:dyDescent="0.25">
      <c r="A6192" s="22">
        <v>97529</v>
      </c>
      <c r="B6192" s="23" t="s">
        <v>5107</v>
      </c>
      <c r="C6192" s="22" t="s">
        <v>4</v>
      </c>
      <c r="D6192" s="14"/>
      <c r="E6192" s="14"/>
      <c r="F6192" s="24">
        <v>91.36</v>
      </c>
      <c r="G6192" s="10"/>
      <c r="H6192" s="10"/>
    </row>
    <row r="6193" spans="1:8" x14ac:dyDescent="0.25">
      <c r="A6193" s="22">
        <v>97492</v>
      </c>
      <c r="B6193" s="23" t="s">
        <v>5080</v>
      </c>
      <c r="C6193" s="22" t="s">
        <v>4</v>
      </c>
      <c r="D6193" s="14"/>
      <c r="E6193" s="14"/>
      <c r="F6193" s="24">
        <v>142.97999999999999</v>
      </c>
    </row>
    <row r="6194" spans="1:8" x14ac:dyDescent="0.25">
      <c r="A6194" s="22">
        <v>97530</v>
      </c>
      <c r="B6194" s="23" t="s">
        <v>5108</v>
      </c>
      <c r="C6194" s="22" t="s">
        <v>4</v>
      </c>
      <c r="D6194" s="14"/>
      <c r="E6194" s="14"/>
      <c r="F6194" s="24">
        <v>130.59</v>
      </c>
      <c r="G6194" s="10"/>
      <c r="H6194" s="10"/>
    </row>
    <row r="6195" spans="1:8" x14ac:dyDescent="0.25">
      <c r="A6195" s="22">
        <v>97493</v>
      </c>
      <c r="B6195" s="23" t="s">
        <v>5081</v>
      </c>
      <c r="C6195" s="22" t="s">
        <v>4</v>
      </c>
      <c r="D6195" s="14"/>
      <c r="E6195" s="14"/>
      <c r="F6195" s="24">
        <v>184</v>
      </c>
    </row>
    <row r="6196" spans="1:8" x14ac:dyDescent="0.25">
      <c r="A6196" s="22">
        <v>97531</v>
      </c>
      <c r="B6196" s="23" t="s">
        <v>5109</v>
      </c>
      <c r="C6196" s="22" t="s">
        <v>4</v>
      </c>
      <c r="D6196" s="14"/>
      <c r="E6196" s="14"/>
      <c r="F6196" s="24">
        <v>165.52</v>
      </c>
      <c r="G6196" s="10"/>
      <c r="H6196" s="10"/>
    </row>
    <row r="6197" spans="1:8" x14ac:dyDescent="0.25">
      <c r="A6197" s="22">
        <v>97458</v>
      </c>
      <c r="B6197" s="23" t="s">
        <v>5055</v>
      </c>
      <c r="C6197" s="22" t="s">
        <v>4</v>
      </c>
      <c r="D6197" s="14"/>
      <c r="E6197" s="14"/>
      <c r="F6197" s="24">
        <v>325.72000000000003</v>
      </c>
    </row>
    <row r="6198" spans="1:8" x14ac:dyDescent="0.25">
      <c r="A6198" s="22">
        <v>97494</v>
      </c>
      <c r="B6198" s="23" t="s">
        <v>5082</v>
      </c>
      <c r="C6198" s="22" t="s">
        <v>4</v>
      </c>
      <c r="D6198" s="14"/>
      <c r="E6198" s="14"/>
      <c r="F6198" s="24">
        <v>282.18</v>
      </c>
      <c r="G6198" s="10"/>
      <c r="H6198" s="10"/>
    </row>
    <row r="6199" spans="1:8" x14ac:dyDescent="0.25">
      <c r="A6199" s="22">
        <v>97532</v>
      </c>
      <c r="B6199" s="23" t="s">
        <v>5110</v>
      </c>
      <c r="C6199" s="22" t="s">
        <v>4</v>
      </c>
      <c r="D6199" s="14"/>
      <c r="E6199" s="14"/>
      <c r="F6199" s="24">
        <v>256.16000000000003</v>
      </c>
    </row>
    <row r="6200" spans="1:8" x14ac:dyDescent="0.25">
      <c r="A6200" s="22">
        <v>97459</v>
      </c>
      <c r="B6200" s="23" t="s">
        <v>5056</v>
      </c>
      <c r="C6200" s="22" t="s">
        <v>4</v>
      </c>
      <c r="D6200" s="14"/>
      <c r="E6200" s="14"/>
      <c r="F6200" s="24">
        <v>546.12</v>
      </c>
      <c r="G6200" s="10"/>
      <c r="H6200" s="10"/>
    </row>
    <row r="6201" spans="1:8" x14ac:dyDescent="0.25">
      <c r="A6201" s="22">
        <v>97495</v>
      </c>
      <c r="B6201" s="23" t="s">
        <v>5083</v>
      </c>
      <c r="C6201" s="22" t="s">
        <v>4</v>
      </c>
      <c r="D6201" s="14"/>
      <c r="E6201" s="14"/>
      <c r="F6201" s="24">
        <v>510</v>
      </c>
    </row>
    <row r="6202" spans="1:8" x14ac:dyDescent="0.25">
      <c r="A6202" s="22">
        <v>97533</v>
      </c>
      <c r="B6202" s="23" t="s">
        <v>5111</v>
      </c>
      <c r="C6202" s="22" t="s">
        <v>4</v>
      </c>
      <c r="D6202" s="14"/>
      <c r="E6202" s="14"/>
      <c r="F6202" s="24">
        <v>478</v>
      </c>
      <c r="G6202" s="10"/>
      <c r="H6202" s="10"/>
    </row>
    <row r="6203" spans="1:8" x14ac:dyDescent="0.25">
      <c r="A6203" s="22">
        <v>97460</v>
      </c>
      <c r="B6203" s="23" t="s">
        <v>5057</v>
      </c>
      <c r="C6203" s="22" t="s">
        <v>4</v>
      </c>
      <c r="D6203" s="14"/>
      <c r="E6203" s="14"/>
      <c r="F6203" s="24">
        <v>828.88</v>
      </c>
    </row>
    <row r="6204" spans="1:8" x14ac:dyDescent="0.25">
      <c r="A6204" s="22">
        <v>97496</v>
      </c>
      <c r="B6204" s="23" t="s">
        <v>5084</v>
      </c>
      <c r="C6204" s="22" t="s">
        <v>4</v>
      </c>
      <c r="D6204" s="14"/>
      <c r="E6204" s="14"/>
      <c r="F6204" s="24">
        <v>800.18</v>
      </c>
      <c r="G6204" s="10"/>
      <c r="H6204" s="10"/>
    </row>
    <row r="6205" spans="1:8" x14ac:dyDescent="0.25">
      <c r="A6205" s="22">
        <v>97534</v>
      </c>
      <c r="B6205" s="23" t="s">
        <v>5112</v>
      </c>
      <c r="C6205" s="22" t="s">
        <v>4</v>
      </c>
      <c r="D6205" s="14"/>
      <c r="E6205" s="14"/>
      <c r="F6205" s="24">
        <v>751.16</v>
      </c>
    </row>
    <row r="6206" spans="1:8" x14ac:dyDescent="0.25">
      <c r="A6206" s="22">
        <v>101926</v>
      </c>
      <c r="B6206" s="23" t="s">
        <v>4874</v>
      </c>
      <c r="C6206" s="22" t="s">
        <v>4</v>
      </c>
      <c r="D6206" s="14"/>
      <c r="E6206" s="14"/>
      <c r="F6206" s="24">
        <v>437.8</v>
      </c>
      <c r="G6206" s="10"/>
      <c r="H6206" s="10"/>
    </row>
    <row r="6207" spans="1:8" x14ac:dyDescent="0.25">
      <c r="A6207" s="22">
        <v>101935</v>
      </c>
      <c r="B6207" s="23" t="s">
        <v>4883</v>
      </c>
      <c r="C6207" s="22" t="s">
        <v>4</v>
      </c>
      <c r="D6207" s="14"/>
      <c r="E6207" s="14"/>
      <c r="F6207" s="24">
        <v>453.28</v>
      </c>
    </row>
    <row r="6208" spans="1:8" x14ac:dyDescent="0.25">
      <c r="A6208" s="22">
        <v>92704</v>
      </c>
      <c r="B6208" s="23" t="s">
        <v>4972</v>
      </c>
      <c r="C6208" s="22" t="s">
        <v>4</v>
      </c>
      <c r="D6208" s="14"/>
      <c r="E6208" s="14"/>
      <c r="F6208" s="24">
        <v>33.21</v>
      </c>
      <c r="G6208" s="10"/>
      <c r="H6208" s="10"/>
    </row>
    <row r="6209" spans="1:8" x14ac:dyDescent="0.25">
      <c r="A6209" s="22">
        <v>92705</v>
      </c>
      <c r="B6209" s="23" t="s">
        <v>4973</v>
      </c>
      <c r="C6209" s="22" t="s">
        <v>4</v>
      </c>
      <c r="D6209" s="14"/>
      <c r="E6209" s="14"/>
      <c r="F6209" s="24">
        <v>53.98</v>
      </c>
    </row>
    <row r="6210" spans="1:8" x14ac:dyDescent="0.25">
      <c r="A6210" s="22">
        <v>92706</v>
      </c>
      <c r="B6210" s="23" t="s">
        <v>4974</v>
      </c>
      <c r="C6210" s="22" t="s">
        <v>4</v>
      </c>
      <c r="D6210" s="14"/>
      <c r="E6210" s="14"/>
      <c r="F6210" s="24">
        <v>87.47</v>
      </c>
      <c r="G6210" s="10"/>
      <c r="H6210" s="10"/>
    </row>
    <row r="6211" spans="1:8" x14ac:dyDescent="0.25">
      <c r="A6211" s="22">
        <v>92637</v>
      </c>
      <c r="B6211" s="23" t="s">
        <v>4924</v>
      </c>
      <c r="C6211" s="22" t="s">
        <v>4</v>
      </c>
      <c r="D6211" s="14"/>
      <c r="E6211" s="14"/>
      <c r="F6211" s="24">
        <v>88.47</v>
      </c>
    </row>
    <row r="6212" spans="1:8" x14ac:dyDescent="0.25">
      <c r="A6212" s="22">
        <v>92681</v>
      </c>
      <c r="B6212" s="23" t="s">
        <v>4954</v>
      </c>
      <c r="C6212" s="22" t="s">
        <v>4</v>
      </c>
      <c r="D6212" s="14"/>
      <c r="E6212" s="14"/>
      <c r="F6212" s="24">
        <v>63.13</v>
      </c>
      <c r="G6212" s="10"/>
      <c r="H6212" s="10"/>
    </row>
    <row r="6213" spans="1:8" x14ac:dyDescent="0.25">
      <c r="A6213" s="22">
        <v>92638</v>
      </c>
      <c r="B6213" s="23" t="s">
        <v>4925</v>
      </c>
      <c r="C6213" s="22" t="s">
        <v>4</v>
      </c>
      <c r="D6213" s="14"/>
      <c r="E6213" s="14"/>
      <c r="F6213" s="24">
        <v>106.26</v>
      </c>
    </row>
    <row r="6214" spans="1:8" x14ac:dyDescent="0.25">
      <c r="A6214" s="22">
        <v>92682</v>
      </c>
      <c r="B6214" s="23" t="s">
        <v>4955</v>
      </c>
      <c r="C6214" s="22" t="s">
        <v>4</v>
      </c>
      <c r="D6214" s="14"/>
      <c r="E6214" s="14"/>
      <c r="F6214" s="24">
        <v>77.44</v>
      </c>
      <c r="G6214" s="10"/>
      <c r="H6214" s="10"/>
    </row>
    <row r="6215" spans="1:8" x14ac:dyDescent="0.25">
      <c r="A6215" s="22">
        <v>92639</v>
      </c>
      <c r="B6215" s="23" t="s">
        <v>4926</v>
      </c>
      <c r="C6215" s="22" t="s">
        <v>4</v>
      </c>
      <c r="D6215" s="14"/>
      <c r="E6215" s="14"/>
      <c r="F6215" s="24">
        <v>122.1</v>
      </c>
    </row>
    <row r="6216" spans="1:8" x14ac:dyDescent="0.25">
      <c r="A6216" s="22">
        <v>92683</v>
      </c>
      <c r="B6216" s="23" t="s">
        <v>4956</v>
      </c>
      <c r="C6216" s="22" t="s">
        <v>4</v>
      </c>
      <c r="D6216" s="14"/>
      <c r="E6216" s="14"/>
      <c r="F6216" s="24">
        <v>89.41</v>
      </c>
      <c r="G6216" s="10"/>
      <c r="H6216" s="10"/>
    </row>
    <row r="6217" spans="1:8" x14ac:dyDescent="0.25">
      <c r="A6217" s="22">
        <v>92640</v>
      </c>
      <c r="B6217" s="23" t="s">
        <v>4927</v>
      </c>
      <c r="C6217" s="22" t="s">
        <v>4</v>
      </c>
      <c r="D6217" s="14"/>
      <c r="E6217" s="14"/>
      <c r="F6217" s="24">
        <v>155.97999999999999</v>
      </c>
    </row>
    <row r="6218" spans="1:8" x14ac:dyDescent="0.25">
      <c r="A6218" s="22">
        <v>92684</v>
      </c>
      <c r="B6218" s="23" t="s">
        <v>4957</v>
      </c>
      <c r="C6218" s="22" t="s">
        <v>4</v>
      </c>
      <c r="D6218" s="14"/>
      <c r="E6218" s="14"/>
      <c r="F6218" s="24">
        <v>118.33</v>
      </c>
      <c r="G6218" s="10"/>
      <c r="H6218" s="10"/>
    </row>
    <row r="6219" spans="1:8" x14ac:dyDescent="0.25">
      <c r="A6219" s="22">
        <v>92642</v>
      </c>
      <c r="B6219" s="23" t="s">
        <v>4928</v>
      </c>
      <c r="C6219" s="22" t="s">
        <v>4</v>
      </c>
      <c r="D6219" s="14"/>
      <c r="E6219" s="14"/>
      <c r="F6219" s="24">
        <v>230.62</v>
      </c>
    </row>
    <row r="6220" spans="1:8" x14ac:dyDescent="0.25">
      <c r="A6220" s="22">
        <v>92685</v>
      </c>
      <c r="B6220" s="23" t="s">
        <v>4958</v>
      </c>
      <c r="C6220" s="22" t="s">
        <v>4</v>
      </c>
      <c r="D6220" s="14"/>
      <c r="E6220" s="14"/>
      <c r="F6220" s="24">
        <v>185.55</v>
      </c>
      <c r="G6220" s="10"/>
      <c r="H6220" s="10"/>
    </row>
    <row r="6221" spans="1:8" x14ac:dyDescent="0.25">
      <c r="A6221" s="22">
        <v>92644</v>
      </c>
      <c r="B6221" s="23" t="s">
        <v>4929</v>
      </c>
      <c r="C6221" s="22" t="s">
        <v>4</v>
      </c>
      <c r="D6221" s="14"/>
      <c r="E6221" s="14"/>
      <c r="F6221" s="24">
        <v>287.73</v>
      </c>
    </row>
    <row r="6222" spans="1:8" x14ac:dyDescent="0.25">
      <c r="A6222" s="22">
        <v>92686</v>
      </c>
      <c r="B6222" s="23" t="s">
        <v>4959</v>
      </c>
      <c r="C6222" s="22" t="s">
        <v>4</v>
      </c>
      <c r="D6222" s="14"/>
      <c r="E6222" s="14"/>
      <c r="F6222" s="24">
        <v>235.18</v>
      </c>
      <c r="G6222" s="10"/>
      <c r="H6222" s="10"/>
    </row>
    <row r="6223" spans="1:8" x14ac:dyDescent="0.25">
      <c r="A6223" s="22">
        <v>92356</v>
      </c>
      <c r="B6223" s="23" t="s">
        <v>4897</v>
      </c>
      <c r="C6223" s="22" t="s">
        <v>4</v>
      </c>
      <c r="D6223" s="14"/>
      <c r="E6223" s="14"/>
      <c r="F6223" s="24">
        <v>156.18</v>
      </c>
    </row>
    <row r="6224" spans="1:8" x14ac:dyDescent="0.25">
      <c r="A6224" s="22">
        <v>92357</v>
      </c>
      <c r="B6224" s="23" t="s">
        <v>4898</v>
      </c>
      <c r="C6224" s="22" t="s">
        <v>4</v>
      </c>
      <c r="D6224" s="14"/>
      <c r="E6224" s="14"/>
      <c r="F6224" s="24">
        <v>226.08</v>
      </c>
      <c r="G6224" s="10"/>
      <c r="H6224" s="10"/>
    </row>
    <row r="6225" spans="1:8" x14ac:dyDescent="0.25">
      <c r="A6225" s="22">
        <v>92358</v>
      </c>
      <c r="B6225" s="23" t="s">
        <v>4899</v>
      </c>
      <c r="C6225" s="22" t="s">
        <v>4</v>
      </c>
      <c r="D6225" s="14"/>
      <c r="E6225" s="14"/>
      <c r="F6225" s="24">
        <v>278.37</v>
      </c>
    </row>
    <row r="6226" spans="1:8" x14ac:dyDescent="0.25">
      <c r="A6226" s="22">
        <v>101919</v>
      </c>
      <c r="B6226" s="23" t="s">
        <v>4867</v>
      </c>
      <c r="C6226" s="22" t="s">
        <v>4</v>
      </c>
      <c r="D6226" s="14"/>
      <c r="E6226" s="14"/>
      <c r="F6226" s="24">
        <v>439.06</v>
      </c>
      <c r="G6226" s="10"/>
      <c r="H6226" s="10"/>
    </row>
    <row r="6227" spans="1:8" x14ac:dyDescent="0.25">
      <c r="A6227" s="22">
        <v>101928</v>
      </c>
      <c r="B6227" s="23" t="s">
        <v>4876</v>
      </c>
      <c r="C6227" s="22" t="s">
        <v>4</v>
      </c>
      <c r="D6227" s="14"/>
      <c r="E6227" s="14"/>
      <c r="F6227" s="24">
        <v>446.79</v>
      </c>
    </row>
    <row r="6228" spans="1:8" x14ac:dyDescent="0.25">
      <c r="A6228" s="22">
        <v>92904</v>
      </c>
      <c r="B6228" s="23" t="s">
        <v>4990</v>
      </c>
      <c r="C6228" s="22" t="s">
        <v>4</v>
      </c>
      <c r="D6228" s="14"/>
      <c r="E6228" s="14"/>
      <c r="F6228" s="24">
        <v>37.03</v>
      </c>
      <c r="G6228" s="10"/>
      <c r="H6228" s="10"/>
    </row>
    <row r="6229" spans="1:8" x14ac:dyDescent="0.25">
      <c r="A6229" s="22">
        <v>92905</v>
      </c>
      <c r="B6229" s="23" t="s">
        <v>4991</v>
      </c>
      <c r="C6229" s="22" t="s">
        <v>4</v>
      </c>
      <c r="D6229" s="14"/>
      <c r="E6229" s="14"/>
      <c r="F6229" s="24">
        <v>53.62</v>
      </c>
    </row>
    <row r="6230" spans="1:8" x14ac:dyDescent="0.25">
      <c r="A6230" s="22">
        <v>92906</v>
      </c>
      <c r="B6230" s="23" t="s">
        <v>4992</v>
      </c>
      <c r="C6230" s="22" t="s">
        <v>4</v>
      </c>
      <c r="D6230" s="14"/>
      <c r="E6230" s="14"/>
      <c r="F6230" s="24">
        <v>67.16</v>
      </c>
      <c r="G6230" s="10"/>
      <c r="H6230" s="10"/>
    </row>
    <row r="6231" spans="1:8" x14ac:dyDescent="0.25">
      <c r="A6231" s="22">
        <v>92898</v>
      </c>
      <c r="B6231" s="23" t="s">
        <v>4984</v>
      </c>
      <c r="C6231" s="22" t="s">
        <v>4</v>
      </c>
      <c r="D6231" s="14"/>
      <c r="E6231" s="14"/>
      <c r="F6231" s="24">
        <v>55.06</v>
      </c>
    </row>
    <row r="6232" spans="1:8" x14ac:dyDescent="0.25">
      <c r="A6232" s="22">
        <v>92899</v>
      </c>
      <c r="B6232" s="23" t="s">
        <v>4985</v>
      </c>
      <c r="C6232" s="22" t="s">
        <v>4</v>
      </c>
      <c r="D6232" s="14"/>
      <c r="E6232" s="14"/>
      <c r="F6232" s="24">
        <v>79.62</v>
      </c>
      <c r="G6232" s="10"/>
      <c r="H6232" s="10"/>
    </row>
    <row r="6233" spans="1:8" x14ac:dyDescent="0.25">
      <c r="A6233" s="22">
        <v>92900</v>
      </c>
      <c r="B6233" s="23" t="s">
        <v>4986</v>
      </c>
      <c r="C6233" s="22" t="s">
        <v>4</v>
      </c>
      <c r="D6233" s="14"/>
      <c r="E6233" s="14"/>
      <c r="F6233" s="24">
        <v>95.15</v>
      </c>
    </row>
    <row r="6234" spans="1:8" x14ac:dyDescent="0.25">
      <c r="A6234" s="22">
        <v>92901</v>
      </c>
      <c r="B6234" s="23" t="s">
        <v>4987</v>
      </c>
      <c r="C6234" s="22" t="s">
        <v>4</v>
      </c>
      <c r="D6234" s="14"/>
      <c r="E6234" s="14"/>
      <c r="F6234" s="24">
        <v>130.88999999999999</v>
      </c>
      <c r="G6234" s="10"/>
      <c r="H6234" s="10"/>
    </row>
    <row r="6235" spans="1:8" x14ac:dyDescent="0.25">
      <c r="A6235" s="22">
        <v>92902</v>
      </c>
      <c r="B6235" s="23" t="s">
        <v>4988</v>
      </c>
      <c r="C6235" s="22" t="s">
        <v>4</v>
      </c>
      <c r="D6235" s="14"/>
      <c r="E6235" s="14"/>
      <c r="F6235" s="24">
        <v>202.9</v>
      </c>
    </row>
    <row r="6236" spans="1:8" x14ac:dyDescent="0.25">
      <c r="A6236" s="22">
        <v>92903</v>
      </c>
      <c r="B6236" s="23" t="s">
        <v>4989</v>
      </c>
      <c r="C6236" s="22" t="s">
        <v>4</v>
      </c>
      <c r="D6236" s="14"/>
      <c r="E6236" s="14"/>
      <c r="F6236" s="24">
        <v>301.94</v>
      </c>
      <c r="G6236" s="10"/>
      <c r="H6236" s="10"/>
    </row>
    <row r="6237" spans="1:8" x14ac:dyDescent="0.25">
      <c r="A6237" s="22">
        <v>92892</v>
      </c>
      <c r="B6237" s="23" t="s">
        <v>4978</v>
      </c>
      <c r="C6237" s="22" t="s">
        <v>4</v>
      </c>
      <c r="D6237" s="14"/>
      <c r="E6237" s="14"/>
      <c r="F6237" s="24">
        <v>67.69</v>
      </c>
    </row>
    <row r="6238" spans="1:8" x14ac:dyDescent="0.25">
      <c r="A6238" s="22">
        <v>92893</v>
      </c>
      <c r="B6238" s="23" t="s">
        <v>4979</v>
      </c>
      <c r="C6238" s="22" t="s">
        <v>4</v>
      </c>
      <c r="D6238" s="14"/>
      <c r="E6238" s="14"/>
      <c r="F6238" s="24">
        <v>93.99</v>
      </c>
      <c r="G6238" s="10"/>
      <c r="H6238" s="10"/>
    </row>
    <row r="6239" spans="1:8" x14ac:dyDescent="0.25">
      <c r="A6239" s="22">
        <v>92894</v>
      </c>
      <c r="B6239" s="23" t="s">
        <v>4980</v>
      </c>
      <c r="C6239" s="22" t="s">
        <v>4</v>
      </c>
      <c r="D6239" s="14"/>
      <c r="E6239" s="14"/>
      <c r="F6239" s="24">
        <v>111.53</v>
      </c>
    </row>
    <row r="6240" spans="1:8" x14ac:dyDescent="0.25">
      <c r="A6240" s="22">
        <v>92889</v>
      </c>
      <c r="B6240" s="23" t="s">
        <v>4975</v>
      </c>
      <c r="C6240" s="22" t="s">
        <v>4</v>
      </c>
      <c r="D6240" s="14"/>
      <c r="E6240" s="14"/>
      <c r="F6240" s="24">
        <v>149.82</v>
      </c>
      <c r="G6240" s="10"/>
      <c r="H6240" s="10"/>
    </row>
    <row r="6241" spans="1:8" x14ac:dyDescent="0.25">
      <c r="A6241" s="22">
        <v>92895</v>
      </c>
      <c r="B6241" s="23" t="s">
        <v>4981</v>
      </c>
      <c r="C6241" s="22" t="s">
        <v>4</v>
      </c>
      <c r="D6241" s="14"/>
      <c r="E6241" s="14"/>
      <c r="F6241" s="24">
        <v>149.75</v>
      </c>
    </row>
    <row r="6242" spans="1:8" x14ac:dyDescent="0.25">
      <c r="A6242" s="22">
        <v>92890</v>
      </c>
      <c r="B6242" s="23" t="s">
        <v>4976</v>
      </c>
      <c r="C6242" s="22" t="s">
        <v>4</v>
      </c>
      <c r="D6242" s="14"/>
      <c r="E6242" s="14"/>
      <c r="F6242" s="24">
        <v>223.22</v>
      </c>
      <c r="G6242" s="10"/>
      <c r="H6242" s="10"/>
    </row>
    <row r="6243" spans="1:8" x14ac:dyDescent="0.25">
      <c r="A6243" s="22">
        <v>92896</v>
      </c>
      <c r="B6243" s="23" t="s">
        <v>4982</v>
      </c>
      <c r="C6243" s="22" t="s">
        <v>4</v>
      </c>
      <c r="D6243" s="14"/>
      <c r="E6243" s="14"/>
      <c r="F6243" s="24">
        <v>225.5</v>
      </c>
    </row>
    <row r="6244" spans="1:8" x14ac:dyDescent="0.25">
      <c r="A6244" s="22">
        <v>92891</v>
      </c>
      <c r="B6244" s="23" t="s">
        <v>4977</v>
      </c>
      <c r="C6244" s="22" t="s">
        <v>4</v>
      </c>
      <c r="D6244" s="14"/>
      <c r="E6244" s="14"/>
      <c r="F6244" s="24">
        <v>323.54000000000002</v>
      </c>
      <c r="G6244" s="10"/>
      <c r="H6244" s="10"/>
    </row>
    <row r="6245" spans="1:8" x14ac:dyDescent="0.25">
      <c r="A6245" s="22">
        <v>92897</v>
      </c>
      <c r="B6245" s="23" t="s">
        <v>4983</v>
      </c>
      <c r="C6245" s="22" t="s">
        <v>4</v>
      </c>
      <c r="D6245" s="14"/>
      <c r="E6245" s="14"/>
      <c r="F6245" s="24">
        <v>328.22</v>
      </c>
    </row>
    <row r="6246" spans="1:8" x14ac:dyDescent="0.25">
      <c r="A6246" s="22">
        <v>100822</v>
      </c>
      <c r="B6246" s="23" t="s">
        <v>11849</v>
      </c>
      <c r="C6246" s="22" t="s">
        <v>4</v>
      </c>
      <c r="D6246" s="14"/>
      <c r="E6246" s="14"/>
      <c r="F6246" s="24">
        <v>0</v>
      </c>
      <c r="G6246" s="10"/>
      <c r="H6246" s="10"/>
    </row>
    <row r="6247" spans="1:8" x14ac:dyDescent="0.25">
      <c r="A6247" s="22">
        <v>100823</v>
      </c>
      <c r="B6247" s="23" t="s">
        <v>11850</v>
      </c>
      <c r="C6247" s="22" t="s">
        <v>4</v>
      </c>
      <c r="D6247" s="14"/>
      <c r="E6247" s="14"/>
      <c r="F6247" s="24">
        <v>0</v>
      </c>
    </row>
    <row r="6248" spans="1:8" x14ac:dyDescent="0.25">
      <c r="A6248" s="22">
        <v>100824</v>
      </c>
      <c r="B6248" s="23" t="s">
        <v>11851</v>
      </c>
      <c r="C6248" s="22" t="s">
        <v>4</v>
      </c>
      <c r="D6248" s="14"/>
      <c r="E6248" s="14"/>
      <c r="F6248" s="24">
        <v>0</v>
      </c>
      <c r="G6248" s="10"/>
      <c r="H6248" s="10"/>
    </row>
    <row r="6249" spans="1:8" x14ac:dyDescent="0.25">
      <c r="A6249" s="22">
        <v>100825</v>
      </c>
      <c r="B6249" s="23" t="s">
        <v>11852</v>
      </c>
      <c r="C6249" s="22" t="s">
        <v>4</v>
      </c>
      <c r="D6249" s="14"/>
      <c r="E6249" s="14"/>
      <c r="F6249" s="24">
        <v>0</v>
      </c>
    </row>
    <row r="6250" spans="1:8" x14ac:dyDescent="0.25">
      <c r="A6250" s="22">
        <v>100818</v>
      </c>
      <c r="B6250" s="23" t="s">
        <v>11853</v>
      </c>
      <c r="C6250" s="22" t="s">
        <v>4</v>
      </c>
      <c r="D6250" s="14"/>
      <c r="E6250" s="14"/>
      <c r="F6250" s="24">
        <v>0</v>
      </c>
      <c r="G6250" s="10"/>
      <c r="H6250" s="10"/>
    </row>
    <row r="6251" spans="1:8" x14ac:dyDescent="0.25">
      <c r="A6251" s="22">
        <v>100819</v>
      </c>
      <c r="B6251" s="23" t="s">
        <v>11854</v>
      </c>
      <c r="C6251" s="22" t="s">
        <v>4</v>
      </c>
      <c r="D6251" s="14"/>
      <c r="E6251" s="14"/>
      <c r="F6251" s="24">
        <v>0</v>
      </c>
    </row>
    <row r="6252" spans="1:8" x14ac:dyDescent="0.25">
      <c r="A6252" s="22">
        <v>100820</v>
      </c>
      <c r="B6252" s="23" t="s">
        <v>11855</v>
      </c>
      <c r="C6252" s="22" t="s">
        <v>4</v>
      </c>
      <c r="D6252" s="14"/>
      <c r="E6252" s="14"/>
      <c r="F6252" s="24">
        <v>0</v>
      </c>
      <c r="G6252" s="10"/>
      <c r="H6252" s="10"/>
    </row>
    <row r="6253" spans="1:8" x14ac:dyDescent="0.25">
      <c r="A6253" s="22">
        <v>100821</v>
      </c>
      <c r="B6253" s="23" t="s">
        <v>11856</v>
      </c>
      <c r="C6253" s="22" t="s">
        <v>4</v>
      </c>
      <c r="D6253" s="14"/>
      <c r="E6253" s="14"/>
      <c r="F6253" s="24">
        <v>0</v>
      </c>
    </row>
    <row r="6254" spans="1:8" x14ac:dyDescent="0.25">
      <c r="A6254" s="22">
        <v>100846</v>
      </c>
      <c r="B6254" s="23" t="s">
        <v>11857</v>
      </c>
      <c r="C6254" s="22" t="s">
        <v>4</v>
      </c>
      <c r="D6254" s="14"/>
      <c r="E6254" s="14"/>
      <c r="F6254" s="24">
        <v>0</v>
      </c>
      <c r="G6254" s="10"/>
      <c r="H6254" s="10"/>
    </row>
    <row r="6255" spans="1:8" x14ac:dyDescent="0.25">
      <c r="A6255" s="22">
        <v>100834</v>
      </c>
      <c r="B6255" s="23" t="s">
        <v>11858</v>
      </c>
      <c r="C6255" s="22" t="s">
        <v>4</v>
      </c>
      <c r="D6255" s="14"/>
      <c r="E6255" s="14"/>
      <c r="F6255" s="24">
        <v>0</v>
      </c>
    </row>
    <row r="6256" spans="1:8" x14ac:dyDescent="0.25">
      <c r="A6256" s="22">
        <v>100835</v>
      </c>
      <c r="B6256" s="23" t="s">
        <v>11859</v>
      </c>
      <c r="C6256" s="22" t="s">
        <v>4</v>
      </c>
      <c r="D6256" s="14"/>
      <c r="E6256" s="14"/>
      <c r="F6256" s="24">
        <v>0</v>
      </c>
      <c r="G6256" s="10"/>
      <c r="H6256" s="10"/>
    </row>
    <row r="6257" spans="1:8" x14ac:dyDescent="0.25">
      <c r="A6257" s="22">
        <v>100836</v>
      </c>
      <c r="B6257" s="23" t="s">
        <v>11860</v>
      </c>
      <c r="C6257" s="22" t="s">
        <v>4</v>
      </c>
      <c r="D6257" s="14"/>
      <c r="E6257" s="14"/>
      <c r="F6257" s="24">
        <v>0</v>
      </c>
    </row>
    <row r="6258" spans="1:8" x14ac:dyDescent="0.25">
      <c r="A6258" s="22">
        <v>100837</v>
      </c>
      <c r="B6258" s="23" t="s">
        <v>11861</v>
      </c>
      <c r="C6258" s="22" t="s">
        <v>4</v>
      </c>
      <c r="D6258" s="14"/>
      <c r="E6258" s="14"/>
      <c r="F6258" s="24">
        <v>0</v>
      </c>
      <c r="G6258" s="10"/>
      <c r="H6258" s="10"/>
    </row>
    <row r="6259" spans="1:8" x14ac:dyDescent="0.25">
      <c r="A6259" s="22">
        <v>100826</v>
      </c>
      <c r="B6259" s="23" t="s">
        <v>11862</v>
      </c>
      <c r="C6259" s="22" t="s">
        <v>4</v>
      </c>
      <c r="D6259" s="14"/>
      <c r="E6259" s="14"/>
      <c r="F6259" s="24">
        <v>0</v>
      </c>
    </row>
    <row r="6260" spans="1:8" x14ac:dyDescent="0.25">
      <c r="A6260" s="22">
        <v>100827</v>
      </c>
      <c r="B6260" s="23" t="s">
        <v>11863</v>
      </c>
      <c r="C6260" s="22" t="s">
        <v>4</v>
      </c>
      <c r="D6260" s="14"/>
      <c r="E6260" s="14"/>
      <c r="F6260" s="24">
        <v>0</v>
      </c>
      <c r="G6260" s="10"/>
      <c r="H6260" s="10"/>
    </row>
    <row r="6261" spans="1:8" x14ac:dyDescent="0.25">
      <c r="A6261" s="22">
        <v>100828</v>
      </c>
      <c r="B6261" s="23" t="s">
        <v>11864</v>
      </c>
      <c r="C6261" s="22" t="s">
        <v>4</v>
      </c>
      <c r="D6261" s="14"/>
      <c r="E6261" s="14"/>
      <c r="F6261" s="24">
        <v>0</v>
      </c>
    </row>
    <row r="6262" spans="1:8" x14ac:dyDescent="0.25">
      <c r="A6262" s="22">
        <v>100829</v>
      </c>
      <c r="B6262" s="23" t="s">
        <v>11865</v>
      </c>
      <c r="C6262" s="22" t="s">
        <v>4</v>
      </c>
      <c r="D6262" s="14"/>
      <c r="E6262" s="14"/>
      <c r="F6262" s="24">
        <v>0</v>
      </c>
      <c r="G6262" s="10"/>
      <c r="H6262" s="10"/>
    </row>
    <row r="6263" spans="1:8" x14ac:dyDescent="0.25">
      <c r="A6263" s="22">
        <v>100830</v>
      </c>
      <c r="B6263" s="23" t="s">
        <v>11866</v>
      </c>
      <c r="C6263" s="22" t="s">
        <v>4</v>
      </c>
      <c r="D6263" s="14"/>
      <c r="E6263" s="14"/>
      <c r="F6263" s="24">
        <v>0</v>
      </c>
    </row>
    <row r="6264" spans="1:8" x14ac:dyDescent="0.25">
      <c r="A6264" s="22">
        <v>100831</v>
      </c>
      <c r="B6264" s="23" t="s">
        <v>11867</v>
      </c>
      <c r="C6264" s="22" t="s">
        <v>4</v>
      </c>
      <c r="D6264" s="14"/>
      <c r="E6264" s="14"/>
      <c r="F6264" s="24">
        <v>0</v>
      </c>
      <c r="G6264" s="10"/>
      <c r="H6264" s="10"/>
    </row>
    <row r="6265" spans="1:8" x14ac:dyDescent="0.25">
      <c r="A6265" s="22">
        <v>100832</v>
      </c>
      <c r="B6265" s="23" t="s">
        <v>11868</v>
      </c>
      <c r="C6265" s="22" t="s">
        <v>4</v>
      </c>
      <c r="D6265" s="14"/>
      <c r="E6265" s="14"/>
      <c r="F6265" s="24">
        <v>0</v>
      </c>
    </row>
    <row r="6266" spans="1:8" x14ac:dyDescent="0.25">
      <c r="A6266" s="22">
        <v>100833</v>
      </c>
      <c r="B6266" s="23" t="s">
        <v>11869</v>
      </c>
      <c r="C6266" s="22" t="s">
        <v>4</v>
      </c>
      <c r="D6266" s="14"/>
      <c r="E6266" s="14"/>
      <c r="F6266" s="24">
        <v>0</v>
      </c>
      <c r="G6266" s="10"/>
      <c r="H6266" s="10"/>
    </row>
    <row r="6267" spans="1:8" x14ac:dyDescent="0.25">
      <c r="A6267" s="22">
        <v>100790</v>
      </c>
      <c r="B6267" s="23" t="s">
        <v>11870</v>
      </c>
      <c r="C6267" s="22" t="s">
        <v>4</v>
      </c>
      <c r="D6267" s="14"/>
      <c r="E6267" s="14"/>
      <c r="F6267" s="24">
        <v>0</v>
      </c>
    </row>
    <row r="6268" spans="1:8" x14ac:dyDescent="0.25">
      <c r="A6268" s="22">
        <v>100789</v>
      </c>
      <c r="B6268" s="23" t="s">
        <v>11871</v>
      </c>
      <c r="C6268" s="22" t="s">
        <v>4</v>
      </c>
      <c r="D6268" s="14"/>
      <c r="E6268" s="14"/>
      <c r="F6268" s="24">
        <v>0</v>
      </c>
      <c r="G6268" s="10"/>
      <c r="H6268" s="10"/>
    </row>
    <row r="6269" spans="1:8" x14ac:dyDescent="0.25">
      <c r="A6269" s="22">
        <v>100788</v>
      </c>
      <c r="B6269" s="23" t="s">
        <v>4849</v>
      </c>
      <c r="C6269" s="22" t="s">
        <v>4</v>
      </c>
      <c r="D6269" s="14"/>
      <c r="E6269" s="14"/>
      <c r="F6269" s="24">
        <v>687.98</v>
      </c>
    </row>
    <row r="6270" spans="1:8" x14ac:dyDescent="0.25">
      <c r="A6270" s="22">
        <v>100811</v>
      </c>
      <c r="B6270" s="23" t="s">
        <v>11872</v>
      </c>
      <c r="C6270" s="22" t="s">
        <v>4</v>
      </c>
      <c r="D6270" s="14"/>
      <c r="E6270" s="14"/>
      <c r="F6270" s="24">
        <v>0</v>
      </c>
      <c r="G6270" s="10"/>
      <c r="H6270" s="10"/>
    </row>
    <row r="6271" spans="1:8" x14ac:dyDescent="0.25">
      <c r="A6271" s="22">
        <v>100812</v>
      </c>
      <c r="B6271" s="23" t="s">
        <v>11873</v>
      </c>
      <c r="C6271" s="22" t="s">
        <v>4</v>
      </c>
      <c r="D6271" s="14"/>
      <c r="E6271" s="14"/>
      <c r="F6271" s="24">
        <v>0</v>
      </c>
    </row>
    <row r="6272" spans="1:8" x14ac:dyDescent="0.25">
      <c r="A6272" s="22">
        <v>100813</v>
      </c>
      <c r="B6272" s="23" t="s">
        <v>11874</v>
      </c>
      <c r="C6272" s="22" t="s">
        <v>4</v>
      </c>
      <c r="D6272" s="14"/>
      <c r="E6272" s="14"/>
      <c r="F6272" s="24">
        <v>0</v>
      </c>
      <c r="G6272" s="10"/>
      <c r="H6272" s="10"/>
    </row>
    <row r="6273" spans="1:8" x14ac:dyDescent="0.25">
      <c r="A6273" s="22">
        <v>100814</v>
      </c>
      <c r="B6273" s="23" t="s">
        <v>11875</v>
      </c>
      <c r="C6273" s="22" t="s">
        <v>4</v>
      </c>
      <c r="D6273" s="14"/>
      <c r="E6273" s="14"/>
      <c r="F6273" s="24">
        <v>0</v>
      </c>
    </row>
    <row r="6274" spans="1:8" x14ac:dyDescent="0.25">
      <c r="A6274" s="22">
        <v>100815</v>
      </c>
      <c r="B6274" s="23" t="s">
        <v>11876</v>
      </c>
      <c r="C6274" s="22" t="s">
        <v>4</v>
      </c>
      <c r="D6274" s="14"/>
      <c r="E6274" s="14"/>
      <c r="F6274" s="24">
        <v>0</v>
      </c>
      <c r="G6274" s="10"/>
      <c r="H6274" s="10"/>
    </row>
    <row r="6275" spans="1:8" x14ac:dyDescent="0.25">
      <c r="A6275" s="22">
        <v>100816</v>
      </c>
      <c r="B6275" s="23" t="s">
        <v>11877</v>
      </c>
      <c r="C6275" s="22" t="s">
        <v>4</v>
      </c>
      <c r="D6275" s="14"/>
      <c r="E6275" s="14"/>
      <c r="F6275" s="24">
        <v>0</v>
      </c>
    </row>
    <row r="6276" spans="1:8" x14ac:dyDescent="0.25">
      <c r="A6276" s="22">
        <v>100817</v>
      </c>
      <c r="B6276" s="23" t="s">
        <v>11878</v>
      </c>
      <c r="C6276" s="22" t="s">
        <v>4</v>
      </c>
      <c r="D6276" s="14"/>
      <c r="E6276" s="14"/>
      <c r="F6276" s="24">
        <v>0</v>
      </c>
      <c r="G6276" s="10"/>
      <c r="H6276" s="10"/>
    </row>
    <row r="6277" spans="1:8" x14ac:dyDescent="0.25">
      <c r="A6277" s="22">
        <v>100795</v>
      </c>
      <c r="B6277" s="23" t="s">
        <v>11879</v>
      </c>
      <c r="C6277" s="22" t="s">
        <v>55</v>
      </c>
      <c r="D6277" s="14"/>
      <c r="E6277" s="14"/>
      <c r="F6277" s="24">
        <v>0</v>
      </c>
    </row>
    <row r="6278" spans="1:8" x14ac:dyDescent="0.25">
      <c r="A6278" s="22">
        <v>100842</v>
      </c>
      <c r="B6278" s="23" t="s">
        <v>11880</v>
      </c>
      <c r="C6278" s="22" t="s">
        <v>55</v>
      </c>
      <c r="D6278" s="14"/>
      <c r="E6278" s="14"/>
      <c r="F6278" s="24">
        <v>0</v>
      </c>
      <c r="G6278" s="10"/>
      <c r="H6278" s="10"/>
    </row>
    <row r="6279" spans="1:8" x14ac:dyDescent="0.25">
      <c r="A6279" s="22">
        <v>100796</v>
      </c>
      <c r="B6279" s="23" t="s">
        <v>11881</v>
      </c>
      <c r="C6279" s="22" t="s">
        <v>55</v>
      </c>
      <c r="D6279" s="14"/>
      <c r="E6279" s="14"/>
      <c r="F6279" s="24">
        <v>0</v>
      </c>
    </row>
    <row r="6280" spans="1:8" x14ac:dyDescent="0.25">
      <c r="A6280" s="22">
        <v>100843</v>
      </c>
      <c r="B6280" s="23" t="s">
        <v>11882</v>
      </c>
      <c r="C6280" s="22" t="s">
        <v>55</v>
      </c>
      <c r="D6280" s="14"/>
      <c r="E6280" s="14"/>
      <c r="F6280" s="24">
        <v>0</v>
      </c>
      <c r="G6280" s="10"/>
      <c r="H6280" s="10"/>
    </row>
    <row r="6281" spans="1:8" x14ac:dyDescent="0.25">
      <c r="A6281" s="22">
        <v>100844</v>
      </c>
      <c r="B6281" s="23" t="s">
        <v>11883</v>
      </c>
      <c r="C6281" s="22" t="s">
        <v>55</v>
      </c>
      <c r="D6281" s="14"/>
      <c r="E6281" s="14"/>
      <c r="F6281" s="24">
        <v>0</v>
      </c>
    </row>
    <row r="6282" spans="1:8" x14ac:dyDescent="0.25">
      <c r="A6282" s="22">
        <v>100797</v>
      </c>
      <c r="B6282" s="23" t="s">
        <v>11884</v>
      </c>
      <c r="C6282" s="22" t="s">
        <v>55</v>
      </c>
      <c r="D6282" s="14"/>
      <c r="E6282" s="14"/>
      <c r="F6282" s="24">
        <v>0</v>
      </c>
      <c r="G6282" s="10"/>
      <c r="H6282" s="10"/>
    </row>
    <row r="6283" spans="1:8" x14ac:dyDescent="0.25">
      <c r="A6283" s="22">
        <v>100798</v>
      </c>
      <c r="B6283" s="23" t="s">
        <v>11885</v>
      </c>
      <c r="C6283" s="22" t="s">
        <v>55</v>
      </c>
      <c r="D6283" s="14"/>
      <c r="E6283" s="14"/>
      <c r="F6283" s="24">
        <v>0</v>
      </c>
    </row>
    <row r="6284" spans="1:8" x14ac:dyDescent="0.25">
      <c r="A6284" s="22">
        <v>100845</v>
      </c>
      <c r="B6284" s="23" t="s">
        <v>11886</v>
      </c>
      <c r="C6284" s="22" t="s">
        <v>55</v>
      </c>
      <c r="D6284" s="14"/>
      <c r="E6284" s="14"/>
      <c r="F6284" s="24">
        <v>0</v>
      </c>
      <c r="G6284" s="10"/>
      <c r="H6284" s="10"/>
    </row>
    <row r="6285" spans="1:8" x14ac:dyDescent="0.25">
      <c r="A6285" s="22">
        <v>100799</v>
      </c>
      <c r="B6285" s="23" t="s">
        <v>4854</v>
      </c>
      <c r="C6285" s="22" t="s">
        <v>55</v>
      </c>
      <c r="D6285" s="14"/>
      <c r="E6285" s="14"/>
      <c r="F6285" s="24">
        <v>20.97</v>
      </c>
    </row>
    <row r="6286" spans="1:8" x14ac:dyDescent="0.25">
      <c r="A6286" s="22">
        <v>100807</v>
      </c>
      <c r="B6286" s="23" t="s">
        <v>4862</v>
      </c>
      <c r="C6286" s="22" t="s">
        <v>55</v>
      </c>
      <c r="D6286" s="14"/>
      <c r="E6286" s="14"/>
      <c r="F6286" s="24">
        <v>28.69</v>
      </c>
      <c r="G6286" s="10"/>
      <c r="H6286" s="10"/>
    </row>
    <row r="6287" spans="1:8" x14ac:dyDescent="0.25">
      <c r="A6287" s="22">
        <v>100800</v>
      </c>
      <c r="B6287" s="23" t="s">
        <v>4855</v>
      </c>
      <c r="C6287" s="22" t="s">
        <v>55</v>
      </c>
      <c r="D6287" s="14"/>
      <c r="E6287" s="14"/>
      <c r="F6287" s="24">
        <v>29.21</v>
      </c>
    </row>
    <row r="6288" spans="1:8" x14ac:dyDescent="0.25">
      <c r="A6288" s="22">
        <v>100808</v>
      </c>
      <c r="B6288" s="23" t="s">
        <v>4863</v>
      </c>
      <c r="C6288" s="22" t="s">
        <v>55</v>
      </c>
      <c r="D6288" s="14"/>
      <c r="E6288" s="14"/>
      <c r="F6288" s="24">
        <v>38.380000000000003</v>
      </c>
      <c r="G6288" s="10"/>
      <c r="H6288" s="10"/>
    </row>
    <row r="6289" spans="1:8" x14ac:dyDescent="0.25">
      <c r="A6289" s="22">
        <v>100801</v>
      </c>
      <c r="B6289" s="23" t="s">
        <v>4856</v>
      </c>
      <c r="C6289" s="22" t="s">
        <v>55</v>
      </c>
      <c r="D6289" s="14"/>
      <c r="E6289" s="14"/>
      <c r="F6289" s="24">
        <v>37.869999999999997</v>
      </c>
    </row>
    <row r="6290" spans="1:8" x14ac:dyDescent="0.25">
      <c r="A6290" s="22">
        <v>100809</v>
      </c>
      <c r="B6290" s="23" t="s">
        <v>4864</v>
      </c>
      <c r="C6290" s="22" t="s">
        <v>55</v>
      </c>
      <c r="D6290" s="14"/>
      <c r="E6290" s="14"/>
      <c r="F6290" s="24">
        <v>48.84</v>
      </c>
      <c r="G6290" s="10"/>
      <c r="H6290" s="10"/>
    </row>
    <row r="6291" spans="1:8" x14ac:dyDescent="0.25">
      <c r="A6291" s="22">
        <v>100802</v>
      </c>
      <c r="B6291" s="23" t="s">
        <v>4857</v>
      </c>
      <c r="C6291" s="22" t="s">
        <v>55</v>
      </c>
      <c r="D6291" s="14"/>
      <c r="E6291" s="14"/>
      <c r="F6291" s="24">
        <v>50.11</v>
      </c>
    </row>
    <row r="6292" spans="1:8" x14ac:dyDescent="0.25">
      <c r="A6292" s="22">
        <v>100810</v>
      </c>
      <c r="B6292" s="23" t="s">
        <v>4865</v>
      </c>
      <c r="C6292" s="22" t="s">
        <v>55</v>
      </c>
      <c r="D6292" s="14"/>
      <c r="E6292" s="14"/>
      <c r="F6292" s="24">
        <v>63.59</v>
      </c>
      <c r="G6292" s="10"/>
      <c r="H6292" s="10"/>
    </row>
    <row r="6293" spans="1:8" x14ac:dyDescent="0.25">
      <c r="A6293" s="22">
        <v>100791</v>
      </c>
      <c r="B6293" s="23" t="s">
        <v>4850</v>
      </c>
      <c r="C6293" s="22" t="s">
        <v>55</v>
      </c>
      <c r="D6293" s="14"/>
      <c r="E6293" s="14"/>
      <c r="F6293" s="24">
        <v>20.3</v>
      </c>
    </row>
    <row r="6294" spans="1:8" x14ac:dyDescent="0.25">
      <c r="A6294" s="22">
        <v>100803</v>
      </c>
      <c r="B6294" s="23" t="s">
        <v>4858</v>
      </c>
      <c r="C6294" s="22" t="s">
        <v>55</v>
      </c>
      <c r="D6294" s="14"/>
      <c r="E6294" s="14"/>
      <c r="F6294" s="24">
        <v>18.940000000000001</v>
      </c>
      <c r="G6294" s="10"/>
      <c r="H6294" s="10"/>
    </row>
    <row r="6295" spans="1:8" x14ac:dyDescent="0.25">
      <c r="A6295" s="22">
        <v>100792</v>
      </c>
      <c r="B6295" s="23" t="s">
        <v>4851</v>
      </c>
      <c r="C6295" s="22" t="s">
        <v>55</v>
      </c>
      <c r="D6295" s="14"/>
      <c r="E6295" s="14"/>
      <c r="F6295" s="24">
        <v>28.55</v>
      </c>
    </row>
    <row r="6296" spans="1:8" x14ac:dyDescent="0.25">
      <c r="A6296" s="22">
        <v>100804</v>
      </c>
      <c r="B6296" s="23" t="s">
        <v>4859</v>
      </c>
      <c r="C6296" s="22" t="s">
        <v>55</v>
      </c>
      <c r="D6296" s="14"/>
      <c r="E6296" s="14"/>
      <c r="F6296" s="24">
        <v>26.94</v>
      </c>
      <c r="G6296" s="10"/>
      <c r="H6296" s="10"/>
    </row>
    <row r="6297" spans="1:8" x14ac:dyDescent="0.25">
      <c r="A6297" s="22">
        <v>100793</v>
      </c>
      <c r="B6297" s="23" t="s">
        <v>4852</v>
      </c>
      <c r="C6297" s="22" t="s">
        <v>55</v>
      </c>
      <c r="D6297" s="14"/>
      <c r="E6297" s="14"/>
      <c r="F6297" s="24">
        <v>37.21</v>
      </c>
    </row>
    <row r="6298" spans="1:8" x14ac:dyDescent="0.25">
      <c r="A6298" s="22">
        <v>100805</v>
      </c>
      <c r="B6298" s="23" t="s">
        <v>4860</v>
      </c>
      <c r="C6298" s="22" t="s">
        <v>55</v>
      </c>
      <c r="D6298" s="14"/>
      <c r="E6298" s="14"/>
      <c r="F6298" s="24">
        <v>35.28</v>
      </c>
      <c r="G6298" s="10"/>
      <c r="H6298" s="10"/>
    </row>
    <row r="6299" spans="1:8" x14ac:dyDescent="0.25">
      <c r="A6299" s="22">
        <v>100794</v>
      </c>
      <c r="B6299" s="23" t="s">
        <v>4853</v>
      </c>
      <c r="C6299" s="22" t="s">
        <v>55</v>
      </c>
      <c r="D6299" s="14"/>
      <c r="E6299" s="14"/>
      <c r="F6299" s="24">
        <v>49.45</v>
      </c>
    </row>
    <row r="6300" spans="1:8" x14ac:dyDescent="0.25">
      <c r="A6300" s="22">
        <v>100806</v>
      </c>
      <c r="B6300" s="23" t="s">
        <v>4861</v>
      </c>
      <c r="C6300" s="22" t="s">
        <v>55</v>
      </c>
      <c r="D6300" s="14"/>
      <c r="E6300" s="14"/>
      <c r="F6300" s="24">
        <v>47.08</v>
      </c>
      <c r="G6300" s="10"/>
      <c r="H6300" s="10"/>
    </row>
    <row r="6301" spans="1:8" x14ac:dyDescent="0.25">
      <c r="A6301" s="22">
        <v>100838</v>
      </c>
      <c r="B6301" s="23" t="s">
        <v>11887</v>
      </c>
      <c r="C6301" s="22" t="s">
        <v>4</v>
      </c>
      <c r="D6301" s="14"/>
      <c r="E6301" s="14"/>
      <c r="F6301" s="24">
        <v>0</v>
      </c>
    </row>
    <row r="6302" spans="1:8" x14ac:dyDescent="0.25">
      <c r="A6302" s="22">
        <v>100839</v>
      </c>
      <c r="B6302" s="23" t="s">
        <v>11888</v>
      </c>
      <c r="C6302" s="22" t="s">
        <v>4</v>
      </c>
      <c r="D6302" s="14"/>
      <c r="E6302" s="14"/>
      <c r="F6302" s="24">
        <v>0</v>
      </c>
      <c r="G6302" s="10"/>
      <c r="H6302" s="10"/>
    </row>
    <row r="6303" spans="1:8" x14ac:dyDescent="0.25">
      <c r="A6303" s="22">
        <v>100840</v>
      </c>
      <c r="B6303" s="23" t="s">
        <v>11889</v>
      </c>
      <c r="C6303" s="22" t="s">
        <v>4</v>
      </c>
      <c r="D6303" s="14"/>
      <c r="E6303" s="14"/>
      <c r="F6303" s="24">
        <v>0</v>
      </c>
    </row>
    <row r="6304" spans="1:8" x14ac:dyDescent="0.25">
      <c r="A6304" s="22">
        <v>100841</v>
      </c>
      <c r="B6304" s="23" t="s">
        <v>11890</v>
      </c>
      <c r="C6304" s="22" t="s">
        <v>4</v>
      </c>
      <c r="D6304" s="14"/>
      <c r="E6304" s="14"/>
      <c r="F6304" s="24">
        <v>0</v>
      </c>
      <c r="G6304" s="10"/>
      <c r="H6304" s="10"/>
    </row>
    <row r="6305" spans="1:8" x14ac:dyDescent="0.25">
      <c r="A6305" s="22">
        <v>103283</v>
      </c>
      <c r="B6305" s="23" t="s">
        <v>11891</v>
      </c>
      <c r="C6305" s="22" t="s">
        <v>4</v>
      </c>
      <c r="D6305" s="14"/>
      <c r="E6305" s="14"/>
      <c r="F6305" s="24">
        <v>0</v>
      </c>
    </row>
    <row r="6306" spans="1:8" x14ac:dyDescent="0.25">
      <c r="A6306" s="22">
        <v>103284</v>
      </c>
      <c r="B6306" s="23" t="s">
        <v>11892</v>
      </c>
      <c r="C6306" s="22" t="s">
        <v>4</v>
      </c>
      <c r="D6306" s="14"/>
      <c r="E6306" s="14"/>
      <c r="F6306" s="24">
        <v>0</v>
      </c>
      <c r="G6306" s="10"/>
      <c r="H6306" s="10"/>
    </row>
    <row r="6307" spans="1:8" x14ac:dyDescent="0.25">
      <c r="A6307" s="22">
        <v>103282</v>
      </c>
      <c r="B6307" s="23" t="s">
        <v>11893</v>
      </c>
      <c r="C6307" s="22" t="s">
        <v>4</v>
      </c>
      <c r="D6307" s="14"/>
      <c r="E6307" s="14"/>
      <c r="F6307" s="24">
        <v>0</v>
      </c>
    </row>
    <row r="6308" spans="1:8" x14ac:dyDescent="0.25">
      <c r="A6308" s="22">
        <v>103279</v>
      </c>
      <c r="B6308" s="23" t="s">
        <v>11894</v>
      </c>
      <c r="C6308" s="22" t="s">
        <v>4</v>
      </c>
      <c r="D6308" s="14"/>
      <c r="E6308" s="14"/>
      <c r="F6308" s="24">
        <v>0</v>
      </c>
      <c r="G6308" s="10"/>
      <c r="H6308" s="10"/>
    </row>
    <row r="6309" spans="1:8" x14ac:dyDescent="0.25">
      <c r="A6309" s="22">
        <v>103280</v>
      </c>
      <c r="B6309" s="23" t="s">
        <v>11895</v>
      </c>
      <c r="C6309" s="22" t="s">
        <v>4</v>
      </c>
      <c r="D6309" s="14"/>
      <c r="E6309" s="14"/>
      <c r="F6309" s="24">
        <v>0</v>
      </c>
    </row>
    <row r="6310" spans="1:8" x14ac:dyDescent="0.25">
      <c r="A6310" s="22">
        <v>103281</v>
      </c>
      <c r="B6310" s="23" t="s">
        <v>11896</v>
      </c>
      <c r="C6310" s="22" t="s">
        <v>4</v>
      </c>
      <c r="D6310" s="14"/>
      <c r="E6310" s="14"/>
      <c r="F6310" s="24">
        <v>0</v>
      </c>
      <c r="G6310" s="10"/>
      <c r="H6310" s="10"/>
    </row>
    <row r="6311" spans="1:8" x14ac:dyDescent="0.25">
      <c r="A6311" s="22">
        <v>103247</v>
      </c>
      <c r="B6311" s="23" t="s">
        <v>7732</v>
      </c>
      <c r="C6311" s="22" t="s">
        <v>4</v>
      </c>
      <c r="D6311" s="14"/>
      <c r="E6311" s="14"/>
      <c r="F6311" s="24">
        <v>2589.67</v>
      </c>
    </row>
    <row r="6312" spans="1:8" x14ac:dyDescent="0.25">
      <c r="A6312" s="22">
        <v>103250</v>
      </c>
      <c r="B6312" s="23" t="s">
        <v>7735</v>
      </c>
      <c r="C6312" s="22" t="s">
        <v>4</v>
      </c>
      <c r="D6312" s="14"/>
      <c r="E6312" s="14"/>
      <c r="F6312" s="24">
        <v>3748.29</v>
      </c>
      <c r="G6312" s="10"/>
      <c r="H6312" s="10"/>
    </row>
    <row r="6313" spans="1:8" x14ac:dyDescent="0.25">
      <c r="A6313" s="22">
        <v>103253</v>
      </c>
      <c r="B6313" s="23" t="s">
        <v>7738</v>
      </c>
      <c r="C6313" s="22" t="s">
        <v>4</v>
      </c>
      <c r="D6313" s="14"/>
      <c r="E6313" s="14"/>
      <c r="F6313" s="24">
        <v>5096.83</v>
      </c>
    </row>
    <row r="6314" spans="1:8" x14ac:dyDescent="0.25">
      <c r="A6314" s="22">
        <v>103244</v>
      </c>
      <c r="B6314" s="23" t="s">
        <v>7729</v>
      </c>
      <c r="C6314" s="22" t="s">
        <v>4</v>
      </c>
      <c r="D6314" s="14"/>
      <c r="E6314" s="14"/>
      <c r="F6314" s="24">
        <v>2336.96</v>
      </c>
      <c r="G6314" s="10"/>
      <c r="H6314" s="10"/>
    </row>
    <row r="6315" spans="1:8" x14ac:dyDescent="0.25">
      <c r="A6315" s="22">
        <v>103256</v>
      </c>
      <c r="B6315" s="23" t="s">
        <v>9763</v>
      </c>
      <c r="C6315" s="22" t="s">
        <v>4</v>
      </c>
      <c r="D6315" s="14"/>
      <c r="E6315" s="14"/>
      <c r="F6315" s="24">
        <v>9452.34</v>
      </c>
    </row>
    <row r="6316" spans="1:8" x14ac:dyDescent="0.25">
      <c r="A6316" s="22">
        <v>103258</v>
      </c>
      <c r="B6316" s="23" t="s">
        <v>9765</v>
      </c>
      <c r="C6316" s="22" t="s">
        <v>4</v>
      </c>
      <c r="D6316" s="14"/>
      <c r="E6316" s="14"/>
      <c r="F6316" s="24">
        <v>10561.43</v>
      </c>
      <c r="G6316" s="10"/>
      <c r="H6316" s="10"/>
    </row>
    <row r="6317" spans="1:8" x14ac:dyDescent="0.25">
      <c r="A6317" s="22">
        <v>103260</v>
      </c>
      <c r="B6317" s="23" t="s">
        <v>9767</v>
      </c>
      <c r="C6317" s="22" t="s">
        <v>4</v>
      </c>
      <c r="D6317" s="14"/>
      <c r="E6317" s="14"/>
      <c r="F6317" s="24">
        <v>5877.2</v>
      </c>
    </row>
    <row r="6318" spans="1:8" x14ac:dyDescent="0.25">
      <c r="A6318" s="22">
        <v>103261</v>
      </c>
      <c r="B6318" s="23" t="s">
        <v>9768</v>
      </c>
      <c r="C6318" s="22" t="s">
        <v>4</v>
      </c>
      <c r="D6318" s="14"/>
      <c r="E6318" s="14"/>
      <c r="F6318" s="24">
        <v>11912.88</v>
      </c>
      <c r="G6318" s="10"/>
      <c r="H6318" s="10"/>
    </row>
    <row r="6319" spans="1:8" x14ac:dyDescent="0.25">
      <c r="A6319" s="22">
        <v>103263</v>
      </c>
      <c r="B6319" s="23" t="s">
        <v>7741</v>
      </c>
      <c r="C6319" s="22" t="s">
        <v>4</v>
      </c>
      <c r="D6319" s="14"/>
      <c r="E6319" s="14"/>
      <c r="F6319" s="24">
        <v>16542.900000000001</v>
      </c>
    </row>
    <row r="6320" spans="1:8" x14ac:dyDescent="0.25">
      <c r="A6320" s="22">
        <v>103265</v>
      </c>
      <c r="B6320" s="23" t="s">
        <v>7743</v>
      </c>
      <c r="C6320" s="22" t="s">
        <v>4</v>
      </c>
      <c r="D6320" s="14"/>
      <c r="E6320" s="14"/>
      <c r="F6320" s="24">
        <v>19921.310000000001</v>
      </c>
      <c r="G6320" s="10"/>
      <c r="H6320" s="10"/>
    </row>
    <row r="6321" spans="1:8" x14ac:dyDescent="0.25">
      <c r="A6321" s="22">
        <v>103268</v>
      </c>
      <c r="B6321" s="23" t="s">
        <v>7746</v>
      </c>
      <c r="C6321" s="22" t="s">
        <v>4</v>
      </c>
      <c r="D6321" s="14"/>
      <c r="E6321" s="14"/>
      <c r="F6321" s="24">
        <v>7030.76</v>
      </c>
    </row>
    <row r="6322" spans="1:8" x14ac:dyDescent="0.25">
      <c r="A6322" s="22">
        <v>103270</v>
      </c>
      <c r="B6322" s="23" t="s">
        <v>7748</v>
      </c>
      <c r="C6322" s="22" t="s">
        <v>4</v>
      </c>
      <c r="D6322" s="14"/>
      <c r="E6322" s="14"/>
      <c r="F6322" s="24">
        <v>7554.32</v>
      </c>
      <c r="G6322" s="10"/>
      <c r="H6322" s="10"/>
    </row>
    <row r="6323" spans="1:8" x14ac:dyDescent="0.25">
      <c r="A6323" s="22">
        <v>103272</v>
      </c>
      <c r="B6323" s="23" t="s">
        <v>7750</v>
      </c>
      <c r="C6323" s="22" t="s">
        <v>4</v>
      </c>
      <c r="D6323" s="14"/>
      <c r="E6323" s="14"/>
      <c r="F6323" s="24">
        <v>11032.32</v>
      </c>
    </row>
    <row r="6324" spans="1:8" x14ac:dyDescent="0.25">
      <c r="A6324" s="22">
        <v>103274</v>
      </c>
      <c r="B6324" s="23" t="s">
        <v>7752</v>
      </c>
      <c r="C6324" s="22" t="s">
        <v>4</v>
      </c>
      <c r="D6324" s="14"/>
      <c r="E6324" s="14"/>
      <c r="F6324" s="24">
        <v>13016.2</v>
      </c>
      <c r="G6324" s="10"/>
      <c r="H6324" s="10"/>
    </row>
    <row r="6325" spans="1:8" x14ac:dyDescent="0.25">
      <c r="A6325" s="22">
        <v>103276</v>
      </c>
      <c r="B6325" s="23" t="s">
        <v>7754</v>
      </c>
      <c r="C6325" s="22" t="s">
        <v>4</v>
      </c>
      <c r="D6325" s="14"/>
      <c r="E6325" s="14"/>
      <c r="F6325" s="24">
        <v>13583.02</v>
      </c>
    </row>
    <row r="6326" spans="1:8" x14ac:dyDescent="0.25">
      <c r="A6326" s="22">
        <v>103267</v>
      </c>
      <c r="B6326" s="23" t="s">
        <v>7745</v>
      </c>
      <c r="C6326" s="22" t="s">
        <v>4</v>
      </c>
      <c r="D6326" s="14"/>
      <c r="E6326" s="14"/>
      <c r="F6326" s="24">
        <v>5934.13</v>
      </c>
      <c r="G6326" s="10"/>
      <c r="H6326" s="10"/>
    </row>
    <row r="6327" spans="1:8" x14ac:dyDescent="0.25">
      <c r="A6327" s="22">
        <v>103269</v>
      </c>
      <c r="B6327" s="23" t="s">
        <v>7747</v>
      </c>
      <c r="C6327" s="22" t="s">
        <v>4</v>
      </c>
      <c r="D6327" s="14"/>
      <c r="E6327" s="14"/>
      <c r="F6327" s="24">
        <v>7280.36</v>
      </c>
    </row>
    <row r="6328" spans="1:8" x14ac:dyDescent="0.25">
      <c r="A6328" s="22">
        <v>103271</v>
      </c>
      <c r="B6328" s="23" t="s">
        <v>7749</v>
      </c>
      <c r="C6328" s="22" t="s">
        <v>4</v>
      </c>
      <c r="D6328" s="14"/>
      <c r="E6328" s="14"/>
      <c r="F6328" s="24">
        <v>10683.94</v>
      </c>
      <c r="G6328" s="10"/>
      <c r="H6328" s="10"/>
    </row>
    <row r="6329" spans="1:8" x14ac:dyDescent="0.25">
      <c r="A6329" s="22">
        <v>103273</v>
      </c>
      <c r="B6329" s="23" t="s">
        <v>7751</v>
      </c>
      <c r="C6329" s="22" t="s">
        <v>4</v>
      </c>
      <c r="D6329" s="14"/>
      <c r="E6329" s="14"/>
      <c r="F6329" s="24">
        <v>11377.73</v>
      </c>
    </row>
    <row r="6330" spans="1:8" x14ac:dyDescent="0.25">
      <c r="A6330" s="22">
        <v>103275</v>
      </c>
      <c r="B6330" s="23" t="s">
        <v>7753</v>
      </c>
      <c r="C6330" s="22" t="s">
        <v>4</v>
      </c>
      <c r="D6330" s="14"/>
      <c r="E6330" s="14"/>
      <c r="F6330" s="24">
        <v>12949.31</v>
      </c>
      <c r="G6330" s="10"/>
      <c r="H6330" s="10"/>
    </row>
    <row r="6331" spans="1:8" x14ac:dyDescent="0.25">
      <c r="A6331" s="22">
        <v>103248</v>
      </c>
      <c r="B6331" s="23" t="s">
        <v>7733</v>
      </c>
      <c r="C6331" s="22" t="s">
        <v>4</v>
      </c>
      <c r="D6331" s="14"/>
      <c r="E6331" s="14"/>
      <c r="F6331" s="24">
        <v>2123</v>
      </c>
    </row>
    <row r="6332" spans="1:8" x14ac:dyDescent="0.25">
      <c r="A6332" s="22">
        <v>103249</v>
      </c>
      <c r="B6332" s="23" t="s">
        <v>7734</v>
      </c>
      <c r="C6332" s="22" t="s">
        <v>4</v>
      </c>
      <c r="D6332" s="14"/>
      <c r="E6332" s="14"/>
      <c r="F6332" s="24">
        <v>2278.0700000000002</v>
      </c>
      <c r="G6332" s="10"/>
      <c r="H6332" s="10"/>
    </row>
    <row r="6333" spans="1:8" x14ac:dyDescent="0.25">
      <c r="A6333" s="22">
        <v>103251</v>
      </c>
      <c r="B6333" s="23" t="s">
        <v>7736</v>
      </c>
      <c r="C6333" s="22" t="s">
        <v>4</v>
      </c>
      <c r="D6333" s="14"/>
      <c r="E6333" s="14"/>
      <c r="F6333" s="24">
        <v>2968.86</v>
      </c>
    </row>
    <row r="6334" spans="1:8" x14ac:dyDescent="0.25">
      <c r="A6334" s="22">
        <v>103252</v>
      </c>
      <c r="B6334" s="23" t="s">
        <v>7737</v>
      </c>
      <c r="C6334" s="22" t="s">
        <v>4</v>
      </c>
      <c r="D6334" s="14"/>
      <c r="E6334" s="14"/>
      <c r="F6334" s="24">
        <v>3283.18</v>
      </c>
      <c r="G6334" s="10"/>
      <c r="H6334" s="10"/>
    </row>
    <row r="6335" spans="1:8" x14ac:dyDescent="0.25">
      <c r="A6335" s="22">
        <v>103254</v>
      </c>
      <c r="B6335" s="23" t="s">
        <v>7739</v>
      </c>
      <c r="C6335" s="22" t="s">
        <v>4</v>
      </c>
      <c r="D6335" s="14"/>
      <c r="E6335" s="14"/>
      <c r="F6335" s="24">
        <v>3822.55</v>
      </c>
    </row>
    <row r="6336" spans="1:8" x14ac:dyDescent="0.25">
      <c r="A6336" s="22">
        <v>103255</v>
      </c>
      <c r="B6336" s="23" t="s">
        <v>7740</v>
      </c>
      <c r="C6336" s="22" t="s">
        <v>4</v>
      </c>
      <c r="D6336" s="14"/>
      <c r="E6336" s="14"/>
      <c r="F6336" s="24">
        <v>4272.1499999999996</v>
      </c>
      <c r="G6336" s="10"/>
      <c r="H6336" s="10"/>
    </row>
    <row r="6337" spans="1:8" x14ac:dyDescent="0.25">
      <c r="A6337" s="22">
        <v>103245</v>
      </c>
      <c r="B6337" s="23" t="s">
        <v>7730</v>
      </c>
      <c r="C6337" s="22" t="s">
        <v>4</v>
      </c>
      <c r="D6337" s="14"/>
      <c r="E6337" s="14"/>
      <c r="F6337" s="24">
        <v>1851.1</v>
      </c>
    </row>
    <row r="6338" spans="1:8" x14ac:dyDescent="0.25">
      <c r="A6338" s="22">
        <v>103246</v>
      </c>
      <c r="B6338" s="23" t="s">
        <v>7731</v>
      </c>
      <c r="C6338" s="22" t="s">
        <v>4</v>
      </c>
      <c r="D6338" s="14"/>
      <c r="E6338" s="14"/>
      <c r="F6338" s="24">
        <v>2015.41</v>
      </c>
      <c r="G6338" s="10"/>
      <c r="H6338" s="10"/>
    </row>
    <row r="6339" spans="1:8" x14ac:dyDescent="0.25">
      <c r="A6339" s="22">
        <v>103257</v>
      </c>
      <c r="B6339" s="23" t="s">
        <v>9764</v>
      </c>
      <c r="C6339" s="22" t="s">
        <v>4</v>
      </c>
      <c r="D6339" s="14"/>
      <c r="E6339" s="14"/>
      <c r="F6339" s="24">
        <v>5430.4</v>
      </c>
    </row>
    <row r="6340" spans="1:8" x14ac:dyDescent="0.25">
      <c r="A6340" s="22">
        <v>103259</v>
      </c>
      <c r="B6340" s="23" t="s">
        <v>9766</v>
      </c>
      <c r="C6340" s="22" t="s">
        <v>4</v>
      </c>
      <c r="D6340" s="14"/>
      <c r="E6340" s="14"/>
      <c r="F6340" s="24">
        <v>5723.23</v>
      </c>
      <c r="G6340" s="10"/>
      <c r="H6340" s="10"/>
    </row>
    <row r="6341" spans="1:8" x14ac:dyDescent="0.25">
      <c r="A6341" s="22">
        <v>103262</v>
      </c>
      <c r="B6341" s="23" t="s">
        <v>9769</v>
      </c>
      <c r="C6341" s="22" t="s">
        <v>4</v>
      </c>
      <c r="D6341" s="14"/>
      <c r="E6341" s="14"/>
      <c r="F6341" s="24">
        <v>7504.63</v>
      </c>
    </row>
    <row r="6342" spans="1:8" x14ac:dyDescent="0.25">
      <c r="A6342" s="22">
        <v>103264</v>
      </c>
      <c r="B6342" s="23" t="s">
        <v>7742</v>
      </c>
      <c r="C6342" s="22" t="s">
        <v>4</v>
      </c>
      <c r="D6342" s="14"/>
      <c r="E6342" s="14"/>
      <c r="F6342" s="24">
        <v>9325.32</v>
      </c>
      <c r="G6342" s="10"/>
      <c r="H6342" s="10"/>
    </row>
    <row r="6343" spans="1:8" x14ac:dyDescent="0.25">
      <c r="A6343" s="22">
        <v>103266</v>
      </c>
      <c r="B6343" s="23" t="s">
        <v>7744</v>
      </c>
      <c r="C6343" s="22" t="s">
        <v>4</v>
      </c>
      <c r="D6343" s="14"/>
      <c r="E6343" s="14"/>
      <c r="F6343" s="24">
        <v>10401.93</v>
      </c>
    </row>
    <row r="6344" spans="1:8" x14ac:dyDescent="0.25">
      <c r="A6344" s="22">
        <v>103277</v>
      </c>
      <c r="B6344" s="23" t="s">
        <v>7755</v>
      </c>
      <c r="C6344" s="22" t="s">
        <v>4</v>
      </c>
      <c r="D6344" s="14"/>
      <c r="E6344" s="14"/>
      <c r="F6344" s="24">
        <v>25011.439999999999</v>
      </c>
      <c r="G6344" s="10"/>
      <c r="H6344" s="10"/>
    </row>
    <row r="6345" spans="1:8" x14ac:dyDescent="0.25">
      <c r="A6345" s="22">
        <v>103278</v>
      </c>
      <c r="B6345" s="23" t="s">
        <v>7756</v>
      </c>
      <c r="C6345" s="22" t="s">
        <v>4</v>
      </c>
      <c r="D6345" s="14"/>
      <c r="E6345" s="14"/>
      <c r="F6345" s="24">
        <v>31977.45</v>
      </c>
    </row>
    <row r="6346" spans="1:8" x14ac:dyDescent="0.25">
      <c r="A6346" s="22">
        <v>103285</v>
      </c>
      <c r="B6346" s="23" t="s">
        <v>11897</v>
      </c>
      <c r="C6346" s="22" t="s">
        <v>4</v>
      </c>
      <c r="D6346" s="14"/>
      <c r="E6346" s="14"/>
      <c r="F6346" s="24">
        <v>0</v>
      </c>
      <c r="G6346" s="10"/>
      <c r="H6346" s="10"/>
    </row>
    <row r="6347" spans="1:8" x14ac:dyDescent="0.25">
      <c r="A6347" s="22">
        <v>103286</v>
      </c>
      <c r="B6347" s="23" t="s">
        <v>11898</v>
      </c>
      <c r="C6347" s="22" t="s">
        <v>4</v>
      </c>
      <c r="D6347" s="14"/>
      <c r="E6347" s="14"/>
      <c r="F6347" s="24">
        <v>0</v>
      </c>
    </row>
    <row r="6348" spans="1:8" x14ac:dyDescent="0.25">
      <c r="A6348" s="22">
        <v>103287</v>
      </c>
      <c r="B6348" s="23" t="s">
        <v>11899</v>
      </c>
      <c r="C6348" s="22" t="s">
        <v>4</v>
      </c>
      <c r="D6348" s="14"/>
      <c r="E6348" s="14"/>
      <c r="F6348" s="24">
        <v>0</v>
      </c>
      <c r="G6348" s="10"/>
      <c r="H6348" s="10"/>
    </row>
    <row r="6349" spans="1:8" x14ac:dyDescent="0.25">
      <c r="A6349" s="22">
        <v>103288</v>
      </c>
      <c r="B6349" s="23" t="s">
        <v>4814</v>
      </c>
      <c r="C6349" s="22" t="s">
        <v>4</v>
      </c>
      <c r="D6349" s="14"/>
      <c r="E6349" s="14"/>
      <c r="F6349" s="24">
        <v>19.350000000000001</v>
      </c>
    </row>
    <row r="6350" spans="1:8" x14ac:dyDescent="0.25">
      <c r="A6350" s="22">
        <v>103291</v>
      </c>
      <c r="B6350" s="23" t="s">
        <v>11900</v>
      </c>
      <c r="C6350" s="22" t="s">
        <v>55</v>
      </c>
      <c r="D6350" s="14"/>
      <c r="E6350" s="14"/>
      <c r="F6350" s="24">
        <v>64.430000000000007</v>
      </c>
      <c r="G6350" s="10"/>
      <c r="H6350" s="10"/>
    </row>
    <row r="6351" spans="1:8" x14ac:dyDescent="0.25">
      <c r="A6351" s="22">
        <v>103289</v>
      </c>
      <c r="B6351" s="23" t="s">
        <v>11901</v>
      </c>
      <c r="C6351" s="22" t="s">
        <v>55</v>
      </c>
      <c r="D6351" s="14"/>
      <c r="E6351" s="14"/>
      <c r="F6351" s="24">
        <v>33.020000000000003</v>
      </c>
    </row>
    <row r="6352" spans="1:8" x14ac:dyDescent="0.25">
      <c r="A6352" s="22">
        <v>103290</v>
      </c>
      <c r="B6352" s="23" t="s">
        <v>11902</v>
      </c>
      <c r="C6352" s="22" t="s">
        <v>55</v>
      </c>
      <c r="D6352" s="14"/>
      <c r="E6352" s="14"/>
      <c r="F6352" s="24">
        <v>51.21</v>
      </c>
      <c r="G6352" s="10"/>
      <c r="H6352" s="10"/>
    </row>
    <row r="6353" spans="1:8" x14ac:dyDescent="0.25">
      <c r="A6353" s="22">
        <v>103292</v>
      </c>
      <c r="B6353" s="23" t="s">
        <v>11903</v>
      </c>
      <c r="C6353" s="22" t="s">
        <v>55</v>
      </c>
      <c r="D6353" s="14"/>
      <c r="E6353" s="14"/>
      <c r="F6353" s="24">
        <v>78.010000000000005</v>
      </c>
    </row>
    <row r="6354" spans="1:8" x14ac:dyDescent="0.25">
      <c r="A6354" s="22">
        <v>106044</v>
      </c>
      <c r="B6354" s="23" t="s">
        <v>13103</v>
      </c>
      <c r="C6354" s="22" t="s">
        <v>4</v>
      </c>
      <c r="D6354" s="14"/>
      <c r="E6354" s="14"/>
      <c r="F6354" s="24">
        <v>70.28</v>
      </c>
      <c r="G6354" s="10"/>
      <c r="H6354" s="10"/>
    </row>
    <row r="6355" spans="1:8" x14ac:dyDescent="0.25">
      <c r="A6355" s="22">
        <v>106045</v>
      </c>
      <c r="B6355" s="23" t="s">
        <v>13104</v>
      </c>
      <c r="C6355" s="22" t="s">
        <v>4</v>
      </c>
      <c r="D6355" s="14"/>
      <c r="E6355" s="14"/>
      <c r="F6355" s="24">
        <v>148.24</v>
      </c>
    </row>
    <row r="6356" spans="1:8" x14ac:dyDescent="0.25">
      <c r="A6356" s="22">
        <v>106042</v>
      </c>
      <c r="B6356" s="23" t="s">
        <v>13105</v>
      </c>
      <c r="C6356" s="22" t="s">
        <v>4</v>
      </c>
      <c r="D6356" s="14"/>
      <c r="E6356" s="14"/>
      <c r="F6356" s="24">
        <v>72.16</v>
      </c>
      <c r="G6356" s="10"/>
      <c r="H6356" s="10"/>
    </row>
    <row r="6357" spans="1:8" x14ac:dyDescent="0.25">
      <c r="A6357" s="22">
        <v>106043</v>
      </c>
      <c r="B6357" s="23" t="s">
        <v>13106</v>
      </c>
      <c r="C6357" s="22" t="s">
        <v>4</v>
      </c>
      <c r="D6357" s="14"/>
      <c r="E6357" s="14"/>
      <c r="F6357" s="24">
        <v>130.88999999999999</v>
      </c>
    </row>
    <row r="6358" spans="1:8" x14ac:dyDescent="0.25">
      <c r="A6358" s="22">
        <v>106046</v>
      </c>
      <c r="B6358" s="23" t="s">
        <v>13107</v>
      </c>
      <c r="C6358" s="22" t="s">
        <v>4</v>
      </c>
      <c r="D6358" s="14"/>
      <c r="E6358" s="14"/>
      <c r="F6358" s="24">
        <v>46.51</v>
      </c>
      <c r="G6358" s="10"/>
      <c r="H6358" s="10"/>
    </row>
    <row r="6359" spans="1:8" x14ac:dyDescent="0.25">
      <c r="A6359" s="22">
        <v>106047</v>
      </c>
      <c r="B6359" s="23" t="s">
        <v>13108</v>
      </c>
      <c r="C6359" s="22" t="s">
        <v>4</v>
      </c>
      <c r="D6359" s="14"/>
      <c r="E6359" s="14"/>
      <c r="F6359" s="24">
        <v>79.47</v>
      </c>
    </row>
    <row r="6360" spans="1:8" x14ac:dyDescent="0.25">
      <c r="A6360" s="22">
        <v>106038</v>
      </c>
      <c r="B6360" s="23" t="s">
        <v>13109</v>
      </c>
      <c r="C6360" s="22" t="s">
        <v>4</v>
      </c>
      <c r="D6360" s="14"/>
      <c r="E6360" s="14"/>
      <c r="F6360" s="24">
        <v>68.290000000000006</v>
      </c>
      <c r="G6360" s="10"/>
      <c r="H6360" s="10"/>
    </row>
    <row r="6361" spans="1:8" x14ac:dyDescent="0.25">
      <c r="A6361" s="22">
        <v>106039</v>
      </c>
      <c r="B6361" s="23" t="s">
        <v>13110</v>
      </c>
      <c r="C6361" s="22" t="s">
        <v>4</v>
      </c>
      <c r="D6361" s="14"/>
      <c r="E6361" s="14"/>
      <c r="F6361" s="24">
        <v>89.85</v>
      </c>
    </row>
    <row r="6362" spans="1:8" x14ac:dyDescent="0.25">
      <c r="A6362" s="22">
        <v>106040</v>
      </c>
      <c r="B6362" s="23" t="s">
        <v>13111</v>
      </c>
      <c r="C6362" s="22" t="s">
        <v>4</v>
      </c>
      <c r="D6362" s="14"/>
      <c r="E6362" s="14"/>
      <c r="F6362" s="24">
        <v>94.43</v>
      </c>
      <c r="G6362" s="10"/>
      <c r="H6362" s="10"/>
    </row>
    <row r="6363" spans="1:8" x14ac:dyDescent="0.25">
      <c r="A6363" s="22">
        <v>106041</v>
      </c>
      <c r="B6363" s="23" t="s">
        <v>13112</v>
      </c>
      <c r="C6363" s="22" t="s">
        <v>4</v>
      </c>
      <c r="D6363" s="14"/>
      <c r="E6363" s="14"/>
      <c r="F6363" s="24">
        <v>166.84</v>
      </c>
    </row>
    <row r="6364" spans="1:8" x14ac:dyDescent="0.25">
      <c r="A6364" s="22">
        <v>97329</v>
      </c>
      <c r="B6364" s="23" t="s">
        <v>13113</v>
      </c>
      <c r="C6364" s="22" t="s">
        <v>55</v>
      </c>
      <c r="D6364" s="14"/>
      <c r="E6364" s="14"/>
      <c r="F6364" s="24">
        <v>59.69</v>
      </c>
      <c r="G6364" s="10"/>
      <c r="H6364" s="10"/>
    </row>
    <row r="6365" spans="1:8" x14ac:dyDescent="0.25">
      <c r="A6365" s="22">
        <v>97327</v>
      </c>
      <c r="B6365" s="23" t="s">
        <v>13114</v>
      </c>
      <c r="C6365" s="22" t="s">
        <v>55</v>
      </c>
      <c r="D6365" s="14"/>
      <c r="E6365" s="14"/>
      <c r="F6365" s="24">
        <v>28.28</v>
      </c>
    </row>
    <row r="6366" spans="1:8" x14ac:dyDescent="0.25">
      <c r="A6366" s="22">
        <v>106034</v>
      </c>
      <c r="B6366" s="23" t="s">
        <v>13115</v>
      </c>
      <c r="C6366" s="22" t="s">
        <v>55</v>
      </c>
      <c r="D6366" s="14"/>
      <c r="E6366" s="14"/>
      <c r="F6366" s="24">
        <v>127.75</v>
      </c>
      <c r="G6366" s="10"/>
      <c r="H6366" s="10"/>
    </row>
    <row r="6367" spans="1:8" x14ac:dyDescent="0.25">
      <c r="A6367" s="22">
        <v>97328</v>
      </c>
      <c r="B6367" s="23" t="s">
        <v>13116</v>
      </c>
      <c r="C6367" s="22" t="s">
        <v>55</v>
      </c>
      <c r="D6367" s="14"/>
      <c r="E6367" s="14"/>
      <c r="F6367" s="24">
        <v>46.47</v>
      </c>
    </row>
    <row r="6368" spans="1:8" x14ac:dyDescent="0.25">
      <c r="A6368" s="22">
        <v>97330</v>
      </c>
      <c r="B6368" s="23" t="s">
        <v>13117</v>
      </c>
      <c r="C6368" s="22" t="s">
        <v>55</v>
      </c>
      <c r="D6368" s="14"/>
      <c r="E6368" s="14"/>
      <c r="F6368" s="24">
        <v>73.27</v>
      </c>
      <c r="G6368" s="10"/>
      <c r="H6368" s="10"/>
    </row>
    <row r="6369" spans="1:8" x14ac:dyDescent="0.25">
      <c r="A6369" s="22">
        <v>106035</v>
      </c>
      <c r="B6369" s="23" t="s">
        <v>13118</v>
      </c>
      <c r="C6369" s="22" t="s">
        <v>55</v>
      </c>
      <c r="D6369" s="14"/>
      <c r="E6369" s="14"/>
      <c r="F6369" s="24">
        <v>0</v>
      </c>
    </row>
    <row r="6370" spans="1:8" x14ac:dyDescent="0.25">
      <c r="A6370" s="22">
        <v>106036</v>
      </c>
      <c r="B6370" s="23" t="s">
        <v>13119</v>
      </c>
      <c r="C6370" s="22" t="s">
        <v>55</v>
      </c>
      <c r="D6370" s="14"/>
      <c r="E6370" s="14"/>
      <c r="F6370" s="24">
        <v>0</v>
      </c>
      <c r="G6370" s="10"/>
      <c r="H6370" s="10"/>
    </row>
    <row r="6371" spans="1:8" x14ac:dyDescent="0.25">
      <c r="A6371" s="22">
        <v>106037</v>
      </c>
      <c r="B6371" s="23" t="s">
        <v>13120</v>
      </c>
      <c r="C6371" s="22" t="s">
        <v>55</v>
      </c>
      <c r="D6371" s="14"/>
      <c r="E6371" s="14"/>
      <c r="F6371" s="24">
        <v>0</v>
      </c>
    </row>
    <row r="6372" spans="1:8" x14ac:dyDescent="0.25">
      <c r="A6372" s="22">
        <v>93085</v>
      </c>
      <c r="B6372" s="23" t="s">
        <v>6658</v>
      </c>
      <c r="C6372" s="22" t="s">
        <v>4</v>
      </c>
      <c r="D6372" s="14"/>
      <c r="E6372" s="14"/>
      <c r="F6372" s="24">
        <v>18.399999999999999</v>
      </c>
      <c r="G6372" s="10"/>
      <c r="H6372" s="10"/>
    </row>
    <row r="6373" spans="1:8" x14ac:dyDescent="0.25">
      <c r="A6373" s="22">
        <v>103892</v>
      </c>
      <c r="B6373" s="23" t="s">
        <v>6765</v>
      </c>
      <c r="C6373" s="22" t="s">
        <v>4</v>
      </c>
      <c r="D6373" s="14"/>
      <c r="E6373" s="14"/>
      <c r="F6373" s="24">
        <v>19.73</v>
      </c>
    </row>
    <row r="6374" spans="1:8" x14ac:dyDescent="0.25">
      <c r="A6374" s="22">
        <v>103823</v>
      </c>
      <c r="B6374" s="23" t="s">
        <v>6712</v>
      </c>
      <c r="C6374" s="22" t="s">
        <v>4</v>
      </c>
      <c r="D6374" s="14"/>
      <c r="E6374" s="14"/>
      <c r="F6374" s="24">
        <v>22.46</v>
      </c>
      <c r="G6374" s="10"/>
      <c r="H6374" s="10"/>
    </row>
    <row r="6375" spans="1:8" x14ac:dyDescent="0.25">
      <c r="A6375" s="22">
        <v>103856</v>
      </c>
      <c r="B6375" s="23" t="s">
        <v>6735</v>
      </c>
      <c r="C6375" s="22" t="s">
        <v>4</v>
      </c>
      <c r="D6375" s="14"/>
      <c r="E6375" s="14"/>
      <c r="F6375" s="24">
        <v>19.72</v>
      </c>
    </row>
    <row r="6376" spans="1:8" x14ac:dyDescent="0.25">
      <c r="A6376" s="22">
        <v>93108</v>
      </c>
      <c r="B6376" s="23" t="s">
        <v>6679</v>
      </c>
      <c r="C6376" s="22" t="s">
        <v>4</v>
      </c>
      <c r="D6376" s="14"/>
      <c r="E6376" s="14"/>
      <c r="F6376" s="24">
        <v>16.309999999999999</v>
      </c>
      <c r="G6376" s="10"/>
      <c r="H6376" s="10"/>
    </row>
    <row r="6377" spans="1:8" x14ac:dyDescent="0.25">
      <c r="A6377" s="22">
        <v>93091</v>
      </c>
      <c r="B6377" s="23" t="s">
        <v>6664</v>
      </c>
      <c r="C6377" s="22" t="s">
        <v>4</v>
      </c>
      <c r="D6377" s="14"/>
      <c r="E6377" s="14"/>
      <c r="F6377" s="24">
        <v>19.5</v>
      </c>
    </row>
    <row r="6378" spans="1:8" x14ac:dyDescent="0.25">
      <c r="A6378" s="22">
        <v>103900</v>
      </c>
      <c r="B6378" s="23" t="s">
        <v>6773</v>
      </c>
      <c r="C6378" s="22" t="s">
        <v>4</v>
      </c>
      <c r="D6378" s="14"/>
      <c r="E6378" s="14"/>
      <c r="F6378" s="24">
        <v>25.16</v>
      </c>
      <c r="G6378" s="10"/>
      <c r="H6378" s="10"/>
    </row>
    <row r="6379" spans="1:8" x14ac:dyDescent="0.25">
      <c r="A6379" s="22">
        <v>103831</v>
      </c>
      <c r="B6379" s="23" t="s">
        <v>6717</v>
      </c>
      <c r="C6379" s="22" t="s">
        <v>4</v>
      </c>
      <c r="D6379" s="14"/>
      <c r="E6379" s="14"/>
      <c r="F6379" s="24">
        <v>33.49</v>
      </c>
    </row>
    <row r="6380" spans="1:8" x14ac:dyDescent="0.25">
      <c r="A6380" s="22">
        <v>103864</v>
      </c>
      <c r="B6380" s="23" t="s">
        <v>6743</v>
      </c>
      <c r="C6380" s="22" t="s">
        <v>4</v>
      </c>
      <c r="D6380" s="14"/>
      <c r="E6380" s="14"/>
      <c r="F6380" s="24">
        <v>26.68</v>
      </c>
      <c r="G6380" s="10"/>
      <c r="H6380" s="10"/>
    </row>
    <row r="6381" spans="1:8" x14ac:dyDescent="0.25">
      <c r="A6381" s="22">
        <v>93133</v>
      </c>
      <c r="B6381" s="23" t="s">
        <v>6696</v>
      </c>
      <c r="C6381" s="22" t="s">
        <v>4</v>
      </c>
      <c r="D6381" s="14"/>
      <c r="E6381" s="14"/>
      <c r="F6381" s="24">
        <v>23.39</v>
      </c>
    </row>
    <row r="6382" spans="1:8" x14ac:dyDescent="0.25">
      <c r="A6382" s="22">
        <v>93057</v>
      </c>
      <c r="B6382" s="23" t="s">
        <v>6631</v>
      </c>
      <c r="C6382" s="22" t="s">
        <v>4</v>
      </c>
      <c r="D6382" s="14"/>
      <c r="E6382" s="14"/>
      <c r="F6382" s="24">
        <v>15.89</v>
      </c>
      <c r="G6382" s="10"/>
      <c r="H6382" s="10"/>
    </row>
    <row r="6383" spans="1:8" x14ac:dyDescent="0.25">
      <c r="A6383" s="22">
        <v>93062</v>
      </c>
      <c r="B6383" s="23" t="s">
        <v>6636</v>
      </c>
      <c r="C6383" s="22" t="s">
        <v>4</v>
      </c>
      <c r="D6383" s="14"/>
      <c r="E6383" s="14"/>
      <c r="F6383" s="24">
        <v>29.93</v>
      </c>
    </row>
    <row r="6384" spans="1:8" x14ac:dyDescent="0.25">
      <c r="A6384" s="22">
        <v>93065</v>
      </c>
      <c r="B6384" s="23" t="s">
        <v>6639</v>
      </c>
      <c r="C6384" s="22" t="s">
        <v>4</v>
      </c>
      <c r="D6384" s="14"/>
      <c r="E6384" s="14"/>
      <c r="F6384" s="24">
        <v>48.39</v>
      </c>
      <c r="G6384" s="10"/>
      <c r="H6384" s="10"/>
    </row>
    <row r="6385" spans="1:8" x14ac:dyDescent="0.25">
      <c r="A6385" s="22">
        <v>93068</v>
      </c>
      <c r="B6385" s="23" t="s">
        <v>6642</v>
      </c>
      <c r="C6385" s="22" t="s">
        <v>4</v>
      </c>
      <c r="D6385" s="14"/>
      <c r="E6385" s="14"/>
      <c r="F6385" s="24">
        <v>67.900000000000006</v>
      </c>
    </row>
    <row r="6386" spans="1:8" x14ac:dyDescent="0.25">
      <c r="A6386" s="22">
        <v>93071</v>
      </c>
      <c r="B6386" s="23" t="s">
        <v>6645</v>
      </c>
      <c r="C6386" s="22" t="s">
        <v>4</v>
      </c>
      <c r="D6386" s="14"/>
      <c r="E6386" s="14"/>
      <c r="F6386" s="24">
        <v>182.49</v>
      </c>
      <c r="G6386" s="10"/>
      <c r="H6386" s="10"/>
    </row>
    <row r="6387" spans="1:8" x14ac:dyDescent="0.25">
      <c r="A6387" s="22">
        <v>93081</v>
      </c>
      <c r="B6387" s="23" t="s">
        <v>6654</v>
      </c>
      <c r="C6387" s="22" t="s">
        <v>4</v>
      </c>
      <c r="D6387" s="14"/>
      <c r="E6387" s="14"/>
      <c r="F6387" s="24">
        <v>21.01</v>
      </c>
    </row>
    <row r="6388" spans="1:8" x14ac:dyDescent="0.25">
      <c r="A6388" s="22">
        <v>103887</v>
      </c>
      <c r="B6388" s="23" t="s">
        <v>6760</v>
      </c>
      <c r="C6388" s="22" t="s">
        <v>4</v>
      </c>
      <c r="D6388" s="14"/>
      <c r="E6388" s="14"/>
      <c r="F6388" s="24">
        <v>23.14</v>
      </c>
      <c r="G6388" s="10"/>
      <c r="H6388" s="10"/>
    </row>
    <row r="6389" spans="1:8" x14ac:dyDescent="0.25">
      <c r="A6389" s="22">
        <v>103818</v>
      </c>
      <c r="B6389" s="23" t="s">
        <v>8996</v>
      </c>
      <c r="C6389" s="22" t="s">
        <v>4</v>
      </c>
      <c r="D6389" s="14"/>
      <c r="E6389" s="14"/>
      <c r="F6389" s="24">
        <v>23.11</v>
      </c>
    </row>
    <row r="6390" spans="1:8" x14ac:dyDescent="0.25">
      <c r="A6390" s="22">
        <v>103851</v>
      </c>
      <c r="B6390" s="23" t="s">
        <v>9003</v>
      </c>
      <c r="C6390" s="22" t="s">
        <v>4</v>
      </c>
      <c r="D6390" s="14"/>
      <c r="E6390" s="14"/>
      <c r="F6390" s="24">
        <v>22.8</v>
      </c>
      <c r="G6390" s="10"/>
      <c r="H6390" s="10"/>
    </row>
    <row r="6391" spans="1:8" x14ac:dyDescent="0.25">
      <c r="A6391" s="22">
        <v>93104</v>
      </c>
      <c r="B6391" s="23" t="s">
        <v>6675</v>
      </c>
      <c r="C6391" s="22" t="s">
        <v>4</v>
      </c>
      <c r="D6391" s="14"/>
      <c r="E6391" s="14"/>
      <c r="F6391" s="24">
        <v>21.12</v>
      </c>
    </row>
    <row r="6392" spans="1:8" x14ac:dyDescent="0.25">
      <c r="A6392" s="22">
        <v>98602</v>
      </c>
      <c r="B6392" s="23" t="s">
        <v>6697</v>
      </c>
      <c r="C6392" s="22" t="s">
        <v>4</v>
      </c>
      <c r="D6392" s="14"/>
      <c r="E6392" s="14"/>
      <c r="F6392" s="24">
        <v>20.18</v>
      </c>
      <c r="G6392" s="10"/>
      <c r="H6392" s="10"/>
    </row>
    <row r="6393" spans="1:8" x14ac:dyDescent="0.25">
      <c r="A6393" s="22">
        <v>93087</v>
      </c>
      <c r="B6393" s="23" t="s">
        <v>6660</v>
      </c>
      <c r="C6393" s="22" t="s">
        <v>4</v>
      </c>
      <c r="D6393" s="14"/>
      <c r="E6393" s="14"/>
      <c r="F6393" s="24">
        <v>22.07</v>
      </c>
    </row>
    <row r="6394" spans="1:8" x14ac:dyDescent="0.25">
      <c r="A6394" s="22">
        <v>103893</v>
      </c>
      <c r="B6394" s="23" t="s">
        <v>6766</v>
      </c>
      <c r="C6394" s="22" t="s">
        <v>4</v>
      </c>
      <c r="D6394" s="14"/>
      <c r="E6394" s="14"/>
      <c r="F6394" s="24">
        <v>24.67</v>
      </c>
      <c r="G6394" s="10"/>
      <c r="H6394" s="10"/>
    </row>
    <row r="6395" spans="1:8" x14ac:dyDescent="0.25">
      <c r="A6395" s="22">
        <v>103824</v>
      </c>
      <c r="B6395" s="23" t="s">
        <v>8997</v>
      </c>
      <c r="C6395" s="22" t="s">
        <v>4</v>
      </c>
      <c r="D6395" s="14"/>
      <c r="E6395" s="14"/>
      <c r="F6395" s="24">
        <v>27.6</v>
      </c>
    </row>
    <row r="6396" spans="1:8" x14ac:dyDescent="0.25">
      <c r="A6396" s="22">
        <v>103857</v>
      </c>
      <c r="B6396" s="23" t="s">
        <v>6736</v>
      </c>
      <c r="C6396" s="22" t="s">
        <v>4</v>
      </c>
      <c r="D6396" s="14"/>
      <c r="E6396" s="14"/>
      <c r="F6396" s="24">
        <v>25.07</v>
      </c>
      <c r="G6396" s="10"/>
      <c r="H6396" s="10"/>
    </row>
    <row r="6397" spans="1:8" x14ac:dyDescent="0.25">
      <c r="A6397" s="22">
        <v>93110</v>
      </c>
      <c r="B6397" s="23" t="s">
        <v>6681</v>
      </c>
      <c r="C6397" s="22" t="s">
        <v>4</v>
      </c>
      <c r="D6397" s="14"/>
      <c r="E6397" s="14"/>
      <c r="F6397" s="24">
        <v>23.45</v>
      </c>
    </row>
    <row r="6398" spans="1:8" x14ac:dyDescent="0.25">
      <c r="A6398" s="22">
        <v>93054</v>
      </c>
      <c r="B6398" s="23" t="s">
        <v>6628</v>
      </c>
      <c r="C6398" s="22" t="s">
        <v>4</v>
      </c>
      <c r="D6398" s="14"/>
      <c r="E6398" s="14"/>
      <c r="F6398" s="24">
        <v>25.07</v>
      </c>
      <c r="G6398" s="10"/>
      <c r="H6398" s="10"/>
    </row>
    <row r="6399" spans="1:8" x14ac:dyDescent="0.25">
      <c r="A6399" s="22">
        <v>93088</v>
      </c>
      <c r="B6399" s="23" t="s">
        <v>6661</v>
      </c>
      <c r="C6399" s="22" t="s">
        <v>4</v>
      </c>
      <c r="D6399" s="14"/>
      <c r="E6399" s="14"/>
      <c r="F6399" s="24">
        <v>27.29</v>
      </c>
    </row>
    <row r="6400" spans="1:8" x14ac:dyDescent="0.25">
      <c r="A6400" s="22">
        <v>103894</v>
      </c>
      <c r="B6400" s="23" t="s">
        <v>6767</v>
      </c>
      <c r="C6400" s="22" t="s">
        <v>4</v>
      </c>
      <c r="D6400" s="14"/>
      <c r="E6400" s="14"/>
      <c r="F6400" s="24">
        <v>29.57</v>
      </c>
      <c r="G6400" s="10"/>
      <c r="H6400" s="10"/>
    </row>
    <row r="6401" spans="1:8" x14ac:dyDescent="0.25">
      <c r="A6401" s="22">
        <v>103825</v>
      </c>
      <c r="B6401" s="23" t="s">
        <v>8998</v>
      </c>
      <c r="C6401" s="22" t="s">
        <v>4</v>
      </c>
      <c r="D6401" s="14"/>
      <c r="E6401" s="14"/>
      <c r="F6401" s="24">
        <v>32.479999999999997</v>
      </c>
    </row>
    <row r="6402" spans="1:8" x14ac:dyDescent="0.25">
      <c r="A6402" s="22">
        <v>103858</v>
      </c>
      <c r="B6402" s="23" t="s">
        <v>6737</v>
      </c>
      <c r="C6402" s="22" t="s">
        <v>4</v>
      </c>
      <c r="D6402" s="14"/>
      <c r="E6402" s="14"/>
      <c r="F6402" s="24">
        <v>29.95</v>
      </c>
      <c r="G6402" s="10"/>
      <c r="H6402" s="10"/>
    </row>
    <row r="6403" spans="1:8" x14ac:dyDescent="0.25">
      <c r="A6403" s="22">
        <v>93111</v>
      </c>
      <c r="B6403" s="23" t="s">
        <v>6682</v>
      </c>
      <c r="C6403" s="22" t="s">
        <v>4</v>
      </c>
      <c r="D6403" s="14"/>
      <c r="E6403" s="14"/>
      <c r="F6403" s="24">
        <v>28.35</v>
      </c>
    </row>
    <row r="6404" spans="1:8" x14ac:dyDescent="0.25">
      <c r="A6404" s="22">
        <v>93059</v>
      </c>
      <c r="B6404" s="23" t="s">
        <v>6633</v>
      </c>
      <c r="C6404" s="22" t="s">
        <v>4</v>
      </c>
      <c r="D6404" s="14"/>
      <c r="E6404" s="14"/>
      <c r="F6404" s="24">
        <v>32.21</v>
      </c>
      <c r="G6404" s="10"/>
      <c r="H6404" s="10"/>
    </row>
    <row r="6405" spans="1:8" x14ac:dyDescent="0.25">
      <c r="A6405" s="22">
        <v>93093</v>
      </c>
      <c r="B6405" s="23" t="s">
        <v>6666</v>
      </c>
      <c r="C6405" s="22" t="s">
        <v>4</v>
      </c>
      <c r="D6405" s="14"/>
      <c r="E6405" s="14"/>
      <c r="F6405" s="24">
        <v>33.950000000000003</v>
      </c>
    </row>
    <row r="6406" spans="1:8" x14ac:dyDescent="0.25">
      <c r="A6406" s="22">
        <v>103899</v>
      </c>
      <c r="B6406" s="23" t="s">
        <v>6772</v>
      </c>
      <c r="C6406" s="22" t="s">
        <v>4</v>
      </c>
      <c r="D6406" s="14"/>
      <c r="E6406" s="14"/>
      <c r="F6406" s="24">
        <v>36.979999999999997</v>
      </c>
      <c r="G6406" s="10"/>
      <c r="H6406" s="10"/>
    </row>
    <row r="6407" spans="1:8" x14ac:dyDescent="0.25">
      <c r="A6407" s="22">
        <v>103830</v>
      </c>
      <c r="B6407" s="23" t="s">
        <v>8999</v>
      </c>
      <c r="C6407" s="22" t="s">
        <v>4</v>
      </c>
      <c r="D6407" s="14"/>
      <c r="E6407" s="14"/>
      <c r="F6407" s="24">
        <v>42.16</v>
      </c>
    </row>
    <row r="6408" spans="1:8" x14ac:dyDescent="0.25">
      <c r="A6408" s="22">
        <v>103863</v>
      </c>
      <c r="B6408" s="23" t="s">
        <v>6742</v>
      </c>
      <c r="C6408" s="22" t="s">
        <v>4</v>
      </c>
      <c r="D6408" s="14"/>
      <c r="E6408" s="14"/>
      <c r="F6408" s="24">
        <v>37.99</v>
      </c>
      <c r="G6408" s="10"/>
      <c r="H6408" s="10"/>
    </row>
    <row r="6409" spans="1:8" x14ac:dyDescent="0.25">
      <c r="A6409" s="22">
        <v>93114</v>
      </c>
      <c r="B6409" s="23" t="s">
        <v>6684</v>
      </c>
      <c r="C6409" s="22" t="s">
        <v>4</v>
      </c>
      <c r="D6409" s="14"/>
      <c r="E6409" s="14"/>
      <c r="F6409" s="24">
        <v>36.450000000000003</v>
      </c>
    </row>
    <row r="6410" spans="1:8" x14ac:dyDescent="0.25">
      <c r="A6410" s="22">
        <v>93075</v>
      </c>
      <c r="B6410" s="23" t="s">
        <v>6648</v>
      </c>
      <c r="C6410" s="22" t="s">
        <v>4</v>
      </c>
      <c r="D6410" s="14"/>
      <c r="E6410" s="14"/>
      <c r="F6410" s="24">
        <v>22.57</v>
      </c>
      <c r="G6410" s="10"/>
      <c r="H6410" s="10"/>
    </row>
    <row r="6411" spans="1:8" x14ac:dyDescent="0.25">
      <c r="A6411" s="22">
        <v>103876</v>
      </c>
      <c r="B6411" s="23" t="s">
        <v>6749</v>
      </c>
      <c r="C6411" s="22" t="s">
        <v>4</v>
      </c>
      <c r="D6411" s="14"/>
      <c r="E6411" s="14"/>
      <c r="F6411" s="24">
        <v>25.77</v>
      </c>
    </row>
    <row r="6412" spans="1:8" x14ac:dyDescent="0.25">
      <c r="A6412" s="22">
        <v>103807</v>
      </c>
      <c r="B6412" s="23" t="s">
        <v>8993</v>
      </c>
      <c r="C6412" s="22" t="s">
        <v>4</v>
      </c>
      <c r="D6412" s="14"/>
      <c r="E6412" s="14"/>
      <c r="F6412" s="24">
        <v>25.72</v>
      </c>
      <c r="G6412" s="10"/>
      <c r="H6412" s="10"/>
    </row>
    <row r="6413" spans="1:8" x14ac:dyDescent="0.25">
      <c r="A6413" s="22">
        <v>103840</v>
      </c>
      <c r="B6413" s="23" t="s">
        <v>9000</v>
      </c>
      <c r="C6413" s="22" t="s">
        <v>4</v>
      </c>
      <c r="D6413" s="14"/>
      <c r="E6413" s="14"/>
      <c r="F6413" s="24">
        <v>25.25</v>
      </c>
    </row>
    <row r="6414" spans="1:8" x14ac:dyDescent="0.25">
      <c r="A6414" s="22">
        <v>93098</v>
      </c>
      <c r="B6414" s="23" t="s">
        <v>6669</v>
      </c>
      <c r="C6414" s="22" t="s">
        <v>4</v>
      </c>
      <c r="D6414" s="14"/>
      <c r="E6414" s="14"/>
      <c r="F6414" s="24">
        <v>22.75</v>
      </c>
      <c r="G6414" s="10"/>
      <c r="H6414" s="10"/>
    </row>
    <row r="6415" spans="1:8" x14ac:dyDescent="0.25">
      <c r="A6415" s="22">
        <v>93120</v>
      </c>
      <c r="B6415" s="23" t="s">
        <v>6690</v>
      </c>
      <c r="C6415" s="22" t="s">
        <v>4</v>
      </c>
      <c r="D6415" s="14"/>
      <c r="E6415" s="14"/>
      <c r="F6415" s="24">
        <v>28.61</v>
      </c>
    </row>
    <row r="6416" spans="1:8" x14ac:dyDescent="0.25">
      <c r="A6416" s="22">
        <v>93077</v>
      </c>
      <c r="B6416" s="23" t="s">
        <v>6650</v>
      </c>
      <c r="C6416" s="22" t="s">
        <v>4</v>
      </c>
      <c r="D6416" s="14"/>
      <c r="E6416" s="14"/>
      <c r="F6416" s="24">
        <v>31.43</v>
      </c>
      <c r="G6416" s="10"/>
      <c r="H6416" s="10"/>
    </row>
    <row r="6417" spans="1:8" x14ac:dyDescent="0.25">
      <c r="A6417" s="22">
        <v>103879</v>
      </c>
      <c r="B6417" s="23" t="s">
        <v>6752</v>
      </c>
      <c r="C6417" s="22" t="s">
        <v>4</v>
      </c>
      <c r="D6417" s="14"/>
      <c r="E6417" s="14"/>
      <c r="F6417" s="24">
        <v>35.35</v>
      </c>
    </row>
    <row r="6418" spans="1:8" x14ac:dyDescent="0.25">
      <c r="A6418" s="22">
        <v>103810</v>
      </c>
      <c r="B6418" s="23" t="s">
        <v>8994</v>
      </c>
      <c r="C6418" s="22" t="s">
        <v>4</v>
      </c>
      <c r="D6418" s="14"/>
      <c r="E6418" s="14"/>
      <c r="F6418" s="24">
        <v>39.67</v>
      </c>
      <c r="G6418" s="10"/>
      <c r="H6418" s="10"/>
    </row>
    <row r="6419" spans="1:8" x14ac:dyDescent="0.25">
      <c r="A6419" s="22">
        <v>103843</v>
      </c>
      <c r="B6419" s="23" t="s">
        <v>9001</v>
      </c>
      <c r="C6419" s="22" t="s">
        <v>4</v>
      </c>
      <c r="D6419" s="14"/>
      <c r="E6419" s="14"/>
      <c r="F6419" s="24">
        <v>35.9</v>
      </c>
    </row>
    <row r="6420" spans="1:8" x14ac:dyDescent="0.25">
      <c r="A6420" s="22">
        <v>93100</v>
      </c>
      <c r="B6420" s="23" t="s">
        <v>6671</v>
      </c>
      <c r="C6420" s="22" t="s">
        <v>4</v>
      </c>
      <c r="D6420" s="14"/>
      <c r="E6420" s="14"/>
      <c r="F6420" s="24">
        <v>33.5</v>
      </c>
      <c r="G6420" s="10"/>
      <c r="H6420" s="10"/>
    </row>
    <row r="6421" spans="1:8" x14ac:dyDescent="0.25">
      <c r="A6421" s="22">
        <v>93121</v>
      </c>
      <c r="B6421" s="23" t="s">
        <v>6691</v>
      </c>
      <c r="C6421" s="22" t="s">
        <v>4</v>
      </c>
      <c r="D6421" s="14"/>
      <c r="E6421" s="14"/>
      <c r="F6421" s="24">
        <v>32.6</v>
      </c>
    </row>
    <row r="6422" spans="1:8" x14ac:dyDescent="0.25">
      <c r="A6422" s="22">
        <v>93078</v>
      </c>
      <c r="B6422" s="23" t="s">
        <v>6651</v>
      </c>
      <c r="C6422" s="22" t="s">
        <v>4</v>
      </c>
      <c r="D6422" s="14"/>
      <c r="E6422" s="14"/>
      <c r="F6422" s="24">
        <v>35.42</v>
      </c>
      <c r="G6422" s="10"/>
      <c r="H6422" s="10"/>
    </row>
    <row r="6423" spans="1:8" x14ac:dyDescent="0.25">
      <c r="A6423" s="22">
        <v>103880</v>
      </c>
      <c r="B6423" s="23" t="s">
        <v>6753</v>
      </c>
      <c r="C6423" s="22" t="s">
        <v>4</v>
      </c>
      <c r="D6423" s="14"/>
      <c r="E6423" s="14"/>
      <c r="F6423" s="24">
        <v>39.33</v>
      </c>
    </row>
    <row r="6424" spans="1:8" x14ac:dyDescent="0.25">
      <c r="A6424" s="22">
        <v>103811</v>
      </c>
      <c r="B6424" s="23" t="s">
        <v>8995</v>
      </c>
      <c r="C6424" s="22" t="s">
        <v>4</v>
      </c>
      <c r="D6424" s="14"/>
      <c r="E6424" s="14"/>
      <c r="F6424" s="24">
        <v>43.66</v>
      </c>
      <c r="G6424" s="10"/>
      <c r="H6424" s="10"/>
    </row>
    <row r="6425" spans="1:8" x14ac:dyDescent="0.25">
      <c r="A6425" s="22">
        <v>103844</v>
      </c>
      <c r="B6425" s="23" t="s">
        <v>9002</v>
      </c>
      <c r="C6425" s="22" t="s">
        <v>4</v>
      </c>
      <c r="D6425" s="14"/>
      <c r="E6425" s="14"/>
      <c r="F6425" s="24">
        <v>39.89</v>
      </c>
    </row>
    <row r="6426" spans="1:8" x14ac:dyDescent="0.25">
      <c r="A6426" s="22">
        <v>93101</v>
      </c>
      <c r="B6426" s="23" t="s">
        <v>6672</v>
      </c>
      <c r="C6426" s="22" t="s">
        <v>4</v>
      </c>
      <c r="D6426" s="14"/>
      <c r="E6426" s="14"/>
      <c r="F6426" s="24">
        <v>37.5</v>
      </c>
      <c r="G6426" s="10"/>
      <c r="H6426" s="10"/>
    </row>
    <row r="6427" spans="1:8" x14ac:dyDescent="0.25">
      <c r="A6427" s="22">
        <v>92311</v>
      </c>
      <c r="B6427" s="23" t="s">
        <v>11904</v>
      </c>
      <c r="C6427" s="22" t="s">
        <v>4</v>
      </c>
      <c r="D6427" s="14"/>
      <c r="E6427" s="14"/>
      <c r="F6427" s="24">
        <v>15.81</v>
      </c>
    </row>
    <row r="6428" spans="1:8" x14ac:dyDescent="0.25">
      <c r="A6428" s="22">
        <v>103874</v>
      </c>
      <c r="B6428" s="23" t="s">
        <v>6747</v>
      </c>
      <c r="C6428" s="22" t="s">
        <v>4</v>
      </c>
      <c r="D6428" s="14"/>
      <c r="E6428" s="14"/>
      <c r="F6428" s="24">
        <v>22.89</v>
      </c>
      <c r="G6428" s="10"/>
      <c r="H6428" s="10"/>
    </row>
    <row r="6429" spans="1:8" x14ac:dyDescent="0.25">
      <c r="A6429" s="22">
        <v>103805</v>
      </c>
      <c r="B6429" s="23" t="s">
        <v>6698</v>
      </c>
      <c r="C6429" s="22" t="s">
        <v>4</v>
      </c>
      <c r="D6429" s="14"/>
      <c r="E6429" s="14"/>
      <c r="F6429" s="24">
        <v>22.79</v>
      </c>
    </row>
    <row r="6430" spans="1:8" x14ac:dyDescent="0.25">
      <c r="A6430" s="22">
        <v>103838</v>
      </c>
      <c r="B6430" s="23" t="s">
        <v>6721</v>
      </c>
      <c r="C6430" s="22" t="s">
        <v>4</v>
      </c>
      <c r="D6430" s="14"/>
      <c r="E6430" s="14"/>
      <c r="F6430" s="24">
        <v>21.83</v>
      </c>
      <c r="G6430" s="10"/>
      <c r="H6430" s="10"/>
    </row>
    <row r="6431" spans="1:8" x14ac:dyDescent="0.25">
      <c r="A6431" s="22">
        <v>92326</v>
      </c>
      <c r="B6431" s="23" t="s">
        <v>6617</v>
      </c>
      <c r="C6431" s="22" t="s">
        <v>4</v>
      </c>
      <c r="D6431" s="14"/>
      <c r="E6431" s="14"/>
      <c r="F6431" s="24">
        <v>16.8</v>
      </c>
    </row>
    <row r="6432" spans="1:8" x14ac:dyDescent="0.25">
      <c r="A6432" s="22">
        <v>92287</v>
      </c>
      <c r="B6432" s="23" t="s">
        <v>6591</v>
      </c>
      <c r="C6432" s="22" t="s">
        <v>4</v>
      </c>
      <c r="D6432" s="14"/>
      <c r="E6432" s="14"/>
      <c r="F6432" s="24">
        <v>19.940000000000001</v>
      </c>
      <c r="G6432" s="10"/>
      <c r="H6432" s="10"/>
    </row>
    <row r="6433" spans="1:8" x14ac:dyDescent="0.25">
      <c r="A6433" s="22">
        <v>92312</v>
      </c>
      <c r="B6433" s="23" t="s">
        <v>6609</v>
      </c>
      <c r="C6433" s="22" t="s">
        <v>4</v>
      </c>
      <c r="D6433" s="14"/>
      <c r="E6433" s="14"/>
      <c r="F6433" s="24">
        <v>25.57</v>
      </c>
    </row>
    <row r="6434" spans="1:8" x14ac:dyDescent="0.25">
      <c r="A6434" s="22">
        <v>103877</v>
      </c>
      <c r="B6434" s="23" t="s">
        <v>6750</v>
      </c>
      <c r="C6434" s="22" t="s">
        <v>4</v>
      </c>
      <c r="D6434" s="14"/>
      <c r="E6434" s="14"/>
      <c r="F6434" s="24">
        <v>33.409999999999997</v>
      </c>
      <c r="G6434" s="10"/>
      <c r="H6434" s="10"/>
    </row>
    <row r="6435" spans="1:8" x14ac:dyDescent="0.25">
      <c r="A6435" s="22">
        <v>103808</v>
      </c>
      <c r="B6435" s="23" t="s">
        <v>6700</v>
      </c>
      <c r="C6435" s="22" t="s">
        <v>4</v>
      </c>
      <c r="D6435" s="14"/>
      <c r="E6435" s="14"/>
      <c r="F6435" s="24">
        <v>42.06</v>
      </c>
    </row>
    <row r="6436" spans="1:8" x14ac:dyDescent="0.25">
      <c r="A6436" s="22">
        <v>103841</v>
      </c>
      <c r="B6436" s="23" t="s">
        <v>6723</v>
      </c>
      <c r="C6436" s="22" t="s">
        <v>4</v>
      </c>
      <c r="D6436" s="14"/>
      <c r="E6436" s="14"/>
      <c r="F6436" s="24">
        <v>34.51</v>
      </c>
      <c r="G6436" s="10"/>
      <c r="H6436" s="10"/>
    </row>
    <row r="6437" spans="1:8" x14ac:dyDescent="0.25">
      <c r="A6437" s="22">
        <v>92327</v>
      </c>
      <c r="B6437" s="23" t="s">
        <v>6618</v>
      </c>
      <c r="C6437" s="22" t="s">
        <v>4</v>
      </c>
      <c r="D6437" s="14"/>
      <c r="E6437" s="14"/>
      <c r="F6437" s="24">
        <v>29.73</v>
      </c>
    </row>
    <row r="6438" spans="1:8" x14ac:dyDescent="0.25">
      <c r="A6438" s="22">
        <v>92288</v>
      </c>
      <c r="B6438" s="23" t="s">
        <v>6592</v>
      </c>
      <c r="C6438" s="22" t="s">
        <v>4</v>
      </c>
      <c r="D6438" s="14"/>
      <c r="E6438" s="14"/>
      <c r="F6438" s="24">
        <v>31.09</v>
      </c>
      <c r="G6438" s="10"/>
      <c r="H6438" s="10"/>
    </row>
    <row r="6439" spans="1:8" x14ac:dyDescent="0.25">
      <c r="A6439" s="22">
        <v>92313</v>
      </c>
      <c r="B6439" s="23" t="s">
        <v>6610</v>
      </c>
      <c r="C6439" s="22" t="s">
        <v>4</v>
      </c>
      <c r="D6439" s="14"/>
      <c r="E6439" s="14"/>
      <c r="F6439" s="24">
        <v>36.29</v>
      </c>
    </row>
    <row r="6440" spans="1:8" x14ac:dyDescent="0.25">
      <c r="A6440" s="22">
        <v>103881</v>
      </c>
      <c r="B6440" s="23" t="s">
        <v>6754</v>
      </c>
      <c r="C6440" s="22" t="s">
        <v>4</v>
      </c>
      <c r="D6440" s="14"/>
      <c r="E6440" s="14"/>
      <c r="F6440" s="24">
        <v>45.38</v>
      </c>
      <c r="G6440" s="10"/>
      <c r="H6440" s="10"/>
    </row>
    <row r="6441" spans="1:8" x14ac:dyDescent="0.25">
      <c r="A6441" s="22">
        <v>103812</v>
      </c>
      <c r="B6441" s="23" t="s">
        <v>6702</v>
      </c>
      <c r="C6441" s="22" t="s">
        <v>4</v>
      </c>
      <c r="D6441" s="14"/>
      <c r="E6441" s="14"/>
      <c r="F6441" s="24">
        <v>61.52</v>
      </c>
    </row>
    <row r="6442" spans="1:8" x14ac:dyDescent="0.25">
      <c r="A6442" s="22">
        <v>103845</v>
      </c>
      <c r="B6442" s="23" t="s">
        <v>6725</v>
      </c>
      <c r="C6442" s="22" t="s">
        <v>4</v>
      </c>
      <c r="D6442" s="14"/>
      <c r="E6442" s="14"/>
      <c r="F6442" s="24">
        <v>48.32</v>
      </c>
      <c r="G6442" s="10"/>
      <c r="H6442" s="10"/>
    </row>
    <row r="6443" spans="1:8" x14ac:dyDescent="0.25">
      <c r="A6443" s="22">
        <v>92328</v>
      </c>
      <c r="B6443" s="23" t="s">
        <v>6619</v>
      </c>
      <c r="C6443" s="22" t="s">
        <v>4</v>
      </c>
      <c r="D6443" s="14"/>
      <c r="E6443" s="14"/>
      <c r="F6443" s="24">
        <v>43.72</v>
      </c>
    </row>
    <row r="6444" spans="1:8" x14ac:dyDescent="0.25">
      <c r="A6444" s="22">
        <v>92289</v>
      </c>
      <c r="B6444" s="23" t="s">
        <v>6593</v>
      </c>
      <c r="C6444" s="22" t="s">
        <v>4</v>
      </c>
      <c r="D6444" s="14"/>
      <c r="E6444" s="14"/>
      <c r="F6444" s="24">
        <v>54.3</v>
      </c>
      <c r="G6444" s="10"/>
      <c r="H6444" s="10"/>
    </row>
    <row r="6445" spans="1:8" x14ac:dyDescent="0.25">
      <c r="A6445" s="22">
        <v>92290</v>
      </c>
      <c r="B6445" s="23" t="s">
        <v>6594</v>
      </c>
      <c r="C6445" s="22" t="s">
        <v>4</v>
      </c>
      <c r="D6445" s="14"/>
      <c r="E6445" s="14"/>
      <c r="F6445" s="24">
        <v>81.650000000000006</v>
      </c>
    </row>
    <row r="6446" spans="1:8" x14ac:dyDescent="0.25">
      <c r="A6446" s="22">
        <v>92291</v>
      </c>
      <c r="B6446" s="23" t="s">
        <v>6595</v>
      </c>
      <c r="C6446" s="22" t="s">
        <v>4</v>
      </c>
      <c r="D6446" s="14"/>
      <c r="E6446" s="14"/>
      <c r="F6446" s="24">
        <v>125.9</v>
      </c>
      <c r="G6446" s="10"/>
      <c r="H6446" s="10"/>
    </row>
    <row r="6447" spans="1:8" x14ac:dyDescent="0.25">
      <c r="A6447" s="22">
        <v>92292</v>
      </c>
      <c r="B6447" s="23" t="s">
        <v>6596</v>
      </c>
      <c r="C6447" s="22" t="s">
        <v>4</v>
      </c>
      <c r="D6447" s="14"/>
      <c r="E6447" s="14"/>
      <c r="F6447" s="24">
        <v>384.24</v>
      </c>
    </row>
    <row r="6448" spans="1:8" x14ac:dyDescent="0.25">
      <c r="A6448" s="22">
        <v>93082</v>
      </c>
      <c r="B6448" s="23" t="s">
        <v>6655</v>
      </c>
      <c r="C6448" s="22" t="s">
        <v>4</v>
      </c>
      <c r="D6448" s="14"/>
      <c r="E6448" s="14"/>
      <c r="F6448" s="24">
        <v>27.05</v>
      </c>
      <c r="G6448" s="10"/>
      <c r="H6448" s="10"/>
    </row>
    <row r="6449" spans="1:8" x14ac:dyDescent="0.25">
      <c r="A6449" s="22">
        <v>103885</v>
      </c>
      <c r="B6449" s="23" t="s">
        <v>6758</v>
      </c>
      <c r="C6449" s="22" t="s">
        <v>4</v>
      </c>
      <c r="D6449" s="14"/>
      <c r="E6449" s="14"/>
      <c r="F6449" s="24">
        <v>31.33</v>
      </c>
    </row>
    <row r="6450" spans="1:8" x14ac:dyDescent="0.25">
      <c r="A6450" s="22">
        <v>103816</v>
      </c>
      <c r="B6450" s="23" t="s">
        <v>6706</v>
      </c>
      <c r="C6450" s="22" t="s">
        <v>4</v>
      </c>
      <c r="D6450" s="14"/>
      <c r="E6450" s="14"/>
      <c r="F6450" s="24">
        <v>31.28</v>
      </c>
      <c r="G6450" s="10"/>
      <c r="H6450" s="10"/>
    </row>
    <row r="6451" spans="1:8" x14ac:dyDescent="0.25">
      <c r="A6451" s="22">
        <v>103849</v>
      </c>
      <c r="B6451" s="23" t="s">
        <v>6729</v>
      </c>
      <c r="C6451" s="22" t="s">
        <v>4</v>
      </c>
      <c r="D6451" s="14"/>
      <c r="E6451" s="14"/>
      <c r="F6451" s="24">
        <v>30.64</v>
      </c>
    </row>
    <row r="6452" spans="1:8" x14ac:dyDescent="0.25">
      <c r="A6452" s="22">
        <v>93105</v>
      </c>
      <c r="B6452" s="23" t="s">
        <v>6676</v>
      </c>
      <c r="C6452" s="22" t="s">
        <v>4</v>
      </c>
      <c r="D6452" s="14"/>
      <c r="E6452" s="14"/>
      <c r="F6452" s="24">
        <v>27.28</v>
      </c>
      <c r="G6452" s="10"/>
      <c r="H6452" s="10"/>
    </row>
    <row r="6453" spans="1:8" x14ac:dyDescent="0.25">
      <c r="A6453" s="22">
        <v>93055</v>
      </c>
      <c r="B6453" s="23" t="s">
        <v>6629</v>
      </c>
      <c r="C6453" s="22" t="s">
        <v>4</v>
      </c>
      <c r="D6453" s="14"/>
      <c r="E6453" s="14"/>
      <c r="F6453" s="24">
        <v>48.68</v>
      </c>
    </row>
    <row r="6454" spans="1:8" x14ac:dyDescent="0.25">
      <c r="A6454" s="22">
        <v>93089</v>
      </c>
      <c r="B6454" s="23" t="s">
        <v>6662</v>
      </c>
      <c r="C6454" s="22" t="s">
        <v>4</v>
      </c>
      <c r="D6454" s="14"/>
      <c r="E6454" s="14"/>
      <c r="F6454" s="24">
        <v>52.45</v>
      </c>
      <c r="G6454" s="10"/>
      <c r="H6454" s="10"/>
    </row>
    <row r="6455" spans="1:8" x14ac:dyDescent="0.25">
      <c r="A6455" s="22">
        <v>103891</v>
      </c>
      <c r="B6455" s="23" t="s">
        <v>6764</v>
      </c>
      <c r="C6455" s="22" t="s">
        <v>4</v>
      </c>
      <c r="D6455" s="14"/>
      <c r="E6455" s="14"/>
      <c r="F6455" s="24">
        <v>57.69</v>
      </c>
    </row>
    <row r="6456" spans="1:8" x14ac:dyDescent="0.25">
      <c r="A6456" s="22">
        <v>103822</v>
      </c>
      <c r="B6456" s="23" t="s">
        <v>6711</v>
      </c>
      <c r="C6456" s="22" t="s">
        <v>4</v>
      </c>
      <c r="D6456" s="14"/>
      <c r="E6456" s="14"/>
      <c r="F6456" s="24">
        <v>63.51</v>
      </c>
      <c r="G6456" s="10"/>
      <c r="H6456" s="10"/>
    </row>
    <row r="6457" spans="1:8" x14ac:dyDescent="0.25">
      <c r="A6457" s="22">
        <v>103855</v>
      </c>
      <c r="B6457" s="23" t="s">
        <v>6734</v>
      </c>
      <c r="C6457" s="22" t="s">
        <v>4</v>
      </c>
      <c r="D6457" s="14"/>
      <c r="E6457" s="14"/>
      <c r="F6457" s="24">
        <v>58.45</v>
      </c>
    </row>
    <row r="6458" spans="1:8" x14ac:dyDescent="0.25">
      <c r="A6458" s="22">
        <v>93112</v>
      </c>
      <c r="B6458" s="23" t="s">
        <v>6683</v>
      </c>
      <c r="C6458" s="22" t="s">
        <v>4</v>
      </c>
      <c r="D6458" s="14"/>
      <c r="E6458" s="14"/>
      <c r="F6458" s="24">
        <v>55.24</v>
      </c>
      <c r="G6458" s="10"/>
      <c r="H6458" s="10"/>
    </row>
    <row r="6459" spans="1:8" x14ac:dyDescent="0.25">
      <c r="A6459" s="22">
        <v>93060</v>
      </c>
      <c r="B6459" s="23" t="s">
        <v>6634</v>
      </c>
      <c r="C6459" s="22" t="s">
        <v>4</v>
      </c>
      <c r="D6459" s="14"/>
      <c r="E6459" s="14"/>
      <c r="F6459" s="24">
        <v>84.93</v>
      </c>
    </row>
    <row r="6460" spans="1:8" x14ac:dyDescent="0.25">
      <c r="A6460" s="22">
        <v>93094</v>
      </c>
      <c r="B6460" s="23" t="s">
        <v>6667</v>
      </c>
      <c r="C6460" s="22" t="s">
        <v>4</v>
      </c>
      <c r="D6460" s="14"/>
      <c r="E6460" s="14"/>
      <c r="F6460" s="24">
        <v>88.4</v>
      </c>
      <c r="G6460" s="10"/>
      <c r="H6460" s="10"/>
    </row>
    <row r="6461" spans="1:8" x14ac:dyDescent="0.25">
      <c r="A6461" s="22">
        <v>103897</v>
      </c>
      <c r="B6461" s="23" t="s">
        <v>6770</v>
      </c>
      <c r="C6461" s="22" t="s">
        <v>4</v>
      </c>
      <c r="D6461" s="14"/>
      <c r="E6461" s="14"/>
      <c r="F6461" s="24">
        <v>94.46</v>
      </c>
    </row>
    <row r="6462" spans="1:8" x14ac:dyDescent="0.25">
      <c r="A6462" s="22">
        <v>103828</v>
      </c>
      <c r="B6462" s="23" t="s">
        <v>6715</v>
      </c>
      <c r="C6462" s="22" t="s">
        <v>4</v>
      </c>
      <c r="D6462" s="14"/>
      <c r="E6462" s="14"/>
      <c r="F6462" s="24">
        <v>104.8</v>
      </c>
      <c r="G6462" s="10"/>
      <c r="H6462" s="10"/>
    </row>
    <row r="6463" spans="1:8" x14ac:dyDescent="0.25">
      <c r="A6463" s="22">
        <v>103861</v>
      </c>
      <c r="B6463" s="23" t="s">
        <v>6740</v>
      </c>
      <c r="C6463" s="22" t="s">
        <v>4</v>
      </c>
      <c r="D6463" s="14"/>
      <c r="E6463" s="14"/>
      <c r="F6463" s="24">
        <v>96.47</v>
      </c>
    </row>
    <row r="6464" spans="1:8" x14ac:dyDescent="0.25">
      <c r="A6464" s="22">
        <v>93115</v>
      </c>
      <c r="B6464" s="23" t="s">
        <v>6685</v>
      </c>
      <c r="C6464" s="22" t="s">
        <v>4</v>
      </c>
      <c r="D6464" s="14"/>
      <c r="E6464" s="14"/>
      <c r="F6464" s="24">
        <v>93.38</v>
      </c>
      <c r="G6464" s="10"/>
      <c r="H6464" s="10"/>
    </row>
    <row r="6465" spans="1:8" x14ac:dyDescent="0.25">
      <c r="A6465" s="22">
        <v>93074</v>
      </c>
      <c r="B6465" s="23" t="s">
        <v>6647</v>
      </c>
      <c r="C6465" s="22" t="s">
        <v>4</v>
      </c>
      <c r="D6465" s="14"/>
      <c r="E6465" s="14"/>
      <c r="F6465" s="24">
        <v>16.45</v>
      </c>
    </row>
    <row r="6466" spans="1:8" x14ac:dyDescent="0.25">
      <c r="A6466" s="22">
        <v>103875</v>
      </c>
      <c r="B6466" s="23" t="s">
        <v>6748</v>
      </c>
      <c r="C6466" s="22" t="s">
        <v>4</v>
      </c>
      <c r="D6466" s="14"/>
      <c r="E6466" s="14"/>
      <c r="F6466" s="24">
        <v>22.86</v>
      </c>
      <c r="G6466" s="10"/>
      <c r="H6466" s="10"/>
    </row>
    <row r="6467" spans="1:8" x14ac:dyDescent="0.25">
      <c r="A6467" s="22">
        <v>103806</v>
      </c>
      <c r="B6467" s="23" t="s">
        <v>6699</v>
      </c>
      <c r="C6467" s="22" t="s">
        <v>4</v>
      </c>
      <c r="D6467" s="14"/>
      <c r="E6467" s="14"/>
      <c r="F6467" s="24">
        <v>22.76</v>
      </c>
    </row>
    <row r="6468" spans="1:8" x14ac:dyDescent="0.25">
      <c r="A6468" s="22">
        <v>103839</v>
      </c>
      <c r="B6468" s="23" t="s">
        <v>6722</v>
      </c>
      <c r="C6468" s="22" t="s">
        <v>4</v>
      </c>
      <c r="D6468" s="14"/>
      <c r="E6468" s="14"/>
      <c r="F6468" s="24">
        <v>21.8</v>
      </c>
      <c r="G6468" s="10"/>
      <c r="H6468" s="10"/>
    </row>
    <row r="6469" spans="1:8" x14ac:dyDescent="0.25">
      <c r="A6469" s="22">
        <v>93097</v>
      </c>
      <c r="B6469" s="23" t="s">
        <v>6668</v>
      </c>
      <c r="C6469" s="22" t="s">
        <v>4</v>
      </c>
      <c r="D6469" s="14"/>
      <c r="E6469" s="14"/>
      <c r="F6469" s="24">
        <v>16.79</v>
      </c>
    </row>
    <row r="6470" spans="1:8" x14ac:dyDescent="0.25">
      <c r="A6470" s="22">
        <v>93119</v>
      </c>
      <c r="B6470" s="23" t="s">
        <v>6689</v>
      </c>
      <c r="C6470" s="22" t="s">
        <v>4</v>
      </c>
      <c r="D6470" s="14"/>
      <c r="E6470" s="14"/>
      <c r="F6470" s="24">
        <v>19.63</v>
      </c>
      <c r="G6470" s="10"/>
      <c r="H6470" s="10"/>
    </row>
    <row r="6471" spans="1:8" x14ac:dyDescent="0.25">
      <c r="A6471" s="22">
        <v>93076</v>
      </c>
      <c r="B6471" s="23" t="s">
        <v>6649</v>
      </c>
      <c r="C6471" s="22" t="s">
        <v>4</v>
      </c>
      <c r="D6471" s="14"/>
      <c r="E6471" s="14"/>
      <c r="F6471" s="24">
        <v>25.26</v>
      </c>
    </row>
    <row r="6472" spans="1:8" x14ac:dyDescent="0.25">
      <c r="A6472" s="22">
        <v>103878</v>
      </c>
      <c r="B6472" s="23" t="s">
        <v>6751</v>
      </c>
      <c r="C6472" s="22" t="s">
        <v>4</v>
      </c>
      <c r="D6472" s="14"/>
      <c r="E6472" s="14"/>
      <c r="F6472" s="24">
        <v>33.1</v>
      </c>
      <c r="G6472" s="10"/>
      <c r="H6472" s="10"/>
    </row>
    <row r="6473" spans="1:8" x14ac:dyDescent="0.25">
      <c r="A6473" s="22">
        <v>103809</v>
      </c>
      <c r="B6473" s="23" t="s">
        <v>6701</v>
      </c>
      <c r="C6473" s="22" t="s">
        <v>4</v>
      </c>
      <c r="D6473" s="14"/>
      <c r="E6473" s="14"/>
      <c r="F6473" s="24">
        <v>41.75</v>
      </c>
    </row>
    <row r="6474" spans="1:8" x14ac:dyDescent="0.25">
      <c r="A6474" s="22">
        <v>103842</v>
      </c>
      <c r="B6474" s="23" t="s">
        <v>6724</v>
      </c>
      <c r="C6474" s="22" t="s">
        <v>4</v>
      </c>
      <c r="D6474" s="14"/>
      <c r="E6474" s="14"/>
      <c r="F6474" s="24">
        <v>34.200000000000003</v>
      </c>
      <c r="G6474" s="10"/>
      <c r="H6474" s="10"/>
    </row>
    <row r="6475" spans="1:8" x14ac:dyDescent="0.25">
      <c r="A6475" s="22">
        <v>93099</v>
      </c>
      <c r="B6475" s="23" t="s">
        <v>6670</v>
      </c>
      <c r="C6475" s="22" t="s">
        <v>4</v>
      </c>
      <c r="D6475" s="14"/>
      <c r="E6475" s="14"/>
      <c r="F6475" s="24">
        <v>29.42</v>
      </c>
    </row>
    <row r="6476" spans="1:8" x14ac:dyDescent="0.25">
      <c r="A6476" s="22">
        <v>93122</v>
      </c>
      <c r="B6476" s="23" t="s">
        <v>6692</v>
      </c>
      <c r="C6476" s="22" t="s">
        <v>4</v>
      </c>
      <c r="D6476" s="14"/>
      <c r="E6476" s="14"/>
      <c r="F6476" s="24">
        <v>29.21</v>
      </c>
      <c r="G6476" s="10"/>
      <c r="H6476" s="10"/>
    </row>
    <row r="6477" spans="1:8" x14ac:dyDescent="0.25">
      <c r="A6477" s="22">
        <v>93079</v>
      </c>
      <c r="B6477" s="23" t="s">
        <v>6652</v>
      </c>
      <c r="C6477" s="22" t="s">
        <v>4</v>
      </c>
      <c r="D6477" s="14"/>
      <c r="E6477" s="14"/>
      <c r="F6477" s="24">
        <v>34.409999999999997</v>
      </c>
    </row>
    <row r="6478" spans="1:8" x14ac:dyDescent="0.25">
      <c r="A6478" s="22">
        <v>103882</v>
      </c>
      <c r="B6478" s="23" t="s">
        <v>6755</v>
      </c>
      <c r="C6478" s="22" t="s">
        <v>4</v>
      </c>
      <c r="D6478" s="14"/>
      <c r="E6478" s="14"/>
      <c r="F6478" s="24">
        <v>43.5</v>
      </c>
      <c r="G6478" s="10"/>
      <c r="H6478" s="10"/>
    </row>
    <row r="6479" spans="1:8" x14ac:dyDescent="0.25">
      <c r="A6479" s="22">
        <v>103813</v>
      </c>
      <c r="B6479" s="23" t="s">
        <v>6703</v>
      </c>
      <c r="C6479" s="22" t="s">
        <v>4</v>
      </c>
      <c r="D6479" s="14"/>
      <c r="E6479" s="14"/>
      <c r="F6479" s="24">
        <v>59.64</v>
      </c>
    </row>
    <row r="6480" spans="1:8" x14ac:dyDescent="0.25">
      <c r="A6480" s="22">
        <v>103846</v>
      </c>
      <c r="B6480" s="23" t="s">
        <v>6726</v>
      </c>
      <c r="C6480" s="22" t="s">
        <v>4</v>
      </c>
      <c r="D6480" s="14"/>
      <c r="E6480" s="14"/>
      <c r="F6480" s="24">
        <v>46.44</v>
      </c>
      <c r="G6480" s="10"/>
      <c r="H6480" s="10"/>
    </row>
    <row r="6481" spans="1:8" x14ac:dyDescent="0.25">
      <c r="A6481" s="22">
        <v>93102</v>
      </c>
      <c r="B6481" s="23" t="s">
        <v>6673</v>
      </c>
      <c r="C6481" s="22" t="s">
        <v>4</v>
      </c>
      <c r="D6481" s="14"/>
      <c r="E6481" s="14"/>
      <c r="F6481" s="24">
        <v>41.84</v>
      </c>
    </row>
    <row r="6482" spans="1:8" x14ac:dyDescent="0.25">
      <c r="A6482" s="22">
        <v>93123</v>
      </c>
      <c r="B6482" s="23" t="s">
        <v>11905</v>
      </c>
      <c r="C6482" s="22" t="s">
        <v>4</v>
      </c>
      <c r="D6482" s="14"/>
      <c r="E6482" s="14"/>
      <c r="F6482" s="24">
        <v>63.54</v>
      </c>
      <c r="G6482" s="10"/>
      <c r="H6482" s="10"/>
    </row>
    <row r="6483" spans="1:8" x14ac:dyDescent="0.25">
      <c r="A6483" s="22">
        <v>93124</v>
      </c>
      <c r="B6483" s="23" t="s">
        <v>6693</v>
      </c>
      <c r="C6483" s="22" t="s">
        <v>4</v>
      </c>
      <c r="D6483" s="14"/>
      <c r="E6483" s="14"/>
      <c r="F6483" s="24">
        <v>99</v>
      </c>
    </row>
    <row r="6484" spans="1:8" x14ac:dyDescent="0.25">
      <c r="A6484" s="22">
        <v>93125</v>
      </c>
      <c r="B6484" s="23" t="s">
        <v>6694</v>
      </c>
      <c r="C6484" s="22" t="s">
        <v>4</v>
      </c>
      <c r="D6484" s="14"/>
      <c r="E6484" s="14"/>
      <c r="F6484" s="24">
        <v>145.12</v>
      </c>
      <c r="G6484" s="10"/>
      <c r="H6484" s="10"/>
    </row>
    <row r="6485" spans="1:8" x14ac:dyDescent="0.25">
      <c r="A6485" s="22">
        <v>93126</v>
      </c>
      <c r="B6485" s="23" t="s">
        <v>6695</v>
      </c>
      <c r="C6485" s="22" t="s">
        <v>4</v>
      </c>
      <c r="D6485" s="14"/>
      <c r="E6485" s="14"/>
      <c r="F6485" s="24">
        <v>317.41000000000003</v>
      </c>
    </row>
    <row r="6486" spans="1:8" x14ac:dyDescent="0.25">
      <c r="A6486" s="22">
        <v>93063</v>
      </c>
      <c r="B6486" s="23" t="s">
        <v>6637</v>
      </c>
      <c r="C6486" s="22" t="s">
        <v>4</v>
      </c>
      <c r="D6486" s="14"/>
      <c r="E6486" s="14"/>
      <c r="F6486" s="24">
        <v>698.63</v>
      </c>
      <c r="G6486" s="10"/>
      <c r="H6486" s="10"/>
    </row>
    <row r="6487" spans="1:8" x14ac:dyDescent="0.25">
      <c r="A6487" s="22">
        <v>93066</v>
      </c>
      <c r="B6487" s="23" t="s">
        <v>6640</v>
      </c>
      <c r="C6487" s="22" t="s">
        <v>4</v>
      </c>
      <c r="D6487" s="14"/>
      <c r="E6487" s="14"/>
      <c r="F6487" s="24">
        <v>876.68</v>
      </c>
    </row>
    <row r="6488" spans="1:8" x14ac:dyDescent="0.25">
      <c r="A6488" s="22">
        <v>93069</v>
      </c>
      <c r="B6488" s="23" t="s">
        <v>6643</v>
      </c>
      <c r="C6488" s="22" t="s">
        <v>4</v>
      </c>
      <c r="D6488" s="14"/>
      <c r="E6488" s="14"/>
      <c r="F6488" s="24">
        <v>1215.05</v>
      </c>
      <c r="G6488" s="10"/>
      <c r="H6488" s="10"/>
    </row>
    <row r="6489" spans="1:8" x14ac:dyDescent="0.25">
      <c r="A6489" s="22">
        <v>93072</v>
      </c>
      <c r="B6489" s="23" t="s">
        <v>6646</v>
      </c>
      <c r="C6489" s="22" t="s">
        <v>4</v>
      </c>
      <c r="D6489" s="14"/>
      <c r="E6489" s="14"/>
      <c r="F6489" s="24">
        <v>1603.36</v>
      </c>
    </row>
    <row r="6490" spans="1:8" x14ac:dyDescent="0.25">
      <c r="A6490" s="22">
        <v>93083</v>
      </c>
      <c r="B6490" s="23" t="s">
        <v>6656</v>
      </c>
      <c r="C6490" s="22" t="s">
        <v>4</v>
      </c>
      <c r="D6490" s="14"/>
      <c r="E6490" s="14"/>
      <c r="F6490" s="24">
        <v>480.38</v>
      </c>
      <c r="G6490" s="10"/>
      <c r="H6490" s="10"/>
    </row>
    <row r="6491" spans="1:8" x14ac:dyDescent="0.25">
      <c r="A6491" s="22">
        <v>103886</v>
      </c>
      <c r="B6491" s="23" t="s">
        <v>6759</v>
      </c>
      <c r="C6491" s="22" t="s">
        <v>4</v>
      </c>
      <c r="D6491" s="14"/>
      <c r="E6491" s="14"/>
      <c r="F6491" s="24">
        <v>484.66</v>
      </c>
    </row>
    <row r="6492" spans="1:8" x14ac:dyDescent="0.25">
      <c r="A6492" s="22">
        <v>103817</v>
      </c>
      <c r="B6492" s="23" t="s">
        <v>6707</v>
      </c>
      <c r="C6492" s="22" t="s">
        <v>4</v>
      </c>
      <c r="D6492" s="14"/>
      <c r="E6492" s="14"/>
      <c r="F6492" s="24">
        <v>484.61</v>
      </c>
      <c r="G6492" s="10"/>
      <c r="H6492" s="10"/>
    </row>
    <row r="6493" spans="1:8" x14ac:dyDescent="0.25">
      <c r="A6493" s="22">
        <v>103850</v>
      </c>
      <c r="B6493" s="23" t="s">
        <v>6730</v>
      </c>
      <c r="C6493" s="22" t="s">
        <v>4</v>
      </c>
      <c r="D6493" s="14"/>
      <c r="E6493" s="14"/>
      <c r="F6493" s="24">
        <v>483.97</v>
      </c>
    </row>
    <row r="6494" spans="1:8" x14ac:dyDescent="0.25">
      <c r="A6494" s="22">
        <v>93106</v>
      </c>
      <c r="B6494" s="23" t="s">
        <v>6677</v>
      </c>
      <c r="C6494" s="22" t="s">
        <v>4</v>
      </c>
      <c r="D6494" s="14"/>
      <c r="E6494" s="14"/>
      <c r="F6494" s="24">
        <v>480.61</v>
      </c>
      <c r="G6494" s="10"/>
      <c r="H6494" s="10"/>
    </row>
    <row r="6495" spans="1:8" x14ac:dyDescent="0.25">
      <c r="A6495" s="22">
        <v>93052</v>
      </c>
      <c r="B6495" s="23" t="s">
        <v>6627</v>
      </c>
      <c r="C6495" s="22" t="s">
        <v>4</v>
      </c>
      <c r="D6495" s="14"/>
      <c r="E6495" s="14"/>
      <c r="F6495" s="24">
        <v>553.91</v>
      </c>
    </row>
    <row r="6496" spans="1:8" x14ac:dyDescent="0.25">
      <c r="A6496" s="22">
        <v>93086</v>
      </c>
      <c r="B6496" s="23" t="s">
        <v>6659</v>
      </c>
      <c r="C6496" s="22" t="s">
        <v>4</v>
      </c>
      <c r="D6496" s="14"/>
      <c r="E6496" s="14"/>
      <c r="F6496" s="24">
        <v>557.67999999999995</v>
      </c>
      <c r="G6496" s="10"/>
      <c r="H6496" s="10"/>
    </row>
    <row r="6497" spans="1:8" x14ac:dyDescent="0.25">
      <c r="A6497" s="22">
        <v>103890</v>
      </c>
      <c r="B6497" s="23" t="s">
        <v>6763</v>
      </c>
      <c r="C6497" s="22" t="s">
        <v>4</v>
      </c>
      <c r="D6497" s="14"/>
      <c r="E6497" s="14"/>
      <c r="F6497" s="24">
        <v>562.91999999999996</v>
      </c>
    </row>
    <row r="6498" spans="1:8" x14ac:dyDescent="0.25">
      <c r="A6498" s="22">
        <v>103821</v>
      </c>
      <c r="B6498" s="23" t="s">
        <v>6710</v>
      </c>
      <c r="C6498" s="22" t="s">
        <v>4</v>
      </c>
      <c r="D6498" s="14"/>
      <c r="E6498" s="14"/>
      <c r="F6498" s="24">
        <v>568.74</v>
      </c>
      <c r="G6498" s="10"/>
      <c r="H6498" s="10"/>
    </row>
    <row r="6499" spans="1:8" x14ac:dyDescent="0.25">
      <c r="A6499" s="22">
        <v>103854</v>
      </c>
      <c r="B6499" s="23" t="s">
        <v>6733</v>
      </c>
      <c r="C6499" s="22" t="s">
        <v>4</v>
      </c>
      <c r="D6499" s="14"/>
      <c r="E6499" s="14"/>
      <c r="F6499" s="24">
        <v>563.67999999999995</v>
      </c>
    </row>
    <row r="6500" spans="1:8" x14ac:dyDescent="0.25">
      <c r="A6500" s="22">
        <v>93109</v>
      </c>
      <c r="B6500" s="23" t="s">
        <v>6680</v>
      </c>
      <c r="C6500" s="22" t="s">
        <v>4</v>
      </c>
      <c r="D6500" s="14"/>
      <c r="E6500" s="14"/>
      <c r="F6500" s="24">
        <v>560.47</v>
      </c>
      <c r="G6500" s="10"/>
      <c r="H6500" s="10"/>
    </row>
    <row r="6501" spans="1:8" x14ac:dyDescent="0.25">
      <c r="A6501" s="22">
        <v>93058</v>
      </c>
      <c r="B6501" s="23" t="s">
        <v>6632</v>
      </c>
      <c r="C6501" s="22" t="s">
        <v>4</v>
      </c>
      <c r="D6501" s="14"/>
      <c r="E6501" s="14"/>
      <c r="F6501" s="24">
        <v>609.55999999999995</v>
      </c>
    </row>
    <row r="6502" spans="1:8" x14ac:dyDescent="0.25">
      <c r="A6502" s="22">
        <v>93092</v>
      </c>
      <c r="B6502" s="23" t="s">
        <v>6665</v>
      </c>
      <c r="C6502" s="22" t="s">
        <v>4</v>
      </c>
      <c r="D6502" s="14"/>
      <c r="E6502" s="14"/>
      <c r="F6502" s="24">
        <v>613.03</v>
      </c>
      <c r="G6502" s="10"/>
      <c r="H6502" s="10"/>
    </row>
    <row r="6503" spans="1:8" x14ac:dyDescent="0.25">
      <c r="A6503" s="22">
        <v>103898</v>
      </c>
      <c r="B6503" s="23" t="s">
        <v>6771</v>
      </c>
      <c r="C6503" s="22" t="s">
        <v>4</v>
      </c>
      <c r="D6503" s="14"/>
      <c r="E6503" s="14"/>
      <c r="F6503" s="24">
        <v>619.09</v>
      </c>
    </row>
    <row r="6504" spans="1:8" x14ac:dyDescent="0.25">
      <c r="A6504" s="22">
        <v>103829</v>
      </c>
      <c r="B6504" s="23" t="s">
        <v>6716</v>
      </c>
      <c r="C6504" s="22" t="s">
        <v>4</v>
      </c>
      <c r="D6504" s="14"/>
      <c r="E6504" s="14"/>
      <c r="F6504" s="24">
        <v>629.42999999999995</v>
      </c>
      <c r="G6504" s="10"/>
      <c r="H6504" s="10"/>
    </row>
    <row r="6505" spans="1:8" x14ac:dyDescent="0.25">
      <c r="A6505" s="22">
        <v>103862</v>
      </c>
      <c r="B6505" s="23" t="s">
        <v>6741</v>
      </c>
      <c r="C6505" s="22" t="s">
        <v>4</v>
      </c>
      <c r="D6505" s="14"/>
      <c r="E6505" s="14"/>
      <c r="F6505" s="24">
        <v>621.1</v>
      </c>
    </row>
    <row r="6506" spans="1:8" x14ac:dyDescent="0.25">
      <c r="A6506" s="22">
        <v>93116</v>
      </c>
      <c r="B6506" s="23" t="s">
        <v>6686</v>
      </c>
      <c r="C6506" s="22" t="s">
        <v>4</v>
      </c>
      <c r="D6506" s="14"/>
      <c r="E6506" s="14"/>
      <c r="F6506" s="24">
        <v>618.01</v>
      </c>
      <c r="G6506" s="10"/>
      <c r="H6506" s="10"/>
    </row>
    <row r="6507" spans="1:8" x14ac:dyDescent="0.25">
      <c r="A6507" s="22">
        <v>92314</v>
      </c>
      <c r="B6507" s="23" t="s">
        <v>6611</v>
      </c>
      <c r="C6507" s="22" t="s">
        <v>4</v>
      </c>
      <c r="D6507" s="14"/>
      <c r="E6507" s="14"/>
      <c r="F6507" s="24">
        <v>10.71</v>
      </c>
    </row>
    <row r="6508" spans="1:8" x14ac:dyDescent="0.25">
      <c r="A6508" s="22">
        <v>103883</v>
      </c>
      <c r="B6508" s="23" t="s">
        <v>6756</v>
      </c>
      <c r="C6508" s="22" t="s">
        <v>4</v>
      </c>
      <c r="D6508" s="14"/>
      <c r="E6508" s="14"/>
      <c r="F6508" s="24">
        <v>14.99</v>
      </c>
      <c r="G6508" s="10"/>
      <c r="H6508" s="10"/>
    </row>
    <row r="6509" spans="1:8" x14ac:dyDescent="0.25">
      <c r="A6509" s="22">
        <v>103814</v>
      </c>
      <c r="B6509" s="23" t="s">
        <v>6704</v>
      </c>
      <c r="C6509" s="22" t="s">
        <v>4</v>
      </c>
      <c r="D6509" s="14"/>
      <c r="E6509" s="14"/>
      <c r="F6509" s="24">
        <v>14.94</v>
      </c>
    </row>
    <row r="6510" spans="1:8" x14ac:dyDescent="0.25">
      <c r="A6510" s="22">
        <v>103847</v>
      </c>
      <c r="B6510" s="23" t="s">
        <v>6727</v>
      </c>
      <c r="C6510" s="22" t="s">
        <v>4</v>
      </c>
      <c r="D6510" s="14"/>
      <c r="E6510" s="14"/>
      <c r="F6510" s="24">
        <v>14.3</v>
      </c>
      <c r="G6510" s="10"/>
      <c r="H6510" s="10"/>
    </row>
    <row r="6511" spans="1:8" x14ac:dyDescent="0.25">
      <c r="A6511" s="22">
        <v>92329</v>
      </c>
      <c r="B6511" s="23" t="s">
        <v>6620</v>
      </c>
      <c r="C6511" s="22" t="s">
        <v>4</v>
      </c>
      <c r="D6511" s="14"/>
      <c r="E6511" s="14"/>
      <c r="F6511" s="24">
        <v>10.94</v>
      </c>
    </row>
    <row r="6512" spans="1:8" x14ac:dyDescent="0.25">
      <c r="A6512" s="22">
        <v>92293</v>
      </c>
      <c r="B6512" s="23" t="s">
        <v>6597</v>
      </c>
      <c r="C6512" s="22" t="s">
        <v>4</v>
      </c>
      <c r="D6512" s="14"/>
      <c r="E6512" s="14"/>
      <c r="F6512" s="24">
        <v>11.44</v>
      </c>
      <c r="G6512" s="10"/>
      <c r="H6512" s="10"/>
    </row>
    <row r="6513" spans="1:8" x14ac:dyDescent="0.25">
      <c r="A6513" s="22">
        <v>92315</v>
      </c>
      <c r="B6513" s="23" t="s">
        <v>6612</v>
      </c>
      <c r="C6513" s="22" t="s">
        <v>4</v>
      </c>
      <c r="D6513" s="14"/>
      <c r="E6513" s="14"/>
      <c r="F6513" s="24">
        <v>15.21</v>
      </c>
    </row>
    <row r="6514" spans="1:8" x14ac:dyDescent="0.25">
      <c r="A6514" s="22">
        <v>103888</v>
      </c>
      <c r="B6514" s="23" t="s">
        <v>6761</v>
      </c>
      <c r="C6514" s="22" t="s">
        <v>4</v>
      </c>
      <c r="D6514" s="14"/>
      <c r="E6514" s="14"/>
      <c r="F6514" s="24">
        <v>20.45</v>
      </c>
      <c r="G6514" s="10"/>
      <c r="H6514" s="10"/>
    </row>
    <row r="6515" spans="1:8" x14ac:dyDescent="0.25">
      <c r="A6515" s="22">
        <v>103819</v>
      </c>
      <c r="B6515" s="23" t="s">
        <v>6708</v>
      </c>
      <c r="C6515" s="22" t="s">
        <v>4</v>
      </c>
      <c r="D6515" s="14"/>
      <c r="E6515" s="14"/>
      <c r="F6515" s="24">
        <v>26.27</v>
      </c>
    </row>
    <row r="6516" spans="1:8" x14ac:dyDescent="0.25">
      <c r="A6516" s="22">
        <v>103852</v>
      </c>
      <c r="B6516" s="23" t="s">
        <v>6731</v>
      </c>
      <c r="C6516" s="22" t="s">
        <v>4</v>
      </c>
      <c r="D6516" s="14"/>
      <c r="E6516" s="14"/>
      <c r="F6516" s="24">
        <v>21.21</v>
      </c>
      <c r="G6516" s="10"/>
      <c r="H6516" s="10"/>
    </row>
    <row r="6517" spans="1:8" x14ac:dyDescent="0.25">
      <c r="A6517" s="22">
        <v>92330</v>
      </c>
      <c r="B6517" s="23" t="s">
        <v>6621</v>
      </c>
      <c r="C6517" s="22" t="s">
        <v>4</v>
      </c>
      <c r="D6517" s="14"/>
      <c r="E6517" s="14"/>
      <c r="F6517" s="24">
        <v>18</v>
      </c>
    </row>
    <row r="6518" spans="1:8" x14ac:dyDescent="0.25">
      <c r="A6518" s="22">
        <v>92294</v>
      </c>
      <c r="B6518" s="23" t="s">
        <v>6598</v>
      </c>
      <c r="C6518" s="22" t="s">
        <v>4</v>
      </c>
      <c r="D6518" s="14"/>
      <c r="E6518" s="14"/>
      <c r="F6518" s="24">
        <v>19.05</v>
      </c>
      <c r="G6518" s="10"/>
      <c r="H6518" s="10"/>
    </row>
    <row r="6519" spans="1:8" x14ac:dyDescent="0.25">
      <c r="A6519" s="22">
        <v>92316</v>
      </c>
      <c r="B6519" s="23" t="s">
        <v>6613</v>
      </c>
      <c r="C6519" s="22" t="s">
        <v>4</v>
      </c>
      <c r="D6519" s="14"/>
      <c r="E6519" s="14"/>
      <c r="F6519" s="24">
        <v>22.52</v>
      </c>
    </row>
    <row r="6520" spans="1:8" x14ac:dyDescent="0.25">
      <c r="A6520" s="22">
        <v>103895</v>
      </c>
      <c r="B6520" s="23" t="s">
        <v>6768</v>
      </c>
      <c r="C6520" s="22" t="s">
        <v>4</v>
      </c>
      <c r="D6520" s="14"/>
      <c r="E6520" s="14"/>
      <c r="F6520" s="24">
        <v>28.58</v>
      </c>
      <c r="G6520" s="10"/>
      <c r="H6520" s="10"/>
    </row>
    <row r="6521" spans="1:8" x14ac:dyDescent="0.25">
      <c r="A6521" s="22">
        <v>103826</v>
      </c>
      <c r="B6521" s="23" t="s">
        <v>6713</v>
      </c>
      <c r="C6521" s="22" t="s">
        <v>4</v>
      </c>
      <c r="D6521" s="14"/>
      <c r="E6521" s="14"/>
      <c r="F6521" s="24">
        <v>38.92</v>
      </c>
    </row>
    <row r="6522" spans="1:8" x14ac:dyDescent="0.25">
      <c r="A6522" s="22">
        <v>103859</v>
      </c>
      <c r="B6522" s="23" t="s">
        <v>6738</v>
      </c>
      <c r="C6522" s="22" t="s">
        <v>4</v>
      </c>
      <c r="D6522" s="14"/>
      <c r="E6522" s="14"/>
      <c r="F6522" s="24">
        <v>30.59</v>
      </c>
      <c r="G6522" s="10"/>
      <c r="H6522" s="10"/>
    </row>
    <row r="6523" spans="1:8" x14ac:dyDescent="0.25">
      <c r="A6523" s="22">
        <v>92331</v>
      </c>
      <c r="B6523" s="23" t="s">
        <v>6622</v>
      </c>
      <c r="C6523" s="22" t="s">
        <v>4</v>
      </c>
      <c r="D6523" s="14"/>
      <c r="E6523" s="14"/>
      <c r="F6523" s="24">
        <v>27.5</v>
      </c>
    </row>
    <row r="6524" spans="1:8" x14ac:dyDescent="0.25">
      <c r="A6524" s="22">
        <v>92295</v>
      </c>
      <c r="B6524" s="23" t="s">
        <v>6599</v>
      </c>
      <c r="C6524" s="22" t="s">
        <v>4</v>
      </c>
      <c r="D6524" s="14"/>
      <c r="E6524" s="14"/>
      <c r="F6524" s="24">
        <v>35.25</v>
      </c>
      <c r="G6524" s="10"/>
      <c r="H6524" s="10"/>
    </row>
    <row r="6525" spans="1:8" x14ac:dyDescent="0.25">
      <c r="A6525" s="22">
        <v>92296</v>
      </c>
      <c r="B6525" s="23" t="s">
        <v>6600</v>
      </c>
      <c r="C6525" s="22" t="s">
        <v>4</v>
      </c>
      <c r="D6525" s="14"/>
      <c r="E6525" s="14"/>
      <c r="F6525" s="24">
        <v>46.55</v>
      </c>
    </row>
    <row r="6526" spans="1:8" x14ac:dyDescent="0.25">
      <c r="A6526" s="22">
        <v>92297</v>
      </c>
      <c r="B6526" s="23" t="s">
        <v>6601</v>
      </c>
      <c r="C6526" s="22" t="s">
        <v>4</v>
      </c>
      <c r="D6526" s="14"/>
      <c r="E6526" s="14"/>
      <c r="F6526" s="24">
        <v>71.81</v>
      </c>
      <c r="G6526" s="10"/>
      <c r="H6526" s="10"/>
    </row>
    <row r="6527" spans="1:8" x14ac:dyDescent="0.25">
      <c r="A6527" s="22">
        <v>92298</v>
      </c>
      <c r="B6527" s="23" t="s">
        <v>6602</v>
      </c>
      <c r="C6527" s="22" t="s">
        <v>4</v>
      </c>
      <c r="D6527" s="14"/>
      <c r="E6527" s="14"/>
      <c r="F6527" s="24">
        <v>198.53</v>
      </c>
    </row>
    <row r="6528" spans="1:8" x14ac:dyDescent="0.25">
      <c r="A6528" s="22">
        <v>93080</v>
      </c>
      <c r="B6528" s="23" t="s">
        <v>6653</v>
      </c>
      <c r="C6528" s="22" t="s">
        <v>4</v>
      </c>
      <c r="D6528" s="14"/>
      <c r="E6528" s="14"/>
      <c r="F6528" s="24">
        <v>10.74</v>
      </c>
      <c r="G6528" s="10"/>
      <c r="H6528" s="10"/>
    </row>
    <row r="6529" spans="1:8" x14ac:dyDescent="0.25">
      <c r="A6529" s="22">
        <v>103884</v>
      </c>
      <c r="B6529" s="23" t="s">
        <v>6757</v>
      </c>
      <c r="C6529" s="22" t="s">
        <v>4</v>
      </c>
      <c r="D6529" s="14"/>
      <c r="E6529" s="14"/>
      <c r="F6529" s="24">
        <v>15.02</v>
      </c>
    </row>
    <row r="6530" spans="1:8" x14ac:dyDescent="0.25">
      <c r="A6530" s="22">
        <v>103815</v>
      </c>
      <c r="B6530" s="23" t="s">
        <v>6705</v>
      </c>
      <c r="C6530" s="22" t="s">
        <v>4</v>
      </c>
      <c r="D6530" s="14"/>
      <c r="E6530" s="14"/>
      <c r="F6530" s="24">
        <v>14.97</v>
      </c>
      <c r="G6530" s="10"/>
      <c r="H6530" s="10"/>
    </row>
    <row r="6531" spans="1:8" x14ac:dyDescent="0.25">
      <c r="A6531" s="22">
        <v>103848</v>
      </c>
      <c r="B6531" s="23" t="s">
        <v>6728</v>
      </c>
      <c r="C6531" s="22" t="s">
        <v>4</v>
      </c>
      <c r="D6531" s="14"/>
      <c r="E6531" s="14"/>
      <c r="F6531" s="24">
        <v>14.33</v>
      </c>
    </row>
    <row r="6532" spans="1:8" x14ac:dyDescent="0.25">
      <c r="A6532" s="22">
        <v>93103</v>
      </c>
      <c r="B6532" s="23" t="s">
        <v>6674</v>
      </c>
      <c r="C6532" s="22" t="s">
        <v>4</v>
      </c>
      <c r="D6532" s="14"/>
      <c r="E6532" s="14"/>
      <c r="F6532" s="24">
        <v>10.97</v>
      </c>
      <c r="G6532" s="10"/>
      <c r="H6532" s="10"/>
    </row>
    <row r="6533" spans="1:8" x14ac:dyDescent="0.25">
      <c r="A6533" s="22">
        <v>93050</v>
      </c>
      <c r="B6533" s="23" t="s">
        <v>6626</v>
      </c>
      <c r="C6533" s="22" t="s">
        <v>4</v>
      </c>
      <c r="D6533" s="14"/>
      <c r="E6533" s="14"/>
      <c r="F6533" s="24">
        <v>12.84</v>
      </c>
    </row>
    <row r="6534" spans="1:8" x14ac:dyDescent="0.25">
      <c r="A6534" s="22">
        <v>93084</v>
      </c>
      <c r="B6534" s="23" t="s">
        <v>6657</v>
      </c>
      <c r="C6534" s="22" t="s">
        <v>4</v>
      </c>
      <c r="D6534" s="14"/>
      <c r="E6534" s="14"/>
      <c r="F6534" s="24">
        <v>16.61</v>
      </c>
      <c r="G6534" s="10"/>
      <c r="H6534" s="10"/>
    </row>
    <row r="6535" spans="1:8" x14ac:dyDescent="0.25">
      <c r="A6535" s="22">
        <v>103889</v>
      </c>
      <c r="B6535" s="23" t="s">
        <v>6762</v>
      </c>
      <c r="C6535" s="22" t="s">
        <v>4</v>
      </c>
      <c r="D6535" s="14"/>
      <c r="E6535" s="14"/>
      <c r="F6535" s="24">
        <v>21.85</v>
      </c>
    </row>
    <row r="6536" spans="1:8" x14ac:dyDescent="0.25">
      <c r="A6536" s="22">
        <v>103820</v>
      </c>
      <c r="B6536" s="23" t="s">
        <v>6709</v>
      </c>
      <c r="C6536" s="22" t="s">
        <v>4</v>
      </c>
      <c r="D6536" s="14"/>
      <c r="E6536" s="14"/>
      <c r="F6536" s="24">
        <v>27.67</v>
      </c>
      <c r="G6536" s="10"/>
      <c r="H6536" s="10"/>
    </row>
    <row r="6537" spans="1:8" x14ac:dyDescent="0.25">
      <c r="A6537" s="22">
        <v>103853</v>
      </c>
      <c r="B6537" s="23" t="s">
        <v>6732</v>
      </c>
      <c r="C6537" s="22" t="s">
        <v>4</v>
      </c>
      <c r="D6537" s="14"/>
      <c r="E6537" s="14"/>
      <c r="F6537" s="24">
        <v>22.61</v>
      </c>
    </row>
    <row r="6538" spans="1:8" x14ac:dyDescent="0.25">
      <c r="A6538" s="22">
        <v>93107</v>
      </c>
      <c r="B6538" s="23" t="s">
        <v>6678</v>
      </c>
      <c r="C6538" s="22" t="s">
        <v>4</v>
      </c>
      <c r="D6538" s="14"/>
      <c r="E6538" s="14"/>
      <c r="F6538" s="24">
        <v>19.399999999999999</v>
      </c>
      <c r="G6538" s="10"/>
      <c r="H6538" s="10"/>
    </row>
    <row r="6539" spans="1:8" x14ac:dyDescent="0.25">
      <c r="A6539" s="22">
        <v>93056</v>
      </c>
      <c r="B6539" s="23" t="s">
        <v>6630</v>
      </c>
      <c r="C6539" s="22" t="s">
        <v>4</v>
      </c>
      <c r="D6539" s="14"/>
      <c r="E6539" s="14"/>
      <c r="F6539" s="24">
        <v>19.05</v>
      </c>
    </row>
    <row r="6540" spans="1:8" x14ac:dyDescent="0.25">
      <c r="A6540" s="22">
        <v>93090</v>
      </c>
      <c r="B6540" s="23" t="s">
        <v>6663</v>
      </c>
      <c r="C6540" s="22" t="s">
        <v>4</v>
      </c>
      <c r="D6540" s="14"/>
      <c r="E6540" s="14"/>
      <c r="F6540" s="24">
        <v>22.52</v>
      </c>
      <c r="G6540" s="10"/>
      <c r="H6540" s="10"/>
    </row>
    <row r="6541" spans="1:8" x14ac:dyDescent="0.25">
      <c r="A6541" s="22">
        <v>103896</v>
      </c>
      <c r="B6541" s="23" t="s">
        <v>6769</v>
      </c>
      <c r="C6541" s="22" t="s">
        <v>4</v>
      </c>
      <c r="D6541" s="14"/>
      <c r="E6541" s="14"/>
      <c r="F6541" s="24">
        <v>28.58</v>
      </c>
    </row>
    <row r="6542" spans="1:8" x14ac:dyDescent="0.25">
      <c r="A6542" s="22">
        <v>103827</v>
      </c>
      <c r="B6542" s="23" t="s">
        <v>6714</v>
      </c>
      <c r="C6542" s="22" t="s">
        <v>4</v>
      </c>
      <c r="D6542" s="14"/>
      <c r="E6542" s="14"/>
      <c r="F6542" s="24">
        <v>38.92</v>
      </c>
      <c r="G6542" s="10"/>
      <c r="H6542" s="10"/>
    </row>
    <row r="6543" spans="1:8" x14ac:dyDescent="0.25">
      <c r="A6543" s="22">
        <v>103860</v>
      </c>
      <c r="B6543" s="23" t="s">
        <v>6739</v>
      </c>
      <c r="C6543" s="22" t="s">
        <v>4</v>
      </c>
      <c r="D6543" s="14"/>
      <c r="E6543" s="14"/>
      <c r="F6543" s="24">
        <v>30.59</v>
      </c>
    </row>
    <row r="6544" spans="1:8" x14ac:dyDescent="0.25">
      <c r="A6544" s="22">
        <v>93113</v>
      </c>
      <c r="B6544" s="23" t="s">
        <v>11906</v>
      </c>
      <c r="C6544" s="22" t="s">
        <v>4</v>
      </c>
      <c r="D6544" s="14"/>
      <c r="E6544" s="14"/>
      <c r="F6544" s="24">
        <v>27.5</v>
      </c>
      <c r="G6544" s="10"/>
      <c r="H6544" s="10"/>
    </row>
    <row r="6545" spans="1:8" x14ac:dyDescent="0.25">
      <c r="A6545" s="22">
        <v>93061</v>
      </c>
      <c r="B6545" s="23" t="s">
        <v>6635</v>
      </c>
      <c r="C6545" s="22" t="s">
        <v>4</v>
      </c>
      <c r="D6545" s="14"/>
      <c r="E6545" s="14"/>
      <c r="F6545" s="24">
        <v>35.39</v>
      </c>
    </row>
    <row r="6546" spans="1:8" x14ac:dyDescent="0.25">
      <c r="A6546" s="22">
        <v>93064</v>
      </c>
      <c r="B6546" s="23" t="s">
        <v>6638</v>
      </c>
      <c r="C6546" s="22" t="s">
        <v>4</v>
      </c>
      <c r="D6546" s="14"/>
      <c r="E6546" s="14"/>
      <c r="F6546" s="24">
        <v>53.86</v>
      </c>
      <c r="G6546" s="10"/>
      <c r="H6546" s="10"/>
    </row>
    <row r="6547" spans="1:8" x14ac:dyDescent="0.25">
      <c r="A6547" s="22">
        <v>93067</v>
      </c>
      <c r="B6547" s="23" t="s">
        <v>6641</v>
      </c>
      <c r="C6547" s="22" t="s">
        <v>4</v>
      </c>
      <c r="D6547" s="14"/>
      <c r="E6547" s="14"/>
      <c r="F6547" s="24">
        <v>79.77</v>
      </c>
    </row>
    <row r="6548" spans="1:8" x14ac:dyDescent="0.25">
      <c r="A6548" s="22">
        <v>93070</v>
      </c>
      <c r="B6548" s="23" t="s">
        <v>6644</v>
      </c>
      <c r="C6548" s="22" t="s">
        <v>4</v>
      </c>
      <c r="D6548" s="14"/>
      <c r="E6548" s="14"/>
      <c r="F6548" s="24">
        <v>198.53</v>
      </c>
      <c r="G6548" s="10"/>
      <c r="H6548" s="10"/>
    </row>
    <row r="6549" spans="1:8" x14ac:dyDescent="0.25">
      <c r="A6549" s="22">
        <v>93117</v>
      </c>
      <c r="B6549" s="23" t="s">
        <v>6687</v>
      </c>
      <c r="C6549" s="22" t="s">
        <v>4</v>
      </c>
      <c r="D6549" s="14"/>
      <c r="E6549" s="14"/>
      <c r="F6549" s="24">
        <v>63.81</v>
      </c>
    </row>
    <row r="6550" spans="1:8" x14ac:dyDescent="0.25">
      <c r="A6550" s="22">
        <v>93118</v>
      </c>
      <c r="B6550" s="23" t="s">
        <v>6688</v>
      </c>
      <c r="C6550" s="22" t="s">
        <v>4</v>
      </c>
      <c r="D6550" s="14"/>
      <c r="E6550" s="14"/>
      <c r="F6550" s="24">
        <v>94.15</v>
      </c>
      <c r="G6550" s="10"/>
      <c r="H6550" s="10"/>
    </row>
    <row r="6551" spans="1:8" x14ac:dyDescent="0.25">
      <c r="A6551" s="22">
        <v>92317</v>
      </c>
      <c r="B6551" s="23" t="s">
        <v>6614</v>
      </c>
      <c r="C6551" s="22" t="s">
        <v>4</v>
      </c>
      <c r="D6551" s="14"/>
      <c r="E6551" s="14"/>
      <c r="F6551" s="24">
        <v>22.3</v>
      </c>
    </row>
    <row r="6552" spans="1:8" x14ac:dyDescent="0.25">
      <c r="A6552" s="22">
        <v>92332</v>
      </c>
      <c r="B6552" s="23" t="s">
        <v>6623</v>
      </c>
      <c r="C6552" s="22" t="s">
        <v>4</v>
      </c>
      <c r="D6552" s="14"/>
      <c r="E6552" s="14"/>
      <c r="F6552" s="24">
        <v>22.75</v>
      </c>
      <c r="G6552" s="10"/>
      <c r="H6552" s="10"/>
    </row>
    <row r="6553" spans="1:8" x14ac:dyDescent="0.25">
      <c r="A6553" s="22">
        <v>92299</v>
      </c>
      <c r="B6553" s="23" t="s">
        <v>6603</v>
      </c>
      <c r="C6553" s="22" t="s">
        <v>4</v>
      </c>
      <c r="D6553" s="14"/>
      <c r="E6553" s="14"/>
      <c r="F6553" s="24">
        <v>26.27</v>
      </c>
    </row>
    <row r="6554" spans="1:8" x14ac:dyDescent="0.25">
      <c r="A6554" s="22">
        <v>92318</v>
      </c>
      <c r="B6554" s="23" t="s">
        <v>6615</v>
      </c>
      <c r="C6554" s="22" t="s">
        <v>4</v>
      </c>
      <c r="D6554" s="14"/>
      <c r="E6554" s="14"/>
      <c r="F6554" s="24">
        <v>33.78</v>
      </c>
      <c r="G6554" s="10"/>
      <c r="H6554" s="10"/>
    </row>
    <row r="6555" spans="1:8" x14ac:dyDescent="0.25">
      <c r="A6555" s="22">
        <v>103833</v>
      </c>
      <c r="B6555" s="23" t="s">
        <v>6719</v>
      </c>
      <c r="C6555" s="22" t="s">
        <v>4</v>
      </c>
      <c r="D6555" s="14"/>
      <c r="E6555" s="14"/>
      <c r="F6555" s="24">
        <v>55.81</v>
      </c>
    </row>
    <row r="6556" spans="1:8" x14ac:dyDescent="0.25">
      <c r="A6556" s="22">
        <v>92333</v>
      </c>
      <c r="B6556" s="23" t="s">
        <v>6624</v>
      </c>
      <c r="C6556" s="22" t="s">
        <v>4</v>
      </c>
      <c r="D6556" s="14"/>
      <c r="E6556" s="14"/>
      <c r="F6556" s="24">
        <v>39.32</v>
      </c>
      <c r="G6556" s="10"/>
      <c r="H6556" s="10"/>
    </row>
    <row r="6557" spans="1:8" x14ac:dyDescent="0.25">
      <c r="A6557" s="22">
        <v>92300</v>
      </c>
      <c r="B6557" s="23" t="s">
        <v>6604</v>
      </c>
      <c r="C6557" s="22" t="s">
        <v>4</v>
      </c>
      <c r="D6557" s="14"/>
      <c r="E6557" s="14"/>
      <c r="F6557" s="24">
        <v>39.630000000000003</v>
      </c>
    </row>
    <row r="6558" spans="1:8" x14ac:dyDescent="0.25">
      <c r="A6558" s="22">
        <v>92319</v>
      </c>
      <c r="B6558" s="23" t="s">
        <v>6616</v>
      </c>
      <c r="C6558" s="22" t="s">
        <v>4</v>
      </c>
      <c r="D6558" s="14"/>
      <c r="E6558" s="14"/>
      <c r="F6558" s="24">
        <v>46.58</v>
      </c>
      <c r="G6558" s="10"/>
      <c r="H6558" s="10"/>
    </row>
    <row r="6559" spans="1:8" x14ac:dyDescent="0.25">
      <c r="A6559" s="22">
        <v>92334</v>
      </c>
      <c r="B6559" s="23" t="s">
        <v>6625</v>
      </c>
      <c r="C6559" s="22" t="s">
        <v>4</v>
      </c>
      <c r="D6559" s="14"/>
      <c r="E6559" s="14"/>
      <c r="F6559" s="24">
        <v>56.48</v>
      </c>
    </row>
    <row r="6560" spans="1:8" x14ac:dyDescent="0.25">
      <c r="A6560" s="22">
        <v>92301</v>
      </c>
      <c r="B6560" s="23" t="s">
        <v>6605</v>
      </c>
      <c r="C6560" s="22" t="s">
        <v>4</v>
      </c>
      <c r="D6560" s="14"/>
      <c r="E6560" s="14"/>
      <c r="F6560" s="24">
        <v>76.94</v>
      </c>
      <c r="G6560" s="10"/>
      <c r="H6560" s="10"/>
    </row>
    <row r="6561" spans="1:8" x14ac:dyDescent="0.25">
      <c r="A6561" s="22">
        <v>92302</v>
      </c>
      <c r="B6561" s="23" t="s">
        <v>6606</v>
      </c>
      <c r="C6561" s="22" t="s">
        <v>4</v>
      </c>
      <c r="D6561" s="14"/>
      <c r="E6561" s="14"/>
      <c r="F6561" s="24">
        <v>101.37</v>
      </c>
    </row>
    <row r="6562" spans="1:8" x14ac:dyDescent="0.25">
      <c r="A6562" s="22">
        <v>92303</v>
      </c>
      <c r="B6562" s="23" t="s">
        <v>6607</v>
      </c>
      <c r="C6562" s="22" t="s">
        <v>4</v>
      </c>
      <c r="D6562" s="14"/>
      <c r="E6562" s="14"/>
      <c r="F6562" s="24">
        <v>184.31</v>
      </c>
      <c r="G6562" s="10"/>
      <c r="H6562" s="10"/>
    </row>
    <row r="6563" spans="1:8" x14ac:dyDescent="0.25">
      <c r="A6563" s="22">
        <v>92304</v>
      </c>
      <c r="B6563" s="23" t="s">
        <v>6608</v>
      </c>
      <c r="C6563" s="22" t="s">
        <v>4</v>
      </c>
      <c r="D6563" s="14"/>
      <c r="E6563" s="14"/>
      <c r="F6563" s="24">
        <v>472.85</v>
      </c>
    </row>
    <row r="6564" spans="1:8" x14ac:dyDescent="0.25">
      <c r="A6564" s="22">
        <v>103835</v>
      </c>
      <c r="B6564" s="23" t="s">
        <v>6582</v>
      </c>
      <c r="C6564" s="22" t="s">
        <v>55</v>
      </c>
      <c r="D6564" s="14"/>
      <c r="E6564" s="14"/>
      <c r="F6564" s="24">
        <v>71.099999999999994</v>
      </c>
      <c r="G6564" s="10"/>
      <c r="H6564" s="10"/>
    </row>
    <row r="6565" spans="1:8" x14ac:dyDescent="0.25">
      <c r="A6565" s="22">
        <v>92308</v>
      </c>
      <c r="B6565" s="23" t="s">
        <v>6564</v>
      </c>
      <c r="C6565" s="22" t="s">
        <v>55</v>
      </c>
      <c r="D6565" s="14"/>
      <c r="E6565" s="14"/>
      <c r="F6565" s="24">
        <v>58.9</v>
      </c>
    </row>
    <row r="6566" spans="1:8" x14ac:dyDescent="0.25">
      <c r="A6566" s="22">
        <v>103871</v>
      </c>
      <c r="B6566" s="23" t="s">
        <v>6588</v>
      </c>
      <c r="C6566" s="22" t="s">
        <v>55</v>
      </c>
      <c r="D6566" s="14"/>
      <c r="E6566" s="14"/>
      <c r="F6566" s="24">
        <v>71.36</v>
      </c>
      <c r="G6566" s="10"/>
      <c r="H6566" s="10"/>
    </row>
    <row r="6567" spans="1:8" x14ac:dyDescent="0.25">
      <c r="A6567" s="22">
        <v>92323</v>
      </c>
      <c r="B6567" s="23" t="s">
        <v>6570</v>
      </c>
      <c r="C6567" s="22" t="s">
        <v>55</v>
      </c>
      <c r="D6567" s="14"/>
      <c r="E6567" s="14"/>
      <c r="F6567" s="24">
        <v>70.67</v>
      </c>
    </row>
    <row r="6568" spans="1:8" x14ac:dyDescent="0.25">
      <c r="A6568" s="22">
        <v>92305</v>
      </c>
      <c r="B6568" s="23" t="s">
        <v>6561</v>
      </c>
      <c r="C6568" s="22" t="s">
        <v>55</v>
      </c>
      <c r="D6568" s="14"/>
      <c r="E6568" s="14"/>
      <c r="F6568" s="24">
        <v>42.45</v>
      </c>
      <c r="G6568" s="10"/>
      <c r="H6568" s="10"/>
    </row>
    <row r="6569" spans="1:8" x14ac:dyDescent="0.25">
      <c r="A6569" s="22">
        <v>103868</v>
      </c>
      <c r="B6569" s="23" t="s">
        <v>6585</v>
      </c>
      <c r="C6569" s="22" t="s">
        <v>55</v>
      </c>
      <c r="D6569" s="14"/>
      <c r="E6569" s="14"/>
      <c r="F6569" s="24">
        <v>58.78</v>
      </c>
    </row>
    <row r="6570" spans="1:8" x14ac:dyDescent="0.25">
      <c r="A6570" s="22">
        <v>103802</v>
      </c>
      <c r="B6570" s="23" t="s">
        <v>6579</v>
      </c>
      <c r="C6570" s="22" t="s">
        <v>55</v>
      </c>
      <c r="D6570" s="14"/>
      <c r="E6570" s="14"/>
      <c r="F6570" s="24">
        <v>45.41</v>
      </c>
      <c r="G6570" s="10"/>
      <c r="H6570" s="10"/>
    </row>
    <row r="6571" spans="1:8" x14ac:dyDescent="0.25">
      <c r="A6571" s="22">
        <v>92320</v>
      </c>
      <c r="B6571" s="23" t="s">
        <v>6567</v>
      </c>
      <c r="C6571" s="22" t="s">
        <v>55</v>
      </c>
      <c r="D6571" s="14"/>
      <c r="E6571" s="14"/>
      <c r="F6571" s="24">
        <v>57.93</v>
      </c>
    </row>
    <row r="6572" spans="1:8" x14ac:dyDescent="0.25">
      <c r="A6572" s="22">
        <v>97335</v>
      </c>
      <c r="B6572" s="23" t="s">
        <v>6573</v>
      </c>
      <c r="C6572" s="22" t="s">
        <v>55</v>
      </c>
      <c r="D6572" s="14"/>
      <c r="E6572" s="14"/>
      <c r="F6572" s="24">
        <v>86.53</v>
      </c>
      <c r="G6572" s="10"/>
      <c r="H6572" s="10"/>
    </row>
    <row r="6573" spans="1:8" x14ac:dyDescent="0.25">
      <c r="A6573" s="22">
        <v>103836</v>
      </c>
      <c r="B6573" s="23" t="s">
        <v>6583</v>
      </c>
      <c r="C6573" s="22" t="s">
        <v>55</v>
      </c>
      <c r="D6573" s="14"/>
      <c r="E6573" s="14"/>
      <c r="F6573" s="24">
        <v>109.51</v>
      </c>
    </row>
    <row r="6574" spans="1:8" x14ac:dyDescent="0.25">
      <c r="A6574" s="22">
        <v>92281</v>
      </c>
      <c r="B6574" s="23" t="s">
        <v>6555</v>
      </c>
      <c r="C6574" s="22" t="s">
        <v>55</v>
      </c>
      <c r="D6574" s="14"/>
      <c r="E6574" s="14"/>
      <c r="F6574" s="24">
        <v>117.62</v>
      </c>
      <c r="G6574" s="10"/>
      <c r="H6574" s="10"/>
    </row>
    <row r="6575" spans="1:8" x14ac:dyDescent="0.25">
      <c r="A6575" s="22">
        <v>92309</v>
      </c>
      <c r="B6575" s="23" t="s">
        <v>6565</v>
      </c>
      <c r="C6575" s="22" t="s">
        <v>55</v>
      </c>
      <c r="D6575" s="14"/>
      <c r="E6575" s="14"/>
      <c r="F6575" s="24">
        <v>128.91999999999999</v>
      </c>
    </row>
    <row r="6576" spans="1:8" x14ac:dyDescent="0.25">
      <c r="A6576" s="22">
        <v>103872</v>
      </c>
      <c r="B6576" s="23" t="s">
        <v>6589</v>
      </c>
      <c r="C6576" s="22" t="s">
        <v>55</v>
      </c>
      <c r="D6576" s="14"/>
      <c r="E6576" s="14"/>
      <c r="F6576" s="24">
        <v>144.59</v>
      </c>
      <c r="G6576" s="10"/>
      <c r="H6576" s="10"/>
    </row>
    <row r="6577" spans="1:8" x14ac:dyDescent="0.25">
      <c r="A6577" s="22">
        <v>92324</v>
      </c>
      <c r="B6577" s="23" t="s">
        <v>6571</v>
      </c>
      <c r="C6577" s="22" t="s">
        <v>55</v>
      </c>
      <c r="D6577" s="14"/>
      <c r="E6577" s="14"/>
      <c r="F6577" s="24">
        <v>151.88999999999999</v>
      </c>
    </row>
    <row r="6578" spans="1:8" x14ac:dyDescent="0.25">
      <c r="A6578" s="22">
        <v>92275</v>
      </c>
      <c r="B6578" s="23" t="s">
        <v>6549</v>
      </c>
      <c r="C6578" s="22" t="s">
        <v>55</v>
      </c>
      <c r="D6578" s="14"/>
      <c r="E6578" s="14"/>
      <c r="F6578" s="24">
        <v>60.34</v>
      </c>
      <c r="G6578" s="10"/>
      <c r="H6578" s="10"/>
    </row>
    <row r="6579" spans="1:8" x14ac:dyDescent="0.25">
      <c r="A6579" s="22">
        <v>92306</v>
      </c>
      <c r="B6579" s="23" t="s">
        <v>6562</v>
      </c>
      <c r="C6579" s="22" t="s">
        <v>55</v>
      </c>
      <c r="D6579" s="14"/>
      <c r="E6579" s="14"/>
      <c r="F6579" s="24">
        <v>67.87</v>
      </c>
    </row>
    <row r="6580" spans="1:8" x14ac:dyDescent="0.25">
      <c r="A6580" s="22">
        <v>103869</v>
      </c>
      <c r="B6580" s="23" t="s">
        <v>6586</v>
      </c>
      <c r="C6580" s="22" t="s">
        <v>55</v>
      </c>
      <c r="D6580" s="14"/>
      <c r="E6580" s="14"/>
      <c r="F6580" s="24">
        <v>87.42</v>
      </c>
      <c r="G6580" s="10"/>
      <c r="H6580" s="10"/>
    </row>
    <row r="6581" spans="1:8" x14ac:dyDescent="0.25">
      <c r="A6581" s="22">
        <v>103803</v>
      </c>
      <c r="B6581" s="23" t="s">
        <v>6580</v>
      </c>
      <c r="C6581" s="22" t="s">
        <v>55</v>
      </c>
      <c r="D6581" s="14"/>
      <c r="E6581" s="14"/>
      <c r="F6581" s="24">
        <v>78.06</v>
      </c>
    </row>
    <row r="6582" spans="1:8" x14ac:dyDescent="0.25">
      <c r="A6582" s="22">
        <v>92321</v>
      </c>
      <c r="B6582" s="23" t="s">
        <v>6568</v>
      </c>
      <c r="C6582" s="22" t="s">
        <v>55</v>
      </c>
      <c r="D6582" s="14"/>
      <c r="E6582" s="14"/>
      <c r="F6582" s="24">
        <v>94.56</v>
      </c>
      <c r="G6582" s="10"/>
      <c r="H6582" s="10"/>
    </row>
    <row r="6583" spans="1:8" x14ac:dyDescent="0.25">
      <c r="A6583" s="22">
        <v>97336</v>
      </c>
      <c r="B6583" s="23" t="s">
        <v>6574</v>
      </c>
      <c r="C6583" s="22" t="s">
        <v>55</v>
      </c>
      <c r="D6583" s="14"/>
      <c r="E6583" s="14"/>
      <c r="F6583" s="24">
        <v>110.14</v>
      </c>
    </row>
    <row r="6584" spans="1:8" x14ac:dyDescent="0.25">
      <c r="A6584" s="22">
        <v>103837</v>
      </c>
      <c r="B6584" s="23" t="s">
        <v>6584</v>
      </c>
      <c r="C6584" s="22" t="s">
        <v>55</v>
      </c>
      <c r="D6584" s="14"/>
      <c r="E6584" s="14"/>
      <c r="F6584" s="24">
        <v>137.81</v>
      </c>
      <c r="G6584" s="10"/>
      <c r="H6584" s="10"/>
    </row>
    <row r="6585" spans="1:8" x14ac:dyDescent="0.25">
      <c r="A6585" s="22">
        <v>92282</v>
      </c>
      <c r="B6585" s="23" t="s">
        <v>6556</v>
      </c>
      <c r="C6585" s="22" t="s">
        <v>55</v>
      </c>
      <c r="D6585" s="14"/>
      <c r="E6585" s="14"/>
      <c r="F6585" s="24">
        <v>136.24</v>
      </c>
    </row>
    <row r="6586" spans="1:8" x14ac:dyDescent="0.25">
      <c r="A6586" s="22">
        <v>92310</v>
      </c>
      <c r="B6586" s="23" t="s">
        <v>6566</v>
      </c>
      <c r="C6586" s="22" t="s">
        <v>55</v>
      </c>
      <c r="D6586" s="14"/>
      <c r="E6586" s="14"/>
      <c r="F6586" s="24">
        <v>147.88</v>
      </c>
      <c r="G6586" s="10"/>
      <c r="H6586" s="10"/>
    </row>
    <row r="6587" spans="1:8" x14ac:dyDescent="0.25">
      <c r="A6587" s="22">
        <v>103873</v>
      </c>
      <c r="B6587" s="23" t="s">
        <v>6590</v>
      </c>
      <c r="C6587" s="22" t="s">
        <v>55</v>
      </c>
      <c r="D6587" s="14"/>
      <c r="E6587" s="14"/>
      <c r="F6587" s="24">
        <v>166.29</v>
      </c>
    </row>
    <row r="6588" spans="1:8" x14ac:dyDescent="0.25">
      <c r="A6588" s="22">
        <v>92325</v>
      </c>
      <c r="B6588" s="23" t="s">
        <v>6572</v>
      </c>
      <c r="C6588" s="22" t="s">
        <v>55</v>
      </c>
      <c r="D6588" s="14"/>
      <c r="E6588" s="14"/>
      <c r="F6588" s="24">
        <v>180.44</v>
      </c>
      <c r="G6588" s="10"/>
      <c r="H6588" s="10"/>
    </row>
    <row r="6589" spans="1:8" x14ac:dyDescent="0.25">
      <c r="A6589" s="22">
        <v>92276</v>
      </c>
      <c r="B6589" s="23" t="s">
        <v>6550</v>
      </c>
      <c r="C6589" s="22" t="s">
        <v>55</v>
      </c>
      <c r="D6589" s="14"/>
      <c r="E6589" s="14"/>
      <c r="F6589" s="24">
        <v>76.64</v>
      </c>
    </row>
    <row r="6590" spans="1:8" x14ac:dyDescent="0.25">
      <c r="A6590" s="22">
        <v>92307</v>
      </c>
      <c r="B6590" s="23" t="s">
        <v>6563</v>
      </c>
      <c r="C6590" s="22" t="s">
        <v>55</v>
      </c>
      <c r="D6590" s="14"/>
      <c r="E6590" s="14"/>
      <c r="F6590" s="24">
        <v>84.52</v>
      </c>
      <c r="G6590" s="10"/>
      <c r="H6590" s="10"/>
    </row>
    <row r="6591" spans="1:8" x14ac:dyDescent="0.25">
      <c r="A6591" s="22">
        <v>103870</v>
      </c>
      <c r="B6591" s="23" t="s">
        <v>6587</v>
      </c>
      <c r="C6591" s="22" t="s">
        <v>55</v>
      </c>
      <c r="D6591" s="14"/>
      <c r="E6591" s="14"/>
      <c r="F6591" s="24">
        <v>106.81</v>
      </c>
    </row>
    <row r="6592" spans="1:8" x14ac:dyDescent="0.25">
      <c r="A6592" s="22">
        <v>103804</v>
      </c>
      <c r="B6592" s="23" t="s">
        <v>6581</v>
      </c>
      <c r="C6592" s="22" t="s">
        <v>55</v>
      </c>
      <c r="D6592" s="14"/>
      <c r="E6592" s="14"/>
      <c r="F6592" s="24">
        <v>93.51</v>
      </c>
      <c r="G6592" s="10"/>
      <c r="H6592" s="10"/>
    </row>
    <row r="6593" spans="1:8" x14ac:dyDescent="0.25">
      <c r="A6593" s="22">
        <v>92322</v>
      </c>
      <c r="B6593" s="23" t="s">
        <v>6569</v>
      </c>
      <c r="C6593" s="22" t="s">
        <v>55</v>
      </c>
      <c r="D6593" s="14"/>
      <c r="E6593" s="14"/>
      <c r="F6593" s="24">
        <v>120.81</v>
      </c>
    </row>
    <row r="6594" spans="1:8" x14ac:dyDescent="0.25">
      <c r="A6594" s="22">
        <v>97337</v>
      </c>
      <c r="B6594" s="23" t="s">
        <v>6575</v>
      </c>
      <c r="C6594" s="22" t="s">
        <v>55</v>
      </c>
      <c r="D6594" s="14"/>
      <c r="E6594" s="14"/>
      <c r="F6594" s="24">
        <v>165.41</v>
      </c>
      <c r="G6594" s="10"/>
      <c r="H6594" s="10"/>
    </row>
    <row r="6595" spans="1:8" x14ac:dyDescent="0.25">
      <c r="A6595" s="22">
        <v>92283</v>
      </c>
      <c r="B6595" s="23" t="s">
        <v>6557</v>
      </c>
      <c r="C6595" s="22" t="s">
        <v>55</v>
      </c>
      <c r="D6595" s="14"/>
      <c r="E6595" s="14"/>
      <c r="F6595" s="24">
        <v>185.71</v>
      </c>
    </row>
    <row r="6596" spans="1:8" x14ac:dyDescent="0.25">
      <c r="A6596" s="22">
        <v>92277</v>
      </c>
      <c r="B6596" s="23" t="s">
        <v>6551</v>
      </c>
      <c r="C6596" s="22" t="s">
        <v>55</v>
      </c>
      <c r="D6596" s="14"/>
      <c r="E6596" s="14"/>
      <c r="F6596" s="24">
        <v>110.57</v>
      </c>
      <c r="G6596" s="10"/>
      <c r="H6596" s="10"/>
    </row>
    <row r="6597" spans="1:8" x14ac:dyDescent="0.25">
      <c r="A6597" s="22">
        <v>97338</v>
      </c>
      <c r="B6597" s="23" t="s">
        <v>6576</v>
      </c>
      <c r="C6597" s="22" t="s">
        <v>55</v>
      </c>
      <c r="D6597" s="14"/>
      <c r="E6597" s="14"/>
      <c r="F6597" s="24">
        <v>199.04</v>
      </c>
    </row>
    <row r="6598" spans="1:8" x14ac:dyDescent="0.25">
      <c r="A6598" s="22">
        <v>92284</v>
      </c>
      <c r="B6598" s="23" t="s">
        <v>6558</v>
      </c>
      <c r="C6598" s="22" t="s">
        <v>55</v>
      </c>
      <c r="D6598" s="14"/>
      <c r="E6598" s="14"/>
      <c r="F6598" s="24">
        <v>234.21</v>
      </c>
      <c r="G6598" s="10"/>
      <c r="H6598" s="10"/>
    </row>
    <row r="6599" spans="1:8" x14ac:dyDescent="0.25">
      <c r="A6599" s="22">
        <v>92278</v>
      </c>
      <c r="B6599" s="23" t="s">
        <v>6552</v>
      </c>
      <c r="C6599" s="22" t="s">
        <v>55</v>
      </c>
      <c r="D6599" s="14"/>
      <c r="E6599" s="14"/>
      <c r="F6599" s="24">
        <v>148.65</v>
      </c>
    </row>
    <row r="6600" spans="1:8" x14ac:dyDescent="0.25">
      <c r="A6600" s="22">
        <v>97339</v>
      </c>
      <c r="B6600" s="23" t="s">
        <v>6577</v>
      </c>
      <c r="C6600" s="22" t="s">
        <v>55</v>
      </c>
      <c r="D6600" s="14"/>
      <c r="E6600" s="14"/>
      <c r="F6600" s="24">
        <v>214.67</v>
      </c>
      <c r="G6600" s="10"/>
      <c r="H6600" s="10"/>
    </row>
    <row r="6601" spans="1:8" x14ac:dyDescent="0.25">
      <c r="A6601" s="22">
        <v>92285</v>
      </c>
      <c r="B6601" s="23" t="s">
        <v>6559</v>
      </c>
      <c r="C6601" s="22" t="s">
        <v>55</v>
      </c>
      <c r="D6601" s="14"/>
      <c r="E6601" s="14"/>
      <c r="F6601" s="24">
        <v>316.81</v>
      </c>
    </row>
    <row r="6602" spans="1:8" x14ac:dyDescent="0.25">
      <c r="A6602" s="22">
        <v>92279</v>
      </c>
      <c r="B6602" s="23" t="s">
        <v>6553</v>
      </c>
      <c r="C6602" s="22" t="s">
        <v>55</v>
      </c>
      <c r="D6602" s="14"/>
      <c r="E6602" s="14"/>
      <c r="F6602" s="24">
        <v>214.67</v>
      </c>
      <c r="G6602" s="10"/>
      <c r="H6602" s="10"/>
    </row>
    <row r="6603" spans="1:8" x14ac:dyDescent="0.25">
      <c r="A6603" s="22">
        <v>97340</v>
      </c>
      <c r="B6603" s="23" t="s">
        <v>6578</v>
      </c>
      <c r="C6603" s="22" t="s">
        <v>55</v>
      </c>
      <c r="D6603" s="14"/>
      <c r="E6603" s="14"/>
      <c r="F6603" s="24">
        <v>216.38</v>
      </c>
    </row>
    <row r="6604" spans="1:8" x14ac:dyDescent="0.25">
      <c r="A6604" s="22">
        <v>92286</v>
      </c>
      <c r="B6604" s="23" t="s">
        <v>6560</v>
      </c>
      <c r="C6604" s="22" t="s">
        <v>55</v>
      </c>
      <c r="D6604" s="14"/>
      <c r="E6604" s="14"/>
      <c r="F6604" s="24">
        <v>404.63</v>
      </c>
      <c r="G6604" s="10"/>
      <c r="H6604" s="10"/>
    </row>
    <row r="6605" spans="1:8" x14ac:dyDescent="0.25">
      <c r="A6605" s="22">
        <v>92280</v>
      </c>
      <c r="B6605" s="23" t="s">
        <v>6554</v>
      </c>
      <c r="C6605" s="22" t="s">
        <v>55</v>
      </c>
      <c r="D6605" s="14"/>
      <c r="E6605" s="14"/>
      <c r="F6605" s="24">
        <v>301.08999999999997</v>
      </c>
    </row>
    <row r="6606" spans="1:8" x14ac:dyDescent="0.25">
      <c r="A6606" s="22">
        <v>103901</v>
      </c>
      <c r="B6606" s="23" t="s">
        <v>6774</v>
      </c>
      <c r="C6606" s="22" t="s">
        <v>4</v>
      </c>
      <c r="D6606" s="14"/>
      <c r="E6606" s="14"/>
      <c r="F6606" s="24">
        <v>30.84</v>
      </c>
      <c r="G6606" s="10"/>
      <c r="H6606" s="10"/>
    </row>
    <row r="6607" spans="1:8" x14ac:dyDescent="0.25">
      <c r="A6607" s="22">
        <v>103832</v>
      </c>
      <c r="B6607" s="23" t="s">
        <v>6718</v>
      </c>
      <c r="C6607" s="22" t="s">
        <v>4</v>
      </c>
      <c r="D6607" s="14"/>
      <c r="E6607" s="14"/>
      <c r="F6607" s="24">
        <v>30.72</v>
      </c>
    </row>
    <row r="6608" spans="1:8" x14ac:dyDescent="0.25">
      <c r="A6608" s="22">
        <v>103865</v>
      </c>
      <c r="B6608" s="23" t="s">
        <v>6744</v>
      </c>
      <c r="C6608" s="22" t="s">
        <v>4</v>
      </c>
      <c r="D6608" s="14"/>
      <c r="E6608" s="14"/>
      <c r="F6608" s="24">
        <v>29.43</v>
      </c>
      <c r="G6608" s="10"/>
      <c r="H6608" s="10"/>
    </row>
    <row r="6609" spans="1:8" x14ac:dyDescent="0.25">
      <c r="A6609" s="22">
        <v>103902</v>
      </c>
      <c r="B6609" s="23" t="s">
        <v>6775</v>
      </c>
      <c r="C6609" s="22" t="s">
        <v>4</v>
      </c>
      <c r="D6609" s="14"/>
      <c r="E6609" s="14"/>
      <c r="F6609" s="24">
        <v>44.24</v>
      </c>
    </row>
    <row r="6610" spans="1:8" x14ac:dyDescent="0.25">
      <c r="A6610" s="22">
        <v>103866</v>
      </c>
      <c r="B6610" s="23" t="s">
        <v>6745</v>
      </c>
      <c r="C6610" s="22" t="s">
        <v>4</v>
      </c>
      <c r="D6610" s="14"/>
      <c r="E6610" s="14"/>
      <c r="F6610" s="24">
        <v>45.72</v>
      </c>
      <c r="G6610" s="10"/>
      <c r="H6610" s="10"/>
    </row>
    <row r="6611" spans="1:8" x14ac:dyDescent="0.25">
      <c r="A6611" s="22">
        <v>103903</v>
      </c>
      <c r="B6611" s="23" t="s">
        <v>6776</v>
      </c>
      <c r="C6611" s="22" t="s">
        <v>4</v>
      </c>
      <c r="D6611" s="14"/>
      <c r="E6611" s="14"/>
      <c r="F6611" s="24">
        <v>58.69</v>
      </c>
    </row>
    <row r="6612" spans="1:8" x14ac:dyDescent="0.25">
      <c r="A6612" s="22">
        <v>103834</v>
      </c>
      <c r="B6612" s="23" t="s">
        <v>6720</v>
      </c>
      <c r="C6612" s="22" t="s">
        <v>4</v>
      </c>
      <c r="D6612" s="14"/>
      <c r="E6612" s="14"/>
      <c r="F6612" s="24">
        <v>80.260000000000005</v>
      </c>
      <c r="G6612" s="10"/>
      <c r="H6612" s="10"/>
    </row>
    <row r="6613" spans="1:8" x14ac:dyDescent="0.25">
      <c r="A6613" s="22">
        <v>103867</v>
      </c>
      <c r="B6613" s="23" t="s">
        <v>6746</v>
      </c>
      <c r="C6613" s="22" t="s">
        <v>4</v>
      </c>
      <c r="D6613" s="14"/>
      <c r="E6613" s="14"/>
      <c r="F6613" s="24">
        <v>62.63</v>
      </c>
    </row>
    <row r="6614" spans="1:8" x14ac:dyDescent="0.25">
      <c r="A6614" s="22">
        <v>105113</v>
      </c>
      <c r="B6614" s="23" t="s">
        <v>9224</v>
      </c>
      <c r="C6614" s="22" t="s">
        <v>4</v>
      </c>
      <c r="D6614" s="14"/>
      <c r="E6614" s="14"/>
      <c r="F6614" s="24">
        <v>7940.11</v>
      </c>
      <c r="G6614" s="10"/>
      <c r="H6614" s="10"/>
    </row>
    <row r="6615" spans="1:8" x14ac:dyDescent="0.25">
      <c r="A6615" s="22">
        <v>98461</v>
      </c>
      <c r="B6615" s="23" t="s">
        <v>9778</v>
      </c>
      <c r="C6615" s="22" t="s">
        <v>4</v>
      </c>
      <c r="D6615" s="14"/>
      <c r="E6615" s="14"/>
      <c r="F6615" s="24">
        <v>6016.95</v>
      </c>
    </row>
    <row r="6616" spans="1:8" x14ac:dyDescent="0.25">
      <c r="A6616" s="22">
        <v>98462</v>
      </c>
      <c r="B6616" s="23" t="s">
        <v>9779</v>
      </c>
      <c r="C6616" s="22" t="s">
        <v>4</v>
      </c>
      <c r="D6616" s="14"/>
      <c r="E6616" s="14"/>
      <c r="F6616" s="24">
        <v>10239.24</v>
      </c>
      <c r="G6616" s="10"/>
      <c r="H6616" s="10"/>
    </row>
    <row r="6617" spans="1:8" x14ac:dyDescent="0.25">
      <c r="A6617" s="22">
        <v>105130</v>
      </c>
      <c r="B6617" s="23" t="s">
        <v>8882</v>
      </c>
      <c r="C6617" s="22" t="s">
        <v>55</v>
      </c>
      <c r="D6617" s="14"/>
      <c r="E6617" s="14"/>
      <c r="F6617" s="24">
        <v>31.66</v>
      </c>
    </row>
    <row r="6618" spans="1:8" x14ac:dyDescent="0.25">
      <c r="A6618" s="22">
        <v>105114</v>
      </c>
      <c r="B6618" s="23" t="s">
        <v>8876</v>
      </c>
      <c r="C6618" s="22" t="s">
        <v>67</v>
      </c>
      <c r="D6618" s="14"/>
      <c r="E6618" s="14"/>
      <c r="F6618" s="24">
        <v>1888.92</v>
      </c>
      <c r="G6618" s="10"/>
      <c r="H6618" s="10"/>
    </row>
    <row r="6619" spans="1:8" x14ac:dyDescent="0.25">
      <c r="A6619" s="22">
        <v>105129</v>
      </c>
      <c r="B6619" s="23" t="s">
        <v>11907</v>
      </c>
      <c r="C6619" s="22" t="s">
        <v>4</v>
      </c>
      <c r="D6619" s="14"/>
      <c r="E6619" s="14"/>
      <c r="F6619" s="24">
        <v>0</v>
      </c>
    </row>
    <row r="6620" spans="1:8" x14ac:dyDescent="0.25">
      <c r="A6620" s="22">
        <v>105127</v>
      </c>
      <c r="B6620" s="23" t="s">
        <v>8880</v>
      </c>
      <c r="C6620" s="22" t="s">
        <v>55</v>
      </c>
      <c r="D6620" s="14"/>
      <c r="E6620" s="14"/>
      <c r="F6620" s="24">
        <v>28.31</v>
      </c>
      <c r="G6620" s="10"/>
      <c r="H6620" s="10"/>
    </row>
    <row r="6621" spans="1:8" x14ac:dyDescent="0.25">
      <c r="A6621" s="22">
        <v>105128</v>
      </c>
      <c r="B6621" s="23" t="s">
        <v>8881</v>
      </c>
      <c r="C6621" s="22" t="s">
        <v>55</v>
      </c>
      <c r="D6621" s="14"/>
      <c r="E6621" s="14"/>
      <c r="F6621" s="24">
        <v>95.73</v>
      </c>
    </row>
    <row r="6622" spans="1:8" x14ac:dyDescent="0.25">
      <c r="A6622" s="22">
        <v>105126</v>
      </c>
      <c r="B6622" s="23" t="s">
        <v>8879</v>
      </c>
      <c r="C6622" s="22" t="s">
        <v>55</v>
      </c>
      <c r="D6622" s="14"/>
      <c r="E6622" s="14"/>
      <c r="F6622" s="24">
        <v>31.81</v>
      </c>
      <c r="G6622" s="10"/>
      <c r="H6622" s="10"/>
    </row>
    <row r="6623" spans="1:8" x14ac:dyDescent="0.25">
      <c r="A6623" s="22">
        <v>105116</v>
      </c>
      <c r="B6623" s="23" t="s">
        <v>8878</v>
      </c>
      <c r="C6623" s="22" t="s">
        <v>4</v>
      </c>
      <c r="D6623" s="14"/>
      <c r="E6623" s="14"/>
      <c r="F6623" s="24">
        <v>14.17</v>
      </c>
    </row>
    <row r="6624" spans="1:8" x14ac:dyDescent="0.25">
      <c r="A6624" s="22">
        <v>105115</v>
      </c>
      <c r="B6624" s="23" t="s">
        <v>8877</v>
      </c>
      <c r="C6624" s="22" t="s">
        <v>4</v>
      </c>
      <c r="D6624" s="14"/>
      <c r="E6624" s="14"/>
      <c r="F6624" s="24">
        <v>141.22999999999999</v>
      </c>
      <c r="G6624" s="10"/>
      <c r="H6624" s="10"/>
    </row>
    <row r="6625" spans="1:8" x14ac:dyDescent="0.25">
      <c r="A6625" s="22">
        <v>98453</v>
      </c>
      <c r="B6625" s="23" t="s">
        <v>8869</v>
      </c>
      <c r="C6625" s="22" t="s">
        <v>28</v>
      </c>
      <c r="D6625" s="14"/>
      <c r="E6625" s="14"/>
      <c r="F6625" s="24">
        <v>153.56</v>
      </c>
    </row>
    <row r="6626" spans="1:8" x14ac:dyDescent="0.25">
      <c r="A6626" s="22">
        <v>98454</v>
      </c>
      <c r="B6626" s="23" t="s">
        <v>8870</v>
      </c>
      <c r="C6626" s="22" t="s">
        <v>28</v>
      </c>
      <c r="D6626" s="14"/>
      <c r="E6626" s="14"/>
      <c r="F6626" s="24">
        <v>196.83</v>
      </c>
      <c r="G6626" s="10"/>
      <c r="H6626" s="10"/>
    </row>
    <row r="6627" spans="1:8" x14ac:dyDescent="0.25">
      <c r="A6627" s="22">
        <v>98449</v>
      </c>
      <c r="B6627" s="23" t="s">
        <v>8867</v>
      </c>
      <c r="C6627" s="22" t="s">
        <v>28</v>
      </c>
      <c r="D6627" s="14"/>
      <c r="E6627" s="14"/>
      <c r="F6627" s="24">
        <v>130.75</v>
      </c>
    </row>
    <row r="6628" spans="1:8" x14ac:dyDescent="0.25">
      <c r="A6628" s="22">
        <v>98455</v>
      </c>
      <c r="B6628" s="23" t="s">
        <v>8871</v>
      </c>
      <c r="C6628" s="22" t="s">
        <v>28</v>
      </c>
      <c r="D6628" s="14"/>
      <c r="E6628" s="14"/>
      <c r="F6628" s="24">
        <v>121.21</v>
      </c>
      <c r="G6628" s="10"/>
      <c r="H6628" s="10"/>
    </row>
    <row r="6629" spans="1:8" x14ac:dyDescent="0.25">
      <c r="A6629" s="22">
        <v>98456</v>
      </c>
      <c r="B6629" s="23" t="s">
        <v>8872</v>
      </c>
      <c r="C6629" s="22" t="s">
        <v>28</v>
      </c>
      <c r="D6629" s="14"/>
      <c r="E6629" s="14"/>
      <c r="F6629" s="24">
        <v>157.65</v>
      </c>
    </row>
    <row r="6630" spans="1:8" x14ac:dyDescent="0.25">
      <c r="A6630" s="22">
        <v>98451</v>
      </c>
      <c r="B6630" s="23" t="s">
        <v>8868</v>
      </c>
      <c r="C6630" s="22" t="s">
        <v>28</v>
      </c>
      <c r="D6630" s="14"/>
      <c r="E6630" s="14"/>
      <c r="F6630" s="24">
        <v>103.35</v>
      </c>
      <c r="G6630" s="10"/>
      <c r="H6630" s="10"/>
    </row>
    <row r="6631" spans="1:8" x14ac:dyDescent="0.25">
      <c r="A6631" s="22">
        <v>98445</v>
      </c>
      <c r="B6631" s="23" t="s">
        <v>8863</v>
      </c>
      <c r="C6631" s="22" t="s">
        <v>28</v>
      </c>
      <c r="D6631" s="14"/>
      <c r="E6631" s="14"/>
      <c r="F6631" s="24">
        <v>114.51</v>
      </c>
    </row>
    <row r="6632" spans="1:8" x14ac:dyDescent="0.25">
      <c r="A6632" s="22">
        <v>98446</v>
      </c>
      <c r="B6632" s="23" t="s">
        <v>8864</v>
      </c>
      <c r="C6632" s="22" t="s">
        <v>28</v>
      </c>
      <c r="D6632" s="14"/>
      <c r="E6632" s="14"/>
      <c r="F6632" s="24">
        <v>148.69999999999999</v>
      </c>
      <c r="G6632" s="10"/>
      <c r="H6632" s="10"/>
    </row>
    <row r="6633" spans="1:8" x14ac:dyDescent="0.25">
      <c r="A6633" s="22">
        <v>98441</v>
      </c>
      <c r="B6633" s="23" t="s">
        <v>8861</v>
      </c>
      <c r="C6633" s="22" t="s">
        <v>28</v>
      </c>
      <c r="D6633" s="14"/>
      <c r="E6633" s="14"/>
      <c r="F6633" s="24">
        <v>96.41</v>
      </c>
    </row>
    <row r="6634" spans="1:8" x14ac:dyDescent="0.25">
      <c r="A6634" s="22">
        <v>98447</v>
      </c>
      <c r="B6634" s="23" t="s">
        <v>8865</v>
      </c>
      <c r="C6634" s="22" t="s">
        <v>28</v>
      </c>
      <c r="D6634" s="14"/>
      <c r="E6634" s="14"/>
      <c r="F6634" s="24">
        <v>86.52</v>
      </c>
      <c r="G6634" s="10"/>
      <c r="H6634" s="10"/>
    </row>
    <row r="6635" spans="1:8" x14ac:dyDescent="0.25">
      <c r="A6635" s="22">
        <v>98448</v>
      </c>
      <c r="B6635" s="23" t="s">
        <v>8866</v>
      </c>
      <c r="C6635" s="22" t="s">
        <v>28</v>
      </c>
      <c r="D6635" s="14"/>
      <c r="E6635" s="14"/>
      <c r="F6635" s="24">
        <v>113.42</v>
      </c>
    </row>
    <row r="6636" spans="1:8" x14ac:dyDescent="0.25">
      <c r="A6636" s="22">
        <v>98443</v>
      </c>
      <c r="B6636" s="23" t="s">
        <v>8862</v>
      </c>
      <c r="C6636" s="22" t="s">
        <v>28</v>
      </c>
      <c r="D6636" s="14"/>
      <c r="E6636" s="14"/>
      <c r="F6636" s="24">
        <v>72.37</v>
      </c>
      <c r="G6636" s="10"/>
      <c r="H6636" s="10"/>
    </row>
    <row r="6637" spans="1:8" x14ac:dyDescent="0.25">
      <c r="A6637" s="22">
        <v>105122</v>
      </c>
      <c r="B6637" s="23" t="s">
        <v>11908</v>
      </c>
      <c r="C6637" s="22" t="s">
        <v>28</v>
      </c>
      <c r="D6637" s="14"/>
      <c r="E6637" s="14"/>
      <c r="F6637" s="24">
        <v>0</v>
      </c>
    </row>
    <row r="6638" spans="1:8" x14ac:dyDescent="0.25">
      <c r="A6638" s="22">
        <v>105125</v>
      </c>
      <c r="B6638" s="23" t="s">
        <v>11909</v>
      </c>
      <c r="C6638" s="22" t="s">
        <v>28</v>
      </c>
      <c r="D6638" s="14"/>
      <c r="E6638" s="14"/>
      <c r="F6638" s="24">
        <v>0</v>
      </c>
      <c r="G6638" s="10"/>
      <c r="H6638" s="10"/>
    </row>
    <row r="6639" spans="1:8" x14ac:dyDescent="0.25">
      <c r="A6639" s="22">
        <v>105133</v>
      </c>
      <c r="B6639" s="23" t="s">
        <v>11910</v>
      </c>
      <c r="C6639" s="22" t="s">
        <v>28</v>
      </c>
      <c r="D6639" s="14"/>
      <c r="E6639" s="14"/>
      <c r="F6639" s="24">
        <v>0</v>
      </c>
    </row>
    <row r="6640" spans="1:8" x14ac:dyDescent="0.25">
      <c r="A6640" s="22">
        <v>105123</v>
      </c>
      <c r="B6640" s="23" t="s">
        <v>11911</v>
      </c>
      <c r="C6640" s="22" t="s">
        <v>28</v>
      </c>
      <c r="D6640" s="14"/>
      <c r="E6640" s="14"/>
      <c r="F6640" s="24">
        <v>0</v>
      </c>
      <c r="G6640" s="10"/>
      <c r="H6640" s="10"/>
    </row>
    <row r="6641" spans="1:8" x14ac:dyDescent="0.25">
      <c r="A6641" s="22">
        <v>105124</v>
      </c>
      <c r="B6641" s="23" t="s">
        <v>11912</v>
      </c>
      <c r="C6641" s="22" t="s">
        <v>28</v>
      </c>
      <c r="D6641" s="14"/>
      <c r="E6641" s="14"/>
      <c r="F6641" s="24">
        <v>0</v>
      </c>
    </row>
    <row r="6642" spans="1:8" x14ac:dyDescent="0.25">
      <c r="A6642" s="22">
        <v>105134</v>
      </c>
      <c r="B6642" s="23" t="s">
        <v>11913</v>
      </c>
      <c r="C6642" s="22" t="s">
        <v>28</v>
      </c>
      <c r="D6642" s="14"/>
      <c r="E6642" s="14"/>
      <c r="F6642" s="24">
        <v>0</v>
      </c>
      <c r="G6642" s="10"/>
      <c r="H6642" s="10"/>
    </row>
    <row r="6643" spans="1:8" x14ac:dyDescent="0.25">
      <c r="A6643" s="22">
        <v>105117</v>
      </c>
      <c r="B6643" s="23" t="s">
        <v>11914</v>
      </c>
      <c r="C6643" s="22" t="s">
        <v>28</v>
      </c>
      <c r="D6643" s="14"/>
      <c r="E6643" s="14"/>
      <c r="F6643" s="24">
        <v>0</v>
      </c>
    </row>
    <row r="6644" spans="1:8" x14ac:dyDescent="0.25">
      <c r="A6644" s="22">
        <v>105119</v>
      </c>
      <c r="B6644" s="23" t="s">
        <v>11915</v>
      </c>
      <c r="C6644" s="22" t="s">
        <v>28</v>
      </c>
      <c r="D6644" s="14"/>
      <c r="E6644" s="14"/>
      <c r="F6644" s="24">
        <v>0</v>
      </c>
      <c r="G6644" s="10"/>
      <c r="H6644" s="10"/>
    </row>
    <row r="6645" spans="1:8" x14ac:dyDescent="0.25">
      <c r="A6645" s="22">
        <v>105131</v>
      </c>
      <c r="B6645" s="23" t="s">
        <v>11916</v>
      </c>
      <c r="C6645" s="22" t="s">
        <v>28</v>
      </c>
      <c r="D6645" s="14"/>
      <c r="E6645" s="14"/>
      <c r="F6645" s="24">
        <v>0</v>
      </c>
    </row>
    <row r="6646" spans="1:8" x14ac:dyDescent="0.25">
      <c r="A6646" s="22">
        <v>105120</v>
      </c>
      <c r="B6646" s="23" t="s">
        <v>11917</v>
      </c>
      <c r="C6646" s="22" t="s">
        <v>28</v>
      </c>
      <c r="D6646" s="14"/>
      <c r="E6646" s="14"/>
      <c r="F6646" s="24">
        <v>0</v>
      </c>
      <c r="G6646" s="10"/>
      <c r="H6646" s="10"/>
    </row>
    <row r="6647" spans="1:8" x14ac:dyDescent="0.25">
      <c r="A6647" s="22">
        <v>105121</v>
      </c>
      <c r="B6647" s="23" t="s">
        <v>11918</v>
      </c>
      <c r="C6647" s="22" t="s">
        <v>28</v>
      </c>
      <c r="D6647" s="14"/>
      <c r="E6647" s="14"/>
      <c r="F6647" s="24">
        <v>0</v>
      </c>
    </row>
    <row r="6648" spans="1:8" x14ac:dyDescent="0.25">
      <c r="A6648" s="22">
        <v>105132</v>
      </c>
      <c r="B6648" s="23" t="s">
        <v>11919</v>
      </c>
      <c r="C6648" s="22" t="s">
        <v>28</v>
      </c>
      <c r="D6648" s="14"/>
      <c r="E6648" s="14"/>
      <c r="F6648" s="24">
        <v>0</v>
      </c>
      <c r="G6648" s="10"/>
      <c r="H6648" s="10"/>
    </row>
    <row r="6649" spans="1:8" x14ac:dyDescent="0.25">
      <c r="A6649" s="22">
        <v>98460</v>
      </c>
      <c r="B6649" s="23" t="s">
        <v>8875</v>
      </c>
      <c r="C6649" s="22" t="s">
        <v>28</v>
      </c>
      <c r="D6649" s="14"/>
      <c r="E6649" s="14"/>
      <c r="F6649" s="24">
        <v>71.13</v>
      </c>
    </row>
    <row r="6650" spans="1:8" x14ac:dyDescent="0.25">
      <c r="A6650" s="22">
        <v>98457</v>
      </c>
      <c r="B6650" s="23" t="s">
        <v>11920</v>
      </c>
      <c r="C6650" s="22" t="s">
        <v>28</v>
      </c>
      <c r="D6650" s="14"/>
      <c r="E6650" s="14"/>
      <c r="F6650" s="24">
        <v>0</v>
      </c>
      <c r="G6650" s="10"/>
      <c r="H6650" s="10"/>
    </row>
    <row r="6651" spans="1:8" x14ac:dyDescent="0.25">
      <c r="A6651" s="22">
        <v>98458</v>
      </c>
      <c r="B6651" s="23" t="s">
        <v>8873</v>
      </c>
      <c r="C6651" s="22" t="s">
        <v>28</v>
      </c>
      <c r="D6651" s="14"/>
      <c r="E6651" s="14"/>
      <c r="F6651" s="24">
        <v>96.05</v>
      </c>
    </row>
    <row r="6652" spans="1:8" x14ac:dyDescent="0.25">
      <c r="A6652" s="22">
        <v>98459</v>
      </c>
      <c r="B6652" s="23" t="s">
        <v>8874</v>
      </c>
      <c r="C6652" s="22" t="s">
        <v>28</v>
      </c>
      <c r="D6652" s="14"/>
      <c r="E6652" s="14"/>
      <c r="F6652" s="24">
        <v>91.65</v>
      </c>
      <c r="G6652" s="10"/>
      <c r="H6652" s="10"/>
    </row>
    <row r="6653" spans="1:8" x14ac:dyDescent="0.25">
      <c r="A6653" s="22">
        <v>105118</v>
      </c>
      <c r="B6653" s="23" t="s">
        <v>11921</v>
      </c>
      <c r="C6653" s="22" t="s">
        <v>28</v>
      </c>
      <c r="D6653" s="14"/>
      <c r="E6653" s="14"/>
      <c r="F6653" s="24">
        <v>0</v>
      </c>
    </row>
    <row r="6654" spans="1:8" x14ac:dyDescent="0.25">
      <c r="A6654" s="22">
        <v>106056</v>
      </c>
      <c r="B6654" s="23" t="s">
        <v>13139</v>
      </c>
      <c r="C6654" s="22" t="s">
        <v>28</v>
      </c>
      <c r="D6654" s="14"/>
      <c r="E6654" s="14"/>
      <c r="F6654" s="24">
        <v>0</v>
      </c>
      <c r="G6654" s="10"/>
      <c r="H6654" s="10"/>
    </row>
    <row r="6655" spans="1:8" x14ac:dyDescent="0.25">
      <c r="A6655" s="22">
        <v>106057</v>
      </c>
      <c r="B6655" s="23" t="s">
        <v>13140</v>
      </c>
      <c r="C6655" s="22" t="s">
        <v>28</v>
      </c>
      <c r="D6655" s="14"/>
      <c r="E6655" s="14"/>
      <c r="F6655" s="24">
        <v>0</v>
      </c>
    </row>
    <row r="6656" spans="1:8" x14ac:dyDescent="0.25">
      <c r="A6656" s="22">
        <v>104690</v>
      </c>
      <c r="B6656" s="23" t="s">
        <v>13141</v>
      </c>
      <c r="C6656" s="22" t="s">
        <v>28</v>
      </c>
      <c r="D6656" s="14"/>
      <c r="E6656" s="14"/>
      <c r="F6656" s="24">
        <v>0</v>
      </c>
      <c r="G6656" s="10"/>
      <c r="H6656" s="10"/>
    </row>
    <row r="6657" spans="1:8" x14ac:dyDescent="0.25">
      <c r="A6657" s="22">
        <v>101958</v>
      </c>
      <c r="B6657" s="23" t="s">
        <v>13142</v>
      </c>
      <c r="C6657" s="22" t="s">
        <v>28</v>
      </c>
      <c r="D6657" s="14"/>
      <c r="E6657" s="14"/>
      <c r="F6657" s="24">
        <v>0</v>
      </c>
    </row>
    <row r="6658" spans="1:8" x14ac:dyDescent="0.25">
      <c r="A6658" s="22">
        <v>106065</v>
      </c>
      <c r="B6658" s="23" t="s">
        <v>13143</v>
      </c>
      <c r="C6658" s="22" t="s">
        <v>28</v>
      </c>
      <c r="D6658" s="14"/>
      <c r="E6658" s="14"/>
      <c r="F6658" s="24">
        <v>0</v>
      </c>
      <c r="G6658" s="10"/>
      <c r="H6658" s="10"/>
    </row>
    <row r="6659" spans="1:8" x14ac:dyDescent="0.25">
      <c r="A6659" s="22">
        <v>101959</v>
      </c>
      <c r="B6659" s="23" t="s">
        <v>13144</v>
      </c>
      <c r="C6659" s="22" t="s">
        <v>28</v>
      </c>
      <c r="D6659" s="14"/>
      <c r="E6659" s="14"/>
      <c r="F6659" s="24">
        <v>0</v>
      </c>
    </row>
    <row r="6660" spans="1:8" x14ac:dyDescent="0.25">
      <c r="A6660" s="22">
        <v>101960</v>
      </c>
      <c r="B6660" s="23" t="s">
        <v>13145</v>
      </c>
      <c r="C6660" s="22" t="s">
        <v>28</v>
      </c>
      <c r="D6660" s="14"/>
      <c r="E6660" s="14"/>
      <c r="F6660" s="24">
        <v>0</v>
      </c>
      <c r="G6660" s="10"/>
      <c r="H6660" s="10"/>
    </row>
    <row r="6661" spans="1:8" x14ac:dyDescent="0.25">
      <c r="A6661" s="22">
        <v>106058</v>
      </c>
      <c r="B6661" s="23" t="s">
        <v>13146</v>
      </c>
      <c r="C6661" s="22" t="s">
        <v>28</v>
      </c>
      <c r="D6661" s="14"/>
      <c r="E6661" s="14"/>
      <c r="F6661" s="24">
        <v>0</v>
      </c>
    </row>
    <row r="6662" spans="1:8" x14ac:dyDescent="0.25">
      <c r="A6662" s="22">
        <v>101962</v>
      </c>
      <c r="B6662" s="23" t="s">
        <v>13147</v>
      </c>
      <c r="C6662" s="22" t="s">
        <v>28</v>
      </c>
      <c r="D6662" s="14"/>
      <c r="E6662" s="14"/>
      <c r="F6662" s="24">
        <v>0</v>
      </c>
      <c r="G6662" s="10"/>
      <c r="H6662" s="10"/>
    </row>
    <row r="6663" spans="1:8" x14ac:dyDescent="0.25">
      <c r="A6663" s="22">
        <v>106066</v>
      </c>
      <c r="B6663" s="23" t="s">
        <v>13148</v>
      </c>
      <c r="C6663" s="22" t="s">
        <v>28</v>
      </c>
      <c r="D6663" s="14"/>
      <c r="E6663" s="14"/>
      <c r="F6663" s="24">
        <v>0</v>
      </c>
    </row>
    <row r="6664" spans="1:8" x14ac:dyDescent="0.25">
      <c r="A6664" s="22">
        <v>106048</v>
      </c>
      <c r="B6664" s="23" t="s">
        <v>13149</v>
      </c>
      <c r="C6664" s="22" t="s">
        <v>28</v>
      </c>
      <c r="D6664" s="14"/>
      <c r="E6664" s="14"/>
      <c r="F6664" s="24">
        <v>0</v>
      </c>
      <c r="G6664" s="10"/>
      <c r="H6664" s="10"/>
    </row>
    <row r="6665" spans="1:8" x14ac:dyDescent="0.25">
      <c r="A6665" s="22">
        <v>106049</v>
      </c>
      <c r="B6665" s="23" t="s">
        <v>13150</v>
      </c>
      <c r="C6665" s="22" t="s">
        <v>28</v>
      </c>
      <c r="D6665" s="14"/>
      <c r="E6665" s="14"/>
      <c r="F6665" s="24">
        <v>0</v>
      </c>
    </row>
    <row r="6666" spans="1:8" x14ac:dyDescent="0.25">
      <c r="A6666" s="22">
        <v>106050</v>
      </c>
      <c r="B6666" s="23" t="s">
        <v>13151</v>
      </c>
      <c r="C6666" s="22" t="s">
        <v>28</v>
      </c>
      <c r="D6666" s="14"/>
      <c r="E6666" s="14"/>
      <c r="F6666" s="24">
        <v>0</v>
      </c>
      <c r="G6666" s="10"/>
      <c r="H6666" s="10"/>
    </row>
    <row r="6667" spans="1:8" x14ac:dyDescent="0.25">
      <c r="A6667" s="22">
        <v>106051</v>
      </c>
      <c r="B6667" s="23" t="s">
        <v>13152</v>
      </c>
      <c r="C6667" s="22" t="s">
        <v>28</v>
      </c>
      <c r="D6667" s="14"/>
      <c r="E6667" s="14"/>
      <c r="F6667" s="24">
        <v>0</v>
      </c>
    </row>
    <row r="6668" spans="1:8" x14ac:dyDescent="0.25">
      <c r="A6668" s="22">
        <v>106063</v>
      </c>
      <c r="B6668" s="23" t="s">
        <v>13153</v>
      </c>
      <c r="C6668" s="22" t="s">
        <v>28</v>
      </c>
      <c r="D6668" s="14"/>
      <c r="E6668" s="14"/>
      <c r="F6668" s="24">
        <v>0</v>
      </c>
      <c r="G6668" s="10"/>
      <c r="H6668" s="10"/>
    </row>
    <row r="6669" spans="1:8" x14ac:dyDescent="0.25">
      <c r="A6669" s="22">
        <v>106052</v>
      </c>
      <c r="B6669" s="23" t="s">
        <v>13154</v>
      </c>
      <c r="C6669" s="22" t="s">
        <v>28</v>
      </c>
      <c r="D6669" s="14"/>
      <c r="E6669" s="14"/>
      <c r="F6669" s="24">
        <v>0</v>
      </c>
    </row>
    <row r="6670" spans="1:8" x14ac:dyDescent="0.25">
      <c r="A6670" s="22">
        <v>106053</v>
      </c>
      <c r="B6670" s="23" t="s">
        <v>13155</v>
      </c>
      <c r="C6670" s="22" t="s">
        <v>28</v>
      </c>
      <c r="D6670" s="14"/>
      <c r="E6670" s="14"/>
      <c r="F6670" s="24">
        <v>0</v>
      </c>
      <c r="G6670" s="10"/>
      <c r="H6670" s="10"/>
    </row>
    <row r="6671" spans="1:8" x14ac:dyDescent="0.25">
      <c r="A6671" s="22">
        <v>106054</v>
      </c>
      <c r="B6671" s="23" t="s">
        <v>13156</v>
      </c>
      <c r="C6671" s="22" t="s">
        <v>28</v>
      </c>
      <c r="D6671" s="14"/>
      <c r="E6671" s="14"/>
      <c r="F6671" s="24">
        <v>0</v>
      </c>
    </row>
    <row r="6672" spans="1:8" x14ac:dyDescent="0.25">
      <c r="A6672" s="22">
        <v>106055</v>
      </c>
      <c r="B6672" s="23" t="s">
        <v>13157</v>
      </c>
      <c r="C6672" s="22" t="s">
        <v>28</v>
      </c>
      <c r="D6672" s="14"/>
      <c r="E6672" s="14"/>
      <c r="F6672" s="24">
        <v>0</v>
      </c>
      <c r="G6672" s="10"/>
      <c r="H6672" s="10"/>
    </row>
    <row r="6673" spans="1:8" x14ac:dyDescent="0.25">
      <c r="A6673" s="22">
        <v>106064</v>
      </c>
      <c r="B6673" s="23" t="s">
        <v>13158</v>
      </c>
      <c r="C6673" s="22" t="s">
        <v>28</v>
      </c>
      <c r="D6673" s="14"/>
      <c r="E6673" s="14"/>
      <c r="F6673" s="24">
        <v>0</v>
      </c>
    </row>
    <row r="6674" spans="1:8" x14ac:dyDescent="0.25">
      <c r="A6674" s="22">
        <v>106067</v>
      </c>
      <c r="B6674" s="23" t="s">
        <v>13159</v>
      </c>
      <c r="C6674" s="22" t="s">
        <v>28</v>
      </c>
      <c r="D6674" s="14"/>
      <c r="E6674" s="14"/>
      <c r="F6674" s="24">
        <v>0</v>
      </c>
      <c r="G6674" s="10"/>
      <c r="H6674" s="10"/>
    </row>
    <row r="6675" spans="1:8" x14ac:dyDescent="0.25">
      <c r="A6675" s="22">
        <v>106070</v>
      </c>
      <c r="B6675" s="23" t="s">
        <v>13160</v>
      </c>
      <c r="C6675" s="22" t="s">
        <v>28</v>
      </c>
      <c r="D6675" s="14"/>
      <c r="E6675" s="14"/>
      <c r="F6675" s="24">
        <v>0</v>
      </c>
    </row>
    <row r="6676" spans="1:8" x14ac:dyDescent="0.25">
      <c r="A6676" s="22">
        <v>106071</v>
      </c>
      <c r="B6676" s="23" t="s">
        <v>13161</v>
      </c>
      <c r="C6676" s="22" t="s">
        <v>28</v>
      </c>
      <c r="D6676" s="14"/>
      <c r="E6676" s="14"/>
      <c r="F6676" s="24">
        <v>0</v>
      </c>
      <c r="G6676" s="10"/>
      <c r="H6676" s="10"/>
    </row>
    <row r="6677" spans="1:8" x14ac:dyDescent="0.25">
      <c r="A6677" s="22">
        <v>106072</v>
      </c>
      <c r="B6677" s="23" t="s">
        <v>13162</v>
      </c>
      <c r="C6677" s="22" t="s">
        <v>28</v>
      </c>
      <c r="D6677" s="14"/>
      <c r="E6677" s="14"/>
      <c r="F6677" s="24">
        <v>0</v>
      </c>
    </row>
    <row r="6678" spans="1:8" x14ac:dyDescent="0.25">
      <c r="A6678" s="22">
        <v>106073</v>
      </c>
      <c r="B6678" s="23" t="s">
        <v>13163</v>
      </c>
      <c r="C6678" s="22" t="s">
        <v>28</v>
      </c>
      <c r="D6678" s="14"/>
      <c r="E6678" s="14"/>
      <c r="F6678" s="24">
        <v>0</v>
      </c>
      <c r="G6678" s="10"/>
      <c r="H6678" s="10"/>
    </row>
    <row r="6679" spans="1:8" x14ac:dyDescent="0.25">
      <c r="A6679" s="22">
        <v>106068</v>
      </c>
      <c r="B6679" s="23" t="s">
        <v>13164</v>
      </c>
      <c r="C6679" s="22" t="s">
        <v>28</v>
      </c>
      <c r="D6679" s="14"/>
      <c r="E6679" s="14"/>
      <c r="F6679" s="24">
        <v>0</v>
      </c>
    </row>
    <row r="6680" spans="1:8" x14ac:dyDescent="0.25">
      <c r="A6680" s="22">
        <v>106069</v>
      </c>
      <c r="B6680" s="23" t="s">
        <v>13165</v>
      </c>
      <c r="C6680" s="22" t="s">
        <v>28</v>
      </c>
      <c r="D6680" s="14"/>
      <c r="E6680" s="14"/>
      <c r="F6680" s="24">
        <v>0</v>
      </c>
      <c r="G6680" s="10"/>
      <c r="H6680" s="10"/>
    </row>
    <row r="6681" spans="1:8" x14ac:dyDescent="0.25">
      <c r="A6681" s="22">
        <v>106074</v>
      </c>
      <c r="B6681" s="23" t="s">
        <v>13166</v>
      </c>
      <c r="C6681" s="22" t="s">
        <v>28</v>
      </c>
      <c r="D6681" s="14"/>
      <c r="E6681" s="14"/>
      <c r="F6681" s="24">
        <v>0</v>
      </c>
    </row>
    <row r="6682" spans="1:8" x14ac:dyDescent="0.25">
      <c r="A6682" s="22">
        <v>106075</v>
      </c>
      <c r="B6682" s="23" t="s">
        <v>13167</v>
      </c>
      <c r="C6682" s="22" t="s">
        <v>28</v>
      </c>
      <c r="D6682" s="14"/>
      <c r="E6682" s="14"/>
      <c r="F6682" s="24">
        <v>0</v>
      </c>
      <c r="G6682" s="10"/>
      <c r="H6682" s="10"/>
    </row>
    <row r="6683" spans="1:8" x14ac:dyDescent="0.25">
      <c r="A6683" s="22">
        <v>106076</v>
      </c>
      <c r="B6683" s="23" t="s">
        <v>13168</v>
      </c>
      <c r="C6683" s="22" t="s">
        <v>28</v>
      </c>
      <c r="D6683" s="14"/>
      <c r="E6683" s="14"/>
      <c r="F6683" s="24">
        <v>0</v>
      </c>
    </row>
    <row r="6684" spans="1:8" x14ac:dyDescent="0.25">
      <c r="A6684" s="22">
        <v>101964</v>
      </c>
      <c r="B6684" s="23" t="s">
        <v>13169</v>
      </c>
      <c r="C6684" s="22" t="s">
        <v>28</v>
      </c>
      <c r="D6684" s="14"/>
      <c r="E6684" s="14"/>
      <c r="F6684" s="24">
        <v>188.54</v>
      </c>
      <c r="G6684" s="10"/>
      <c r="H6684" s="10"/>
    </row>
    <row r="6685" spans="1:8" x14ac:dyDescent="0.25">
      <c r="A6685" s="22">
        <v>106059</v>
      </c>
      <c r="B6685" s="23" t="s">
        <v>13170</v>
      </c>
      <c r="C6685" s="22" t="s">
        <v>28</v>
      </c>
      <c r="D6685" s="14"/>
      <c r="E6685" s="14"/>
      <c r="F6685" s="24">
        <v>210.18</v>
      </c>
    </row>
    <row r="6686" spans="1:8" x14ac:dyDescent="0.25">
      <c r="A6686" s="22">
        <v>106060</v>
      </c>
      <c r="B6686" s="23" t="s">
        <v>13171</v>
      </c>
      <c r="C6686" s="22" t="s">
        <v>28</v>
      </c>
      <c r="D6686" s="14"/>
      <c r="E6686" s="14"/>
      <c r="F6686" s="24">
        <v>202.73</v>
      </c>
      <c r="G6686" s="10"/>
      <c r="H6686" s="10"/>
    </row>
    <row r="6687" spans="1:8" x14ac:dyDescent="0.25">
      <c r="A6687" s="22">
        <v>101963</v>
      </c>
      <c r="B6687" s="23" t="s">
        <v>13172</v>
      </c>
      <c r="C6687" s="22" t="s">
        <v>28</v>
      </c>
      <c r="D6687" s="14"/>
      <c r="E6687" s="14"/>
      <c r="F6687" s="24">
        <v>202.48</v>
      </c>
    </row>
    <row r="6688" spans="1:8" x14ac:dyDescent="0.25">
      <c r="A6688" s="22">
        <v>101947</v>
      </c>
      <c r="B6688" s="23" t="s">
        <v>13173</v>
      </c>
      <c r="C6688" s="22" t="s">
        <v>28</v>
      </c>
      <c r="D6688" s="14"/>
      <c r="E6688" s="14"/>
      <c r="F6688" s="24">
        <v>0</v>
      </c>
      <c r="G6688" s="10"/>
      <c r="H6688" s="10"/>
    </row>
    <row r="6689" spans="1:8" x14ac:dyDescent="0.25">
      <c r="A6689" s="22">
        <v>101948</v>
      </c>
      <c r="B6689" s="23" t="s">
        <v>13174</v>
      </c>
      <c r="C6689" s="22" t="s">
        <v>28</v>
      </c>
      <c r="D6689" s="14"/>
      <c r="E6689" s="14"/>
      <c r="F6689" s="24">
        <v>0</v>
      </c>
    </row>
    <row r="6690" spans="1:8" x14ac:dyDescent="0.25">
      <c r="A6690" s="22">
        <v>101949</v>
      </c>
      <c r="B6690" s="23" t="s">
        <v>13175</v>
      </c>
      <c r="C6690" s="22" t="s">
        <v>28</v>
      </c>
      <c r="D6690" s="14"/>
      <c r="E6690" s="14"/>
      <c r="F6690" s="24">
        <v>0</v>
      </c>
      <c r="G6690" s="10"/>
      <c r="H6690" s="10"/>
    </row>
    <row r="6691" spans="1:8" x14ac:dyDescent="0.25">
      <c r="A6691" s="22">
        <v>101950</v>
      </c>
      <c r="B6691" s="23" t="s">
        <v>13176</v>
      </c>
      <c r="C6691" s="22" t="s">
        <v>28</v>
      </c>
      <c r="D6691" s="14"/>
      <c r="E6691" s="14"/>
      <c r="F6691" s="24">
        <v>0</v>
      </c>
    </row>
    <row r="6692" spans="1:8" x14ac:dyDescent="0.25">
      <c r="A6692" s="22">
        <v>106061</v>
      </c>
      <c r="B6692" s="23" t="s">
        <v>13177</v>
      </c>
      <c r="C6692" s="22" t="s">
        <v>28</v>
      </c>
      <c r="D6692" s="14"/>
      <c r="E6692" s="14"/>
      <c r="F6692" s="24">
        <v>0</v>
      </c>
      <c r="G6692" s="10"/>
      <c r="H6692" s="10"/>
    </row>
    <row r="6693" spans="1:8" x14ac:dyDescent="0.25">
      <c r="A6693" s="22">
        <v>101951</v>
      </c>
      <c r="B6693" s="23" t="s">
        <v>13178</v>
      </c>
      <c r="C6693" s="22" t="s">
        <v>28</v>
      </c>
      <c r="D6693" s="14"/>
      <c r="E6693" s="14"/>
      <c r="F6693" s="24">
        <v>0</v>
      </c>
    </row>
    <row r="6694" spans="1:8" x14ac:dyDescent="0.25">
      <c r="A6694" s="22">
        <v>101952</v>
      </c>
      <c r="B6694" s="23" t="s">
        <v>13179</v>
      </c>
      <c r="C6694" s="22" t="s">
        <v>28</v>
      </c>
      <c r="D6694" s="14"/>
      <c r="E6694" s="14"/>
      <c r="F6694" s="24">
        <v>0</v>
      </c>
      <c r="G6694" s="10"/>
      <c r="H6694" s="10"/>
    </row>
    <row r="6695" spans="1:8" x14ac:dyDescent="0.25">
      <c r="A6695" s="22">
        <v>101953</v>
      </c>
      <c r="B6695" s="23" t="s">
        <v>13180</v>
      </c>
      <c r="C6695" s="22" t="s">
        <v>28</v>
      </c>
      <c r="D6695" s="14"/>
      <c r="E6695" s="14"/>
      <c r="F6695" s="24">
        <v>0</v>
      </c>
    </row>
    <row r="6696" spans="1:8" x14ac:dyDescent="0.25">
      <c r="A6696" s="22">
        <v>101954</v>
      </c>
      <c r="B6696" s="23" t="s">
        <v>13181</v>
      </c>
      <c r="C6696" s="22" t="s">
        <v>28</v>
      </c>
      <c r="D6696" s="14"/>
      <c r="E6696" s="14"/>
      <c r="F6696" s="24">
        <v>0</v>
      </c>
      <c r="G6696" s="10"/>
      <c r="H6696" s="10"/>
    </row>
    <row r="6697" spans="1:8" x14ac:dyDescent="0.25">
      <c r="A6697" s="22">
        <v>106062</v>
      </c>
      <c r="B6697" s="23" t="s">
        <v>13182</v>
      </c>
      <c r="C6697" s="22" t="s">
        <v>28</v>
      </c>
      <c r="D6697" s="14"/>
      <c r="E6697" s="14"/>
      <c r="F6697" s="24">
        <v>0</v>
      </c>
    </row>
    <row r="6698" spans="1:8" x14ac:dyDescent="0.25">
      <c r="A6698" s="22">
        <v>100323</v>
      </c>
      <c r="B6698" s="23" t="s">
        <v>8733</v>
      </c>
      <c r="C6698" s="22" t="s">
        <v>67</v>
      </c>
      <c r="D6698" s="14"/>
      <c r="E6698" s="14"/>
      <c r="F6698" s="24">
        <v>171.29</v>
      </c>
      <c r="G6698" s="10"/>
      <c r="H6698" s="10"/>
    </row>
    <row r="6699" spans="1:8" x14ac:dyDescent="0.25">
      <c r="A6699" s="22">
        <v>100324</v>
      </c>
      <c r="B6699" s="23" t="s">
        <v>8734</v>
      </c>
      <c r="C6699" s="22" t="s">
        <v>67</v>
      </c>
      <c r="D6699" s="14"/>
      <c r="E6699" s="14"/>
      <c r="F6699" s="24">
        <v>162.93</v>
      </c>
    </row>
    <row r="6700" spans="1:8" x14ac:dyDescent="0.25">
      <c r="A6700" s="22">
        <v>96624</v>
      </c>
      <c r="B6700" s="23" t="s">
        <v>8731</v>
      </c>
      <c r="C6700" s="22" t="s">
        <v>67</v>
      </c>
      <c r="D6700" s="14"/>
      <c r="E6700" s="14"/>
      <c r="F6700" s="24">
        <v>163.18</v>
      </c>
      <c r="G6700" s="10"/>
      <c r="H6700" s="10"/>
    </row>
    <row r="6701" spans="1:8" x14ac:dyDescent="0.25">
      <c r="A6701" s="22">
        <v>100322</v>
      </c>
      <c r="B6701" s="23" t="s">
        <v>8732</v>
      </c>
      <c r="C6701" s="22" t="s">
        <v>67</v>
      </c>
      <c r="D6701" s="14"/>
      <c r="E6701" s="14"/>
      <c r="F6701" s="24">
        <v>157.56</v>
      </c>
    </row>
    <row r="6702" spans="1:8" x14ac:dyDescent="0.25">
      <c r="A6702" s="22">
        <v>96623</v>
      </c>
      <c r="B6702" s="23" t="s">
        <v>8730</v>
      </c>
      <c r="C6702" s="22" t="s">
        <v>67</v>
      </c>
      <c r="D6702" s="14"/>
      <c r="E6702" s="14"/>
      <c r="F6702" s="24">
        <v>180.85</v>
      </c>
      <c r="G6702" s="10"/>
      <c r="H6702" s="10"/>
    </row>
    <row r="6703" spans="1:8" x14ac:dyDescent="0.25">
      <c r="A6703" s="22">
        <v>96622</v>
      </c>
      <c r="B6703" s="23" t="s">
        <v>8729</v>
      </c>
      <c r="C6703" s="22" t="s">
        <v>67</v>
      </c>
      <c r="D6703" s="14"/>
      <c r="E6703" s="14"/>
      <c r="F6703" s="24">
        <v>193.66</v>
      </c>
    </row>
    <row r="6704" spans="1:8" x14ac:dyDescent="0.25">
      <c r="A6704" s="22">
        <v>96621</v>
      </c>
      <c r="B6704" s="23" t="s">
        <v>8728</v>
      </c>
      <c r="C6704" s="22" t="s">
        <v>67</v>
      </c>
      <c r="D6704" s="14"/>
      <c r="E6704" s="14"/>
      <c r="F6704" s="24">
        <v>211.33</v>
      </c>
      <c r="G6704" s="10"/>
      <c r="H6704" s="10"/>
    </row>
    <row r="6705" spans="1:8" x14ac:dyDescent="0.25">
      <c r="A6705" s="22">
        <v>96617</v>
      </c>
      <c r="B6705" s="23" t="s">
        <v>8725</v>
      </c>
      <c r="C6705" s="22" t="s">
        <v>28</v>
      </c>
      <c r="D6705" s="14"/>
      <c r="E6705" s="14"/>
      <c r="F6705" s="24">
        <v>19.7</v>
      </c>
    </row>
    <row r="6706" spans="1:8" x14ac:dyDescent="0.25">
      <c r="A6706" s="22">
        <v>96619</v>
      </c>
      <c r="B6706" s="23" t="s">
        <v>8726</v>
      </c>
      <c r="C6706" s="22" t="s">
        <v>28</v>
      </c>
      <c r="D6706" s="14"/>
      <c r="E6706" s="14"/>
      <c r="F6706" s="24">
        <v>39.340000000000003</v>
      </c>
      <c r="G6706" s="10"/>
      <c r="H6706" s="10"/>
    </row>
    <row r="6707" spans="1:8" x14ac:dyDescent="0.25">
      <c r="A6707" s="22">
        <v>96616</v>
      </c>
      <c r="B6707" s="23" t="s">
        <v>8724</v>
      </c>
      <c r="C6707" s="22" t="s">
        <v>67</v>
      </c>
      <c r="D6707" s="14"/>
      <c r="E6707" s="14"/>
      <c r="F6707" s="24">
        <v>787.22</v>
      </c>
    </row>
    <row r="6708" spans="1:8" x14ac:dyDescent="0.25">
      <c r="A6708" s="22">
        <v>95240</v>
      </c>
      <c r="B6708" s="23" t="s">
        <v>8722</v>
      </c>
      <c r="C6708" s="22" t="s">
        <v>28</v>
      </c>
      <c r="D6708" s="14"/>
      <c r="E6708" s="14"/>
      <c r="F6708" s="24">
        <v>18.760000000000002</v>
      </c>
      <c r="G6708" s="10"/>
      <c r="H6708" s="10"/>
    </row>
    <row r="6709" spans="1:8" x14ac:dyDescent="0.25">
      <c r="A6709" s="22">
        <v>95241</v>
      </c>
      <c r="B6709" s="23" t="s">
        <v>8723</v>
      </c>
      <c r="C6709" s="22" t="s">
        <v>28</v>
      </c>
      <c r="D6709" s="14"/>
      <c r="E6709" s="14"/>
      <c r="F6709" s="24">
        <v>35.69</v>
      </c>
    </row>
    <row r="6710" spans="1:8" x14ac:dyDescent="0.25">
      <c r="A6710" s="22">
        <v>96620</v>
      </c>
      <c r="B6710" s="23" t="s">
        <v>8727</v>
      </c>
      <c r="C6710" s="22" t="s">
        <v>67</v>
      </c>
      <c r="D6710" s="14"/>
      <c r="E6710" s="14"/>
      <c r="F6710" s="24">
        <v>714.05</v>
      </c>
      <c r="G6710" s="10"/>
      <c r="H6710" s="10"/>
    </row>
    <row r="6711" spans="1:8" x14ac:dyDescent="0.25">
      <c r="A6711" s="22">
        <v>104043</v>
      </c>
      <c r="B6711" s="23" t="s">
        <v>7290</v>
      </c>
      <c r="C6711" s="22" t="s">
        <v>4</v>
      </c>
      <c r="D6711" s="14"/>
      <c r="E6711" s="14"/>
      <c r="F6711" s="24">
        <v>9.68</v>
      </c>
    </row>
    <row r="6712" spans="1:8" x14ac:dyDescent="0.25">
      <c r="A6712" s="22">
        <v>104044</v>
      </c>
      <c r="B6712" s="23" t="s">
        <v>7291</v>
      </c>
      <c r="C6712" s="22" t="s">
        <v>4</v>
      </c>
      <c r="D6712" s="14"/>
      <c r="E6712" s="14"/>
      <c r="F6712" s="24">
        <v>10.37</v>
      </c>
      <c r="G6712" s="10"/>
      <c r="H6712" s="10"/>
    </row>
    <row r="6713" spans="1:8" x14ac:dyDescent="0.25">
      <c r="A6713" s="22">
        <v>104045</v>
      </c>
      <c r="B6713" s="23" t="s">
        <v>7292</v>
      </c>
      <c r="C6713" s="22" t="s">
        <v>4</v>
      </c>
      <c r="D6713" s="14"/>
      <c r="E6713" s="14"/>
      <c r="F6713" s="24">
        <v>15.92</v>
      </c>
    </row>
    <row r="6714" spans="1:8" x14ac:dyDescent="0.25">
      <c r="A6714" s="22">
        <v>104049</v>
      </c>
      <c r="B6714" s="23" t="s">
        <v>7296</v>
      </c>
      <c r="C6714" s="22" t="s">
        <v>4</v>
      </c>
      <c r="D6714" s="14"/>
      <c r="E6714" s="14"/>
      <c r="F6714" s="24">
        <v>6.94</v>
      </c>
      <c r="G6714" s="10"/>
      <c r="H6714" s="10"/>
    </row>
    <row r="6715" spans="1:8" x14ac:dyDescent="0.25">
      <c r="A6715" s="22">
        <v>104050</v>
      </c>
      <c r="B6715" s="23" t="s">
        <v>7297</v>
      </c>
      <c r="C6715" s="22" t="s">
        <v>4</v>
      </c>
      <c r="D6715" s="14"/>
      <c r="E6715" s="14"/>
      <c r="F6715" s="24">
        <v>10.3</v>
      </c>
    </row>
    <row r="6716" spans="1:8" x14ac:dyDescent="0.25">
      <c r="A6716" s="22">
        <v>104084</v>
      </c>
      <c r="B6716" s="23" t="s">
        <v>7316</v>
      </c>
      <c r="C6716" s="22" t="s">
        <v>4</v>
      </c>
      <c r="D6716" s="14"/>
      <c r="E6716" s="14"/>
      <c r="F6716" s="24">
        <v>86.85</v>
      </c>
      <c r="G6716" s="10"/>
      <c r="H6716" s="10"/>
    </row>
    <row r="6717" spans="1:8" x14ac:dyDescent="0.25">
      <c r="A6717" s="22">
        <v>104037</v>
      </c>
      <c r="B6717" s="23" t="s">
        <v>11922</v>
      </c>
      <c r="C6717" s="22" t="s">
        <v>4</v>
      </c>
      <c r="D6717" s="14"/>
      <c r="E6717" s="14"/>
      <c r="F6717" s="24">
        <v>0</v>
      </c>
    </row>
    <row r="6718" spans="1:8" x14ac:dyDescent="0.25">
      <c r="A6718" s="22">
        <v>104035</v>
      </c>
      <c r="B6718" s="23" t="s">
        <v>7287</v>
      </c>
      <c r="C6718" s="22" t="s">
        <v>4</v>
      </c>
      <c r="D6718" s="14"/>
      <c r="E6718" s="14"/>
      <c r="F6718" s="24">
        <v>44.08</v>
      </c>
      <c r="G6718" s="10"/>
      <c r="H6718" s="10"/>
    </row>
    <row r="6719" spans="1:8" x14ac:dyDescent="0.25">
      <c r="A6719" s="22">
        <v>104036</v>
      </c>
      <c r="B6719" s="23" t="s">
        <v>7288</v>
      </c>
      <c r="C6719" s="22" t="s">
        <v>4</v>
      </c>
      <c r="D6719" s="14"/>
      <c r="E6719" s="14"/>
      <c r="F6719" s="24">
        <v>45.49</v>
      </c>
    </row>
    <row r="6720" spans="1:8" x14ac:dyDescent="0.25">
      <c r="A6720" s="22">
        <v>104034</v>
      </c>
      <c r="B6720" s="23" t="s">
        <v>7286</v>
      </c>
      <c r="C6720" s="22" t="s">
        <v>4</v>
      </c>
      <c r="D6720" s="14"/>
      <c r="E6720" s="14"/>
      <c r="F6720" s="24">
        <v>35.94</v>
      </c>
      <c r="G6720" s="10"/>
      <c r="H6720" s="10"/>
    </row>
    <row r="6721" spans="1:8" x14ac:dyDescent="0.25">
      <c r="A6721" s="22">
        <v>104031</v>
      </c>
      <c r="B6721" s="23" t="s">
        <v>7283</v>
      </c>
      <c r="C6721" s="22" t="s">
        <v>4</v>
      </c>
      <c r="D6721" s="14"/>
      <c r="E6721" s="14"/>
      <c r="F6721" s="24">
        <v>24.07</v>
      </c>
    </row>
    <row r="6722" spans="1:8" x14ac:dyDescent="0.25">
      <c r="A6722" s="22">
        <v>104032</v>
      </c>
      <c r="B6722" s="23" t="s">
        <v>7284</v>
      </c>
      <c r="C6722" s="22" t="s">
        <v>4</v>
      </c>
      <c r="D6722" s="14"/>
      <c r="E6722" s="14"/>
      <c r="F6722" s="24">
        <v>30.24</v>
      </c>
      <c r="G6722" s="10"/>
      <c r="H6722" s="10"/>
    </row>
    <row r="6723" spans="1:8" x14ac:dyDescent="0.25">
      <c r="A6723" s="22">
        <v>104033</v>
      </c>
      <c r="B6723" s="23" t="s">
        <v>7285</v>
      </c>
      <c r="C6723" s="22" t="s">
        <v>4</v>
      </c>
      <c r="D6723" s="14"/>
      <c r="E6723" s="14"/>
      <c r="F6723" s="24">
        <v>27.59</v>
      </c>
    </row>
    <row r="6724" spans="1:8" x14ac:dyDescent="0.25">
      <c r="A6724" s="22">
        <v>104038</v>
      </c>
      <c r="B6724" s="23" t="s">
        <v>11923</v>
      </c>
      <c r="C6724" s="22" t="s">
        <v>4</v>
      </c>
      <c r="D6724" s="14"/>
      <c r="E6724" s="14"/>
      <c r="F6724" s="24">
        <v>0</v>
      </c>
      <c r="G6724" s="10"/>
      <c r="H6724" s="10"/>
    </row>
    <row r="6725" spans="1:8" x14ac:dyDescent="0.25">
      <c r="A6725" s="22">
        <v>104051</v>
      </c>
      <c r="B6725" s="23" t="s">
        <v>7298</v>
      </c>
      <c r="C6725" s="22" t="s">
        <v>4</v>
      </c>
      <c r="D6725" s="14"/>
      <c r="E6725" s="14"/>
      <c r="F6725" s="24">
        <v>8.69</v>
      </c>
    </row>
    <row r="6726" spans="1:8" x14ac:dyDescent="0.25">
      <c r="A6726" s="22">
        <v>104052</v>
      </c>
      <c r="B6726" s="23" t="s">
        <v>7299</v>
      </c>
      <c r="C6726" s="22" t="s">
        <v>4</v>
      </c>
      <c r="D6726" s="14"/>
      <c r="E6726" s="14"/>
      <c r="F6726" s="24">
        <v>12.15</v>
      </c>
      <c r="G6726" s="10"/>
      <c r="H6726" s="10"/>
    </row>
    <row r="6727" spans="1:8" x14ac:dyDescent="0.25">
      <c r="A6727" s="22">
        <v>104046</v>
      </c>
      <c r="B6727" s="23" t="s">
        <v>7293</v>
      </c>
      <c r="C6727" s="22" t="s">
        <v>4</v>
      </c>
      <c r="D6727" s="14"/>
      <c r="E6727" s="14"/>
      <c r="F6727" s="24">
        <v>9.2799999999999994</v>
      </c>
    </row>
    <row r="6728" spans="1:8" x14ac:dyDescent="0.25">
      <c r="A6728" s="22">
        <v>104047</v>
      </c>
      <c r="B6728" s="23" t="s">
        <v>7294</v>
      </c>
      <c r="C6728" s="22" t="s">
        <v>4</v>
      </c>
      <c r="D6728" s="14"/>
      <c r="E6728" s="14"/>
      <c r="F6728" s="24">
        <v>10.78</v>
      </c>
      <c r="G6728" s="10"/>
      <c r="H6728" s="10"/>
    </row>
    <row r="6729" spans="1:8" x14ac:dyDescent="0.25">
      <c r="A6729" s="22">
        <v>104048</v>
      </c>
      <c r="B6729" s="23" t="s">
        <v>7295</v>
      </c>
      <c r="C6729" s="22" t="s">
        <v>4</v>
      </c>
      <c r="D6729" s="14"/>
      <c r="E6729" s="14"/>
      <c r="F6729" s="24">
        <v>15.56</v>
      </c>
    </row>
    <row r="6730" spans="1:8" x14ac:dyDescent="0.25">
      <c r="A6730" s="22">
        <v>104063</v>
      </c>
      <c r="B6730" s="23" t="s">
        <v>7309</v>
      </c>
      <c r="C6730" s="22" t="s">
        <v>4</v>
      </c>
      <c r="D6730" s="14"/>
      <c r="E6730" s="14"/>
      <c r="F6730" s="24">
        <v>74.05</v>
      </c>
      <c r="G6730" s="10"/>
      <c r="H6730" s="10"/>
    </row>
    <row r="6731" spans="1:8" x14ac:dyDescent="0.25">
      <c r="A6731" s="22">
        <v>104065</v>
      </c>
      <c r="B6731" s="23" t="s">
        <v>7311</v>
      </c>
      <c r="C6731" s="22" t="s">
        <v>4</v>
      </c>
      <c r="D6731" s="14"/>
      <c r="E6731" s="14"/>
      <c r="F6731" s="24">
        <v>158.78</v>
      </c>
    </row>
    <row r="6732" spans="1:8" x14ac:dyDescent="0.25">
      <c r="A6732" s="22">
        <v>104062</v>
      </c>
      <c r="B6732" s="23" t="s">
        <v>7308</v>
      </c>
      <c r="C6732" s="22" t="s">
        <v>4</v>
      </c>
      <c r="D6732" s="14"/>
      <c r="E6732" s="14"/>
      <c r="F6732" s="24">
        <v>77.87</v>
      </c>
      <c r="G6732" s="10"/>
      <c r="H6732" s="10"/>
    </row>
    <row r="6733" spans="1:8" x14ac:dyDescent="0.25">
      <c r="A6733" s="22">
        <v>104064</v>
      </c>
      <c r="B6733" s="23" t="s">
        <v>7310</v>
      </c>
      <c r="C6733" s="22" t="s">
        <v>4</v>
      </c>
      <c r="D6733" s="14"/>
      <c r="E6733" s="14"/>
      <c r="F6733" s="24">
        <v>187.57</v>
      </c>
    </row>
    <row r="6734" spans="1:8" x14ac:dyDescent="0.25">
      <c r="A6734" s="22">
        <v>104059</v>
      </c>
      <c r="B6734" s="23" t="s">
        <v>7305</v>
      </c>
      <c r="C6734" s="22" t="s">
        <v>4</v>
      </c>
      <c r="D6734" s="14"/>
      <c r="E6734" s="14"/>
      <c r="F6734" s="24">
        <v>12.56</v>
      </c>
      <c r="G6734" s="10"/>
      <c r="H6734" s="10"/>
    </row>
    <row r="6735" spans="1:8" x14ac:dyDescent="0.25">
      <c r="A6735" s="22">
        <v>104058</v>
      </c>
      <c r="B6735" s="23" t="s">
        <v>7304</v>
      </c>
      <c r="C6735" s="22" t="s">
        <v>4</v>
      </c>
      <c r="D6735" s="14"/>
      <c r="E6735" s="14"/>
      <c r="F6735" s="24">
        <v>8.65</v>
      </c>
    </row>
    <row r="6736" spans="1:8" x14ac:dyDescent="0.25">
      <c r="A6736" s="22">
        <v>104082</v>
      </c>
      <c r="B6736" s="23" t="s">
        <v>7314</v>
      </c>
      <c r="C6736" s="22" t="s">
        <v>4</v>
      </c>
      <c r="D6736" s="14"/>
      <c r="E6736" s="14"/>
      <c r="F6736" s="24">
        <v>31.89</v>
      </c>
      <c r="G6736" s="10"/>
      <c r="H6736" s="10"/>
    </row>
    <row r="6737" spans="1:8" x14ac:dyDescent="0.25">
      <c r="A6737" s="22">
        <v>104083</v>
      </c>
      <c r="B6737" s="23" t="s">
        <v>7315</v>
      </c>
      <c r="C6737" s="22" t="s">
        <v>4</v>
      </c>
      <c r="D6737" s="14"/>
      <c r="E6737" s="14"/>
      <c r="F6737" s="24">
        <v>76</v>
      </c>
    </row>
    <row r="6738" spans="1:8" x14ac:dyDescent="0.25">
      <c r="A6738" s="22">
        <v>104057</v>
      </c>
      <c r="B6738" s="23" t="s">
        <v>11924</v>
      </c>
      <c r="C6738" s="22" t="s">
        <v>4</v>
      </c>
      <c r="D6738" s="14"/>
      <c r="E6738" s="14"/>
      <c r="F6738" s="24">
        <v>0</v>
      </c>
      <c r="G6738" s="10"/>
      <c r="H6738" s="10"/>
    </row>
    <row r="6739" spans="1:8" x14ac:dyDescent="0.25">
      <c r="A6739" s="22">
        <v>104056</v>
      </c>
      <c r="B6739" s="23" t="s">
        <v>7303</v>
      </c>
      <c r="C6739" s="22" t="s">
        <v>4</v>
      </c>
      <c r="D6739" s="14"/>
      <c r="E6739" s="14"/>
      <c r="F6739" s="24">
        <v>28.08</v>
      </c>
    </row>
    <row r="6740" spans="1:8" x14ac:dyDescent="0.25">
      <c r="A6740" s="22">
        <v>104055</v>
      </c>
      <c r="B6740" s="23" t="s">
        <v>7302</v>
      </c>
      <c r="C6740" s="22" t="s">
        <v>4</v>
      </c>
      <c r="D6740" s="14"/>
      <c r="E6740" s="14"/>
      <c r="F6740" s="24">
        <v>18.8</v>
      </c>
      <c r="G6740" s="10"/>
      <c r="H6740" s="10"/>
    </row>
    <row r="6741" spans="1:8" x14ac:dyDescent="0.25">
      <c r="A6741" s="22">
        <v>104076</v>
      </c>
      <c r="B6741" s="23" t="s">
        <v>7313</v>
      </c>
      <c r="C6741" s="22" t="s">
        <v>4</v>
      </c>
      <c r="D6741" s="14"/>
      <c r="E6741" s="14"/>
      <c r="F6741" s="24">
        <v>51</v>
      </c>
    </row>
    <row r="6742" spans="1:8" x14ac:dyDescent="0.25">
      <c r="A6742" s="22">
        <v>104060</v>
      </c>
      <c r="B6742" s="23" t="s">
        <v>7306</v>
      </c>
      <c r="C6742" s="22" t="s">
        <v>55</v>
      </c>
      <c r="D6742" s="14"/>
      <c r="E6742" s="14"/>
      <c r="F6742" s="24">
        <v>9.9700000000000006</v>
      </c>
      <c r="G6742" s="10"/>
      <c r="H6742" s="10"/>
    </row>
    <row r="6743" spans="1:8" x14ac:dyDescent="0.25">
      <c r="A6743" s="22">
        <v>104061</v>
      </c>
      <c r="B6743" s="23" t="s">
        <v>7307</v>
      </c>
      <c r="C6743" s="22" t="s">
        <v>55</v>
      </c>
      <c r="D6743" s="14"/>
      <c r="E6743" s="14"/>
      <c r="F6743" s="24">
        <v>17.690000000000001</v>
      </c>
    </row>
    <row r="6744" spans="1:8" x14ac:dyDescent="0.25">
      <c r="A6744" s="22">
        <v>104085</v>
      </c>
      <c r="B6744" s="23" t="s">
        <v>7317</v>
      </c>
      <c r="C6744" s="22" t="s">
        <v>55</v>
      </c>
      <c r="D6744" s="14"/>
      <c r="E6744" s="14"/>
      <c r="F6744" s="24">
        <v>59.6</v>
      </c>
      <c r="G6744" s="10"/>
      <c r="H6744" s="10"/>
    </row>
    <row r="6745" spans="1:8" x14ac:dyDescent="0.25">
      <c r="A6745" s="22">
        <v>104086</v>
      </c>
      <c r="B6745" s="23" t="s">
        <v>7318</v>
      </c>
      <c r="C6745" s="22" t="s">
        <v>55</v>
      </c>
      <c r="D6745" s="14"/>
      <c r="E6745" s="14"/>
      <c r="F6745" s="24">
        <v>105.42</v>
      </c>
    </row>
    <row r="6746" spans="1:8" x14ac:dyDescent="0.25">
      <c r="A6746" s="22">
        <v>104073</v>
      </c>
      <c r="B6746" s="23" t="s">
        <v>11925</v>
      </c>
      <c r="C6746" s="22" t="s">
        <v>4</v>
      </c>
      <c r="D6746" s="14"/>
      <c r="E6746" s="14"/>
      <c r="F6746" s="24">
        <v>0</v>
      </c>
      <c r="G6746" s="10"/>
      <c r="H6746" s="10"/>
    </row>
    <row r="6747" spans="1:8" x14ac:dyDescent="0.25">
      <c r="A6747" s="22">
        <v>104074</v>
      </c>
      <c r="B6747" s="23" t="s">
        <v>11926</v>
      </c>
      <c r="C6747" s="22" t="s">
        <v>4</v>
      </c>
      <c r="D6747" s="14"/>
      <c r="E6747" s="14"/>
      <c r="F6747" s="24">
        <v>0</v>
      </c>
    </row>
    <row r="6748" spans="1:8" x14ac:dyDescent="0.25">
      <c r="A6748" s="22">
        <v>104075</v>
      </c>
      <c r="B6748" s="23" t="s">
        <v>11927</v>
      </c>
      <c r="C6748" s="22" t="s">
        <v>4</v>
      </c>
      <c r="D6748" s="14"/>
      <c r="E6748" s="14"/>
      <c r="F6748" s="24">
        <v>0</v>
      </c>
      <c r="G6748" s="10"/>
      <c r="H6748" s="10"/>
    </row>
    <row r="6749" spans="1:8" x14ac:dyDescent="0.25">
      <c r="A6749" s="22">
        <v>104039</v>
      </c>
      <c r="B6749" s="23" t="s">
        <v>7289</v>
      </c>
      <c r="C6749" s="22" t="s">
        <v>4</v>
      </c>
      <c r="D6749" s="14"/>
      <c r="E6749" s="14"/>
      <c r="F6749" s="24">
        <v>81.680000000000007</v>
      </c>
    </row>
    <row r="6750" spans="1:8" x14ac:dyDescent="0.25">
      <c r="A6750" s="22">
        <v>104040</v>
      </c>
      <c r="B6750" s="23" t="s">
        <v>11928</v>
      </c>
      <c r="C6750" s="22" t="s">
        <v>4</v>
      </c>
      <c r="D6750" s="14"/>
      <c r="E6750" s="14"/>
      <c r="F6750" s="24">
        <v>0</v>
      </c>
      <c r="G6750" s="10"/>
      <c r="H6750" s="10"/>
    </row>
    <row r="6751" spans="1:8" x14ac:dyDescent="0.25">
      <c r="A6751" s="22">
        <v>104041</v>
      </c>
      <c r="B6751" s="23" t="s">
        <v>11929</v>
      </c>
      <c r="C6751" s="22" t="s">
        <v>4</v>
      </c>
      <c r="D6751" s="14"/>
      <c r="E6751" s="14"/>
      <c r="F6751" s="24">
        <v>0</v>
      </c>
    </row>
    <row r="6752" spans="1:8" x14ac:dyDescent="0.25">
      <c r="A6752" s="22">
        <v>104042</v>
      </c>
      <c r="B6752" s="23" t="s">
        <v>11930</v>
      </c>
      <c r="C6752" s="22" t="s">
        <v>4</v>
      </c>
      <c r="D6752" s="14"/>
      <c r="E6752" s="14"/>
      <c r="F6752" s="24">
        <v>0</v>
      </c>
      <c r="G6752" s="10"/>
      <c r="H6752" s="10"/>
    </row>
    <row r="6753" spans="1:8" x14ac:dyDescent="0.25">
      <c r="A6753" s="22">
        <v>104072</v>
      </c>
      <c r="B6753" s="23" t="s">
        <v>7312</v>
      </c>
      <c r="C6753" s="22" t="s">
        <v>4</v>
      </c>
      <c r="D6753" s="14"/>
      <c r="E6753" s="14"/>
      <c r="F6753" s="24">
        <v>287.64</v>
      </c>
    </row>
    <row r="6754" spans="1:8" x14ac:dyDescent="0.25">
      <c r="A6754" s="22">
        <v>104053</v>
      </c>
      <c r="B6754" s="23" t="s">
        <v>7300</v>
      </c>
      <c r="C6754" s="22" t="s">
        <v>4</v>
      </c>
      <c r="D6754" s="14"/>
      <c r="E6754" s="14"/>
      <c r="F6754" s="24">
        <v>10.01</v>
      </c>
      <c r="G6754" s="10"/>
      <c r="H6754" s="10"/>
    </row>
    <row r="6755" spans="1:8" x14ac:dyDescent="0.25">
      <c r="A6755" s="22">
        <v>104054</v>
      </c>
      <c r="B6755" s="23" t="s">
        <v>7301</v>
      </c>
      <c r="C6755" s="22" t="s">
        <v>4</v>
      </c>
      <c r="D6755" s="14"/>
      <c r="E6755" s="14"/>
      <c r="F6755" s="24">
        <v>19.420000000000002</v>
      </c>
    </row>
    <row r="6756" spans="1:8" x14ac:dyDescent="0.25">
      <c r="A6756" s="22">
        <v>99818</v>
      </c>
      <c r="B6756" s="23" t="s">
        <v>5890</v>
      </c>
      <c r="C6756" s="22" t="s">
        <v>4</v>
      </c>
      <c r="D6756" s="14"/>
      <c r="E6756" s="14"/>
      <c r="F6756" s="24">
        <v>6.58</v>
      </c>
      <c r="G6756" s="10"/>
      <c r="H6756" s="10"/>
    </row>
    <row r="6757" spans="1:8" x14ac:dyDescent="0.25">
      <c r="A6757" s="22">
        <v>99819</v>
      </c>
      <c r="B6757" s="23" t="s">
        <v>5891</v>
      </c>
      <c r="C6757" s="22" t="s">
        <v>28</v>
      </c>
      <c r="D6757" s="14"/>
      <c r="E6757" s="14"/>
      <c r="F6757" s="24">
        <v>22.37</v>
      </c>
    </row>
    <row r="6758" spans="1:8" x14ac:dyDescent="0.25">
      <c r="A6758" s="22">
        <v>99811</v>
      </c>
      <c r="B6758" s="23" t="s">
        <v>5883</v>
      </c>
      <c r="C6758" s="22" t="s">
        <v>28</v>
      </c>
      <c r="D6758" s="14"/>
      <c r="E6758" s="14"/>
      <c r="F6758" s="24">
        <v>4.7</v>
      </c>
      <c r="G6758" s="10"/>
      <c r="H6758" s="10"/>
    </row>
    <row r="6759" spans="1:8" x14ac:dyDescent="0.25">
      <c r="A6759" s="22">
        <v>99826</v>
      </c>
      <c r="B6759" s="23" t="s">
        <v>5898</v>
      </c>
      <c r="C6759" s="22" t="s">
        <v>28</v>
      </c>
      <c r="D6759" s="14"/>
      <c r="E6759" s="14"/>
      <c r="F6759" s="24">
        <v>2.0499999999999998</v>
      </c>
    </row>
    <row r="6760" spans="1:8" x14ac:dyDescent="0.25">
      <c r="A6760" s="22">
        <v>99821</v>
      </c>
      <c r="B6760" s="23" t="s">
        <v>5893</v>
      </c>
      <c r="C6760" s="22" t="s">
        <v>28</v>
      </c>
      <c r="D6760" s="14"/>
      <c r="E6760" s="14"/>
      <c r="F6760" s="24">
        <v>3.79</v>
      </c>
      <c r="G6760" s="10"/>
      <c r="H6760" s="10"/>
    </row>
    <row r="6761" spans="1:8" x14ac:dyDescent="0.25">
      <c r="A6761" s="22">
        <v>99820</v>
      </c>
      <c r="B6761" s="23" t="s">
        <v>5892</v>
      </c>
      <c r="C6761" s="22" t="s">
        <v>28</v>
      </c>
      <c r="D6761" s="14"/>
      <c r="E6761" s="14"/>
      <c r="F6761" s="24">
        <v>2.46</v>
      </c>
    </row>
    <row r="6762" spans="1:8" x14ac:dyDescent="0.25">
      <c r="A6762" s="22">
        <v>99812</v>
      </c>
      <c r="B6762" s="23" t="s">
        <v>5884</v>
      </c>
      <c r="C6762" s="22" t="s">
        <v>28</v>
      </c>
      <c r="D6762" s="14"/>
      <c r="E6762" s="14"/>
      <c r="F6762" s="24">
        <v>1.51</v>
      </c>
      <c r="G6762" s="10"/>
      <c r="H6762" s="10"/>
    </row>
    <row r="6763" spans="1:8" x14ac:dyDescent="0.25">
      <c r="A6763" s="22">
        <v>99817</v>
      </c>
      <c r="B6763" s="23" t="s">
        <v>5889</v>
      </c>
      <c r="C6763" s="22" t="s">
        <v>4</v>
      </c>
      <c r="D6763" s="14"/>
      <c r="E6763" s="14"/>
      <c r="F6763" s="24">
        <v>6.58</v>
      </c>
    </row>
    <row r="6764" spans="1:8" x14ac:dyDescent="0.25">
      <c r="A6764" s="22">
        <v>99813</v>
      </c>
      <c r="B6764" s="23" t="s">
        <v>5885</v>
      </c>
      <c r="C6764" s="22" t="s">
        <v>28</v>
      </c>
      <c r="D6764" s="14"/>
      <c r="E6764" s="14"/>
      <c r="F6764" s="24">
        <v>1.27</v>
      </c>
      <c r="G6764" s="10"/>
      <c r="H6764" s="10"/>
    </row>
    <row r="6765" spans="1:8" x14ac:dyDescent="0.25">
      <c r="A6765" s="22">
        <v>99815</v>
      </c>
      <c r="B6765" s="23" t="s">
        <v>5887</v>
      </c>
      <c r="C6765" s="22" t="s">
        <v>4</v>
      </c>
      <c r="D6765" s="14"/>
      <c r="E6765" s="14"/>
      <c r="F6765" s="24">
        <v>10.83</v>
      </c>
    </row>
    <row r="6766" spans="1:8" x14ac:dyDescent="0.25">
      <c r="A6766" s="22">
        <v>99805</v>
      </c>
      <c r="B6766" s="23" t="s">
        <v>5877</v>
      </c>
      <c r="C6766" s="22" t="s">
        <v>28</v>
      </c>
      <c r="D6766" s="14"/>
      <c r="E6766" s="14"/>
      <c r="F6766" s="24">
        <v>14.78</v>
      </c>
      <c r="G6766" s="10"/>
      <c r="H6766" s="10"/>
    </row>
    <row r="6767" spans="1:8" x14ac:dyDescent="0.25">
      <c r="A6767" s="22">
        <v>99803</v>
      </c>
      <c r="B6767" s="23" t="s">
        <v>5875</v>
      </c>
      <c r="C6767" s="22" t="s">
        <v>28</v>
      </c>
      <c r="D6767" s="14"/>
      <c r="E6767" s="14"/>
      <c r="F6767" s="24">
        <v>2.76</v>
      </c>
    </row>
    <row r="6768" spans="1:8" x14ac:dyDescent="0.25">
      <c r="A6768" s="22">
        <v>99802</v>
      </c>
      <c r="B6768" s="23" t="s">
        <v>5874</v>
      </c>
      <c r="C6768" s="22" t="s">
        <v>28</v>
      </c>
      <c r="D6768" s="14"/>
      <c r="E6768" s="14"/>
      <c r="F6768" s="24">
        <v>0.71</v>
      </c>
      <c r="G6768" s="10"/>
      <c r="H6768" s="10"/>
    </row>
    <row r="6769" spans="1:8" x14ac:dyDescent="0.25">
      <c r="A6769" s="22">
        <v>99804</v>
      </c>
      <c r="B6769" s="23" t="s">
        <v>5876</v>
      </c>
      <c r="C6769" s="22" t="s">
        <v>28</v>
      </c>
      <c r="D6769" s="14"/>
      <c r="E6769" s="14"/>
      <c r="F6769" s="24">
        <v>7.15</v>
      </c>
    </row>
    <row r="6770" spans="1:8" x14ac:dyDescent="0.25">
      <c r="A6770" s="22">
        <v>99809</v>
      </c>
      <c r="B6770" s="23" t="s">
        <v>5881</v>
      </c>
      <c r="C6770" s="22" t="s">
        <v>28</v>
      </c>
      <c r="D6770" s="14"/>
      <c r="E6770" s="14"/>
      <c r="F6770" s="24">
        <v>7.87</v>
      </c>
      <c r="G6770" s="10"/>
      <c r="H6770" s="10"/>
    </row>
    <row r="6771" spans="1:8" x14ac:dyDescent="0.25">
      <c r="A6771" s="22">
        <v>99810</v>
      </c>
      <c r="B6771" s="23" t="s">
        <v>5882</v>
      </c>
      <c r="C6771" s="22" t="s">
        <v>28</v>
      </c>
      <c r="D6771" s="14"/>
      <c r="E6771" s="14"/>
      <c r="F6771" s="24">
        <v>9.77</v>
      </c>
    </row>
    <row r="6772" spans="1:8" x14ac:dyDescent="0.25">
      <c r="A6772" s="22">
        <v>99801</v>
      </c>
      <c r="B6772" s="23" t="s">
        <v>11931</v>
      </c>
      <c r="C6772" s="22" t="s">
        <v>28</v>
      </c>
      <c r="D6772" s="14"/>
      <c r="E6772" s="14"/>
      <c r="F6772" s="24">
        <v>0</v>
      </c>
      <c r="G6772" s="10"/>
      <c r="H6772" s="10"/>
    </row>
    <row r="6773" spans="1:8" x14ac:dyDescent="0.25">
      <c r="A6773" s="22">
        <v>99822</v>
      </c>
      <c r="B6773" s="23" t="s">
        <v>5894</v>
      </c>
      <c r="C6773" s="22" t="s">
        <v>28</v>
      </c>
      <c r="D6773" s="14"/>
      <c r="E6773" s="14"/>
      <c r="F6773" s="24">
        <v>1.34</v>
      </c>
    </row>
    <row r="6774" spans="1:8" x14ac:dyDescent="0.25">
      <c r="A6774" s="22">
        <v>99825</v>
      </c>
      <c r="B6774" s="23" t="s">
        <v>5897</v>
      </c>
      <c r="C6774" s="22" t="s">
        <v>28</v>
      </c>
      <c r="D6774" s="14"/>
      <c r="E6774" s="14"/>
      <c r="F6774" s="24">
        <v>4.47</v>
      </c>
      <c r="G6774" s="10"/>
      <c r="H6774" s="10"/>
    </row>
    <row r="6775" spans="1:8" x14ac:dyDescent="0.25">
      <c r="A6775" s="22">
        <v>99824</v>
      </c>
      <c r="B6775" s="23" t="s">
        <v>5896</v>
      </c>
      <c r="C6775" s="22" t="s">
        <v>28</v>
      </c>
      <c r="D6775" s="14"/>
      <c r="E6775" s="14"/>
      <c r="F6775" s="24">
        <v>3.23</v>
      </c>
    </row>
    <row r="6776" spans="1:8" x14ac:dyDescent="0.25">
      <c r="A6776" s="22">
        <v>99823</v>
      </c>
      <c r="B6776" s="23" t="s">
        <v>5895</v>
      </c>
      <c r="C6776" s="22" t="s">
        <v>28</v>
      </c>
      <c r="D6776" s="14"/>
      <c r="E6776" s="14"/>
      <c r="F6776" s="24">
        <v>2.92</v>
      </c>
      <c r="G6776" s="10"/>
      <c r="H6776" s="10"/>
    </row>
    <row r="6777" spans="1:8" x14ac:dyDescent="0.25">
      <c r="A6777" s="22">
        <v>99806</v>
      </c>
      <c r="B6777" s="23" t="s">
        <v>5878</v>
      </c>
      <c r="C6777" s="22" t="s">
        <v>28</v>
      </c>
      <c r="D6777" s="14"/>
      <c r="E6777" s="14"/>
      <c r="F6777" s="24">
        <v>1.1399999999999999</v>
      </c>
    </row>
    <row r="6778" spans="1:8" x14ac:dyDescent="0.25">
      <c r="A6778" s="22">
        <v>99807</v>
      </c>
      <c r="B6778" s="23" t="s">
        <v>5879</v>
      </c>
      <c r="C6778" s="22" t="s">
        <v>28</v>
      </c>
      <c r="D6778" s="14"/>
      <c r="E6778" s="14"/>
      <c r="F6778" s="24">
        <v>2.16</v>
      </c>
      <c r="G6778" s="10"/>
      <c r="H6778" s="10"/>
    </row>
    <row r="6779" spans="1:8" x14ac:dyDescent="0.25">
      <c r="A6779" s="22">
        <v>99808</v>
      </c>
      <c r="B6779" s="23" t="s">
        <v>5880</v>
      </c>
      <c r="C6779" s="22" t="s">
        <v>28</v>
      </c>
      <c r="D6779" s="14"/>
      <c r="E6779" s="14"/>
      <c r="F6779" s="24">
        <v>5.08</v>
      </c>
    </row>
    <row r="6780" spans="1:8" x14ac:dyDescent="0.25">
      <c r="A6780" s="22">
        <v>99814</v>
      </c>
      <c r="B6780" s="23" t="s">
        <v>5886</v>
      </c>
      <c r="C6780" s="22" t="s">
        <v>28</v>
      </c>
      <c r="D6780" s="14"/>
      <c r="E6780" s="14"/>
      <c r="F6780" s="24">
        <v>2.59</v>
      </c>
      <c r="G6780" s="10"/>
      <c r="H6780" s="10"/>
    </row>
    <row r="6781" spans="1:8" x14ac:dyDescent="0.25">
      <c r="A6781" s="22">
        <v>99816</v>
      </c>
      <c r="B6781" s="23" t="s">
        <v>5888</v>
      </c>
      <c r="C6781" s="22" t="s">
        <v>4</v>
      </c>
      <c r="D6781" s="14"/>
      <c r="E6781" s="14"/>
      <c r="F6781" s="24">
        <v>11.54</v>
      </c>
    </row>
    <row r="6782" spans="1:8" x14ac:dyDescent="0.25">
      <c r="A6782" s="22">
        <v>88238</v>
      </c>
      <c r="B6782" s="23" t="s">
        <v>6058</v>
      </c>
      <c r="C6782" s="22" t="s">
        <v>139</v>
      </c>
      <c r="D6782" s="14"/>
      <c r="E6782" s="14"/>
      <c r="F6782" s="24">
        <v>30.62</v>
      </c>
      <c r="G6782" s="10"/>
      <c r="H6782" s="10"/>
    </row>
    <row r="6783" spans="1:8" x14ac:dyDescent="0.25">
      <c r="A6783" s="22">
        <v>101374</v>
      </c>
      <c r="B6783" s="23" t="s">
        <v>6058</v>
      </c>
      <c r="C6783" s="22" t="s">
        <v>6140</v>
      </c>
      <c r="D6783" s="14"/>
      <c r="E6783" s="14"/>
      <c r="F6783" s="24">
        <v>5478.84</v>
      </c>
    </row>
    <row r="6784" spans="1:8" x14ac:dyDescent="0.25">
      <c r="A6784" s="22">
        <v>88239</v>
      </c>
      <c r="B6784" s="23" t="s">
        <v>6059</v>
      </c>
      <c r="C6784" s="22" t="s">
        <v>139</v>
      </c>
      <c r="D6784" s="14"/>
      <c r="E6784" s="14"/>
      <c r="F6784" s="24">
        <v>30.47</v>
      </c>
      <c r="G6784" s="10"/>
      <c r="H6784" s="10"/>
    </row>
    <row r="6785" spans="1:8" x14ac:dyDescent="0.25">
      <c r="A6785" s="22">
        <v>101375</v>
      </c>
      <c r="B6785" s="23" t="s">
        <v>6332</v>
      </c>
      <c r="C6785" s="22" t="s">
        <v>6140</v>
      </c>
      <c r="D6785" s="14"/>
      <c r="E6785" s="14"/>
      <c r="F6785" s="24">
        <v>5556.59</v>
      </c>
    </row>
    <row r="6786" spans="1:8" x14ac:dyDescent="0.25">
      <c r="A6786" s="22">
        <v>88240</v>
      </c>
      <c r="B6786" s="23" t="s">
        <v>6060</v>
      </c>
      <c r="C6786" s="22" t="s">
        <v>139</v>
      </c>
      <c r="D6786" s="14"/>
      <c r="E6786" s="14"/>
      <c r="F6786" s="24">
        <v>29.43</v>
      </c>
      <c r="G6786" s="10"/>
      <c r="H6786" s="10"/>
    </row>
    <row r="6787" spans="1:8" x14ac:dyDescent="0.25">
      <c r="A6787" s="22">
        <v>101376</v>
      </c>
      <c r="B6787" s="23" t="s">
        <v>6333</v>
      </c>
      <c r="C6787" s="22" t="s">
        <v>6140</v>
      </c>
      <c r="D6787" s="14"/>
      <c r="E6787" s="14"/>
      <c r="F6787" s="24">
        <v>5251.82</v>
      </c>
    </row>
    <row r="6788" spans="1:8" x14ac:dyDescent="0.25">
      <c r="A6788" s="22">
        <v>88241</v>
      </c>
      <c r="B6788" s="23" t="s">
        <v>6061</v>
      </c>
      <c r="C6788" s="22" t="s">
        <v>139</v>
      </c>
      <c r="D6788" s="14"/>
      <c r="E6788" s="14"/>
      <c r="F6788" s="24">
        <v>28.43</v>
      </c>
      <c r="G6788" s="10"/>
      <c r="H6788" s="10"/>
    </row>
    <row r="6789" spans="1:8" x14ac:dyDescent="0.25">
      <c r="A6789" s="22">
        <v>101377</v>
      </c>
      <c r="B6789" s="23" t="s">
        <v>6061</v>
      </c>
      <c r="C6789" s="22" t="s">
        <v>6140</v>
      </c>
      <c r="D6789" s="14"/>
      <c r="E6789" s="14"/>
      <c r="F6789" s="24">
        <v>5093.33</v>
      </c>
    </row>
    <row r="6790" spans="1:8" x14ac:dyDescent="0.25">
      <c r="A6790" s="22">
        <v>88242</v>
      </c>
      <c r="B6790" s="23" t="s">
        <v>6062</v>
      </c>
      <c r="C6790" s="22" t="s">
        <v>139</v>
      </c>
      <c r="D6790" s="14"/>
      <c r="E6790" s="14"/>
      <c r="F6790" s="24">
        <v>30.69</v>
      </c>
      <c r="G6790" s="10"/>
      <c r="H6790" s="10"/>
    </row>
    <row r="6791" spans="1:8" x14ac:dyDescent="0.25">
      <c r="A6791" s="22">
        <v>100301</v>
      </c>
      <c r="B6791" s="23" t="s">
        <v>6249</v>
      </c>
      <c r="C6791" s="22" t="s">
        <v>139</v>
      </c>
      <c r="D6791" s="14"/>
      <c r="E6791" s="14"/>
      <c r="F6791" s="24">
        <v>32.5</v>
      </c>
    </row>
    <row r="6792" spans="1:8" x14ac:dyDescent="0.25">
      <c r="A6792" s="22">
        <v>101378</v>
      </c>
      <c r="B6792" s="23" t="s">
        <v>6249</v>
      </c>
      <c r="C6792" s="22" t="s">
        <v>6140</v>
      </c>
      <c r="D6792" s="14"/>
      <c r="E6792" s="14"/>
      <c r="F6792" s="24">
        <v>5828.74</v>
      </c>
      <c r="G6792" s="10"/>
      <c r="H6792" s="10"/>
    </row>
    <row r="6793" spans="1:8" x14ac:dyDescent="0.25">
      <c r="A6793" s="22">
        <v>101379</v>
      </c>
      <c r="B6793" s="23" t="s">
        <v>6334</v>
      </c>
      <c r="C6793" s="22" t="s">
        <v>6140</v>
      </c>
      <c r="D6793" s="14"/>
      <c r="E6793" s="14"/>
      <c r="F6793" s="24">
        <v>5478.84</v>
      </c>
    </row>
    <row r="6794" spans="1:8" x14ac:dyDescent="0.25">
      <c r="A6794" s="22">
        <v>88243</v>
      </c>
      <c r="B6794" s="23" t="s">
        <v>6063</v>
      </c>
      <c r="C6794" s="22" t="s">
        <v>139</v>
      </c>
      <c r="D6794" s="14"/>
      <c r="E6794" s="14"/>
      <c r="F6794" s="24">
        <v>29.69</v>
      </c>
      <c r="G6794" s="10"/>
      <c r="H6794" s="10"/>
    </row>
    <row r="6795" spans="1:8" x14ac:dyDescent="0.25">
      <c r="A6795" s="22">
        <v>101380</v>
      </c>
      <c r="B6795" s="23" t="s">
        <v>6063</v>
      </c>
      <c r="C6795" s="22" t="s">
        <v>6140</v>
      </c>
      <c r="D6795" s="14"/>
      <c r="E6795" s="14"/>
      <c r="F6795" s="24">
        <v>5313.85</v>
      </c>
    </row>
    <row r="6796" spans="1:8" x14ac:dyDescent="0.25">
      <c r="A6796" s="22">
        <v>90766</v>
      </c>
      <c r="B6796" s="23" t="s">
        <v>6126</v>
      </c>
      <c r="C6796" s="22" t="s">
        <v>139</v>
      </c>
      <c r="D6796" s="14"/>
      <c r="E6796" s="14"/>
      <c r="F6796" s="24">
        <v>36.61</v>
      </c>
      <c r="G6796" s="10"/>
      <c r="H6796" s="10"/>
    </row>
    <row r="6797" spans="1:8" x14ac:dyDescent="0.25">
      <c r="A6797" s="22">
        <v>93563</v>
      </c>
      <c r="B6797" s="23" t="s">
        <v>6126</v>
      </c>
      <c r="C6797" s="22" t="s">
        <v>6140</v>
      </c>
      <c r="D6797" s="14"/>
      <c r="E6797" s="14"/>
      <c r="F6797" s="24">
        <v>6439.35</v>
      </c>
    </row>
    <row r="6798" spans="1:8" x14ac:dyDescent="0.25">
      <c r="A6798" s="22">
        <v>90767</v>
      </c>
      <c r="B6798" s="23" t="s">
        <v>6127</v>
      </c>
      <c r="C6798" s="22" t="s">
        <v>139</v>
      </c>
      <c r="D6798" s="14"/>
      <c r="E6798" s="14"/>
      <c r="F6798" s="24">
        <v>38.42</v>
      </c>
      <c r="G6798" s="10"/>
      <c r="H6798" s="10"/>
    </row>
    <row r="6799" spans="1:8" x14ac:dyDescent="0.25">
      <c r="A6799" s="22">
        <v>93564</v>
      </c>
      <c r="B6799" s="23" t="s">
        <v>6127</v>
      </c>
      <c r="C6799" s="22" t="s">
        <v>6140</v>
      </c>
      <c r="D6799" s="14"/>
      <c r="E6799" s="14"/>
      <c r="F6799" s="24">
        <v>6734.17</v>
      </c>
    </row>
    <row r="6800" spans="1:8" x14ac:dyDescent="0.25">
      <c r="A6800" s="22">
        <v>88245</v>
      </c>
      <c r="B6800" s="23" t="s">
        <v>6064</v>
      </c>
      <c r="C6800" s="22" t="s">
        <v>139</v>
      </c>
      <c r="D6800" s="14"/>
      <c r="E6800" s="14"/>
      <c r="F6800" s="24">
        <v>32.53</v>
      </c>
      <c r="G6800" s="10"/>
      <c r="H6800" s="10"/>
    </row>
    <row r="6801" spans="1:8" x14ac:dyDescent="0.25">
      <c r="A6801" s="22">
        <v>101381</v>
      </c>
      <c r="B6801" s="23" t="s">
        <v>6064</v>
      </c>
      <c r="C6801" s="22" t="s">
        <v>6140</v>
      </c>
      <c r="D6801" s="14"/>
      <c r="E6801" s="14"/>
      <c r="F6801" s="24">
        <v>5809.67</v>
      </c>
    </row>
    <row r="6802" spans="1:8" x14ac:dyDescent="0.25">
      <c r="A6802" s="22">
        <v>90768</v>
      </c>
      <c r="B6802" s="23" t="s">
        <v>6128</v>
      </c>
      <c r="C6802" s="22" t="s">
        <v>139</v>
      </c>
      <c r="D6802" s="14"/>
      <c r="E6802" s="14"/>
      <c r="F6802" s="24">
        <v>112.66</v>
      </c>
      <c r="G6802" s="10"/>
      <c r="H6802" s="10"/>
    </row>
    <row r="6803" spans="1:8" x14ac:dyDescent="0.25">
      <c r="A6803" s="22">
        <v>90769</v>
      </c>
      <c r="B6803" s="23" t="s">
        <v>6129</v>
      </c>
      <c r="C6803" s="22" t="s">
        <v>139</v>
      </c>
      <c r="D6803" s="14"/>
      <c r="E6803" s="14"/>
      <c r="F6803" s="24">
        <v>118.74</v>
      </c>
    </row>
    <row r="6804" spans="1:8" x14ac:dyDescent="0.25">
      <c r="A6804" s="22">
        <v>90770</v>
      </c>
      <c r="B6804" s="23" t="s">
        <v>6130</v>
      </c>
      <c r="C6804" s="22" t="s">
        <v>139</v>
      </c>
      <c r="D6804" s="14"/>
      <c r="E6804" s="14"/>
      <c r="F6804" s="24">
        <v>126.79</v>
      </c>
      <c r="G6804" s="10"/>
      <c r="H6804" s="10"/>
    </row>
    <row r="6805" spans="1:8" x14ac:dyDescent="0.25">
      <c r="A6805" s="22">
        <v>93569</v>
      </c>
      <c r="B6805" s="23" t="s">
        <v>6141</v>
      </c>
      <c r="C6805" s="22" t="s">
        <v>6140</v>
      </c>
      <c r="D6805" s="14"/>
      <c r="E6805" s="14"/>
      <c r="F6805" s="24">
        <v>19727.3</v>
      </c>
    </row>
    <row r="6806" spans="1:8" x14ac:dyDescent="0.25">
      <c r="A6806" s="22">
        <v>93570</v>
      </c>
      <c r="B6806" s="23" t="s">
        <v>6142</v>
      </c>
      <c r="C6806" s="22" t="s">
        <v>6140</v>
      </c>
      <c r="D6806" s="14"/>
      <c r="E6806" s="14"/>
      <c r="F6806" s="24">
        <v>20789.060000000001</v>
      </c>
      <c r="G6806" s="10"/>
      <c r="H6806" s="10"/>
    </row>
    <row r="6807" spans="1:8" x14ac:dyDescent="0.25">
      <c r="A6807" s="22">
        <v>93571</v>
      </c>
      <c r="B6807" s="23" t="s">
        <v>6143</v>
      </c>
      <c r="C6807" s="22" t="s">
        <v>6140</v>
      </c>
      <c r="D6807" s="14"/>
      <c r="E6807" s="14"/>
      <c r="F6807" s="24">
        <v>22195.1</v>
      </c>
    </row>
    <row r="6808" spans="1:8" x14ac:dyDescent="0.25">
      <c r="A6808" s="22">
        <v>101382</v>
      </c>
      <c r="B6808" s="23" t="s">
        <v>6335</v>
      </c>
      <c r="C6808" s="22" t="s">
        <v>6140</v>
      </c>
      <c r="D6808" s="14"/>
      <c r="E6808" s="14"/>
      <c r="F6808" s="24">
        <v>5228.7299999999996</v>
      </c>
      <c r="G6808" s="10"/>
      <c r="H6808" s="10"/>
    </row>
    <row r="6809" spans="1:8" x14ac:dyDescent="0.25">
      <c r="A6809" s="22">
        <v>88246</v>
      </c>
      <c r="B6809" s="23" t="s">
        <v>6065</v>
      </c>
      <c r="C6809" s="22" t="s">
        <v>139</v>
      </c>
      <c r="D6809" s="14"/>
      <c r="E6809" s="14"/>
      <c r="F6809" s="24">
        <v>29.33</v>
      </c>
    </row>
    <row r="6810" spans="1:8" x14ac:dyDescent="0.25">
      <c r="A6810" s="22">
        <v>100303</v>
      </c>
      <c r="B6810" s="23" t="s">
        <v>6250</v>
      </c>
      <c r="C6810" s="22" t="s">
        <v>139</v>
      </c>
      <c r="D6810" s="14"/>
      <c r="E6810" s="14"/>
      <c r="F6810" s="24">
        <v>28.39</v>
      </c>
      <c r="G6810" s="10"/>
      <c r="H6810" s="10"/>
    </row>
    <row r="6811" spans="1:8" x14ac:dyDescent="0.25">
      <c r="A6811" s="22">
        <v>101383</v>
      </c>
      <c r="B6811" s="23" t="s">
        <v>6250</v>
      </c>
      <c r="C6811" s="22" t="s">
        <v>6140</v>
      </c>
      <c r="D6811" s="14"/>
      <c r="E6811" s="14"/>
      <c r="F6811" s="24">
        <v>5084.28</v>
      </c>
    </row>
    <row r="6812" spans="1:8" x14ac:dyDescent="0.25">
      <c r="A6812" s="22">
        <v>88247</v>
      </c>
      <c r="B6812" s="23" t="s">
        <v>6066</v>
      </c>
      <c r="C6812" s="22" t="s">
        <v>139</v>
      </c>
      <c r="D6812" s="14"/>
      <c r="E6812" s="14"/>
      <c r="F6812" s="24">
        <v>31.21</v>
      </c>
      <c r="G6812" s="10"/>
      <c r="H6812" s="10"/>
    </row>
    <row r="6813" spans="1:8" x14ac:dyDescent="0.25">
      <c r="A6813" s="22">
        <v>88248</v>
      </c>
      <c r="B6813" s="23" t="s">
        <v>6067</v>
      </c>
      <c r="C6813" s="22" t="s">
        <v>139</v>
      </c>
      <c r="D6813" s="14"/>
      <c r="E6813" s="14"/>
      <c r="F6813" s="24">
        <v>30.11</v>
      </c>
    </row>
    <row r="6814" spans="1:8" x14ac:dyDescent="0.25">
      <c r="A6814" s="22">
        <v>101384</v>
      </c>
      <c r="B6814" s="23" t="s">
        <v>6067</v>
      </c>
      <c r="C6814" s="22" t="s">
        <v>6140</v>
      </c>
      <c r="D6814" s="14"/>
      <c r="E6814" s="14"/>
      <c r="F6814" s="24">
        <v>5373.54</v>
      </c>
      <c r="G6814" s="10"/>
      <c r="H6814" s="10"/>
    </row>
    <row r="6815" spans="1:8" x14ac:dyDescent="0.25">
      <c r="A6815" s="22">
        <v>90772</v>
      </c>
      <c r="B6815" s="23" t="s">
        <v>6131</v>
      </c>
      <c r="C6815" s="22" t="s">
        <v>139</v>
      </c>
      <c r="D6815" s="14"/>
      <c r="E6815" s="14"/>
      <c r="F6815" s="24">
        <v>31.75</v>
      </c>
    </row>
    <row r="6816" spans="1:8" x14ac:dyDescent="0.25">
      <c r="A6816" s="22">
        <v>93566</v>
      </c>
      <c r="B6816" s="23" t="s">
        <v>6131</v>
      </c>
      <c r="C6816" s="22" t="s">
        <v>6140</v>
      </c>
      <c r="D6816" s="14"/>
      <c r="E6816" s="14"/>
      <c r="F6816" s="24">
        <v>5589.18</v>
      </c>
      <c r="G6816" s="10"/>
      <c r="H6816" s="10"/>
    </row>
    <row r="6817" spans="1:8" x14ac:dyDescent="0.25">
      <c r="A6817" s="22">
        <v>101385</v>
      </c>
      <c r="B6817" s="23" t="s">
        <v>6336</v>
      </c>
      <c r="C6817" s="22" t="s">
        <v>6140</v>
      </c>
      <c r="D6817" s="14"/>
      <c r="E6817" s="14"/>
      <c r="F6817" s="24">
        <v>6995.39</v>
      </c>
    </row>
    <row r="6818" spans="1:8" x14ac:dyDescent="0.25">
      <c r="A6818" s="22">
        <v>88249</v>
      </c>
      <c r="B6818" s="23" t="s">
        <v>6068</v>
      </c>
      <c r="C6818" s="22" t="s">
        <v>139</v>
      </c>
      <c r="D6818" s="14"/>
      <c r="E6818" s="14"/>
      <c r="F6818" s="24">
        <v>39.81</v>
      </c>
      <c r="G6818" s="10"/>
      <c r="H6818" s="10"/>
    </row>
    <row r="6819" spans="1:8" x14ac:dyDescent="0.25">
      <c r="A6819" s="22">
        <v>88250</v>
      </c>
      <c r="B6819" s="23" t="s">
        <v>6069</v>
      </c>
      <c r="C6819" s="22" t="s">
        <v>139</v>
      </c>
      <c r="D6819" s="14"/>
      <c r="E6819" s="14"/>
      <c r="F6819" s="24">
        <v>29.43</v>
      </c>
    </row>
    <row r="6820" spans="1:8" x14ac:dyDescent="0.25">
      <c r="A6820" s="22">
        <v>101386</v>
      </c>
      <c r="B6820" s="23" t="s">
        <v>6069</v>
      </c>
      <c r="C6820" s="22" t="s">
        <v>6140</v>
      </c>
      <c r="D6820" s="14"/>
      <c r="E6820" s="14"/>
      <c r="F6820" s="24">
        <v>5251.82</v>
      </c>
      <c r="G6820" s="10"/>
      <c r="H6820" s="10"/>
    </row>
    <row r="6821" spans="1:8" x14ac:dyDescent="0.25">
      <c r="A6821" s="22">
        <v>101387</v>
      </c>
      <c r="B6821" s="23" t="s">
        <v>6337</v>
      </c>
      <c r="C6821" s="22" t="s">
        <v>6140</v>
      </c>
      <c r="D6821" s="14"/>
      <c r="E6821" s="14"/>
      <c r="F6821" s="24">
        <v>5487.97</v>
      </c>
    </row>
    <row r="6822" spans="1:8" x14ac:dyDescent="0.25">
      <c r="A6822" s="22">
        <v>88251</v>
      </c>
      <c r="B6822" s="23" t="s">
        <v>6070</v>
      </c>
      <c r="C6822" s="22" t="s">
        <v>139</v>
      </c>
      <c r="D6822" s="14"/>
      <c r="E6822" s="14"/>
      <c r="F6822" s="24">
        <v>30.62</v>
      </c>
      <c r="G6822" s="10"/>
      <c r="H6822" s="10"/>
    </row>
    <row r="6823" spans="1:8" x14ac:dyDescent="0.25">
      <c r="A6823" s="22">
        <v>88252</v>
      </c>
      <c r="B6823" s="23" t="s">
        <v>6071</v>
      </c>
      <c r="C6823" s="22" t="s">
        <v>139</v>
      </c>
      <c r="D6823" s="14"/>
      <c r="E6823" s="14"/>
      <c r="F6823" s="24">
        <v>28.34</v>
      </c>
    </row>
    <row r="6824" spans="1:8" x14ac:dyDescent="0.25">
      <c r="A6824" s="22">
        <v>101388</v>
      </c>
      <c r="B6824" s="23" t="s">
        <v>6071</v>
      </c>
      <c r="C6824" s="22" t="s">
        <v>6140</v>
      </c>
      <c r="D6824" s="14"/>
      <c r="E6824" s="14"/>
      <c r="F6824" s="24">
        <v>5073.22</v>
      </c>
      <c r="G6824" s="10"/>
      <c r="H6824" s="10"/>
    </row>
    <row r="6825" spans="1:8" x14ac:dyDescent="0.25">
      <c r="A6825" s="22">
        <v>88253</v>
      </c>
      <c r="B6825" s="23" t="s">
        <v>6072</v>
      </c>
      <c r="C6825" s="22" t="s">
        <v>139</v>
      </c>
      <c r="D6825" s="14"/>
      <c r="E6825" s="14"/>
      <c r="F6825" s="24">
        <v>33.590000000000003</v>
      </c>
    </row>
    <row r="6826" spans="1:8" x14ac:dyDescent="0.25">
      <c r="A6826" s="22">
        <v>101389</v>
      </c>
      <c r="B6826" s="23" t="s">
        <v>6072</v>
      </c>
      <c r="C6826" s="22" t="s">
        <v>6140</v>
      </c>
      <c r="D6826" s="14"/>
      <c r="E6826" s="14"/>
      <c r="F6826" s="24">
        <v>5906.84</v>
      </c>
      <c r="G6826" s="10"/>
      <c r="H6826" s="10"/>
    </row>
    <row r="6827" spans="1:8" x14ac:dyDescent="0.25">
      <c r="A6827" s="22">
        <v>101390</v>
      </c>
      <c r="B6827" s="23" t="s">
        <v>6338</v>
      </c>
      <c r="C6827" s="22" t="s">
        <v>6140</v>
      </c>
      <c r="D6827" s="14"/>
      <c r="E6827" s="14"/>
      <c r="F6827" s="24">
        <v>6223.59</v>
      </c>
    </row>
    <row r="6828" spans="1:8" x14ac:dyDescent="0.25">
      <c r="A6828" s="22">
        <v>88255</v>
      </c>
      <c r="B6828" s="23" t="s">
        <v>6073</v>
      </c>
      <c r="C6828" s="22" t="s">
        <v>139</v>
      </c>
      <c r="D6828" s="14"/>
      <c r="E6828" s="14"/>
      <c r="F6828" s="24">
        <v>35.409999999999997</v>
      </c>
      <c r="G6828" s="10"/>
      <c r="H6828" s="10"/>
    </row>
    <row r="6829" spans="1:8" x14ac:dyDescent="0.25">
      <c r="A6829" s="22">
        <v>88256</v>
      </c>
      <c r="B6829" s="23" t="s">
        <v>6339</v>
      </c>
      <c r="C6829" s="22" t="s">
        <v>139</v>
      </c>
      <c r="D6829" s="14"/>
      <c r="E6829" s="14"/>
      <c r="F6829" s="24">
        <v>32.61</v>
      </c>
    </row>
    <row r="6830" spans="1:8" x14ac:dyDescent="0.25">
      <c r="A6830" s="22">
        <v>101391</v>
      </c>
      <c r="B6830" s="23" t="s">
        <v>6339</v>
      </c>
      <c r="C6830" s="22" t="s">
        <v>6140</v>
      </c>
      <c r="D6830" s="14"/>
      <c r="E6830" s="14"/>
      <c r="F6830" s="24">
        <v>5819.6</v>
      </c>
      <c r="G6830" s="10"/>
      <c r="H6830" s="10"/>
    </row>
    <row r="6831" spans="1:8" x14ac:dyDescent="0.25">
      <c r="A6831" s="22">
        <v>88257</v>
      </c>
      <c r="B6831" s="23" t="s">
        <v>6074</v>
      </c>
      <c r="C6831" s="22" t="s">
        <v>139</v>
      </c>
      <c r="D6831" s="14"/>
      <c r="E6831" s="14"/>
      <c r="F6831" s="24">
        <v>36.99</v>
      </c>
    </row>
    <row r="6832" spans="1:8" x14ac:dyDescent="0.25">
      <c r="A6832" s="22">
        <v>101392</v>
      </c>
      <c r="B6832" s="23" t="s">
        <v>6340</v>
      </c>
      <c r="C6832" s="22" t="s">
        <v>6140</v>
      </c>
      <c r="D6832" s="14"/>
      <c r="E6832" s="14"/>
      <c r="F6832" s="24">
        <v>6561.82</v>
      </c>
      <c r="G6832" s="10"/>
      <c r="H6832" s="10"/>
    </row>
    <row r="6833" spans="1:8" x14ac:dyDescent="0.25">
      <c r="A6833" s="22">
        <v>88260</v>
      </c>
      <c r="B6833" s="23" t="s">
        <v>6075</v>
      </c>
      <c r="C6833" s="22" t="s">
        <v>139</v>
      </c>
      <c r="D6833" s="14"/>
      <c r="E6833" s="14"/>
      <c r="F6833" s="24">
        <v>32.51</v>
      </c>
    </row>
    <row r="6834" spans="1:8" x14ac:dyDescent="0.25">
      <c r="A6834" s="22">
        <v>101394</v>
      </c>
      <c r="B6834" s="23" t="s">
        <v>6075</v>
      </c>
      <c r="C6834" s="22" t="s">
        <v>6140</v>
      </c>
      <c r="D6834" s="14"/>
      <c r="E6834" s="14"/>
      <c r="F6834" s="24">
        <v>5809.64</v>
      </c>
      <c r="G6834" s="10"/>
      <c r="H6834" s="10"/>
    </row>
    <row r="6835" spans="1:8" x14ac:dyDescent="0.25">
      <c r="A6835" s="22">
        <v>101395</v>
      </c>
      <c r="B6835" s="23" t="s">
        <v>6341</v>
      </c>
      <c r="C6835" s="22" t="s">
        <v>6140</v>
      </c>
      <c r="D6835" s="14"/>
      <c r="E6835" s="14"/>
      <c r="F6835" s="24">
        <v>5445.81</v>
      </c>
    </row>
    <row r="6836" spans="1:8" x14ac:dyDescent="0.25">
      <c r="A6836" s="22">
        <v>88261</v>
      </c>
      <c r="B6836" s="23" t="s">
        <v>6342</v>
      </c>
      <c r="C6836" s="22" t="s">
        <v>139</v>
      </c>
      <c r="D6836" s="14"/>
      <c r="E6836" s="14"/>
      <c r="F6836" s="24">
        <v>32.39</v>
      </c>
      <c r="G6836" s="10"/>
      <c r="H6836" s="10"/>
    </row>
    <row r="6837" spans="1:8" x14ac:dyDescent="0.25">
      <c r="A6837" s="22">
        <v>101396</v>
      </c>
      <c r="B6837" s="23" t="s">
        <v>6342</v>
      </c>
      <c r="C6837" s="22" t="s">
        <v>6140</v>
      </c>
      <c r="D6837" s="14"/>
      <c r="E6837" s="14"/>
      <c r="F6837" s="24">
        <v>5777.44</v>
      </c>
    </row>
    <row r="6838" spans="1:8" x14ac:dyDescent="0.25">
      <c r="A6838" s="22">
        <v>88262</v>
      </c>
      <c r="B6838" s="23" t="s">
        <v>6076</v>
      </c>
      <c r="C6838" s="22" t="s">
        <v>139</v>
      </c>
      <c r="D6838" s="14"/>
      <c r="E6838" s="14"/>
      <c r="F6838" s="24">
        <v>32.31</v>
      </c>
      <c r="G6838" s="10"/>
      <c r="H6838" s="10"/>
    </row>
    <row r="6839" spans="1:8" x14ac:dyDescent="0.25">
      <c r="A6839" s="22">
        <v>101397</v>
      </c>
      <c r="B6839" s="23" t="s">
        <v>6076</v>
      </c>
      <c r="C6839" s="22" t="s">
        <v>6140</v>
      </c>
      <c r="D6839" s="14"/>
      <c r="E6839" s="14"/>
      <c r="F6839" s="24">
        <v>5767.51</v>
      </c>
    </row>
    <row r="6840" spans="1:8" x14ac:dyDescent="0.25">
      <c r="A6840" s="22">
        <v>101398</v>
      </c>
      <c r="B6840" s="23" t="s">
        <v>6343</v>
      </c>
      <c r="C6840" s="22" t="s">
        <v>6140</v>
      </c>
      <c r="D6840" s="14"/>
      <c r="E6840" s="14"/>
      <c r="F6840" s="24">
        <v>7608.25</v>
      </c>
      <c r="G6840" s="10"/>
      <c r="H6840" s="10"/>
    </row>
    <row r="6841" spans="1:8" x14ac:dyDescent="0.25">
      <c r="A6841" s="22">
        <v>88263</v>
      </c>
      <c r="B6841" s="23" t="s">
        <v>6077</v>
      </c>
      <c r="C6841" s="22" t="s">
        <v>139</v>
      </c>
      <c r="D6841" s="14"/>
      <c r="E6841" s="14"/>
      <c r="F6841" s="24">
        <v>42.95</v>
      </c>
    </row>
    <row r="6842" spans="1:8" x14ac:dyDescent="0.25">
      <c r="A6842" s="22">
        <v>95308</v>
      </c>
      <c r="B6842" s="23" t="s">
        <v>6145</v>
      </c>
      <c r="C6842" s="22" t="s">
        <v>139</v>
      </c>
      <c r="D6842" s="14"/>
      <c r="E6842" s="14"/>
      <c r="F6842" s="24">
        <v>0.24</v>
      </c>
      <c r="G6842" s="10"/>
      <c r="H6842" s="10"/>
    </row>
    <row r="6843" spans="1:8" x14ac:dyDescent="0.25">
      <c r="A6843" s="22">
        <v>101286</v>
      </c>
      <c r="B6843" s="23" t="s">
        <v>6258</v>
      </c>
      <c r="C6843" s="22" t="s">
        <v>6140</v>
      </c>
      <c r="D6843" s="14"/>
      <c r="E6843" s="14"/>
      <c r="F6843" s="24">
        <v>32.659999999999997</v>
      </c>
    </row>
    <row r="6844" spans="1:8" x14ac:dyDescent="0.25">
      <c r="A6844" s="22">
        <v>95309</v>
      </c>
      <c r="B6844" s="23" t="s">
        <v>6146</v>
      </c>
      <c r="C6844" s="22" t="s">
        <v>139</v>
      </c>
      <c r="D6844" s="14"/>
      <c r="E6844" s="14"/>
      <c r="F6844" s="24">
        <v>0.31</v>
      </c>
      <c r="G6844" s="10"/>
      <c r="H6844" s="10"/>
    </row>
    <row r="6845" spans="1:8" x14ac:dyDescent="0.25">
      <c r="A6845" s="22">
        <v>101287</v>
      </c>
      <c r="B6845" s="23" t="s">
        <v>6259</v>
      </c>
      <c r="C6845" s="22" t="s">
        <v>6140</v>
      </c>
      <c r="D6845" s="14"/>
      <c r="E6845" s="14"/>
      <c r="F6845" s="24">
        <v>105.64</v>
      </c>
    </row>
    <row r="6846" spans="1:8" x14ac:dyDescent="0.25">
      <c r="A6846" s="22">
        <v>95310</v>
      </c>
      <c r="B6846" s="23" t="s">
        <v>6147</v>
      </c>
      <c r="C6846" s="22" t="s">
        <v>139</v>
      </c>
      <c r="D6846" s="14"/>
      <c r="E6846" s="14"/>
      <c r="F6846" s="24">
        <v>0.24</v>
      </c>
      <c r="G6846" s="10"/>
      <c r="H6846" s="10"/>
    </row>
    <row r="6847" spans="1:8" x14ac:dyDescent="0.25">
      <c r="A6847" s="22">
        <v>101288</v>
      </c>
      <c r="B6847" s="23" t="s">
        <v>6260</v>
      </c>
      <c r="C6847" s="22" t="s">
        <v>6140</v>
      </c>
      <c r="D6847" s="14"/>
      <c r="E6847" s="14"/>
      <c r="F6847" s="24">
        <v>32.659999999999997</v>
      </c>
    </row>
    <row r="6848" spans="1:8" x14ac:dyDescent="0.25">
      <c r="A6848" s="22">
        <v>95311</v>
      </c>
      <c r="B6848" s="23" t="s">
        <v>6148</v>
      </c>
      <c r="C6848" s="22" t="s">
        <v>139</v>
      </c>
      <c r="D6848" s="14"/>
      <c r="E6848" s="14"/>
      <c r="F6848" s="24">
        <v>0.22</v>
      </c>
      <c r="G6848" s="10"/>
      <c r="H6848" s="10"/>
    </row>
    <row r="6849" spans="1:8" x14ac:dyDescent="0.25">
      <c r="A6849" s="22">
        <v>101289</v>
      </c>
      <c r="B6849" s="23" t="s">
        <v>6261</v>
      </c>
      <c r="C6849" s="22" t="s">
        <v>6140</v>
      </c>
      <c r="D6849" s="14"/>
      <c r="E6849" s="14"/>
      <c r="F6849" s="24">
        <v>29.33</v>
      </c>
    </row>
    <row r="6850" spans="1:8" x14ac:dyDescent="0.25">
      <c r="A6850" s="22">
        <v>95312</v>
      </c>
      <c r="B6850" s="23" t="s">
        <v>6149</v>
      </c>
      <c r="C6850" s="22" t="s">
        <v>139</v>
      </c>
      <c r="D6850" s="14"/>
      <c r="E6850" s="14"/>
      <c r="F6850" s="24">
        <v>0.31</v>
      </c>
      <c r="G6850" s="10"/>
      <c r="H6850" s="10"/>
    </row>
    <row r="6851" spans="1:8" x14ac:dyDescent="0.25">
      <c r="A6851" s="22">
        <v>100291</v>
      </c>
      <c r="B6851" s="23" t="s">
        <v>6244</v>
      </c>
      <c r="C6851" s="22" t="s">
        <v>139</v>
      </c>
      <c r="D6851" s="14"/>
      <c r="E6851" s="14"/>
      <c r="F6851" s="24">
        <v>0.31</v>
      </c>
    </row>
    <row r="6852" spans="1:8" x14ac:dyDescent="0.25">
      <c r="A6852" s="22">
        <v>101290</v>
      </c>
      <c r="B6852" s="23" t="s">
        <v>6262</v>
      </c>
      <c r="C6852" s="22" t="s">
        <v>6140</v>
      </c>
      <c r="D6852" s="14"/>
      <c r="E6852" s="14"/>
      <c r="F6852" s="24">
        <v>41.79</v>
      </c>
      <c r="G6852" s="10"/>
      <c r="H6852" s="10"/>
    </row>
    <row r="6853" spans="1:8" x14ac:dyDescent="0.25">
      <c r="A6853" s="22">
        <v>101291</v>
      </c>
      <c r="B6853" s="23" t="s">
        <v>6263</v>
      </c>
      <c r="C6853" s="22" t="s">
        <v>6140</v>
      </c>
      <c r="D6853" s="14"/>
      <c r="E6853" s="14"/>
      <c r="F6853" s="24">
        <v>32.659999999999997</v>
      </c>
    </row>
    <row r="6854" spans="1:8" x14ac:dyDescent="0.25">
      <c r="A6854" s="22">
        <v>95313</v>
      </c>
      <c r="B6854" s="23" t="s">
        <v>6150</v>
      </c>
      <c r="C6854" s="22" t="s">
        <v>139</v>
      </c>
      <c r="D6854" s="14"/>
      <c r="E6854" s="14"/>
      <c r="F6854" s="24">
        <v>0.23</v>
      </c>
      <c r="G6854" s="10"/>
      <c r="H6854" s="10"/>
    </row>
    <row r="6855" spans="1:8" x14ac:dyDescent="0.25">
      <c r="A6855" s="22">
        <v>101292</v>
      </c>
      <c r="B6855" s="23" t="s">
        <v>6264</v>
      </c>
      <c r="C6855" s="22" t="s">
        <v>6140</v>
      </c>
      <c r="D6855" s="14"/>
      <c r="E6855" s="14"/>
      <c r="F6855" s="24">
        <v>31.39</v>
      </c>
    </row>
    <row r="6856" spans="1:8" x14ac:dyDescent="0.25">
      <c r="A6856" s="22">
        <v>95392</v>
      </c>
      <c r="B6856" s="23" t="s">
        <v>6216</v>
      </c>
      <c r="C6856" s="22" t="s">
        <v>139</v>
      </c>
      <c r="D6856" s="14"/>
      <c r="E6856" s="14"/>
      <c r="F6856" s="24">
        <v>0.17</v>
      </c>
      <c r="G6856" s="10"/>
      <c r="H6856" s="10"/>
    </row>
    <row r="6857" spans="1:8" x14ac:dyDescent="0.25">
      <c r="A6857" s="22">
        <v>95413</v>
      </c>
      <c r="B6857" s="23" t="s">
        <v>6230</v>
      </c>
      <c r="C6857" s="22" t="s">
        <v>6140</v>
      </c>
      <c r="D6857" s="14"/>
      <c r="E6857" s="14"/>
      <c r="F6857" s="24">
        <v>22.84</v>
      </c>
    </row>
    <row r="6858" spans="1:8" x14ac:dyDescent="0.25">
      <c r="A6858" s="22">
        <v>95393</v>
      </c>
      <c r="B6858" s="23" t="s">
        <v>6217</v>
      </c>
      <c r="C6858" s="22" t="s">
        <v>139</v>
      </c>
      <c r="D6858" s="14"/>
      <c r="E6858" s="14"/>
      <c r="F6858" s="24">
        <v>0.74</v>
      </c>
      <c r="G6858" s="10"/>
      <c r="H6858" s="10"/>
    </row>
    <row r="6859" spans="1:8" x14ac:dyDescent="0.25">
      <c r="A6859" s="22">
        <v>95414</v>
      </c>
      <c r="B6859" s="23" t="s">
        <v>6231</v>
      </c>
      <c r="C6859" s="22" t="s">
        <v>6140</v>
      </c>
      <c r="D6859" s="14"/>
      <c r="E6859" s="14"/>
      <c r="F6859" s="24">
        <v>98.77</v>
      </c>
    </row>
    <row r="6860" spans="1:8" x14ac:dyDescent="0.25">
      <c r="A6860" s="22">
        <v>95314</v>
      </c>
      <c r="B6860" s="23" t="s">
        <v>6151</v>
      </c>
      <c r="C6860" s="22" t="s">
        <v>139</v>
      </c>
      <c r="D6860" s="14"/>
      <c r="E6860" s="14"/>
      <c r="F6860" s="24">
        <v>0.26</v>
      </c>
      <c r="G6860" s="10"/>
      <c r="H6860" s="10"/>
    </row>
    <row r="6861" spans="1:8" x14ac:dyDescent="0.25">
      <c r="A6861" s="22">
        <v>101293</v>
      </c>
      <c r="B6861" s="23" t="s">
        <v>6265</v>
      </c>
      <c r="C6861" s="22" t="s">
        <v>6140</v>
      </c>
      <c r="D6861" s="14"/>
      <c r="E6861" s="14"/>
      <c r="F6861" s="24">
        <v>35.51</v>
      </c>
    </row>
    <row r="6862" spans="1:8" x14ac:dyDescent="0.25">
      <c r="A6862" s="22">
        <v>95394</v>
      </c>
      <c r="B6862" s="23" t="s">
        <v>6218</v>
      </c>
      <c r="C6862" s="22" t="s">
        <v>139</v>
      </c>
      <c r="D6862" s="14"/>
      <c r="E6862" s="14"/>
      <c r="F6862" s="24">
        <v>0.9</v>
      </c>
      <c r="G6862" s="10"/>
      <c r="H6862" s="10"/>
    </row>
    <row r="6863" spans="1:8" x14ac:dyDescent="0.25">
      <c r="A6863" s="22">
        <v>95395</v>
      </c>
      <c r="B6863" s="23" t="s">
        <v>6219</v>
      </c>
      <c r="C6863" s="22" t="s">
        <v>139</v>
      </c>
      <c r="D6863" s="14"/>
      <c r="E6863" s="14"/>
      <c r="F6863" s="24">
        <v>0.95</v>
      </c>
    </row>
    <row r="6864" spans="1:8" x14ac:dyDescent="0.25">
      <c r="A6864" s="22">
        <v>95396</v>
      </c>
      <c r="B6864" s="23" t="s">
        <v>6220</v>
      </c>
      <c r="C6864" s="22" t="s">
        <v>139</v>
      </c>
      <c r="D6864" s="14"/>
      <c r="E6864" s="14"/>
      <c r="F6864" s="24">
        <v>1.02</v>
      </c>
      <c r="G6864" s="10"/>
      <c r="H6864" s="10"/>
    </row>
    <row r="6865" spans="1:8" x14ac:dyDescent="0.25">
      <c r="A6865" s="22">
        <v>95419</v>
      </c>
      <c r="B6865" s="23" t="s">
        <v>6236</v>
      </c>
      <c r="C6865" s="22" t="s">
        <v>6140</v>
      </c>
      <c r="D6865" s="14"/>
      <c r="E6865" s="14"/>
      <c r="F6865" s="24">
        <v>120.02</v>
      </c>
    </row>
    <row r="6866" spans="1:8" x14ac:dyDescent="0.25">
      <c r="A6866" s="22">
        <v>95420</v>
      </c>
      <c r="B6866" s="23" t="s">
        <v>6237</v>
      </c>
      <c r="C6866" s="22" t="s">
        <v>6140</v>
      </c>
      <c r="D6866" s="14"/>
      <c r="E6866" s="14"/>
      <c r="F6866" s="24">
        <v>126.62</v>
      </c>
      <c r="G6866" s="10"/>
      <c r="H6866" s="10"/>
    </row>
    <row r="6867" spans="1:8" x14ac:dyDescent="0.25">
      <c r="A6867" s="22">
        <v>95421</v>
      </c>
      <c r="B6867" s="23" t="s">
        <v>6238</v>
      </c>
      <c r="C6867" s="22" t="s">
        <v>6140</v>
      </c>
      <c r="D6867" s="14"/>
      <c r="E6867" s="14"/>
      <c r="F6867" s="24">
        <v>135.37</v>
      </c>
    </row>
    <row r="6868" spans="1:8" x14ac:dyDescent="0.25">
      <c r="A6868" s="22">
        <v>101294</v>
      </c>
      <c r="B6868" s="23" t="s">
        <v>6266</v>
      </c>
      <c r="C6868" s="22" t="s">
        <v>6140</v>
      </c>
      <c r="D6868" s="14"/>
      <c r="E6868" s="14"/>
      <c r="F6868" s="24">
        <v>41.43</v>
      </c>
      <c r="G6868" s="10"/>
      <c r="H6868" s="10"/>
    </row>
    <row r="6869" spans="1:8" x14ac:dyDescent="0.25">
      <c r="A6869" s="22">
        <v>95315</v>
      </c>
      <c r="B6869" s="23" t="s">
        <v>6152</v>
      </c>
      <c r="C6869" s="22" t="s">
        <v>139</v>
      </c>
      <c r="D6869" s="14"/>
      <c r="E6869" s="14"/>
      <c r="F6869" s="24">
        <v>0.31</v>
      </c>
    </row>
    <row r="6870" spans="1:8" x14ac:dyDescent="0.25">
      <c r="A6870" s="22">
        <v>100293</v>
      </c>
      <c r="B6870" s="23" t="s">
        <v>6245</v>
      </c>
      <c r="C6870" s="22" t="s">
        <v>139</v>
      </c>
      <c r="D6870" s="14"/>
      <c r="E6870" s="14"/>
      <c r="F6870" s="24">
        <v>0.28000000000000003</v>
      </c>
      <c r="G6870" s="10"/>
      <c r="H6870" s="10"/>
    </row>
    <row r="6871" spans="1:8" x14ac:dyDescent="0.25">
      <c r="A6871" s="22">
        <v>101295</v>
      </c>
      <c r="B6871" s="23" t="s">
        <v>6267</v>
      </c>
      <c r="C6871" s="22" t="s">
        <v>6140</v>
      </c>
      <c r="D6871" s="14"/>
      <c r="E6871" s="14"/>
      <c r="F6871" s="24">
        <v>37.35</v>
      </c>
    </row>
    <row r="6872" spans="1:8" x14ac:dyDescent="0.25">
      <c r="A6872" s="22">
        <v>95316</v>
      </c>
      <c r="B6872" s="23" t="s">
        <v>6153</v>
      </c>
      <c r="C6872" s="22" t="s">
        <v>139</v>
      </c>
      <c r="D6872" s="14"/>
      <c r="E6872" s="14"/>
      <c r="F6872" s="24">
        <v>0.8</v>
      </c>
      <c r="G6872" s="10"/>
      <c r="H6872" s="10"/>
    </row>
    <row r="6873" spans="1:8" x14ac:dyDescent="0.25">
      <c r="A6873" s="22">
        <v>95317</v>
      </c>
      <c r="B6873" s="23" t="s">
        <v>6154</v>
      </c>
      <c r="C6873" s="22" t="s">
        <v>139</v>
      </c>
      <c r="D6873" s="14"/>
      <c r="E6873" s="14"/>
      <c r="F6873" s="24">
        <v>0.38</v>
      </c>
    </row>
    <row r="6874" spans="1:8" x14ac:dyDescent="0.25">
      <c r="A6874" s="22">
        <v>101296</v>
      </c>
      <c r="B6874" s="23" t="s">
        <v>6268</v>
      </c>
      <c r="C6874" s="22" t="s">
        <v>6140</v>
      </c>
      <c r="D6874" s="14"/>
      <c r="E6874" s="14"/>
      <c r="F6874" s="24">
        <v>50.88</v>
      </c>
      <c r="G6874" s="10"/>
      <c r="H6874" s="10"/>
    </row>
    <row r="6875" spans="1:8" x14ac:dyDescent="0.25">
      <c r="A6875" s="22">
        <v>95398</v>
      </c>
      <c r="B6875" s="23" t="s">
        <v>6221</v>
      </c>
      <c r="C6875" s="22" t="s">
        <v>139</v>
      </c>
      <c r="D6875" s="14"/>
      <c r="E6875" s="14"/>
      <c r="F6875" s="24">
        <v>0.14000000000000001</v>
      </c>
    </row>
    <row r="6876" spans="1:8" x14ac:dyDescent="0.25">
      <c r="A6876" s="22">
        <v>95416</v>
      </c>
      <c r="B6876" s="23" t="s">
        <v>6233</v>
      </c>
      <c r="C6876" s="22" t="s">
        <v>6140</v>
      </c>
      <c r="D6876" s="14"/>
      <c r="E6876" s="14"/>
      <c r="F6876" s="24">
        <v>19.600000000000001</v>
      </c>
      <c r="G6876" s="10"/>
      <c r="H6876" s="10"/>
    </row>
    <row r="6877" spans="1:8" x14ac:dyDescent="0.25">
      <c r="A6877" s="22">
        <v>101297</v>
      </c>
      <c r="B6877" s="23" t="s">
        <v>13121</v>
      </c>
      <c r="C6877" s="22" t="s">
        <v>6140</v>
      </c>
      <c r="D6877" s="14"/>
      <c r="E6877" s="14"/>
      <c r="F6877" s="24">
        <v>40.71</v>
      </c>
    </row>
    <row r="6878" spans="1:8" x14ac:dyDescent="0.25">
      <c r="A6878" s="22">
        <v>95318</v>
      </c>
      <c r="B6878" s="23" t="s">
        <v>6155</v>
      </c>
      <c r="C6878" s="22" t="s">
        <v>139</v>
      </c>
      <c r="D6878" s="14"/>
      <c r="E6878" s="14"/>
      <c r="F6878" s="24">
        <v>0.3</v>
      </c>
      <c r="G6878" s="10"/>
      <c r="H6878" s="10"/>
    </row>
    <row r="6879" spans="1:8" x14ac:dyDescent="0.25">
      <c r="A6879" s="22">
        <v>101298</v>
      </c>
      <c r="B6879" s="23" t="s">
        <v>6269</v>
      </c>
      <c r="C6879" s="22" t="s">
        <v>6140</v>
      </c>
      <c r="D6879" s="14"/>
      <c r="E6879" s="14"/>
      <c r="F6879" s="24">
        <v>32.659999999999997</v>
      </c>
    </row>
    <row r="6880" spans="1:8" x14ac:dyDescent="0.25">
      <c r="A6880" s="22">
        <v>95319</v>
      </c>
      <c r="B6880" s="23" t="s">
        <v>6156</v>
      </c>
      <c r="C6880" s="22" t="s">
        <v>139</v>
      </c>
      <c r="D6880" s="14"/>
      <c r="E6880" s="14"/>
      <c r="F6880" s="24">
        <v>0.24</v>
      </c>
      <c r="G6880" s="10"/>
      <c r="H6880" s="10"/>
    </row>
    <row r="6881" spans="1:8" x14ac:dyDescent="0.25">
      <c r="A6881" s="22">
        <v>101299</v>
      </c>
      <c r="B6881" s="23" t="s">
        <v>6270</v>
      </c>
      <c r="C6881" s="22" t="s">
        <v>6140</v>
      </c>
      <c r="D6881" s="14"/>
      <c r="E6881" s="14"/>
      <c r="F6881" s="24">
        <v>41.79</v>
      </c>
    </row>
    <row r="6882" spans="1:8" x14ac:dyDescent="0.25">
      <c r="A6882" s="22">
        <v>95320</v>
      </c>
      <c r="B6882" s="23" t="s">
        <v>6157</v>
      </c>
      <c r="C6882" s="22" t="s">
        <v>139</v>
      </c>
      <c r="D6882" s="14"/>
      <c r="E6882" s="14"/>
      <c r="F6882" s="24">
        <v>0.24</v>
      </c>
      <c r="G6882" s="10"/>
      <c r="H6882" s="10"/>
    </row>
    <row r="6883" spans="1:8" x14ac:dyDescent="0.25">
      <c r="A6883" s="22">
        <v>95321</v>
      </c>
      <c r="B6883" s="23" t="s">
        <v>6158</v>
      </c>
      <c r="C6883" s="22" t="s">
        <v>139</v>
      </c>
      <c r="D6883" s="14"/>
      <c r="E6883" s="14"/>
      <c r="F6883" s="24">
        <v>0.22</v>
      </c>
    </row>
    <row r="6884" spans="1:8" x14ac:dyDescent="0.25">
      <c r="A6884" s="22">
        <v>101300</v>
      </c>
      <c r="B6884" s="23" t="s">
        <v>6271</v>
      </c>
      <c r="C6884" s="22" t="s">
        <v>6140</v>
      </c>
      <c r="D6884" s="14"/>
      <c r="E6884" s="14"/>
      <c r="F6884" s="24">
        <v>29.32</v>
      </c>
      <c r="G6884" s="10"/>
      <c r="H6884" s="10"/>
    </row>
    <row r="6885" spans="1:8" x14ac:dyDescent="0.25">
      <c r="A6885" s="22">
        <v>95322</v>
      </c>
      <c r="B6885" s="23" t="s">
        <v>6159</v>
      </c>
      <c r="C6885" s="22" t="s">
        <v>139</v>
      </c>
      <c r="D6885" s="14"/>
      <c r="E6885" s="14"/>
      <c r="F6885" s="24">
        <v>0.25</v>
      </c>
    </row>
    <row r="6886" spans="1:8" x14ac:dyDescent="0.25">
      <c r="A6886" s="22">
        <v>101301</v>
      </c>
      <c r="B6886" s="23" t="s">
        <v>6272</v>
      </c>
      <c r="C6886" s="22" t="s">
        <v>6140</v>
      </c>
      <c r="D6886" s="14"/>
      <c r="E6886" s="14"/>
      <c r="F6886" s="24">
        <v>34.04</v>
      </c>
      <c r="G6886" s="10"/>
      <c r="H6886" s="10"/>
    </row>
    <row r="6887" spans="1:8" x14ac:dyDescent="0.25">
      <c r="A6887" s="22">
        <v>95323</v>
      </c>
      <c r="B6887" s="23" t="s">
        <v>6160</v>
      </c>
      <c r="C6887" s="22" t="s">
        <v>139</v>
      </c>
      <c r="D6887" s="14"/>
      <c r="E6887" s="14"/>
      <c r="F6887" s="24">
        <v>0.27</v>
      </c>
    </row>
    <row r="6888" spans="1:8" x14ac:dyDescent="0.25">
      <c r="A6888" s="22">
        <v>101302</v>
      </c>
      <c r="B6888" s="23" t="s">
        <v>6273</v>
      </c>
      <c r="C6888" s="22" t="s">
        <v>6140</v>
      </c>
      <c r="D6888" s="14"/>
      <c r="E6888" s="14"/>
      <c r="F6888" s="24">
        <v>36.01</v>
      </c>
      <c r="G6888" s="10"/>
      <c r="H6888" s="10"/>
    </row>
    <row r="6889" spans="1:8" x14ac:dyDescent="0.25">
      <c r="A6889" s="22">
        <v>95324</v>
      </c>
      <c r="B6889" s="23" t="s">
        <v>13122</v>
      </c>
      <c r="C6889" s="22" t="s">
        <v>139</v>
      </c>
      <c r="D6889" s="14"/>
      <c r="E6889" s="14"/>
      <c r="F6889" s="24">
        <v>0.34</v>
      </c>
    </row>
    <row r="6890" spans="1:8" x14ac:dyDescent="0.25">
      <c r="A6890" s="22">
        <v>101304</v>
      </c>
      <c r="B6890" s="23" t="s">
        <v>13123</v>
      </c>
      <c r="C6890" s="22" t="s">
        <v>6140</v>
      </c>
      <c r="D6890" s="14"/>
      <c r="E6890" s="14"/>
      <c r="F6890" s="24">
        <v>45.44</v>
      </c>
      <c r="G6890" s="10"/>
      <c r="H6890" s="10"/>
    </row>
    <row r="6891" spans="1:8" x14ac:dyDescent="0.25">
      <c r="A6891" s="22">
        <v>95325</v>
      </c>
      <c r="B6891" s="23" t="s">
        <v>6161</v>
      </c>
      <c r="C6891" s="22" t="s">
        <v>139</v>
      </c>
      <c r="D6891" s="14"/>
      <c r="E6891" s="14"/>
      <c r="F6891" s="24">
        <v>0.51</v>
      </c>
    </row>
    <row r="6892" spans="1:8" x14ac:dyDescent="0.25">
      <c r="A6892" s="22">
        <v>101305</v>
      </c>
      <c r="B6892" s="23" t="s">
        <v>6275</v>
      </c>
      <c r="C6892" s="22" t="s">
        <v>6140</v>
      </c>
      <c r="D6892" s="14"/>
      <c r="E6892" s="14"/>
      <c r="F6892" s="24">
        <v>68.14</v>
      </c>
      <c r="G6892" s="10"/>
      <c r="H6892" s="10"/>
    </row>
    <row r="6893" spans="1:8" x14ac:dyDescent="0.25">
      <c r="A6893" s="22">
        <v>95328</v>
      </c>
      <c r="B6893" s="23" t="s">
        <v>6162</v>
      </c>
      <c r="C6893" s="22" t="s">
        <v>139</v>
      </c>
      <c r="D6893" s="14"/>
      <c r="E6893" s="14"/>
      <c r="F6893" s="24">
        <v>0.26</v>
      </c>
    </row>
    <row r="6894" spans="1:8" x14ac:dyDescent="0.25">
      <c r="A6894" s="22">
        <v>101307</v>
      </c>
      <c r="B6894" s="23" t="s">
        <v>6276</v>
      </c>
      <c r="C6894" s="22" t="s">
        <v>6140</v>
      </c>
      <c r="D6894" s="14"/>
      <c r="E6894" s="14"/>
      <c r="F6894" s="24">
        <v>35.51</v>
      </c>
      <c r="G6894" s="10"/>
      <c r="H6894" s="10"/>
    </row>
    <row r="6895" spans="1:8" x14ac:dyDescent="0.25">
      <c r="A6895" s="22">
        <v>101309</v>
      </c>
      <c r="B6895" s="23" t="s">
        <v>6278</v>
      </c>
      <c r="C6895" s="22" t="s">
        <v>6140</v>
      </c>
      <c r="D6895" s="14"/>
      <c r="E6895" s="14"/>
      <c r="F6895" s="24">
        <v>41.79</v>
      </c>
    </row>
    <row r="6896" spans="1:8" x14ac:dyDescent="0.25">
      <c r="A6896" s="22">
        <v>95329</v>
      </c>
      <c r="B6896" s="23" t="s">
        <v>6163</v>
      </c>
      <c r="C6896" s="22" t="s">
        <v>139</v>
      </c>
      <c r="D6896" s="14"/>
      <c r="E6896" s="14"/>
      <c r="F6896" s="24">
        <v>0.34</v>
      </c>
      <c r="G6896" s="10"/>
      <c r="H6896" s="10"/>
    </row>
    <row r="6897" spans="1:8" x14ac:dyDescent="0.25">
      <c r="A6897" s="22">
        <v>101310</v>
      </c>
      <c r="B6897" s="23" t="s">
        <v>6279</v>
      </c>
      <c r="C6897" s="22" t="s">
        <v>6140</v>
      </c>
      <c r="D6897" s="14"/>
      <c r="E6897" s="14"/>
      <c r="F6897" s="24">
        <v>45.44</v>
      </c>
    </row>
    <row r="6898" spans="1:8" x14ac:dyDescent="0.25">
      <c r="A6898" s="22">
        <v>101311</v>
      </c>
      <c r="B6898" s="23" t="s">
        <v>6280</v>
      </c>
      <c r="C6898" s="22" t="s">
        <v>6140</v>
      </c>
      <c r="D6898" s="14"/>
      <c r="E6898" s="14"/>
      <c r="F6898" s="24">
        <v>35.51</v>
      </c>
      <c r="G6898" s="10"/>
      <c r="H6898" s="10"/>
    </row>
    <row r="6899" spans="1:8" x14ac:dyDescent="0.25">
      <c r="A6899" s="22">
        <v>95330</v>
      </c>
      <c r="B6899" s="23" t="s">
        <v>6164</v>
      </c>
      <c r="C6899" s="22" t="s">
        <v>139</v>
      </c>
      <c r="D6899" s="14"/>
      <c r="E6899" s="14"/>
      <c r="F6899" s="24">
        <v>0.26</v>
      </c>
    </row>
    <row r="6900" spans="1:8" x14ac:dyDescent="0.25">
      <c r="A6900" s="22">
        <v>101312</v>
      </c>
      <c r="B6900" s="23" t="s">
        <v>6281</v>
      </c>
      <c r="C6900" s="22" t="s">
        <v>6140</v>
      </c>
      <c r="D6900" s="14"/>
      <c r="E6900" s="14"/>
      <c r="F6900" s="24">
        <v>52.96</v>
      </c>
      <c r="G6900" s="10"/>
      <c r="H6900" s="10"/>
    </row>
    <row r="6901" spans="1:8" x14ac:dyDescent="0.25">
      <c r="A6901" s="22">
        <v>95331</v>
      </c>
      <c r="B6901" s="23" t="s">
        <v>6165</v>
      </c>
      <c r="C6901" s="22" t="s">
        <v>139</v>
      </c>
      <c r="D6901" s="14"/>
      <c r="E6901" s="14"/>
      <c r="F6901" s="24">
        <v>0.4</v>
      </c>
    </row>
    <row r="6902" spans="1:8" x14ac:dyDescent="0.25">
      <c r="A6902" s="22">
        <v>95400</v>
      </c>
      <c r="B6902" s="23" t="s">
        <v>6222</v>
      </c>
      <c r="C6902" s="22" t="s">
        <v>139</v>
      </c>
      <c r="D6902" s="14"/>
      <c r="E6902" s="14"/>
      <c r="F6902" s="24">
        <v>0.28000000000000003</v>
      </c>
      <c r="G6902" s="10"/>
      <c r="H6902" s="10"/>
    </row>
    <row r="6903" spans="1:8" x14ac:dyDescent="0.25">
      <c r="A6903" s="22">
        <v>95411</v>
      </c>
      <c r="B6903" s="23" t="s">
        <v>6229</v>
      </c>
      <c r="C6903" s="22" t="s">
        <v>6140</v>
      </c>
      <c r="D6903" s="14"/>
      <c r="E6903" s="14"/>
      <c r="F6903" s="24">
        <v>37.229999999999997</v>
      </c>
    </row>
    <row r="6904" spans="1:8" x14ac:dyDescent="0.25">
      <c r="A6904" s="22">
        <v>95332</v>
      </c>
      <c r="B6904" s="23" t="s">
        <v>6166</v>
      </c>
      <c r="C6904" s="22" t="s">
        <v>139</v>
      </c>
      <c r="D6904" s="14"/>
      <c r="E6904" s="14"/>
      <c r="F6904" s="24">
        <v>1.1399999999999999</v>
      </c>
      <c r="G6904" s="10"/>
      <c r="H6904" s="10"/>
    </row>
    <row r="6905" spans="1:8" x14ac:dyDescent="0.25">
      <c r="A6905" s="22">
        <v>101313</v>
      </c>
      <c r="B6905" s="23" t="s">
        <v>6282</v>
      </c>
      <c r="C6905" s="22" t="s">
        <v>6140</v>
      </c>
      <c r="D6905" s="14"/>
      <c r="E6905" s="14"/>
      <c r="F6905" s="24">
        <v>151.29</v>
      </c>
    </row>
    <row r="6906" spans="1:8" x14ac:dyDescent="0.25">
      <c r="A6906" s="22">
        <v>95334</v>
      </c>
      <c r="B6906" s="23" t="s">
        <v>6167</v>
      </c>
      <c r="C6906" s="22" t="s">
        <v>139</v>
      </c>
      <c r="D6906" s="14"/>
      <c r="E6906" s="14"/>
      <c r="F6906" s="24">
        <v>1.1100000000000001</v>
      </c>
      <c r="G6906" s="10"/>
      <c r="H6906" s="10"/>
    </row>
    <row r="6907" spans="1:8" x14ac:dyDescent="0.25">
      <c r="A6907" s="22">
        <v>101315</v>
      </c>
      <c r="B6907" s="23" t="s">
        <v>6283</v>
      </c>
      <c r="C6907" s="22" t="s">
        <v>6140</v>
      </c>
      <c r="D6907" s="14"/>
      <c r="E6907" s="14"/>
      <c r="F6907" s="24">
        <v>147.24</v>
      </c>
    </row>
    <row r="6908" spans="1:8" x14ac:dyDescent="0.25">
      <c r="A6908" s="22">
        <v>95335</v>
      </c>
      <c r="B6908" s="23" t="s">
        <v>6168</v>
      </c>
      <c r="C6908" s="22" t="s">
        <v>139</v>
      </c>
      <c r="D6908" s="14"/>
      <c r="E6908" s="14"/>
      <c r="F6908" s="24">
        <v>0.5</v>
      </c>
      <c r="G6908" s="10"/>
      <c r="H6908" s="10"/>
    </row>
    <row r="6909" spans="1:8" x14ac:dyDescent="0.25">
      <c r="A6909" s="22">
        <v>101316</v>
      </c>
      <c r="B6909" s="23" t="s">
        <v>6284</v>
      </c>
      <c r="C6909" s="22" t="s">
        <v>6140</v>
      </c>
      <c r="D6909" s="14"/>
      <c r="E6909" s="14"/>
      <c r="F6909" s="24">
        <v>66.290000000000006</v>
      </c>
    </row>
    <row r="6910" spans="1:8" x14ac:dyDescent="0.25">
      <c r="A6910" s="22">
        <v>95401</v>
      </c>
      <c r="B6910" s="23" t="s">
        <v>6223</v>
      </c>
      <c r="C6910" s="22" t="s">
        <v>139</v>
      </c>
      <c r="D6910" s="14"/>
      <c r="E6910" s="14"/>
      <c r="F6910" s="24">
        <v>0.87</v>
      </c>
      <c r="G6910" s="10"/>
      <c r="H6910" s="10"/>
    </row>
    <row r="6911" spans="1:8" x14ac:dyDescent="0.25">
      <c r="A6911" s="22">
        <v>95422</v>
      </c>
      <c r="B6911" s="23" t="s">
        <v>6239</v>
      </c>
      <c r="C6911" s="22" t="s">
        <v>6140</v>
      </c>
      <c r="D6911" s="14"/>
      <c r="E6911" s="14"/>
      <c r="F6911" s="24">
        <v>115.32</v>
      </c>
    </row>
    <row r="6912" spans="1:8" x14ac:dyDescent="0.25">
      <c r="A6912" s="22">
        <v>95402</v>
      </c>
      <c r="B6912" s="23" t="s">
        <v>6224</v>
      </c>
      <c r="C6912" s="22" t="s">
        <v>139</v>
      </c>
      <c r="D6912" s="14"/>
      <c r="E6912" s="14"/>
      <c r="F6912" s="24">
        <v>1.66</v>
      </c>
      <c r="G6912" s="10"/>
      <c r="H6912" s="10"/>
    </row>
    <row r="6913" spans="1:8" x14ac:dyDescent="0.25">
      <c r="A6913" s="22">
        <v>95415</v>
      </c>
      <c r="B6913" s="23" t="s">
        <v>6232</v>
      </c>
      <c r="C6913" s="22" t="s">
        <v>6140</v>
      </c>
      <c r="D6913" s="14"/>
      <c r="E6913" s="14"/>
      <c r="F6913" s="24">
        <v>220.07</v>
      </c>
    </row>
    <row r="6914" spans="1:8" x14ac:dyDescent="0.25">
      <c r="A6914" s="22">
        <v>95403</v>
      </c>
      <c r="B6914" s="23" t="s">
        <v>6225</v>
      </c>
      <c r="C6914" s="22" t="s">
        <v>139</v>
      </c>
      <c r="D6914" s="14"/>
      <c r="E6914" s="14"/>
      <c r="F6914" s="24">
        <v>1.69</v>
      </c>
      <c r="G6914" s="10"/>
      <c r="H6914" s="10"/>
    </row>
    <row r="6915" spans="1:8" x14ac:dyDescent="0.25">
      <c r="A6915" s="22">
        <v>95417</v>
      </c>
      <c r="B6915" s="23" t="s">
        <v>6234</v>
      </c>
      <c r="C6915" s="22" t="s">
        <v>6140</v>
      </c>
      <c r="D6915" s="14"/>
      <c r="E6915" s="14"/>
      <c r="F6915" s="24">
        <v>223.87</v>
      </c>
    </row>
    <row r="6916" spans="1:8" x14ac:dyDescent="0.25">
      <c r="A6916" s="22">
        <v>95404</v>
      </c>
      <c r="B6916" s="23" t="s">
        <v>6226</v>
      </c>
      <c r="C6916" s="22" t="s">
        <v>139</v>
      </c>
      <c r="D6916" s="14"/>
      <c r="E6916" s="14"/>
      <c r="F6916" s="24">
        <v>2.37</v>
      </c>
      <c r="G6916" s="10"/>
      <c r="H6916" s="10"/>
    </row>
    <row r="6917" spans="1:8" x14ac:dyDescent="0.25">
      <c r="A6917" s="22">
        <v>95418</v>
      </c>
      <c r="B6917" s="23" t="s">
        <v>6235</v>
      </c>
      <c r="C6917" s="22" t="s">
        <v>6140</v>
      </c>
      <c r="D6917" s="14"/>
      <c r="E6917" s="14"/>
      <c r="F6917" s="24">
        <v>313.58999999999997</v>
      </c>
    </row>
    <row r="6918" spans="1:8" x14ac:dyDescent="0.25">
      <c r="A6918" s="22">
        <v>95337</v>
      </c>
      <c r="B6918" s="23" t="s">
        <v>6169</v>
      </c>
      <c r="C6918" s="22" t="s">
        <v>139</v>
      </c>
      <c r="D6918" s="14"/>
      <c r="E6918" s="14"/>
      <c r="F6918" s="24">
        <v>0.26</v>
      </c>
      <c r="G6918" s="10"/>
      <c r="H6918" s="10"/>
    </row>
    <row r="6919" spans="1:8" x14ac:dyDescent="0.25">
      <c r="A6919" s="22">
        <v>101322</v>
      </c>
      <c r="B6919" s="23" t="s">
        <v>6286</v>
      </c>
      <c r="C6919" s="22" t="s">
        <v>6140</v>
      </c>
      <c r="D6919" s="14"/>
      <c r="E6919" s="14"/>
      <c r="F6919" s="24">
        <v>35.51</v>
      </c>
    </row>
    <row r="6920" spans="1:8" x14ac:dyDescent="0.25">
      <c r="A6920" s="22">
        <v>95338</v>
      </c>
      <c r="B6920" s="23" t="s">
        <v>6170</v>
      </c>
      <c r="C6920" s="22" t="s">
        <v>139</v>
      </c>
      <c r="D6920" s="14"/>
      <c r="E6920" s="14"/>
      <c r="F6920" s="24">
        <v>0.49</v>
      </c>
      <c r="G6920" s="10"/>
      <c r="H6920" s="10"/>
    </row>
    <row r="6921" spans="1:8" x14ac:dyDescent="0.25">
      <c r="A6921" s="22">
        <v>101323</v>
      </c>
      <c r="B6921" s="23" t="s">
        <v>6287</v>
      </c>
      <c r="C6921" s="22" t="s">
        <v>6140</v>
      </c>
      <c r="D6921" s="14"/>
      <c r="E6921" s="14"/>
      <c r="F6921" s="24">
        <v>65.25</v>
      </c>
    </row>
    <row r="6922" spans="1:8" x14ac:dyDescent="0.25">
      <c r="A6922" s="22">
        <v>102918</v>
      </c>
      <c r="B6922" s="23" t="s">
        <v>11932</v>
      </c>
      <c r="C6922" s="22" t="s">
        <v>139</v>
      </c>
      <c r="D6922" s="14"/>
      <c r="E6922" s="14"/>
      <c r="F6922" s="24">
        <v>0</v>
      </c>
      <c r="G6922" s="10"/>
      <c r="H6922" s="10"/>
    </row>
    <row r="6923" spans="1:8" x14ac:dyDescent="0.25">
      <c r="A6923" s="22">
        <v>101325</v>
      </c>
      <c r="B6923" s="23" t="s">
        <v>6289</v>
      </c>
      <c r="C6923" s="22" t="s">
        <v>6140</v>
      </c>
      <c r="D6923" s="14"/>
      <c r="E6923" s="14"/>
      <c r="F6923" s="24">
        <v>59.13</v>
      </c>
    </row>
    <row r="6924" spans="1:8" x14ac:dyDescent="0.25">
      <c r="A6924" s="22">
        <v>95390</v>
      </c>
      <c r="B6924" s="23" t="s">
        <v>6215</v>
      </c>
      <c r="C6924" s="22" t="s">
        <v>139</v>
      </c>
      <c r="D6924" s="14"/>
      <c r="E6924" s="14"/>
      <c r="F6924" s="24">
        <v>0.1</v>
      </c>
      <c r="G6924" s="10"/>
      <c r="H6924" s="10"/>
    </row>
    <row r="6925" spans="1:8" x14ac:dyDescent="0.25">
      <c r="A6925" s="22">
        <v>101326</v>
      </c>
      <c r="B6925" s="23" t="s">
        <v>6290</v>
      </c>
      <c r="C6925" s="22" t="s">
        <v>6140</v>
      </c>
      <c r="D6925" s="14"/>
      <c r="E6925" s="14"/>
      <c r="F6925" s="24">
        <v>13.85</v>
      </c>
    </row>
    <row r="6926" spans="1:8" x14ac:dyDescent="0.25">
      <c r="A6926" s="22">
        <v>95340</v>
      </c>
      <c r="B6926" s="23" t="s">
        <v>6172</v>
      </c>
      <c r="C6926" s="22" t="s">
        <v>139</v>
      </c>
      <c r="D6926" s="14"/>
      <c r="E6926" s="14"/>
      <c r="F6926" s="24">
        <v>0.34</v>
      </c>
      <c r="G6926" s="10"/>
      <c r="H6926" s="10"/>
    </row>
    <row r="6927" spans="1:8" x14ac:dyDescent="0.25">
      <c r="A6927" s="22">
        <v>101330</v>
      </c>
      <c r="B6927" s="23" t="s">
        <v>6293</v>
      </c>
      <c r="C6927" s="22" t="s">
        <v>6140</v>
      </c>
      <c r="D6927" s="14"/>
      <c r="E6927" s="14"/>
      <c r="F6927" s="24">
        <v>45.44</v>
      </c>
    </row>
    <row r="6928" spans="1:8" x14ac:dyDescent="0.25">
      <c r="A6928" s="22">
        <v>101331</v>
      </c>
      <c r="B6928" s="23" t="s">
        <v>6294</v>
      </c>
      <c r="C6928" s="22" t="s">
        <v>6140</v>
      </c>
      <c r="D6928" s="14"/>
      <c r="E6928" s="14"/>
      <c r="F6928" s="24">
        <v>47.08</v>
      </c>
      <c r="G6928" s="10"/>
      <c r="H6928" s="10"/>
    </row>
    <row r="6929" spans="1:8" x14ac:dyDescent="0.25">
      <c r="A6929" s="22">
        <v>95341</v>
      </c>
      <c r="B6929" s="23" t="s">
        <v>6173</v>
      </c>
      <c r="C6929" s="22" t="s">
        <v>139</v>
      </c>
      <c r="D6929" s="14"/>
      <c r="E6929" s="14"/>
      <c r="F6929" s="24">
        <v>0.35</v>
      </c>
    </row>
    <row r="6930" spans="1:8" x14ac:dyDescent="0.25">
      <c r="A6930" s="22">
        <v>95339</v>
      </c>
      <c r="B6930" s="23" t="s">
        <v>6171</v>
      </c>
      <c r="C6930" s="22" t="s">
        <v>139</v>
      </c>
      <c r="D6930" s="14"/>
      <c r="E6930" s="14"/>
      <c r="F6930" s="24">
        <v>0.46</v>
      </c>
      <c r="G6930" s="10"/>
      <c r="H6930" s="10"/>
    </row>
    <row r="6931" spans="1:8" x14ac:dyDescent="0.25">
      <c r="A6931" s="22">
        <v>101329</v>
      </c>
      <c r="B6931" s="23" t="s">
        <v>6292</v>
      </c>
      <c r="C6931" s="22" t="s">
        <v>6140</v>
      </c>
      <c r="D6931" s="14"/>
      <c r="E6931" s="14"/>
      <c r="F6931" s="24">
        <v>61.08</v>
      </c>
    </row>
    <row r="6932" spans="1:8" x14ac:dyDescent="0.25">
      <c r="A6932" s="22">
        <v>95342</v>
      </c>
      <c r="B6932" s="23" t="s">
        <v>6174</v>
      </c>
      <c r="C6932" s="22" t="s">
        <v>139</v>
      </c>
      <c r="D6932" s="14"/>
      <c r="E6932" s="14"/>
      <c r="F6932" s="24">
        <v>0.31</v>
      </c>
      <c r="G6932" s="10"/>
      <c r="H6932" s="10"/>
    </row>
    <row r="6933" spans="1:8" x14ac:dyDescent="0.25">
      <c r="A6933" s="22">
        <v>101333</v>
      </c>
      <c r="B6933" s="23" t="s">
        <v>6296</v>
      </c>
      <c r="C6933" s="22" t="s">
        <v>6140</v>
      </c>
      <c r="D6933" s="14"/>
      <c r="E6933" s="14"/>
      <c r="F6933" s="24">
        <v>40.96</v>
      </c>
    </row>
    <row r="6934" spans="1:8" x14ac:dyDescent="0.25">
      <c r="A6934" s="22">
        <v>100298</v>
      </c>
      <c r="B6934" s="23" t="s">
        <v>6247</v>
      </c>
      <c r="C6934" s="22" t="s">
        <v>139</v>
      </c>
      <c r="D6934" s="14"/>
      <c r="E6934" s="14"/>
      <c r="F6934" s="24">
        <v>0.85</v>
      </c>
      <c r="G6934" s="10"/>
      <c r="H6934" s="10"/>
    </row>
    <row r="6935" spans="1:8" x14ac:dyDescent="0.25">
      <c r="A6935" s="22">
        <v>101334</v>
      </c>
      <c r="B6935" s="23" t="s">
        <v>6297</v>
      </c>
      <c r="C6935" s="22" t="s">
        <v>6140</v>
      </c>
      <c r="D6935" s="14"/>
      <c r="E6935" s="14"/>
      <c r="F6935" s="24">
        <v>112.18</v>
      </c>
    </row>
    <row r="6936" spans="1:8" x14ac:dyDescent="0.25">
      <c r="A6936" s="22">
        <v>95405</v>
      </c>
      <c r="B6936" s="23" t="s">
        <v>6227</v>
      </c>
      <c r="C6936" s="22" t="s">
        <v>139</v>
      </c>
      <c r="D6936" s="14"/>
      <c r="E6936" s="14"/>
      <c r="F6936" s="24">
        <v>1.42</v>
      </c>
      <c r="G6936" s="10"/>
      <c r="H6936" s="10"/>
    </row>
    <row r="6937" spans="1:8" x14ac:dyDescent="0.25">
      <c r="A6937" s="22">
        <v>95423</v>
      </c>
      <c r="B6937" s="23" t="s">
        <v>6240</v>
      </c>
      <c r="C6937" s="22" t="s">
        <v>6140</v>
      </c>
      <c r="D6937" s="14"/>
      <c r="E6937" s="14"/>
      <c r="F6937" s="24">
        <v>188.11</v>
      </c>
    </row>
    <row r="6938" spans="1:8" x14ac:dyDescent="0.25">
      <c r="A6938" s="22">
        <v>100295</v>
      </c>
      <c r="B6938" s="23" t="s">
        <v>6246</v>
      </c>
      <c r="C6938" s="22" t="s">
        <v>139</v>
      </c>
      <c r="D6938" s="14"/>
      <c r="E6938" s="14"/>
      <c r="F6938" s="24">
        <v>0.93</v>
      </c>
      <c r="G6938" s="10"/>
      <c r="H6938" s="10"/>
    </row>
    <row r="6939" spans="1:8" x14ac:dyDescent="0.25">
      <c r="A6939" s="22">
        <v>101303</v>
      </c>
      <c r="B6939" s="23" t="s">
        <v>6274</v>
      </c>
      <c r="C6939" s="22" t="s">
        <v>6140</v>
      </c>
      <c r="D6939" s="14"/>
      <c r="E6939" s="14"/>
      <c r="F6939" s="24">
        <v>123.62</v>
      </c>
    </row>
    <row r="6940" spans="1:8" x14ac:dyDescent="0.25">
      <c r="A6940" s="22">
        <v>95344</v>
      </c>
      <c r="B6940" s="23" t="s">
        <v>6175</v>
      </c>
      <c r="C6940" s="22" t="s">
        <v>139</v>
      </c>
      <c r="D6940" s="14"/>
      <c r="E6940" s="14"/>
      <c r="F6940" s="24">
        <v>0.27</v>
      </c>
      <c r="G6940" s="10"/>
      <c r="H6940" s="10"/>
    </row>
    <row r="6941" spans="1:8" x14ac:dyDescent="0.25">
      <c r="A6941" s="22">
        <v>101308</v>
      </c>
      <c r="B6941" s="23" t="s">
        <v>6277</v>
      </c>
      <c r="C6941" s="22" t="s">
        <v>6140</v>
      </c>
      <c r="D6941" s="14"/>
      <c r="E6941" s="14"/>
      <c r="F6941" s="24">
        <v>36.130000000000003</v>
      </c>
    </row>
    <row r="6942" spans="1:8" x14ac:dyDescent="0.25">
      <c r="A6942" s="22">
        <v>105536</v>
      </c>
      <c r="B6942" s="23" t="s">
        <v>11933</v>
      </c>
      <c r="C6942" s="22" t="s">
        <v>139</v>
      </c>
      <c r="D6942" s="14"/>
      <c r="E6942" s="14"/>
      <c r="F6942" s="24">
        <v>0</v>
      </c>
      <c r="G6942" s="10"/>
      <c r="H6942" s="10"/>
    </row>
    <row r="6943" spans="1:8" x14ac:dyDescent="0.25">
      <c r="A6943" s="22">
        <v>101320</v>
      </c>
      <c r="B6943" s="23" t="s">
        <v>6285</v>
      </c>
      <c r="C6943" s="22" t="s">
        <v>6140</v>
      </c>
      <c r="D6943" s="14"/>
      <c r="E6943" s="14"/>
      <c r="F6943" s="24">
        <v>31.19</v>
      </c>
    </row>
    <row r="6944" spans="1:8" x14ac:dyDescent="0.25">
      <c r="A6944" s="22">
        <v>95343</v>
      </c>
      <c r="B6944" s="23" t="s">
        <v>11934</v>
      </c>
      <c r="C6944" s="22" t="s">
        <v>139</v>
      </c>
      <c r="D6944" s="14"/>
      <c r="E6944" s="14"/>
      <c r="F6944" s="24">
        <v>0.44</v>
      </c>
      <c r="G6944" s="10"/>
      <c r="H6944" s="10"/>
    </row>
    <row r="6945" spans="1:8" x14ac:dyDescent="0.25">
      <c r="A6945" s="22">
        <v>95345</v>
      </c>
      <c r="B6945" s="23" t="s">
        <v>6176</v>
      </c>
      <c r="C6945" s="22" t="s">
        <v>139</v>
      </c>
      <c r="D6945" s="14"/>
      <c r="E6945" s="14"/>
      <c r="F6945" s="24">
        <v>0.87</v>
      </c>
    </row>
    <row r="6946" spans="1:8" x14ac:dyDescent="0.25">
      <c r="A6946" s="22">
        <v>95346</v>
      </c>
      <c r="B6946" s="23" t="s">
        <v>6177</v>
      </c>
      <c r="C6946" s="22" t="s">
        <v>139</v>
      </c>
      <c r="D6946" s="14"/>
      <c r="E6946" s="14"/>
      <c r="F6946" s="24">
        <v>0.13</v>
      </c>
      <c r="G6946" s="10"/>
      <c r="H6946" s="10"/>
    </row>
    <row r="6947" spans="1:8" x14ac:dyDescent="0.25">
      <c r="A6947" s="22">
        <v>101324</v>
      </c>
      <c r="B6947" s="23" t="s">
        <v>6288</v>
      </c>
      <c r="C6947" s="22" t="s">
        <v>6140</v>
      </c>
      <c r="D6947" s="14"/>
      <c r="E6947" s="14"/>
      <c r="F6947" s="24">
        <v>18.14</v>
      </c>
    </row>
    <row r="6948" spans="1:8" x14ac:dyDescent="0.25">
      <c r="A6948" s="22">
        <v>101328</v>
      </c>
      <c r="B6948" s="23" t="s">
        <v>6291</v>
      </c>
      <c r="C6948" s="22" t="s">
        <v>6140</v>
      </c>
      <c r="D6948" s="14"/>
      <c r="E6948" s="14"/>
      <c r="F6948" s="24">
        <v>21.71</v>
      </c>
      <c r="G6948" s="10"/>
      <c r="H6948" s="10"/>
    </row>
    <row r="6949" spans="1:8" x14ac:dyDescent="0.25">
      <c r="A6949" s="22">
        <v>95347</v>
      </c>
      <c r="B6949" s="23" t="s">
        <v>6178</v>
      </c>
      <c r="C6949" s="22" t="s">
        <v>139</v>
      </c>
      <c r="D6949" s="14"/>
      <c r="E6949" s="14"/>
      <c r="F6949" s="24">
        <v>0.13</v>
      </c>
    </row>
    <row r="6950" spans="1:8" x14ac:dyDescent="0.25">
      <c r="A6950" s="22">
        <v>95408</v>
      </c>
      <c r="B6950" s="23" t="s">
        <v>11935</v>
      </c>
      <c r="C6950" s="22" t="s">
        <v>6140</v>
      </c>
      <c r="D6950" s="14"/>
      <c r="E6950" s="14"/>
      <c r="F6950" s="24">
        <v>17.46</v>
      </c>
      <c r="G6950" s="10"/>
      <c r="H6950" s="10"/>
    </row>
    <row r="6951" spans="1:8" x14ac:dyDescent="0.25">
      <c r="A6951" s="22">
        <v>95348</v>
      </c>
      <c r="B6951" s="23" t="s">
        <v>6179</v>
      </c>
      <c r="C6951" s="22" t="s">
        <v>139</v>
      </c>
      <c r="D6951" s="14"/>
      <c r="E6951" s="14"/>
      <c r="F6951" s="24">
        <v>0.16</v>
      </c>
    </row>
    <row r="6952" spans="1:8" x14ac:dyDescent="0.25">
      <c r="A6952" s="22">
        <v>101332</v>
      </c>
      <c r="B6952" s="23" t="s">
        <v>6295</v>
      </c>
      <c r="C6952" s="22" t="s">
        <v>6140</v>
      </c>
      <c r="D6952" s="14"/>
      <c r="E6952" s="14"/>
      <c r="F6952" s="24">
        <v>14.54</v>
      </c>
      <c r="G6952" s="10"/>
      <c r="H6952" s="10"/>
    </row>
    <row r="6953" spans="1:8" x14ac:dyDescent="0.25">
      <c r="A6953" s="22">
        <v>95349</v>
      </c>
      <c r="B6953" s="23" t="s">
        <v>6180</v>
      </c>
      <c r="C6953" s="22" t="s">
        <v>139</v>
      </c>
      <c r="D6953" s="14"/>
      <c r="E6953" s="14"/>
      <c r="F6953" s="24">
        <v>0.11</v>
      </c>
    </row>
    <row r="6954" spans="1:8" x14ac:dyDescent="0.25">
      <c r="A6954" s="22">
        <v>101336</v>
      </c>
      <c r="B6954" s="23" t="s">
        <v>6298</v>
      </c>
      <c r="C6954" s="22" t="s">
        <v>6140</v>
      </c>
      <c r="D6954" s="14"/>
      <c r="E6954" s="14"/>
      <c r="F6954" s="24">
        <v>63.03</v>
      </c>
      <c r="G6954" s="10"/>
      <c r="H6954" s="10"/>
    </row>
    <row r="6955" spans="1:8" x14ac:dyDescent="0.25">
      <c r="A6955" s="22">
        <v>95351</v>
      </c>
      <c r="B6955" s="23" t="s">
        <v>6181</v>
      </c>
      <c r="C6955" s="22" t="s">
        <v>139</v>
      </c>
      <c r="D6955" s="14"/>
      <c r="E6955" s="14"/>
      <c r="F6955" s="24">
        <v>0.47</v>
      </c>
    </row>
    <row r="6956" spans="1:8" x14ac:dyDescent="0.25">
      <c r="A6956" s="22">
        <v>95352</v>
      </c>
      <c r="B6956" s="23" t="s">
        <v>6182</v>
      </c>
      <c r="C6956" s="22" t="s">
        <v>139</v>
      </c>
      <c r="D6956" s="14"/>
      <c r="E6956" s="14"/>
      <c r="F6956" s="24">
        <v>0.17</v>
      </c>
      <c r="G6956" s="10"/>
      <c r="H6956" s="10"/>
    </row>
    <row r="6957" spans="1:8" x14ac:dyDescent="0.25">
      <c r="A6957" s="22">
        <v>101337</v>
      </c>
      <c r="B6957" s="23" t="s">
        <v>6299</v>
      </c>
      <c r="C6957" s="22" t="s">
        <v>6140</v>
      </c>
      <c r="D6957" s="14"/>
      <c r="E6957" s="14"/>
      <c r="F6957" s="24">
        <v>23.52</v>
      </c>
    </row>
    <row r="6958" spans="1:8" x14ac:dyDescent="0.25">
      <c r="A6958" s="22">
        <v>101338</v>
      </c>
      <c r="B6958" s="23" t="s">
        <v>6300</v>
      </c>
      <c r="C6958" s="22" t="s">
        <v>6140</v>
      </c>
      <c r="D6958" s="14"/>
      <c r="E6958" s="14"/>
      <c r="F6958" s="24">
        <v>30.52</v>
      </c>
      <c r="G6958" s="10"/>
      <c r="H6958" s="10"/>
    </row>
    <row r="6959" spans="1:8" x14ac:dyDescent="0.25">
      <c r="A6959" s="22">
        <v>95354</v>
      </c>
      <c r="B6959" s="23" t="s">
        <v>6183</v>
      </c>
      <c r="C6959" s="22" t="s">
        <v>139</v>
      </c>
      <c r="D6959" s="14"/>
      <c r="E6959" s="14"/>
      <c r="F6959" s="24">
        <v>0.21</v>
      </c>
    </row>
    <row r="6960" spans="1:8" x14ac:dyDescent="0.25">
      <c r="A6960" s="22">
        <v>101339</v>
      </c>
      <c r="B6960" s="23" t="s">
        <v>6301</v>
      </c>
      <c r="C6960" s="22" t="s">
        <v>6140</v>
      </c>
      <c r="D6960" s="14"/>
      <c r="E6960" s="14"/>
      <c r="F6960" s="24">
        <v>28.1</v>
      </c>
      <c r="G6960" s="10"/>
      <c r="H6960" s="10"/>
    </row>
    <row r="6961" spans="1:8" x14ac:dyDescent="0.25">
      <c r="A6961" s="22">
        <v>101340</v>
      </c>
      <c r="B6961" s="23" t="s">
        <v>6302</v>
      </c>
      <c r="C6961" s="22" t="s">
        <v>6140</v>
      </c>
      <c r="D6961" s="14"/>
      <c r="E6961" s="14"/>
      <c r="F6961" s="24">
        <v>25.48</v>
      </c>
    </row>
    <row r="6962" spans="1:8" x14ac:dyDescent="0.25">
      <c r="A6962" s="22">
        <v>95389</v>
      </c>
      <c r="B6962" s="23" t="s">
        <v>6214</v>
      </c>
      <c r="C6962" s="22" t="s">
        <v>139</v>
      </c>
      <c r="D6962" s="14"/>
      <c r="E6962" s="14"/>
      <c r="F6962" s="24">
        <v>0.19</v>
      </c>
      <c r="G6962" s="10"/>
      <c r="H6962" s="10"/>
    </row>
    <row r="6963" spans="1:8" x14ac:dyDescent="0.25">
      <c r="A6963" s="22">
        <v>101341</v>
      </c>
      <c r="B6963" s="23" t="s">
        <v>6303</v>
      </c>
      <c r="C6963" s="22" t="s">
        <v>6140</v>
      </c>
      <c r="D6963" s="14"/>
      <c r="E6963" s="14"/>
      <c r="F6963" s="24">
        <v>23.86</v>
      </c>
    </row>
    <row r="6964" spans="1:8" x14ac:dyDescent="0.25">
      <c r="A6964" s="22">
        <v>95355</v>
      </c>
      <c r="B6964" s="23" t="s">
        <v>6184</v>
      </c>
      <c r="C6964" s="22" t="s">
        <v>139</v>
      </c>
      <c r="D6964" s="14"/>
      <c r="E6964" s="14"/>
      <c r="F6964" s="24">
        <v>0.18</v>
      </c>
      <c r="G6964" s="10"/>
      <c r="H6964" s="10"/>
    </row>
    <row r="6965" spans="1:8" x14ac:dyDescent="0.25">
      <c r="A6965" s="22">
        <v>95356</v>
      </c>
      <c r="B6965" s="23" t="s">
        <v>6185</v>
      </c>
      <c r="C6965" s="22" t="s">
        <v>139</v>
      </c>
      <c r="D6965" s="14"/>
      <c r="E6965" s="14"/>
      <c r="F6965" s="24">
        <v>0.21</v>
      </c>
    </row>
    <row r="6966" spans="1:8" x14ac:dyDescent="0.25">
      <c r="A6966" s="22">
        <v>101342</v>
      </c>
      <c r="B6966" s="23" t="s">
        <v>6304</v>
      </c>
      <c r="C6966" s="22" t="s">
        <v>6140</v>
      </c>
      <c r="D6966" s="14"/>
      <c r="E6966" s="14"/>
      <c r="F6966" s="24">
        <v>28.1</v>
      </c>
      <c r="G6966" s="10"/>
      <c r="H6966" s="10"/>
    </row>
    <row r="6967" spans="1:8" x14ac:dyDescent="0.25">
      <c r="A6967" s="22">
        <v>95357</v>
      </c>
      <c r="B6967" s="23" t="s">
        <v>6186</v>
      </c>
      <c r="C6967" s="22" t="s">
        <v>139</v>
      </c>
      <c r="D6967" s="14"/>
      <c r="E6967" s="14"/>
      <c r="F6967" s="24">
        <v>0.39</v>
      </c>
    </row>
    <row r="6968" spans="1:8" x14ac:dyDescent="0.25">
      <c r="A6968" s="22">
        <v>101343</v>
      </c>
      <c r="B6968" s="23" t="s">
        <v>6305</v>
      </c>
      <c r="C6968" s="22" t="s">
        <v>6140</v>
      </c>
      <c r="D6968" s="14"/>
      <c r="E6968" s="14"/>
      <c r="F6968" s="24">
        <v>52.04</v>
      </c>
      <c r="G6968" s="10"/>
      <c r="H6968" s="10"/>
    </row>
    <row r="6969" spans="1:8" x14ac:dyDescent="0.25">
      <c r="A6969" s="22">
        <v>95358</v>
      </c>
      <c r="B6969" s="23" t="s">
        <v>6187</v>
      </c>
      <c r="C6969" s="22" t="s">
        <v>139</v>
      </c>
      <c r="D6969" s="14"/>
      <c r="E6969" s="14"/>
      <c r="F6969" s="24">
        <v>0.38</v>
      </c>
    </row>
    <row r="6970" spans="1:8" x14ac:dyDescent="0.25">
      <c r="A6970" s="22">
        <v>101344</v>
      </c>
      <c r="B6970" s="23" t="s">
        <v>6306</v>
      </c>
      <c r="C6970" s="22" t="s">
        <v>6140</v>
      </c>
      <c r="D6970" s="14"/>
      <c r="E6970" s="14"/>
      <c r="F6970" s="24">
        <v>51.27</v>
      </c>
      <c r="G6970" s="10"/>
      <c r="H6970" s="10"/>
    </row>
    <row r="6971" spans="1:8" x14ac:dyDescent="0.25">
      <c r="A6971" s="22">
        <v>95359</v>
      </c>
      <c r="B6971" s="23" t="s">
        <v>6188</v>
      </c>
      <c r="C6971" s="22" t="s">
        <v>139</v>
      </c>
      <c r="D6971" s="14"/>
      <c r="E6971" s="14"/>
      <c r="F6971" s="24">
        <v>0.4</v>
      </c>
    </row>
    <row r="6972" spans="1:8" x14ac:dyDescent="0.25">
      <c r="A6972" s="22">
        <v>101345</v>
      </c>
      <c r="B6972" s="23" t="s">
        <v>6307</v>
      </c>
      <c r="C6972" s="22" t="s">
        <v>6140</v>
      </c>
      <c r="D6972" s="14"/>
      <c r="E6972" s="14"/>
      <c r="F6972" s="24">
        <v>53.03</v>
      </c>
      <c r="G6972" s="10"/>
      <c r="H6972" s="10"/>
    </row>
    <row r="6973" spans="1:8" x14ac:dyDescent="0.25">
      <c r="A6973" s="22">
        <v>101346</v>
      </c>
      <c r="B6973" s="23" t="s">
        <v>6308</v>
      </c>
      <c r="C6973" s="22" t="s">
        <v>6140</v>
      </c>
      <c r="D6973" s="14"/>
      <c r="E6973" s="14"/>
      <c r="F6973" s="24">
        <v>28.96</v>
      </c>
    </row>
    <row r="6974" spans="1:8" x14ac:dyDescent="0.25">
      <c r="A6974" s="22">
        <v>101347</v>
      </c>
      <c r="B6974" s="23" t="s">
        <v>6309</v>
      </c>
      <c r="C6974" s="22" t="s">
        <v>6140</v>
      </c>
      <c r="D6974" s="14"/>
      <c r="E6974" s="14"/>
      <c r="F6974" s="24">
        <v>41.86</v>
      </c>
      <c r="G6974" s="10"/>
      <c r="H6974" s="10"/>
    </row>
    <row r="6975" spans="1:8" x14ac:dyDescent="0.25">
      <c r="A6975" s="22">
        <v>95361</v>
      </c>
      <c r="B6975" s="23" t="s">
        <v>6190</v>
      </c>
      <c r="C6975" s="22" t="s">
        <v>139</v>
      </c>
      <c r="D6975" s="14"/>
      <c r="E6975" s="14"/>
      <c r="F6975" s="24">
        <v>0.19</v>
      </c>
    </row>
    <row r="6976" spans="1:8" x14ac:dyDescent="0.25">
      <c r="A6976" s="22">
        <v>101348</v>
      </c>
      <c r="B6976" s="23" t="s">
        <v>6310</v>
      </c>
      <c r="C6976" s="22" t="s">
        <v>6140</v>
      </c>
      <c r="D6976" s="14"/>
      <c r="E6976" s="14"/>
      <c r="F6976" s="24">
        <v>26.03</v>
      </c>
      <c r="G6976" s="10"/>
      <c r="H6976" s="10"/>
    </row>
    <row r="6977" spans="1:8" x14ac:dyDescent="0.25">
      <c r="A6977" s="22">
        <v>101349</v>
      </c>
      <c r="B6977" s="23" t="s">
        <v>6311</v>
      </c>
      <c r="C6977" s="22" t="s">
        <v>6140</v>
      </c>
      <c r="D6977" s="14"/>
      <c r="E6977" s="14"/>
      <c r="F6977" s="24">
        <v>38.840000000000003</v>
      </c>
    </row>
    <row r="6978" spans="1:8" x14ac:dyDescent="0.25">
      <c r="A6978" s="22">
        <v>95362</v>
      </c>
      <c r="B6978" s="23" t="s">
        <v>6191</v>
      </c>
      <c r="C6978" s="22" t="s">
        <v>139</v>
      </c>
      <c r="D6978" s="14"/>
      <c r="E6978" s="14"/>
      <c r="F6978" s="24">
        <v>0.28999999999999998</v>
      </c>
      <c r="G6978" s="10"/>
      <c r="H6978" s="10"/>
    </row>
    <row r="6979" spans="1:8" x14ac:dyDescent="0.25">
      <c r="A6979" s="22">
        <v>95363</v>
      </c>
      <c r="B6979" s="23" t="s">
        <v>6192</v>
      </c>
      <c r="C6979" s="22" t="s">
        <v>139</v>
      </c>
      <c r="D6979" s="14"/>
      <c r="E6979" s="14"/>
      <c r="F6979" s="24">
        <v>0.28999999999999998</v>
      </c>
    </row>
    <row r="6980" spans="1:8" x14ac:dyDescent="0.25">
      <c r="A6980" s="22">
        <v>101350</v>
      </c>
      <c r="B6980" s="23" t="s">
        <v>6312</v>
      </c>
      <c r="C6980" s="22" t="s">
        <v>6140</v>
      </c>
      <c r="D6980" s="14"/>
      <c r="E6980" s="14"/>
      <c r="F6980" s="24">
        <v>38.840000000000003</v>
      </c>
      <c r="G6980" s="10"/>
      <c r="H6980" s="10"/>
    </row>
    <row r="6981" spans="1:8" x14ac:dyDescent="0.25">
      <c r="A6981" s="22">
        <v>95360</v>
      </c>
      <c r="B6981" s="23" t="s">
        <v>6189</v>
      </c>
      <c r="C6981" s="22" t="s">
        <v>139</v>
      </c>
      <c r="D6981" s="14"/>
      <c r="E6981" s="14"/>
      <c r="F6981" s="24">
        <v>0.31</v>
      </c>
    </row>
    <row r="6982" spans="1:8" x14ac:dyDescent="0.25">
      <c r="A6982" s="22">
        <v>101351</v>
      </c>
      <c r="B6982" s="23" t="s">
        <v>6313</v>
      </c>
      <c r="C6982" s="22" t="s">
        <v>6140</v>
      </c>
      <c r="D6982" s="14"/>
      <c r="E6982" s="14"/>
      <c r="F6982" s="24">
        <v>28.1</v>
      </c>
      <c r="G6982" s="10"/>
      <c r="H6982" s="10"/>
    </row>
    <row r="6983" spans="1:8" x14ac:dyDescent="0.25">
      <c r="A6983" s="22">
        <v>95365</v>
      </c>
      <c r="B6983" s="23" t="s">
        <v>6194</v>
      </c>
      <c r="C6983" s="22" t="s">
        <v>139</v>
      </c>
      <c r="D6983" s="14"/>
      <c r="E6983" s="14"/>
      <c r="F6983" s="24">
        <v>0.21</v>
      </c>
    </row>
    <row r="6984" spans="1:8" x14ac:dyDescent="0.25">
      <c r="A6984" s="22">
        <v>101352</v>
      </c>
      <c r="B6984" s="23" t="s">
        <v>6314</v>
      </c>
      <c r="C6984" s="22" t="s">
        <v>6140</v>
      </c>
      <c r="D6984" s="14"/>
      <c r="E6984" s="14"/>
      <c r="F6984" s="24">
        <v>28.1</v>
      </c>
      <c r="G6984" s="10"/>
      <c r="H6984" s="10"/>
    </row>
    <row r="6985" spans="1:8" x14ac:dyDescent="0.25">
      <c r="A6985" s="22">
        <v>95364</v>
      </c>
      <c r="B6985" s="23" t="s">
        <v>6193</v>
      </c>
      <c r="C6985" s="22" t="s">
        <v>139</v>
      </c>
      <c r="D6985" s="14"/>
      <c r="E6985" s="14"/>
      <c r="F6985" s="24">
        <v>0.21</v>
      </c>
    </row>
    <row r="6986" spans="1:8" x14ac:dyDescent="0.25">
      <c r="A6986" s="22">
        <v>95366</v>
      </c>
      <c r="B6986" s="23" t="s">
        <v>6195</v>
      </c>
      <c r="C6986" s="22" t="s">
        <v>139</v>
      </c>
      <c r="D6986" s="14"/>
      <c r="E6986" s="14"/>
      <c r="F6986" s="24">
        <v>0.21</v>
      </c>
      <c r="G6986" s="10"/>
      <c r="H6986" s="10"/>
    </row>
    <row r="6987" spans="1:8" x14ac:dyDescent="0.25">
      <c r="A6987" s="22">
        <v>101353</v>
      </c>
      <c r="B6987" s="23" t="s">
        <v>6315</v>
      </c>
      <c r="C6987" s="22" t="s">
        <v>6140</v>
      </c>
      <c r="D6987" s="14"/>
      <c r="E6987" s="14"/>
      <c r="F6987" s="24">
        <v>28.6</v>
      </c>
    </row>
    <row r="6988" spans="1:8" x14ac:dyDescent="0.25">
      <c r="A6988" s="22">
        <v>95367</v>
      </c>
      <c r="B6988" s="23" t="s">
        <v>6196</v>
      </c>
      <c r="C6988" s="22" t="s">
        <v>139</v>
      </c>
      <c r="D6988" s="14"/>
      <c r="E6988" s="14"/>
      <c r="F6988" s="24">
        <v>0.28999999999999998</v>
      </c>
      <c r="G6988" s="10"/>
      <c r="H6988" s="10"/>
    </row>
    <row r="6989" spans="1:8" x14ac:dyDescent="0.25">
      <c r="A6989" s="22">
        <v>101355</v>
      </c>
      <c r="B6989" s="23" t="s">
        <v>6316</v>
      </c>
      <c r="C6989" s="22" t="s">
        <v>6140</v>
      </c>
      <c r="D6989" s="14"/>
      <c r="E6989" s="14"/>
      <c r="F6989" s="24">
        <v>38.840000000000003</v>
      </c>
    </row>
    <row r="6990" spans="1:8" x14ac:dyDescent="0.25">
      <c r="A6990" s="22">
        <v>95368</v>
      </c>
      <c r="B6990" s="23" t="s">
        <v>6197</v>
      </c>
      <c r="C6990" s="22" t="s">
        <v>139</v>
      </c>
      <c r="D6990" s="14"/>
      <c r="E6990" s="14"/>
      <c r="F6990" s="24">
        <v>0.21</v>
      </c>
      <c r="G6990" s="10"/>
      <c r="H6990" s="10"/>
    </row>
    <row r="6991" spans="1:8" x14ac:dyDescent="0.25">
      <c r="A6991" s="22">
        <v>95369</v>
      </c>
      <c r="B6991" s="23" t="s">
        <v>6198</v>
      </c>
      <c r="C6991" s="22" t="s">
        <v>139</v>
      </c>
      <c r="D6991" s="14"/>
      <c r="E6991" s="14"/>
      <c r="F6991" s="24">
        <v>0.23</v>
      </c>
    </row>
    <row r="6992" spans="1:8" x14ac:dyDescent="0.25">
      <c r="A6992" s="22">
        <v>95370</v>
      </c>
      <c r="B6992" s="23" t="s">
        <v>6199</v>
      </c>
      <c r="C6992" s="22" t="s">
        <v>139</v>
      </c>
      <c r="D6992" s="14"/>
      <c r="E6992" s="14"/>
      <c r="F6992" s="24">
        <v>0.34</v>
      </c>
      <c r="G6992" s="10"/>
      <c r="H6992" s="10"/>
    </row>
    <row r="6993" spans="1:8" x14ac:dyDescent="0.25">
      <c r="A6993" s="22">
        <v>101356</v>
      </c>
      <c r="B6993" s="23" t="s">
        <v>6317</v>
      </c>
      <c r="C6993" s="22" t="s">
        <v>6140</v>
      </c>
      <c r="D6993" s="14"/>
      <c r="E6993" s="14"/>
      <c r="F6993" s="24">
        <v>45.44</v>
      </c>
    </row>
    <row r="6994" spans="1:8" x14ac:dyDescent="0.25">
      <c r="A6994" s="22">
        <v>95371</v>
      </c>
      <c r="B6994" s="23" t="s">
        <v>6200</v>
      </c>
      <c r="C6994" s="22" t="s">
        <v>139</v>
      </c>
      <c r="D6994" s="14"/>
      <c r="E6994" s="14"/>
      <c r="F6994" s="24">
        <v>0.49</v>
      </c>
      <c r="G6994" s="10"/>
      <c r="H6994" s="10"/>
    </row>
    <row r="6995" spans="1:8" x14ac:dyDescent="0.25">
      <c r="A6995" s="22">
        <v>101357</v>
      </c>
      <c r="B6995" s="23" t="s">
        <v>6318</v>
      </c>
      <c r="C6995" s="22" t="s">
        <v>6140</v>
      </c>
      <c r="D6995" s="14"/>
      <c r="E6995" s="14"/>
      <c r="F6995" s="24">
        <v>65.25</v>
      </c>
    </row>
    <row r="6996" spans="1:8" x14ac:dyDescent="0.25">
      <c r="A6996" s="22">
        <v>95372</v>
      </c>
      <c r="B6996" s="23" t="s">
        <v>6201</v>
      </c>
      <c r="C6996" s="22" t="s">
        <v>139</v>
      </c>
      <c r="D6996" s="14"/>
      <c r="E6996" s="14"/>
      <c r="F6996" s="24">
        <v>0.34</v>
      </c>
      <c r="G6996" s="10"/>
      <c r="H6996" s="10"/>
    </row>
    <row r="6997" spans="1:8" x14ac:dyDescent="0.25">
      <c r="A6997" s="22">
        <v>101358</v>
      </c>
      <c r="B6997" s="23" t="s">
        <v>6319</v>
      </c>
      <c r="C6997" s="22" t="s">
        <v>6140</v>
      </c>
      <c r="D6997" s="14"/>
      <c r="E6997" s="14"/>
      <c r="F6997" s="24">
        <v>45.44</v>
      </c>
    </row>
    <row r="6998" spans="1:8" x14ac:dyDescent="0.25">
      <c r="A6998" s="22">
        <v>95373</v>
      </c>
      <c r="B6998" s="23" t="s">
        <v>6202</v>
      </c>
      <c r="C6998" s="22" t="s">
        <v>139</v>
      </c>
      <c r="D6998" s="14"/>
      <c r="E6998" s="14"/>
      <c r="F6998" s="24">
        <v>0.31</v>
      </c>
      <c r="G6998" s="10"/>
      <c r="H6998" s="10"/>
    </row>
    <row r="6999" spans="1:8" x14ac:dyDescent="0.25">
      <c r="A6999" s="22">
        <v>101359</v>
      </c>
      <c r="B6999" s="23" t="s">
        <v>6320</v>
      </c>
      <c r="C6999" s="22" t="s">
        <v>6140</v>
      </c>
      <c r="D6999" s="14"/>
      <c r="E6999" s="14"/>
      <c r="F6999" s="24">
        <v>41.9</v>
      </c>
    </row>
    <row r="7000" spans="1:8" x14ac:dyDescent="0.25">
      <c r="A7000" s="22">
        <v>101360</v>
      </c>
      <c r="B7000" s="23" t="s">
        <v>6321</v>
      </c>
      <c r="C7000" s="22" t="s">
        <v>6140</v>
      </c>
      <c r="D7000" s="14"/>
      <c r="E7000" s="14"/>
      <c r="F7000" s="24">
        <v>45.44</v>
      </c>
      <c r="G7000" s="10"/>
      <c r="H7000" s="10"/>
    </row>
    <row r="7001" spans="1:8" x14ac:dyDescent="0.25">
      <c r="A7001" s="22">
        <v>95374</v>
      </c>
      <c r="B7001" s="23" t="s">
        <v>6203</v>
      </c>
      <c r="C7001" s="22" t="s">
        <v>139</v>
      </c>
      <c r="D7001" s="14"/>
      <c r="E7001" s="14"/>
      <c r="F7001" s="24">
        <v>0.34</v>
      </c>
    </row>
    <row r="7002" spans="1:8" x14ac:dyDescent="0.25">
      <c r="A7002" s="22">
        <v>95375</v>
      </c>
      <c r="B7002" s="23" t="s">
        <v>6204</v>
      </c>
      <c r="C7002" s="22" t="s">
        <v>139</v>
      </c>
      <c r="D7002" s="14"/>
      <c r="E7002" s="14"/>
      <c r="F7002" s="24">
        <v>0.5</v>
      </c>
      <c r="G7002" s="10"/>
      <c r="H7002" s="10"/>
    </row>
    <row r="7003" spans="1:8" x14ac:dyDescent="0.25">
      <c r="A7003" s="22">
        <v>101361</v>
      </c>
      <c r="B7003" s="23" t="s">
        <v>6322</v>
      </c>
      <c r="C7003" s="22" t="s">
        <v>6140</v>
      </c>
      <c r="D7003" s="14"/>
      <c r="E7003" s="14"/>
      <c r="F7003" s="24">
        <v>66.41</v>
      </c>
    </row>
    <row r="7004" spans="1:8" x14ac:dyDescent="0.25">
      <c r="A7004" s="22">
        <v>95376</v>
      </c>
      <c r="B7004" s="23" t="s">
        <v>6205</v>
      </c>
      <c r="C7004" s="22" t="s">
        <v>139</v>
      </c>
      <c r="D7004" s="14"/>
      <c r="E7004" s="14"/>
      <c r="F7004" s="24">
        <v>0.11</v>
      </c>
      <c r="G7004" s="10"/>
      <c r="H7004" s="10"/>
    </row>
    <row r="7005" spans="1:8" x14ac:dyDescent="0.25">
      <c r="A7005" s="22">
        <v>95377</v>
      </c>
      <c r="B7005" s="23" t="s">
        <v>6206</v>
      </c>
      <c r="C7005" s="22" t="s">
        <v>139</v>
      </c>
      <c r="D7005" s="14"/>
      <c r="E7005" s="14"/>
      <c r="F7005" s="24">
        <v>0.27</v>
      </c>
    </row>
    <row r="7006" spans="1:8" x14ac:dyDescent="0.25">
      <c r="A7006" s="22">
        <v>101363</v>
      </c>
      <c r="B7006" s="23" t="s">
        <v>6323</v>
      </c>
      <c r="C7006" s="22" t="s">
        <v>6140</v>
      </c>
      <c r="D7006" s="14"/>
      <c r="E7006" s="14"/>
      <c r="F7006" s="24">
        <v>36.46</v>
      </c>
      <c r="G7006" s="10"/>
      <c r="H7006" s="10"/>
    </row>
    <row r="7007" spans="1:8" x14ac:dyDescent="0.25">
      <c r="A7007" s="22">
        <v>95378</v>
      </c>
      <c r="B7007" s="23" t="s">
        <v>6207</v>
      </c>
      <c r="C7007" s="22" t="s">
        <v>139</v>
      </c>
      <c r="D7007" s="14"/>
      <c r="E7007" s="14"/>
      <c r="F7007" s="24">
        <v>0.4</v>
      </c>
    </row>
    <row r="7008" spans="1:8" x14ac:dyDescent="0.25">
      <c r="A7008" s="22">
        <v>101364</v>
      </c>
      <c r="B7008" s="23" t="s">
        <v>6324</v>
      </c>
      <c r="C7008" s="22" t="s">
        <v>6140</v>
      </c>
      <c r="D7008" s="14"/>
      <c r="E7008" s="14"/>
      <c r="F7008" s="24">
        <v>53.88</v>
      </c>
      <c r="G7008" s="10"/>
      <c r="H7008" s="10"/>
    </row>
    <row r="7009" spans="1:8" x14ac:dyDescent="0.25">
      <c r="A7009" s="22">
        <v>95379</v>
      </c>
      <c r="B7009" s="23" t="s">
        <v>6208</v>
      </c>
      <c r="C7009" s="22" t="s">
        <v>139</v>
      </c>
      <c r="D7009" s="14"/>
      <c r="E7009" s="14"/>
      <c r="F7009" s="24">
        <v>0.3</v>
      </c>
    </row>
    <row r="7010" spans="1:8" x14ac:dyDescent="0.25">
      <c r="A7010" s="22">
        <v>101365</v>
      </c>
      <c r="B7010" s="23" t="s">
        <v>6325</v>
      </c>
      <c r="C7010" s="22" t="s">
        <v>6140</v>
      </c>
      <c r="D7010" s="14"/>
      <c r="E7010" s="14"/>
      <c r="F7010" s="24">
        <v>39.82</v>
      </c>
      <c r="G7010" s="10"/>
      <c r="H7010" s="10"/>
    </row>
    <row r="7011" spans="1:8" x14ac:dyDescent="0.25">
      <c r="A7011" s="22">
        <v>95380</v>
      </c>
      <c r="B7011" s="23" t="s">
        <v>11936</v>
      </c>
      <c r="C7011" s="22" t="s">
        <v>139</v>
      </c>
      <c r="D7011" s="14"/>
      <c r="E7011" s="14"/>
      <c r="F7011" s="24">
        <v>0.32</v>
      </c>
    </row>
    <row r="7012" spans="1:8" x14ac:dyDescent="0.25">
      <c r="A7012" s="22">
        <v>101366</v>
      </c>
      <c r="B7012" s="23" t="s">
        <v>6326</v>
      </c>
      <c r="C7012" s="22" t="s">
        <v>6140</v>
      </c>
      <c r="D7012" s="14"/>
      <c r="E7012" s="14"/>
      <c r="F7012" s="24">
        <v>42.91</v>
      </c>
      <c r="G7012" s="10"/>
      <c r="H7012" s="10"/>
    </row>
    <row r="7013" spans="1:8" x14ac:dyDescent="0.25">
      <c r="A7013" s="22">
        <v>100535</v>
      </c>
      <c r="B7013" s="23" t="s">
        <v>6256</v>
      </c>
      <c r="C7013" s="22" t="s">
        <v>139</v>
      </c>
      <c r="D7013" s="14"/>
      <c r="E7013" s="14"/>
      <c r="F7013" s="24">
        <v>0.98</v>
      </c>
    </row>
    <row r="7014" spans="1:8" x14ac:dyDescent="0.25">
      <c r="A7014" s="22">
        <v>100536</v>
      </c>
      <c r="B7014" s="23" t="s">
        <v>6257</v>
      </c>
      <c r="C7014" s="22" t="s">
        <v>6140</v>
      </c>
      <c r="D7014" s="14"/>
      <c r="E7014" s="14"/>
      <c r="F7014" s="24">
        <v>129.27000000000001</v>
      </c>
      <c r="G7014" s="10"/>
      <c r="H7014" s="10"/>
    </row>
    <row r="7015" spans="1:8" x14ac:dyDescent="0.25">
      <c r="A7015" s="22">
        <v>101368</v>
      </c>
      <c r="B7015" s="23" t="s">
        <v>6327</v>
      </c>
      <c r="C7015" s="22" t="s">
        <v>6140</v>
      </c>
      <c r="D7015" s="14"/>
      <c r="E7015" s="14"/>
      <c r="F7015" s="24">
        <v>59.71</v>
      </c>
    </row>
    <row r="7016" spans="1:8" x14ac:dyDescent="0.25">
      <c r="A7016" s="22">
        <v>101369</v>
      </c>
      <c r="B7016" s="23" t="s">
        <v>6328</v>
      </c>
      <c r="C7016" s="22" t="s">
        <v>6140</v>
      </c>
      <c r="D7016" s="14"/>
      <c r="E7016" s="14"/>
      <c r="F7016" s="24">
        <v>45.74</v>
      </c>
      <c r="G7016" s="10"/>
      <c r="H7016" s="10"/>
    </row>
    <row r="7017" spans="1:8" x14ac:dyDescent="0.25">
      <c r="A7017" s="22">
        <v>95385</v>
      </c>
      <c r="B7017" s="23" t="s">
        <v>6211</v>
      </c>
      <c r="C7017" s="22" t="s">
        <v>139</v>
      </c>
      <c r="D7017" s="14"/>
      <c r="E7017" s="14"/>
      <c r="F7017" s="24">
        <v>0.26</v>
      </c>
    </row>
    <row r="7018" spans="1:8" x14ac:dyDescent="0.25">
      <c r="A7018" s="22">
        <v>101370</v>
      </c>
      <c r="B7018" s="23" t="s">
        <v>6329</v>
      </c>
      <c r="C7018" s="22" t="s">
        <v>6140</v>
      </c>
      <c r="D7018" s="14"/>
      <c r="E7018" s="14"/>
      <c r="F7018" s="24">
        <v>35.51</v>
      </c>
      <c r="G7018" s="10"/>
      <c r="H7018" s="10"/>
    </row>
    <row r="7019" spans="1:8" x14ac:dyDescent="0.25">
      <c r="A7019" s="22">
        <v>95406</v>
      </c>
      <c r="B7019" s="23" t="s">
        <v>6228</v>
      </c>
      <c r="C7019" s="22" t="s">
        <v>139</v>
      </c>
      <c r="D7019" s="14"/>
      <c r="E7019" s="14"/>
      <c r="F7019" s="24">
        <v>0.56999999999999995</v>
      </c>
    </row>
    <row r="7020" spans="1:8" x14ac:dyDescent="0.25">
      <c r="A7020" s="22">
        <v>95424</v>
      </c>
      <c r="B7020" s="23" t="s">
        <v>6241</v>
      </c>
      <c r="C7020" s="22" t="s">
        <v>6140</v>
      </c>
      <c r="D7020" s="14"/>
      <c r="E7020" s="14"/>
      <c r="F7020" s="24">
        <v>75.64</v>
      </c>
      <c r="G7020" s="10"/>
      <c r="H7020" s="10"/>
    </row>
    <row r="7021" spans="1:8" x14ac:dyDescent="0.25">
      <c r="A7021" s="22">
        <v>95386</v>
      </c>
      <c r="B7021" s="23" t="s">
        <v>6212</v>
      </c>
      <c r="C7021" s="22" t="s">
        <v>139</v>
      </c>
      <c r="D7021" s="14"/>
      <c r="E7021" s="14"/>
      <c r="F7021" s="24">
        <v>0.31</v>
      </c>
    </row>
    <row r="7022" spans="1:8" x14ac:dyDescent="0.25">
      <c r="A7022" s="22">
        <v>95383</v>
      </c>
      <c r="B7022" s="23" t="s">
        <v>6209</v>
      </c>
      <c r="C7022" s="22" t="s">
        <v>139</v>
      </c>
      <c r="D7022" s="14"/>
      <c r="E7022" s="14"/>
      <c r="F7022" s="24">
        <v>0.45</v>
      </c>
      <c r="G7022" s="10"/>
      <c r="H7022" s="10"/>
    </row>
    <row r="7023" spans="1:8" x14ac:dyDescent="0.25">
      <c r="A7023" s="22">
        <v>95384</v>
      </c>
      <c r="B7023" s="23" t="s">
        <v>6210</v>
      </c>
      <c r="C7023" s="22" t="s">
        <v>139</v>
      </c>
      <c r="D7023" s="14"/>
      <c r="E7023" s="14"/>
      <c r="F7023" s="24">
        <v>0.34</v>
      </c>
    </row>
    <row r="7024" spans="1:8" x14ac:dyDescent="0.25">
      <c r="A7024" s="22">
        <v>100299</v>
      </c>
      <c r="B7024" s="23" t="s">
        <v>6248</v>
      </c>
      <c r="C7024" s="22" t="s">
        <v>139</v>
      </c>
      <c r="D7024" s="14"/>
      <c r="E7024" s="14"/>
      <c r="F7024" s="24">
        <v>1.19</v>
      </c>
      <c r="G7024" s="10"/>
      <c r="H7024" s="10"/>
    </row>
    <row r="7025" spans="1:8" x14ac:dyDescent="0.25">
      <c r="A7025" s="22">
        <v>100315</v>
      </c>
      <c r="B7025" s="23" t="s">
        <v>6254</v>
      </c>
      <c r="C7025" s="22" t="s">
        <v>6140</v>
      </c>
      <c r="D7025" s="14"/>
      <c r="E7025" s="14"/>
      <c r="F7025" s="24">
        <v>157.6</v>
      </c>
    </row>
    <row r="7026" spans="1:8" x14ac:dyDescent="0.25">
      <c r="A7026" s="22">
        <v>95387</v>
      </c>
      <c r="B7026" s="23" t="s">
        <v>6213</v>
      </c>
      <c r="C7026" s="22" t="s">
        <v>139</v>
      </c>
      <c r="D7026" s="14"/>
      <c r="E7026" s="14"/>
      <c r="F7026" s="24">
        <v>0.28000000000000003</v>
      </c>
      <c r="G7026" s="10"/>
      <c r="H7026" s="10"/>
    </row>
    <row r="7027" spans="1:8" x14ac:dyDescent="0.25">
      <c r="A7027" s="22">
        <v>101371</v>
      </c>
      <c r="B7027" s="23" t="s">
        <v>6330</v>
      </c>
      <c r="C7027" s="22" t="s">
        <v>6140</v>
      </c>
      <c r="D7027" s="14"/>
      <c r="E7027" s="14"/>
      <c r="F7027" s="24">
        <v>37.35</v>
      </c>
    </row>
    <row r="7028" spans="1:8" x14ac:dyDescent="0.25">
      <c r="A7028" s="22">
        <v>100288</v>
      </c>
      <c r="B7028" s="23" t="s">
        <v>6242</v>
      </c>
      <c r="C7028" s="22" t="s">
        <v>139</v>
      </c>
      <c r="D7028" s="14"/>
      <c r="E7028" s="14"/>
      <c r="F7028" s="24">
        <v>0.1</v>
      </c>
      <c r="G7028" s="10"/>
      <c r="H7028" s="10"/>
    </row>
    <row r="7029" spans="1:8" x14ac:dyDescent="0.25">
      <c r="A7029" s="22">
        <v>101372</v>
      </c>
      <c r="B7029" s="23" t="s">
        <v>6331</v>
      </c>
      <c r="C7029" s="22" t="s">
        <v>6140</v>
      </c>
      <c r="D7029" s="14"/>
      <c r="E7029" s="14"/>
      <c r="F7029" s="24">
        <v>14.46</v>
      </c>
    </row>
    <row r="7030" spans="1:8" x14ac:dyDescent="0.25">
      <c r="A7030" s="22">
        <v>90775</v>
      </c>
      <c r="B7030" s="23" t="s">
        <v>6132</v>
      </c>
      <c r="C7030" s="22" t="s">
        <v>139</v>
      </c>
      <c r="D7030" s="14"/>
      <c r="E7030" s="14"/>
      <c r="F7030" s="24">
        <v>58.09</v>
      </c>
      <c r="G7030" s="10"/>
      <c r="H7030" s="10"/>
    </row>
    <row r="7031" spans="1:8" x14ac:dyDescent="0.25">
      <c r="A7031" s="22">
        <v>93561</v>
      </c>
      <c r="B7031" s="23" t="s">
        <v>6132</v>
      </c>
      <c r="C7031" s="22" t="s">
        <v>6140</v>
      </c>
      <c r="D7031" s="14"/>
      <c r="E7031" s="14"/>
      <c r="F7031" s="24">
        <v>10194.620000000001</v>
      </c>
    </row>
    <row r="7032" spans="1:8" x14ac:dyDescent="0.25">
      <c r="A7032" s="22">
        <v>88264</v>
      </c>
      <c r="B7032" s="23" t="s">
        <v>6078</v>
      </c>
      <c r="C7032" s="22" t="s">
        <v>139</v>
      </c>
      <c r="D7032" s="14"/>
      <c r="E7032" s="14"/>
      <c r="F7032" s="24">
        <v>40.840000000000003</v>
      </c>
      <c r="G7032" s="10"/>
      <c r="H7032" s="10"/>
    </row>
    <row r="7033" spans="1:8" x14ac:dyDescent="0.25">
      <c r="A7033" s="22">
        <v>101399</v>
      </c>
      <c r="B7033" s="23" t="s">
        <v>6078</v>
      </c>
      <c r="C7033" s="22" t="s">
        <v>6140</v>
      </c>
      <c r="D7033" s="14"/>
      <c r="E7033" s="14"/>
      <c r="F7033" s="24">
        <v>7225.98</v>
      </c>
    </row>
    <row r="7034" spans="1:8" x14ac:dyDescent="0.25">
      <c r="A7034" s="22">
        <v>88266</v>
      </c>
      <c r="B7034" s="23" t="s">
        <v>6079</v>
      </c>
      <c r="C7034" s="22" t="s">
        <v>139</v>
      </c>
      <c r="D7034" s="14"/>
      <c r="E7034" s="14"/>
      <c r="F7034" s="24">
        <v>46.23</v>
      </c>
      <c r="G7034" s="10"/>
      <c r="H7034" s="10"/>
    </row>
    <row r="7035" spans="1:8" x14ac:dyDescent="0.25">
      <c r="A7035" s="22">
        <v>101401</v>
      </c>
      <c r="B7035" s="23" t="s">
        <v>6079</v>
      </c>
      <c r="C7035" s="22" t="s">
        <v>6140</v>
      </c>
      <c r="D7035" s="14"/>
      <c r="E7035" s="14"/>
      <c r="F7035" s="24">
        <v>8173.04</v>
      </c>
    </row>
    <row r="7036" spans="1:8" x14ac:dyDescent="0.25">
      <c r="A7036" s="22">
        <v>88267</v>
      </c>
      <c r="B7036" s="23" t="s">
        <v>6080</v>
      </c>
      <c r="C7036" s="22" t="s">
        <v>139</v>
      </c>
      <c r="D7036" s="14"/>
      <c r="E7036" s="14"/>
      <c r="F7036" s="24">
        <v>36.75</v>
      </c>
      <c r="G7036" s="10"/>
      <c r="H7036" s="10"/>
    </row>
    <row r="7037" spans="1:8" x14ac:dyDescent="0.25">
      <c r="A7037" s="22">
        <v>101402</v>
      </c>
      <c r="B7037" s="23" t="s">
        <v>6080</v>
      </c>
      <c r="C7037" s="22" t="s">
        <v>6140</v>
      </c>
      <c r="D7037" s="14"/>
      <c r="E7037" s="14"/>
      <c r="F7037" s="24">
        <v>6526.78</v>
      </c>
    </row>
    <row r="7038" spans="1:8" x14ac:dyDescent="0.25">
      <c r="A7038" s="22">
        <v>90776</v>
      </c>
      <c r="B7038" s="23" t="s">
        <v>6133</v>
      </c>
      <c r="C7038" s="22" t="s">
        <v>139</v>
      </c>
      <c r="D7038" s="14"/>
      <c r="E7038" s="14"/>
      <c r="F7038" s="24">
        <v>44.97</v>
      </c>
      <c r="G7038" s="10"/>
      <c r="H7038" s="10"/>
    </row>
    <row r="7039" spans="1:8" x14ac:dyDescent="0.25">
      <c r="A7039" s="22">
        <v>93572</v>
      </c>
      <c r="B7039" s="23" t="s">
        <v>6144</v>
      </c>
      <c r="C7039" s="22" t="s">
        <v>6140</v>
      </c>
      <c r="D7039" s="14"/>
      <c r="E7039" s="14"/>
      <c r="F7039" s="24">
        <v>7879.87</v>
      </c>
    </row>
    <row r="7040" spans="1:8" x14ac:dyDescent="0.25">
      <c r="A7040" s="22">
        <v>90777</v>
      </c>
      <c r="B7040" s="23" t="s">
        <v>6134</v>
      </c>
      <c r="C7040" s="22" t="s">
        <v>139</v>
      </c>
      <c r="D7040" s="14"/>
      <c r="E7040" s="14"/>
      <c r="F7040" s="24">
        <v>116.96</v>
      </c>
      <c r="G7040" s="10"/>
      <c r="H7040" s="10"/>
    </row>
    <row r="7041" spans="1:8" x14ac:dyDescent="0.25">
      <c r="A7041" s="22">
        <v>93565</v>
      </c>
      <c r="B7041" s="23" t="s">
        <v>6134</v>
      </c>
      <c r="C7041" s="22" t="s">
        <v>6140</v>
      </c>
      <c r="D7041" s="14"/>
      <c r="E7041" s="14"/>
      <c r="F7041" s="24">
        <v>20445.009999999998</v>
      </c>
    </row>
    <row r="7042" spans="1:8" x14ac:dyDescent="0.25">
      <c r="A7042" s="22">
        <v>90778</v>
      </c>
      <c r="B7042" s="23" t="s">
        <v>6135</v>
      </c>
      <c r="C7042" s="22" t="s">
        <v>139</v>
      </c>
      <c r="D7042" s="14"/>
      <c r="E7042" s="14"/>
      <c r="F7042" s="24">
        <v>118.94</v>
      </c>
      <c r="G7042" s="10"/>
      <c r="H7042" s="10"/>
    </row>
    <row r="7043" spans="1:8" x14ac:dyDescent="0.25">
      <c r="A7043" s="22">
        <v>93567</v>
      </c>
      <c r="B7043" s="23" t="s">
        <v>6135</v>
      </c>
      <c r="C7043" s="22" t="s">
        <v>6140</v>
      </c>
      <c r="D7043" s="14"/>
      <c r="E7043" s="14"/>
      <c r="F7043" s="24">
        <v>20790.46</v>
      </c>
    </row>
    <row r="7044" spans="1:8" x14ac:dyDescent="0.25">
      <c r="A7044" s="22">
        <v>90779</v>
      </c>
      <c r="B7044" s="23" t="s">
        <v>6136</v>
      </c>
      <c r="C7044" s="22" t="s">
        <v>139</v>
      </c>
      <c r="D7044" s="14"/>
      <c r="E7044" s="14"/>
      <c r="F7044" s="24">
        <v>165.69</v>
      </c>
      <c r="G7044" s="10"/>
      <c r="H7044" s="10"/>
    </row>
    <row r="7045" spans="1:8" x14ac:dyDescent="0.25">
      <c r="A7045" s="22">
        <v>93568</v>
      </c>
      <c r="B7045" s="23" t="s">
        <v>6136</v>
      </c>
      <c r="C7045" s="22" t="s">
        <v>6140</v>
      </c>
      <c r="D7045" s="14"/>
      <c r="E7045" s="14"/>
      <c r="F7045" s="24">
        <v>28949.119999999999</v>
      </c>
    </row>
    <row r="7046" spans="1:8" x14ac:dyDescent="0.25">
      <c r="A7046" s="22">
        <v>88269</v>
      </c>
      <c r="B7046" s="23" t="s">
        <v>6081</v>
      </c>
      <c r="C7046" s="22" t="s">
        <v>139</v>
      </c>
      <c r="D7046" s="14"/>
      <c r="E7046" s="14"/>
      <c r="F7046" s="24">
        <v>32.53</v>
      </c>
      <c r="G7046" s="10"/>
      <c r="H7046" s="10"/>
    </row>
    <row r="7047" spans="1:8" x14ac:dyDescent="0.25">
      <c r="A7047" s="22">
        <v>101407</v>
      </c>
      <c r="B7047" s="23" t="s">
        <v>6081</v>
      </c>
      <c r="C7047" s="22" t="s">
        <v>6140</v>
      </c>
      <c r="D7047" s="14"/>
      <c r="E7047" s="14"/>
      <c r="F7047" s="24">
        <v>5809.67</v>
      </c>
    </row>
    <row r="7048" spans="1:8" x14ac:dyDescent="0.25">
      <c r="A7048" s="22">
        <v>88270</v>
      </c>
      <c r="B7048" s="23" t="s">
        <v>6082</v>
      </c>
      <c r="C7048" s="22" t="s">
        <v>139</v>
      </c>
      <c r="D7048" s="14"/>
      <c r="E7048" s="14"/>
      <c r="F7048" s="24">
        <v>32.76</v>
      </c>
      <c r="G7048" s="10"/>
      <c r="H7048" s="10"/>
    </row>
    <row r="7049" spans="1:8" x14ac:dyDescent="0.25">
      <c r="A7049" s="22">
        <v>101408</v>
      </c>
      <c r="B7049" s="23" t="s">
        <v>6082</v>
      </c>
      <c r="C7049" s="22" t="s">
        <v>6140</v>
      </c>
      <c r="D7049" s="14"/>
      <c r="E7049" s="14"/>
      <c r="F7049" s="24">
        <v>5839.41</v>
      </c>
    </row>
    <row r="7050" spans="1:8" x14ac:dyDescent="0.25">
      <c r="A7050" s="22">
        <v>102919</v>
      </c>
      <c r="B7050" s="23" t="s">
        <v>11937</v>
      </c>
      <c r="C7050" s="22" t="s">
        <v>139</v>
      </c>
      <c r="D7050" s="14"/>
      <c r="E7050" s="14"/>
      <c r="F7050" s="24">
        <v>0</v>
      </c>
      <c r="G7050" s="10"/>
      <c r="H7050" s="10"/>
    </row>
    <row r="7051" spans="1:8" x14ac:dyDescent="0.25">
      <c r="A7051" s="22">
        <v>101409</v>
      </c>
      <c r="B7051" s="23" t="s">
        <v>6344</v>
      </c>
      <c r="C7051" s="22" t="s">
        <v>6140</v>
      </c>
      <c r="D7051" s="14"/>
      <c r="E7051" s="14"/>
      <c r="F7051" s="24">
        <v>6838.12</v>
      </c>
    </row>
    <row r="7052" spans="1:8" x14ac:dyDescent="0.25">
      <c r="A7052" s="22">
        <v>88441</v>
      </c>
      <c r="B7052" s="23" t="s">
        <v>6125</v>
      </c>
      <c r="C7052" s="22" t="s">
        <v>139</v>
      </c>
      <c r="D7052" s="14"/>
      <c r="E7052" s="14"/>
      <c r="F7052" s="24">
        <v>29.69</v>
      </c>
      <c r="G7052" s="10"/>
      <c r="H7052" s="10"/>
    </row>
    <row r="7053" spans="1:8" x14ac:dyDescent="0.25">
      <c r="A7053" s="22">
        <v>101410</v>
      </c>
      <c r="B7053" s="23" t="s">
        <v>6125</v>
      </c>
      <c r="C7053" s="22" t="s">
        <v>6140</v>
      </c>
      <c r="D7053" s="14"/>
      <c r="E7053" s="14"/>
      <c r="F7053" s="24">
        <v>5319.18</v>
      </c>
    </row>
    <row r="7054" spans="1:8" x14ac:dyDescent="0.25">
      <c r="A7054" s="22">
        <v>88272</v>
      </c>
      <c r="B7054" s="23" t="s">
        <v>6083</v>
      </c>
      <c r="C7054" s="22" t="s">
        <v>139</v>
      </c>
      <c r="D7054" s="14"/>
      <c r="E7054" s="14"/>
      <c r="F7054" s="24">
        <v>36.08</v>
      </c>
      <c r="G7054" s="10"/>
      <c r="H7054" s="10"/>
    </row>
    <row r="7055" spans="1:8" x14ac:dyDescent="0.25">
      <c r="A7055" s="22">
        <v>88273</v>
      </c>
      <c r="B7055" s="23" t="s">
        <v>6084</v>
      </c>
      <c r="C7055" s="22" t="s">
        <v>139</v>
      </c>
      <c r="D7055" s="14"/>
      <c r="E7055" s="14"/>
      <c r="F7055" s="24">
        <v>32.39</v>
      </c>
    </row>
    <row r="7056" spans="1:8" x14ac:dyDescent="0.25">
      <c r="A7056" s="22">
        <v>101413</v>
      </c>
      <c r="B7056" s="23" t="s">
        <v>6084</v>
      </c>
      <c r="C7056" s="22" t="s">
        <v>6140</v>
      </c>
      <c r="D7056" s="14"/>
      <c r="E7056" s="14"/>
      <c r="F7056" s="24">
        <v>5777.44</v>
      </c>
      <c r="G7056" s="10"/>
      <c r="H7056" s="10"/>
    </row>
    <row r="7057" spans="1:8" x14ac:dyDescent="0.25">
      <c r="A7057" s="22">
        <v>101414</v>
      </c>
      <c r="B7057" s="23" t="s">
        <v>6346</v>
      </c>
      <c r="C7057" s="22" t="s">
        <v>6140</v>
      </c>
      <c r="D7057" s="14"/>
      <c r="E7057" s="14"/>
      <c r="F7057" s="24">
        <v>5969.36</v>
      </c>
    </row>
    <row r="7058" spans="1:8" x14ac:dyDescent="0.25">
      <c r="A7058" s="22">
        <v>88274</v>
      </c>
      <c r="B7058" s="23" t="s">
        <v>6085</v>
      </c>
      <c r="C7058" s="22" t="s">
        <v>139</v>
      </c>
      <c r="D7058" s="14"/>
      <c r="E7058" s="14"/>
      <c r="F7058" s="24">
        <v>33.450000000000003</v>
      </c>
      <c r="G7058" s="10"/>
      <c r="H7058" s="10"/>
    </row>
    <row r="7059" spans="1:8" x14ac:dyDescent="0.25">
      <c r="A7059" s="22">
        <v>101412</v>
      </c>
      <c r="B7059" s="23" t="s">
        <v>6345</v>
      </c>
      <c r="C7059" s="22" t="s">
        <v>6140</v>
      </c>
      <c r="D7059" s="14"/>
      <c r="E7059" s="14"/>
      <c r="F7059" s="24">
        <v>6436.97</v>
      </c>
    </row>
    <row r="7060" spans="1:8" x14ac:dyDescent="0.25">
      <c r="A7060" s="22">
        <v>101415</v>
      </c>
      <c r="B7060" s="23" t="s">
        <v>6347</v>
      </c>
      <c r="C7060" s="22" t="s">
        <v>6140</v>
      </c>
      <c r="D7060" s="14"/>
      <c r="E7060" s="14"/>
      <c r="F7060" s="24">
        <v>8046.36</v>
      </c>
      <c r="G7060" s="10"/>
      <c r="H7060" s="10"/>
    </row>
    <row r="7061" spans="1:8" x14ac:dyDescent="0.25">
      <c r="A7061" s="22">
        <v>100308</v>
      </c>
      <c r="B7061" s="23" t="s">
        <v>6252</v>
      </c>
      <c r="C7061" s="22" t="s">
        <v>139</v>
      </c>
      <c r="D7061" s="14"/>
      <c r="E7061" s="14"/>
      <c r="F7061" s="24">
        <v>40.57</v>
      </c>
    </row>
    <row r="7062" spans="1:8" x14ac:dyDescent="0.25">
      <c r="A7062" s="22">
        <v>101416</v>
      </c>
      <c r="B7062" s="23" t="s">
        <v>6252</v>
      </c>
      <c r="C7062" s="22" t="s">
        <v>6140</v>
      </c>
      <c r="D7062" s="14"/>
      <c r="E7062" s="14"/>
      <c r="F7062" s="24">
        <v>7193.33</v>
      </c>
      <c r="G7062" s="10"/>
      <c r="H7062" s="10"/>
    </row>
    <row r="7063" spans="1:8" x14ac:dyDescent="0.25">
      <c r="A7063" s="22">
        <v>88275</v>
      </c>
      <c r="B7063" s="23" t="s">
        <v>6086</v>
      </c>
      <c r="C7063" s="22" t="s">
        <v>139</v>
      </c>
      <c r="D7063" s="14"/>
      <c r="E7063" s="14"/>
      <c r="F7063" s="24">
        <v>45.42</v>
      </c>
    </row>
    <row r="7064" spans="1:8" x14ac:dyDescent="0.25">
      <c r="A7064" s="22">
        <v>90780</v>
      </c>
      <c r="B7064" s="23" t="s">
        <v>6137</v>
      </c>
      <c r="C7064" s="22" t="s">
        <v>139</v>
      </c>
      <c r="D7064" s="14"/>
      <c r="E7064" s="14"/>
      <c r="F7064" s="24">
        <v>71.540000000000006</v>
      </c>
      <c r="G7064" s="10"/>
      <c r="H7064" s="10"/>
    </row>
    <row r="7065" spans="1:8" x14ac:dyDescent="0.25">
      <c r="A7065" s="22">
        <v>94295</v>
      </c>
      <c r="B7065" s="23" t="s">
        <v>6137</v>
      </c>
      <c r="C7065" s="22" t="s">
        <v>6140</v>
      </c>
      <c r="D7065" s="14"/>
      <c r="E7065" s="14"/>
      <c r="F7065" s="24">
        <v>12510.94</v>
      </c>
    </row>
    <row r="7066" spans="1:8" x14ac:dyDescent="0.25">
      <c r="A7066" s="22">
        <v>88277</v>
      </c>
      <c r="B7066" s="23" t="s">
        <v>6087</v>
      </c>
      <c r="C7066" s="22" t="s">
        <v>139</v>
      </c>
      <c r="D7066" s="14"/>
      <c r="E7066" s="14"/>
      <c r="F7066" s="24">
        <v>38.549999999999997</v>
      </c>
      <c r="G7066" s="10"/>
      <c r="H7066" s="10"/>
    </row>
    <row r="7067" spans="1:8" x14ac:dyDescent="0.25">
      <c r="A7067" s="22">
        <v>100307</v>
      </c>
      <c r="B7067" s="23" t="s">
        <v>6251</v>
      </c>
      <c r="C7067" s="22" t="s">
        <v>139</v>
      </c>
      <c r="D7067" s="14"/>
      <c r="E7067" s="14"/>
      <c r="F7067" s="24">
        <v>40.25</v>
      </c>
    </row>
    <row r="7068" spans="1:8" x14ac:dyDescent="0.25">
      <c r="A7068" s="22">
        <v>101417</v>
      </c>
      <c r="B7068" s="23" t="s">
        <v>6251</v>
      </c>
      <c r="C7068" s="22" t="s">
        <v>6140</v>
      </c>
      <c r="D7068" s="14"/>
      <c r="E7068" s="14"/>
      <c r="F7068" s="24">
        <v>7133.44</v>
      </c>
      <c r="G7068" s="10"/>
      <c r="H7068" s="10"/>
    </row>
    <row r="7069" spans="1:8" x14ac:dyDescent="0.25">
      <c r="A7069" s="22">
        <v>88278</v>
      </c>
      <c r="B7069" s="23" t="s">
        <v>6348</v>
      </c>
      <c r="C7069" s="22" t="s">
        <v>139</v>
      </c>
      <c r="D7069" s="14"/>
      <c r="E7069" s="14"/>
      <c r="F7069" s="24">
        <v>31.76</v>
      </c>
    </row>
    <row r="7070" spans="1:8" x14ac:dyDescent="0.25">
      <c r="A7070" s="22">
        <v>101418</v>
      </c>
      <c r="B7070" s="23" t="s">
        <v>6348</v>
      </c>
      <c r="C7070" s="22" t="s">
        <v>6140</v>
      </c>
      <c r="D7070" s="14"/>
      <c r="E7070" s="14"/>
      <c r="F7070" s="24">
        <v>5655.53</v>
      </c>
      <c r="G7070" s="10"/>
      <c r="H7070" s="10"/>
    </row>
    <row r="7071" spans="1:8" x14ac:dyDescent="0.25">
      <c r="A7071" s="22">
        <v>105535</v>
      </c>
      <c r="B7071" s="23" t="s">
        <v>11938</v>
      </c>
      <c r="C7071" s="22" t="s">
        <v>139</v>
      </c>
      <c r="D7071" s="14"/>
      <c r="E7071" s="14"/>
      <c r="F7071" s="24">
        <v>0</v>
      </c>
    </row>
    <row r="7072" spans="1:8" x14ac:dyDescent="0.25">
      <c r="A7072" s="22">
        <v>101419</v>
      </c>
      <c r="B7072" s="23" t="s">
        <v>6349</v>
      </c>
      <c r="C7072" s="22" t="s">
        <v>6140</v>
      </c>
      <c r="D7072" s="14"/>
      <c r="E7072" s="14"/>
      <c r="F7072" s="24">
        <v>6707.06</v>
      </c>
      <c r="G7072" s="10"/>
      <c r="H7072" s="10"/>
    </row>
    <row r="7073" spans="1:8" x14ac:dyDescent="0.25">
      <c r="A7073" s="22">
        <v>88279</v>
      </c>
      <c r="B7073" s="23" t="s">
        <v>13124</v>
      </c>
      <c r="C7073" s="22" t="s">
        <v>139</v>
      </c>
      <c r="D7073" s="14"/>
      <c r="E7073" s="14"/>
      <c r="F7073" s="24">
        <v>38.28</v>
      </c>
    </row>
    <row r="7074" spans="1:8" x14ac:dyDescent="0.25">
      <c r="A7074" s="22">
        <v>88281</v>
      </c>
      <c r="B7074" s="23" t="s">
        <v>6088</v>
      </c>
      <c r="C7074" s="22" t="s">
        <v>139</v>
      </c>
      <c r="D7074" s="14"/>
      <c r="E7074" s="14"/>
      <c r="F7074" s="24">
        <v>34.909999999999997</v>
      </c>
      <c r="G7074" s="10"/>
      <c r="H7074" s="10"/>
    </row>
    <row r="7075" spans="1:8" x14ac:dyDescent="0.25">
      <c r="A7075" s="22">
        <v>93558</v>
      </c>
      <c r="B7075" s="23" t="s">
        <v>6139</v>
      </c>
      <c r="C7075" s="22" t="s">
        <v>6140</v>
      </c>
      <c r="D7075" s="14"/>
      <c r="E7075" s="14"/>
      <c r="F7075" s="24">
        <v>6037.02</v>
      </c>
    </row>
    <row r="7076" spans="1:8" x14ac:dyDescent="0.25">
      <c r="A7076" s="22">
        <v>101420</v>
      </c>
      <c r="B7076" s="23" t="s">
        <v>6350</v>
      </c>
      <c r="C7076" s="22" t="s">
        <v>6140</v>
      </c>
      <c r="D7076" s="14"/>
      <c r="E7076" s="14"/>
      <c r="F7076" s="24">
        <v>6216.41</v>
      </c>
      <c r="G7076" s="10"/>
      <c r="H7076" s="10"/>
    </row>
    <row r="7077" spans="1:8" x14ac:dyDescent="0.25">
      <c r="A7077" s="22">
        <v>101421</v>
      </c>
      <c r="B7077" s="23" t="s">
        <v>6351</v>
      </c>
      <c r="C7077" s="22" t="s">
        <v>6140</v>
      </c>
      <c r="D7077" s="14"/>
      <c r="E7077" s="14"/>
      <c r="F7077" s="24">
        <v>7152.79</v>
      </c>
    </row>
    <row r="7078" spans="1:8" x14ac:dyDescent="0.25">
      <c r="A7078" s="22">
        <v>88282</v>
      </c>
      <c r="B7078" s="23" t="s">
        <v>6089</v>
      </c>
      <c r="C7078" s="22" t="s">
        <v>139</v>
      </c>
      <c r="D7078" s="14"/>
      <c r="E7078" s="14"/>
      <c r="F7078" s="24">
        <v>33.909999999999997</v>
      </c>
      <c r="G7078" s="10"/>
      <c r="H7078" s="10"/>
    </row>
    <row r="7079" spans="1:8" x14ac:dyDescent="0.25">
      <c r="A7079" s="22">
        <v>88283</v>
      </c>
      <c r="B7079" s="23" t="s">
        <v>6090</v>
      </c>
      <c r="C7079" s="22" t="s">
        <v>139</v>
      </c>
      <c r="D7079" s="14"/>
      <c r="E7079" s="14"/>
      <c r="F7079" s="24">
        <v>40.28</v>
      </c>
    </row>
    <row r="7080" spans="1:8" x14ac:dyDescent="0.25">
      <c r="A7080" s="22">
        <v>101422</v>
      </c>
      <c r="B7080" s="23" t="s">
        <v>6352</v>
      </c>
      <c r="C7080" s="22" t="s">
        <v>6140</v>
      </c>
      <c r="D7080" s="14"/>
      <c r="E7080" s="14"/>
      <c r="F7080" s="24">
        <v>5272.66</v>
      </c>
      <c r="G7080" s="10"/>
      <c r="H7080" s="10"/>
    </row>
    <row r="7081" spans="1:8" x14ac:dyDescent="0.25">
      <c r="A7081" s="22">
        <v>88284</v>
      </c>
      <c r="B7081" s="23" t="s">
        <v>8497</v>
      </c>
      <c r="C7081" s="22" t="s">
        <v>139</v>
      </c>
      <c r="D7081" s="14"/>
      <c r="E7081" s="14"/>
      <c r="F7081" s="24">
        <v>29.53</v>
      </c>
    </row>
    <row r="7082" spans="1:8" x14ac:dyDescent="0.25">
      <c r="A7082" s="22">
        <v>101424</v>
      </c>
      <c r="B7082" s="23" t="s">
        <v>6353</v>
      </c>
      <c r="C7082" s="22" t="s">
        <v>6140</v>
      </c>
      <c r="D7082" s="14"/>
      <c r="E7082" s="14"/>
      <c r="F7082" s="24">
        <v>6635.9</v>
      </c>
      <c r="G7082" s="10"/>
      <c r="H7082" s="10"/>
    </row>
    <row r="7083" spans="1:8" x14ac:dyDescent="0.25">
      <c r="A7083" s="22">
        <v>88286</v>
      </c>
      <c r="B7083" s="23" t="s">
        <v>6091</v>
      </c>
      <c r="C7083" s="22" t="s">
        <v>139</v>
      </c>
      <c r="D7083" s="14"/>
      <c r="E7083" s="14"/>
      <c r="F7083" s="24">
        <v>37.39</v>
      </c>
    </row>
    <row r="7084" spans="1:8" x14ac:dyDescent="0.25">
      <c r="A7084" s="22">
        <v>88288</v>
      </c>
      <c r="B7084" s="23" t="s">
        <v>6092</v>
      </c>
      <c r="C7084" s="22" t="s">
        <v>139</v>
      </c>
      <c r="D7084" s="14"/>
      <c r="E7084" s="14"/>
      <c r="F7084" s="24">
        <v>23.91</v>
      </c>
      <c r="G7084" s="10"/>
      <c r="H7084" s="10"/>
    </row>
    <row r="7085" spans="1:8" x14ac:dyDescent="0.25">
      <c r="A7085" s="22">
        <v>101425</v>
      </c>
      <c r="B7085" s="23" t="s">
        <v>6092</v>
      </c>
      <c r="C7085" s="22" t="s">
        <v>6140</v>
      </c>
      <c r="D7085" s="14"/>
      <c r="E7085" s="14"/>
      <c r="F7085" s="24">
        <v>4216.72</v>
      </c>
    </row>
    <row r="7086" spans="1:8" x14ac:dyDescent="0.25">
      <c r="A7086" s="22">
        <v>101426</v>
      </c>
      <c r="B7086" s="23" t="s">
        <v>6354</v>
      </c>
      <c r="C7086" s="22" t="s">
        <v>6140</v>
      </c>
      <c r="D7086" s="14"/>
      <c r="E7086" s="14"/>
      <c r="F7086" s="24">
        <v>6368.17</v>
      </c>
      <c r="G7086" s="10"/>
      <c r="H7086" s="10"/>
    </row>
    <row r="7087" spans="1:8" x14ac:dyDescent="0.25">
      <c r="A7087" s="22">
        <v>88291</v>
      </c>
      <c r="B7087" s="23" t="s">
        <v>6093</v>
      </c>
      <c r="C7087" s="22" t="s">
        <v>139</v>
      </c>
      <c r="D7087" s="14"/>
      <c r="E7087" s="14"/>
      <c r="F7087" s="24">
        <v>33.58</v>
      </c>
    </row>
    <row r="7088" spans="1:8" x14ac:dyDescent="0.25">
      <c r="A7088" s="22">
        <v>101427</v>
      </c>
      <c r="B7088" s="23" t="s">
        <v>6093</v>
      </c>
      <c r="C7088" s="22" t="s">
        <v>6140</v>
      </c>
      <c r="D7088" s="14"/>
      <c r="E7088" s="14"/>
      <c r="F7088" s="24">
        <v>5978.7</v>
      </c>
      <c r="G7088" s="10"/>
      <c r="H7088" s="10"/>
    </row>
    <row r="7089" spans="1:8" x14ac:dyDescent="0.25">
      <c r="A7089" s="22">
        <v>101428</v>
      </c>
      <c r="B7089" s="23" t="s">
        <v>6355</v>
      </c>
      <c r="C7089" s="22" t="s">
        <v>6140</v>
      </c>
      <c r="D7089" s="14"/>
      <c r="E7089" s="14"/>
      <c r="F7089" s="24">
        <v>5557.46</v>
      </c>
    </row>
    <row r="7090" spans="1:8" x14ac:dyDescent="0.25">
      <c r="A7090" s="22">
        <v>88377</v>
      </c>
      <c r="B7090" s="23" t="s">
        <v>6124</v>
      </c>
      <c r="C7090" s="22" t="s">
        <v>139</v>
      </c>
      <c r="D7090" s="14"/>
      <c r="E7090" s="14"/>
      <c r="F7090" s="24">
        <v>31.17</v>
      </c>
      <c r="G7090" s="10"/>
      <c r="H7090" s="10"/>
    </row>
    <row r="7091" spans="1:8" x14ac:dyDescent="0.25">
      <c r="A7091" s="22">
        <v>101429</v>
      </c>
      <c r="B7091" s="23" t="s">
        <v>6356</v>
      </c>
      <c r="C7091" s="22" t="s">
        <v>6140</v>
      </c>
      <c r="D7091" s="14"/>
      <c r="E7091" s="14"/>
      <c r="F7091" s="24">
        <v>5296.79</v>
      </c>
    </row>
    <row r="7092" spans="1:8" x14ac:dyDescent="0.25">
      <c r="A7092" s="22">
        <v>88292</v>
      </c>
      <c r="B7092" s="23" t="s">
        <v>6094</v>
      </c>
      <c r="C7092" s="22" t="s">
        <v>139</v>
      </c>
      <c r="D7092" s="14"/>
      <c r="E7092" s="14"/>
      <c r="F7092" s="24">
        <v>29.68</v>
      </c>
      <c r="G7092" s="10"/>
      <c r="H7092" s="10"/>
    </row>
    <row r="7093" spans="1:8" x14ac:dyDescent="0.25">
      <c r="A7093" s="22">
        <v>88293</v>
      </c>
      <c r="B7093" s="23" t="s">
        <v>6095</v>
      </c>
      <c r="C7093" s="22" t="s">
        <v>139</v>
      </c>
      <c r="D7093" s="14"/>
      <c r="E7093" s="14"/>
      <c r="F7093" s="24">
        <v>33.58</v>
      </c>
    </row>
    <row r="7094" spans="1:8" x14ac:dyDescent="0.25">
      <c r="A7094" s="22">
        <v>101430</v>
      </c>
      <c r="B7094" s="23" t="s">
        <v>6357</v>
      </c>
      <c r="C7094" s="22" t="s">
        <v>6140</v>
      </c>
      <c r="D7094" s="14"/>
      <c r="E7094" s="14"/>
      <c r="F7094" s="24">
        <v>5978.7</v>
      </c>
      <c r="G7094" s="10"/>
      <c r="H7094" s="10"/>
    </row>
    <row r="7095" spans="1:8" x14ac:dyDescent="0.25">
      <c r="A7095" s="22">
        <v>88294</v>
      </c>
      <c r="B7095" s="23" t="s">
        <v>6096</v>
      </c>
      <c r="C7095" s="22" t="s">
        <v>139</v>
      </c>
      <c r="D7095" s="14"/>
      <c r="E7095" s="14"/>
      <c r="F7095" s="24">
        <v>42.34</v>
      </c>
    </row>
    <row r="7096" spans="1:8" x14ac:dyDescent="0.25">
      <c r="A7096" s="22">
        <v>101431</v>
      </c>
      <c r="B7096" s="23" t="s">
        <v>6096</v>
      </c>
      <c r="C7096" s="22" t="s">
        <v>6140</v>
      </c>
      <c r="D7096" s="14"/>
      <c r="E7096" s="14"/>
      <c r="F7096" s="24">
        <v>7502.32</v>
      </c>
      <c r="G7096" s="10"/>
      <c r="H7096" s="10"/>
    </row>
    <row r="7097" spans="1:8" x14ac:dyDescent="0.25">
      <c r="A7097" s="22">
        <v>88295</v>
      </c>
      <c r="B7097" s="23" t="s">
        <v>6097</v>
      </c>
      <c r="C7097" s="22" t="s">
        <v>139</v>
      </c>
      <c r="D7097" s="14"/>
      <c r="E7097" s="14"/>
      <c r="F7097" s="24">
        <v>31.87</v>
      </c>
    </row>
    <row r="7098" spans="1:8" x14ac:dyDescent="0.25">
      <c r="A7098" s="22">
        <v>101432</v>
      </c>
      <c r="B7098" s="23" t="s">
        <v>6358</v>
      </c>
      <c r="C7098" s="22" t="s">
        <v>6140</v>
      </c>
      <c r="D7098" s="14"/>
      <c r="E7098" s="14"/>
      <c r="F7098" s="24">
        <v>5670.67</v>
      </c>
      <c r="G7098" s="10"/>
      <c r="H7098" s="10"/>
    </row>
    <row r="7099" spans="1:8" x14ac:dyDescent="0.25">
      <c r="A7099" s="22">
        <v>88296</v>
      </c>
      <c r="B7099" s="23" t="s">
        <v>6098</v>
      </c>
      <c r="C7099" s="22" t="s">
        <v>139</v>
      </c>
      <c r="D7099" s="14"/>
      <c r="E7099" s="14"/>
      <c r="F7099" s="24">
        <v>32.69</v>
      </c>
    </row>
    <row r="7100" spans="1:8" x14ac:dyDescent="0.25">
      <c r="A7100" s="22">
        <v>101433</v>
      </c>
      <c r="B7100" s="23" t="s">
        <v>6098</v>
      </c>
      <c r="C7100" s="22" t="s">
        <v>6140</v>
      </c>
      <c r="D7100" s="14"/>
      <c r="E7100" s="14"/>
      <c r="F7100" s="24">
        <v>5815.43</v>
      </c>
      <c r="G7100" s="10"/>
      <c r="H7100" s="10"/>
    </row>
    <row r="7101" spans="1:8" x14ac:dyDescent="0.25">
      <c r="A7101" s="22">
        <v>101434</v>
      </c>
      <c r="B7101" s="23" t="s">
        <v>6359</v>
      </c>
      <c r="C7101" s="22" t="s">
        <v>6140</v>
      </c>
      <c r="D7101" s="14"/>
      <c r="E7101" s="14"/>
      <c r="F7101" s="24">
        <v>4822.47</v>
      </c>
    </row>
    <row r="7102" spans="1:8" x14ac:dyDescent="0.25">
      <c r="A7102" s="22">
        <v>88298</v>
      </c>
      <c r="B7102" s="23" t="s">
        <v>6100</v>
      </c>
      <c r="C7102" s="22" t="s">
        <v>139</v>
      </c>
      <c r="D7102" s="14"/>
      <c r="E7102" s="14"/>
      <c r="F7102" s="24">
        <v>31.68</v>
      </c>
      <c r="G7102" s="10"/>
      <c r="H7102" s="10"/>
    </row>
    <row r="7103" spans="1:8" x14ac:dyDescent="0.25">
      <c r="A7103" s="22">
        <v>101436</v>
      </c>
      <c r="B7103" s="23" t="s">
        <v>6100</v>
      </c>
      <c r="C7103" s="22" t="s">
        <v>6140</v>
      </c>
      <c r="D7103" s="14"/>
      <c r="E7103" s="14"/>
      <c r="F7103" s="24">
        <v>5645.43</v>
      </c>
    </row>
    <row r="7104" spans="1:8" x14ac:dyDescent="0.25">
      <c r="A7104" s="22">
        <v>101437</v>
      </c>
      <c r="B7104" s="23" t="s">
        <v>6361</v>
      </c>
      <c r="C7104" s="22" t="s">
        <v>6140</v>
      </c>
      <c r="D7104" s="14"/>
      <c r="E7104" s="14"/>
      <c r="F7104" s="24">
        <v>7705.02</v>
      </c>
      <c r="G7104" s="10"/>
      <c r="H7104" s="10"/>
    </row>
    <row r="7105" spans="1:8" x14ac:dyDescent="0.25">
      <c r="A7105" s="22">
        <v>88299</v>
      </c>
      <c r="B7105" s="23" t="s">
        <v>6101</v>
      </c>
      <c r="C7105" s="22" t="s">
        <v>139</v>
      </c>
      <c r="D7105" s="14"/>
      <c r="E7105" s="14"/>
      <c r="F7105" s="24">
        <v>43.45</v>
      </c>
    </row>
    <row r="7106" spans="1:8" x14ac:dyDescent="0.25">
      <c r="A7106" s="22">
        <v>88300</v>
      </c>
      <c r="B7106" s="23" t="s">
        <v>6102</v>
      </c>
      <c r="C7106" s="22" t="s">
        <v>139</v>
      </c>
      <c r="D7106" s="14"/>
      <c r="E7106" s="14"/>
      <c r="F7106" s="24">
        <v>43.45</v>
      </c>
      <c r="G7106" s="10"/>
      <c r="H7106" s="10"/>
    </row>
    <row r="7107" spans="1:8" x14ac:dyDescent="0.25">
      <c r="A7107" s="22">
        <v>101438</v>
      </c>
      <c r="B7107" s="23" t="s">
        <v>6102</v>
      </c>
      <c r="C7107" s="22" t="s">
        <v>6140</v>
      </c>
      <c r="D7107" s="14"/>
      <c r="E7107" s="14"/>
      <c r="F7107" s="24">
        <v>7705.02</v>
      </c>
    </row>
    <row r="7108" spans="1:8" x14ac:dyDescent="0.25">
      <c r="A7108" s="22">
        <v>88297</v>
      </c>
      <c r="B7108" s="23" t="s">
        <v>6099</v>
      </c>
      <c r="C7108" s="22" t="s">
        <v>139</v>
      </c>
      <c r="D7108" s="14"/>
      <c r="E7108" s="14"/>
      <c r="F7108" s="24">
        <v>35.549999999999997</v>
      </c>
      <c r="G7108" s="10"/>
      <c r="H7108" s="10"/>
    </row>
    <row r="7109" spans="1:8" x14ac:dyDescent="0.25">
      <c r="A7109" s="22">
        <v>101435</v>
      </c>
      <c r="B7109" s="23" t="s">
        <v>6360</v>
      </c>
      <c r="C7109" s="22" t="s">
        <v>6140</v>
      </c>
      <c r="D7109" s="14"/>
      <c r="E7109" s="14"/>
      <c r="F7109" s="24">
        <v>6320.04</v>
      </c>
    </row>
    <row r="7110" spans="1:8" x14ac:dyDescent="0.25">
      <c r="A7110" s="22">
        <v>101440</v>
      </c>
      <c r="B7110" s="23" t="s">
        <v>6362</v>
      </c>
      <c r="C7110" s="22" t="s">
        <v>6140</v>
      </c>
      <c r="D7110" s="14"/>
      <c r="E7110" s="14"/>
      <c r="F7110" s="24">
        <v>5978.7</v>
      </c>
      <c r="G7110" s="10"/>
      <c r="H7110" s="10"/>
    </row>
    <row r="7111" spans="1:8" x14ac:dyDescent="0.25">
      <c r="A7111" s="22">
        <v>88302</v>
      </c>
      <c r="B7111" s="23" t="s">
        <v>6104</v>
      </c>
      <c r="C7111" s="22" t="s">
        <v>139</v>
      </c>
      <c r="D7111" s="14"/>
      <c r="E7111" s="14"/>
      <c r="F7111" s="24">
        <v>33.58</v>
      </c>
    </row>
    <row r="7112" spans="1:8" x14ac:dyDescent="0.25">
      <c r="A7112" s="22">
        <v>88301</v>
      </c>
      <c r="B7112" s="23" t="s">
        <v>6103</v>
      </c>
      <c r="C7112" s="22" t="s">
        <v>139</v>
      </c>
      <c r="D7112" s="14"/>
      <c r="E7112" s="14"/>
      <c r="F7112" s="24">
        <v>33.58</v>
      </c>
      <c r="G7112" s="10"/>
      <c r="H7112" s="10"/>
    </row>
    <row r="7113" spans="1:8" x14ac:dyDescent="0.25">
      <c r="A7113" s="22">
        <v>101439</v>
      </c>
      <c r="B7113" s="23" t="s">
        <v>6103</v>
      </c>
      <c r="C7113" s="22" t="s">
        <v>6140</v>
      </c>
      <c r="D7113" s="14"/>
      <c r="E7113" s="14"/>
      <c r="F7113" s="24">
        <v>5978.7</v>
      </c>
    </row>
    <row r="7114" spans="1:8" x14ac:dyDescent="0.25">
      <c r="A7114" s="22">
        <v>88303</v>
      </c>
      <c r="B7114" s="23" t="s">
        <v>6105</v>
      </c>
      <c r="C7114" s="22" t="s">
        <v>139</v>
      </c>
      <c r="D7114" s="14"/>
      <c r="E7114" s="14"/>
      <c r="F7114" s="24">
        <v>34.049999999999997</v>
      </c>
      <c r="G7114" s="10"/>
      <c r="H7114" s="10"/>
    </row>
    <row r="7115" spans="1:8" x14ac:dyDescent="0.25">
      <c r="A7115" s="22">
        <v>101441</v>
      </c>
      <c r="B7115" s="23" t="s">
        <v>6105</v>
      </c>
      <c r="C7115" s="22" t="s">
        <v>6140</v>
      </c>
      <c r="D7115" s="14"/>
      <c r="E7115" s="14"/>
      <c r="F7115" s="24">
        <v>6058.94</v>
      </c>
    </row>
    <row r="7116" spans="1:8" x14ac:dyDescent="0.25">
      <c r="A7116" s="22">
        <v>88304</v>
      </c>
      <c r="B7116" s="23" t="s">
        <v>6106</v>
      </c>
      <c r="C7116" s="22" t="s">
        <v>139</v>
      </c>
      <c r="D7116" s="14"/>
      <c r="E7116" s="14"/>
      <c r="F7116" s="24">
        <v>43.45</v>
      </c>
      <c r="G7116" s="10"/>
      <c r="H7116" s="10"/>
    </row>
    <row r="7117" spans="1:8" x14ac:dyDescent="0.25">
      <c r="A7117" s="22">
        <v>101443</v>
      </c>
      <c r="B7117" s="23" t="s">
        <v>6106</v>
      </c>
      <c r="C7117" s="22" t="s">
        <v>6140</v>
      </c>
      <c r="D7117" s="14"/>
      <c r="E7117" s="14"/>
      <c r="F7117" s="24">
        <v>7705.02</v>
      </c>
    </row>
    <row r="7118" spans="1:8" x14ac:dyDescent="0.25">
      <c r="A7118" s="22">
        <v>88306</v>
      </c>
      <c r="B7118" s="23" t="s">
        <v>6107</v>
      </c>
      <c r="C7118" s="22" t="s">
        <v>139</v>
      </c>
      <c r="D7118" s="14"/>
      <c r="E7118" s="14"/>
      <c r="F7118" s="24">
        <v>26.97</v>
      </c>
      <c r="G7118" s="10"/>
      <c r="H7118" s="10"/>
    </row>
    <row r="7119" spans="1:8" x14ac:dyDescent="0.25">
      <c r="A7119" s="22">
        <v>88307</v>
      </c>
      <c r="B7119" s="23" t="s">
        <v>6108</v>
      </c>
      <c r="C7119" s="22" t="s">
        <v>139</v>
      </c>
      <c r="D7119" s="14"/>
      <c r="E7119" s="14"/>
      <c r="F7119" s="24">
        <v>35.82</v>
      </c>
    </row>
    <row r="7120" spans="1:8" x14ac:dyDescent="0.25">
      <c r="A7120" s="22">
        <v>88308</v>
      </c>
      <c r="B7120" s="23" t="s">
        <v>6109</v>
      </c>
      <c r="C7120" s="22" t="s">
        <v>139</v>
      </c>
      <c r="D7120" s="14"/>
      <c r="E7120" s="14"/>
      <c r="F7120" s="24">
        <v>32.61</v>
      </c>
      <c r="G7120" s="10"/>
      <c r="H7120" s="10"/>
    </row>
    <row r="7121" spans="1:8" x14ac:dyDescent="0.25">
      <c r="A7121" s="22">
        <v>101444</v>
      </c>
      <c r="B7121" s="23" t="s">
        <v>6109</v>
      </c>
      <c r="C7121" s="22" t="s">
        <v>6140</v>
      </c>
      <c r="D7121" s="14"/>
      <c r="E7121" s="14"/>
      <c r="F7121" s="24">
        <v>5819.6</v>
      </c>
    </row>
    <row r="7122" spans="1:8" x14ac:dyDescent="0.25">
      <c r="A7122" s="22">
        <v>88309</v>
      </c>
      <c r="B7122" s="23" t="s">
        <v>6110</v>
      </c>
      <c r="C7122" s="22" t="s">
        <v>139</v>
      </c>
      <c r="D7122" s="14"/>
      <c r="E7122" s="14"/>
      <c r="F7122" s="24">
        <v>32.76</v>
      </c>
      <c r="G7122" s="10"/>
      <c r="H7122" s="10"/>
    </row>
    <row r="7123" spans="1:8" x14ac:dyDescent="0.25">
      <c r="A7123" s="22">
        <v>101445</v>
      </c>
      <c r="B7123" s="23" t="s">
        <v>6110</v>
      </c>
      <c r="C7123" s="22" t="s">
        <v>6140</v>
      </c>
      <c r="D7123" s="14"/>
      <c r="E7123" s="14"/>
      <c r="F7123" s="24">
        <v>5839.41</v>
      </c>
    </row>
    <row r="7124" spans="1:8" x14ac:dyDescent="0.25">
      <c r="A7124" s="22">
        <v>88310</v>
      </c>
      <c r="B7124" s="23" t="s">
        <v>6111</v>
      </c>
      <c r="C7124" s="22" t="s">
        <v>139</v>
      </c>
      <c r="D7124" s="14"/>
      <c r="E7124" s="14"/>
      <c r="F7124" s="24">
        <v>34.42</v>
      </c>
      <c r="G7124" s="10"/>
      <c r="H7124" s="10"/>
    </row>
    <row r="7125" spans="1:8" x14ac:dyDescent="0.25">
      <c r="A7125" s="22">
        <v>101446</v>
      </c>
      <c r="B7125" s="23" t="s">
        <v>6111</v>
      </c>
      <c r="C7125" s="22" t="s">
        <v>6140</v>
      </c>
      <c r="D7125" s="14"/>
      <c r="E7125" s="14"/>
      <c r="F7125" s="24">
        <v>6160.37</v>
      </c>
    </row>
    <row r="7126" spans="1:8" x14ac:dyDescent="0.25">
      <c r="A7126" s="22">
        <v>88311</v>
      </c>
      <c r="B7126" s="23" t="s">
        <v>6112</v>
      </c>
      <c r="C7126" s="22" t="s">
        <v>139</v>
      </c>
      <c r="D7126" s="14"/>
      <c r="E7126" s="14"/>
      <c r="F7126" s="24">
        <v>32.56</v>
      </c>
      <c r="G7126" s="10"/>
      <c r="H7126" s="10"/>
    </row>
    <row r="7127" spans="1:8" x14ac:dyDescent="0.25">
      <c r="A7127" s="22">
        <v>101447</v>
      </c>
      <c r="B7127" s="23" t="s">
        <v>6112</v>
      </c>
      <c r="C7127" s="22" t="s">
        <v>6140</v>
      </c>
      <c r="D7127" s="14"/>
      <c r="E7127" s="14"/>
      <c r="F7127" s="24">
        <v>5838.94</v>
      </c>
    </row>
    <row r="7128" spans="1:8" x14ac:dyDescent="0.25">
      <c r="A7128" s="22">
        <v>88312</v>
      </c>
      <c r="B7128" s="23" t="s">
        <v>6113</v>
      </c>
      <c r="C7128" s="22" t="s">
        <v>139</v>
      </c>
      <c r="D7128" s="14"/>
      <c r="E7128" s="14"/>
      <c r="F7128" s="24">
        <v>34.42</v>
      </c>
      <c r="G7128" s="10"/>
      <c r="H7128" s="10"/>
    </row>
    <row r="7129" spans="1:8" x14ac:dyDescent="0.25">
      <c r="A7129" s="22">
        <v>101448</v>
      </c>
      <c r="B7129" s="23" t="s">
        <v>6113</v>
      </c>
      <c r="C7129" s="22" t="s">
        <v>6140</v>
      </c>
      <c r="D7129" s="14"/>
      <c r="E7129" s="14"/>
      <c r="F7129" s="24">
        <v>6160.37</v>
      </c>
    </row>
    <row r="7130" spans="1:8" x14ac:dyDescent="0.25">
      <c r="A7130" s="22">
        <v>101449</v>
      </c>
      <c r="B7130" s="23" t="s">
        <v>6363</v>
      </c>
      <c r="C7130" s="22" t="s">
        <v>6140</v>
      </c>
      <c r="D7130" s="14"/>
      <c r="E7130" s="14"/>
      <c r="F7130" s="24">
        <v>5685.81</v>
      </c>
      <c r="G7130" s="10"/>
      <c r="H7130" s="10"/>
    </row>
    <row r="7131" spans="1:8" x14ac:dyDescent="0.25">
      <c r="A7131" s="22">
        <v>88313</v>
      </c>
      <c r="B7131" s="23" t="s">
        <v>6114</v>
      </c>
      <c r="C7131" s="22" t="s">
        <v>139</v>
      </c>
      <c r="D7131" s="14"/>
      <c r="E7131" s="14"/>
      <c r="F7131" s="24">
        <v>31.99</v>
      </c>
    </row>
    <row r="7132" spans="1:8" x14ac:dyDescent="0.25">
      <c r="A7132" s="22">
        <v>88314</v>
      </c>
      <c r="B7132" s="23" t="s">
        <v>6115</v>
      </c>
      <c r="C7132" s="22" t="s">
        <v>139</v>
      </c>
      <c r="D7132" s="14"/>
      <c r="E7132" s="14"/>
      <c r="F7132" s="24">
        <v>31.17</v>
      </c>
      <c r="G7132" s="10"/>
      <c r="H7132" s="10"/>
    </row>
    <row r="7133" spans="1:8" x14ac:dyDescent="0.25">
      <c r="A7133" s="22">
        <v>88315</v>
      </c>
      <c r="B7133" s="23" t="s">
        <v>6116</v>
      </c>
      <c r="C7133" s="22" t="s">
        <v>139</v>
      </c>
      <c r="D7133" s="14"/>
      <c r="E7133" s="14"/>
      <c r="F7133" s="24">
        <v>33.159999999999997</v>
      </c>
    </row>
    <row r="7134" spans="1:8" x14ac:dyDescent="0.25">
      <c r="A7134" s="22">
        <v>101451</v>
      </c>
      <c r="B7134" s="23" t="s">
        <v>6116</v>
      </c>
      <c r="C7134" s="22" t="s">
        <v>6140</v>
      </c>
      <c r="D7134" s="14"/>
      <c r="E7134" s="14"/>
      <c r="F7134" s="24">
        <v>5920.64</v>
      </c>
      <c r="G7134" s="10"/>
      <c r="H7134" s="10"/>
    </row>
    <row r="7135" spans="1:8" x14ac:dyDescent="0.25">
      <c r="A7135" s="22">
        <v>88316</v>
      </c>
      <c r="B7135" s="23" t="s">
        <v>6117</v>
      </c>
      <c r="C7135" s="22" t="s">
        <v>139</v>
      </c>
      <c r="D7135" s="14"/>
      <c r="E7135" s="14"/>
      <c r="F7135" s="24">
        <v>28.52</v>
      </c>
    </row>
    <row r="7136" spans="1:8" x14ac:dyDescent="0.25">
      <c r="A7136" s="22">
        <v>101452</v>
      </c>
      <c r="B7136" s="23" t="s">
        <v>6364</v>
      </c>
      <c r="C7136" s="22" t="s">
        <v>6140</v>
      </c>
      <c r="D7136" s="14"/>
      <c r="E7136" s="14"/>
      <c r="F7136" s="24">
        <v>5097.78</v>
      </c>
      <c r="G7136" s="10"/>
      <c r="H7136" s="10"/>
    </row>
    <row r="7137" spans="1:8" x14ac:dyDescent="0.25">
      <c r="A7137" s="22">
        <v>88318</v>
      </c>
      <c r="B7137" s="23" t="s">
        <v>6119</v>
      </c>
      <c r="C7137" s="22" t="s">
        <v>139</v>
      </c>
      <c r="D7137" s="14"/>
      <c r="E7137" s="14"/>
      <c r="F7137" s="24">
        <v>38.39</v>
      </c>
    </row>
    <row r="7138" spans="1:8" x14ac:dyDescent="0.25">
      <c r="A7138" s="22">
        <v>88317</v>
      </c>
      <c r="B7138" s="23" t="s">
        <v>6118</v>
      </c>
      <c r="C7138" s="22" t="s">
        <v>139</v>
      </c>
      <c r="D7138" s="14"/>
      <c r="E7138" s="14"/>
      <c r="F7138" s="24">
        <v>36.340000000000003</v>
      </c>
      <c r="G7138" s="10"/>
      <c r="H7138" s="10"/>
    </row>
    <row r="7139" spans="1:8" x14ac:dyDescent="0.25">
      <c r="A7139" s="22">
        <v>101453</v>
      </c>
      <c r="B7139" s="23" t="s">
        <v>6118</v>
      </c>
      <c r="C7139" s="22" t="s">
        <v>6140</v>
      </c>
      <c r="D7139" s="14"/>
      <c r="E7139" s="14"/>
      <c r="F7139" s="24">
        <v>6486.79</v>
      </c>
    </row>
    <row r="7140" spans="1:8" x14ac:dyDescent="0.25">
      <c r="A7140" s="22">
        <v>101454</v>
      </c>
      <c r="B7140" s="23" t="s">
        <v>6365</v>
      </c>
      <c r="C7140" s="22" t="s">
        <v>6140</v>
      </c>
      <c r="D7140" s="14"/>
      <c r="E7140" s="14"/>
      <c r="F7140" s="24">
        <v>6845.79</v>
      </c>
      <c r="G7140" s="10"/>
      <c r="H7140" s="10"/>
    </row>
    <row r="7141" spans="1:8" x14ac:dyDescent="0.25">
      <c r="A7141" s="22">
        <v>100533</v>
      </c>
      <c r="B7141" s="23" t="s">
        <v>6255</v>
      </c>
      <c r="C7141" s="22" t="s">
        <v>139</v>
      </c>
      <c r="D7141" s="14"/>
      <c r="E7141" s="14"/>
      <c r="F7141" s="24">
        <v>57.79</v>
      </c>
    </row>
    <row r="7142" spans="1:8" x14ac:dyDescent="0.25">
      <c r="A7142" s="22">
        <v>100534</v>
      </c>
      <c r="B7142" s="23" t="s">
        <v>6255</v>
      </c>
      <c r="C7142" s="22" t="s">
        <v>6140</v>
      </c>
      <c r="D7142" s="14"/>
      <c r="E7142" s="14"/>
      <c r="F7142" s="24">
        <v>10127.48</v>
      </c>
      <c r="G7142" s="10"/>
      <c r="H7142" s="10"/>
    </row>
    <row r="7143" spans="1:8" x14ac:dyDescent="0.25">
      <c r="A7143" s="22">
        <v>88323</v>
      </c>
      <c r="B7143" s="23" t="s">
        <v>6121</v>
      </c>
      <c r="C7143" s="22" t="s">
        <v>139</v>
      </c>
      <c r="D7143" s="14"/>
      <c r="E7143" s="14"/>
      <c r="F7143" s="24">
        <v>32.31</v>
      </c>
    </row>
    <row r="7144" spans="1:8" x14ac:dyDescent="0.25">
      <c r="A7144" s="22">
        <v>101458</v>
      </c>
      <c r="B7144" s="23" t="s">
        <v>6368</v>
      </c>
      <c r="C7144" s="22" t="s">
        <v>6140</v>
      </c>
      <c r="D7144" s="14"/>
      <c r="E7144" s="14"/>
      <c r="F7144" s="24">
        <v>5767.51</v>
      </c>
      <c r="G7144" s="10"/>
      <c r="H7144" s="10"/>
    </row>
    <row r="7145" spans="1:8" x14ac:dyDescent="0.25">
      <c r="A7145" s="22">
        <v>90781</v>
      </c>
      <c r="B7145" s="23" t="s">
        <v>6138</v>
      </c>
      <c r="C7145" s="22" t="s">
        <v>139</v>
      </c>
      <c r="D7145" s="14"/>
      <c r="E7145" s="14"/>
      <c r="F7145" s="24">
        <v>71.87</v>
      </c>
    </row>
    <row r="7146" spans="1:8" x14ac:dyDescent="0.25">
      <c r="A7146" s="22">
        <v>94296</v>
      </c>
      <c r="B7146" s="23" t="s">
        <v>6138</v>
      </c>
      <c r="C7146" s="22" t="s">
        <v>6140</v>
      </c>
      <c r="D7146" s="14"/>
      <c r="E7146" s="14"/>
      <c r="F7146" s="24">
        <v>12594.06</v>
      </c>
      <c r="G7146" s="10"/>
      <c r="H7146" s="10"/>
    </row>
    <row r="7147" spans="1:8" x14ac:dyDescent="0.25">
      <c r="A7147" s="22">
        <v>88324</v>
      </c>
      <c r="B7147" s="23" t="s">
        <v>6122</v>
      </c>
      <c r="C7147" s="22" t="s">
        <v>139</v>
      </c>
      <c r="D7147" s="14"/>
      <c r="E7147" s="14"/>
      <c r="F7147" s="24">
        <v>35.549999999999997</v>
      </c>
    </row>
    <row r="7148" spans="1:8" x14ac:dyDescent="0.25">
      <c r="A7148" s="22">
        <v>88321</v>
      </c>
      <c r="B7148" s="23" t="s">
        <v>6120</v>
      </c>
      <c r="C7148" s="22" t="s">
        <v>139</v>
      </c>
      <c r="D7148" s="14"/>
      <c r="E7148" s="14"/>
      <c r="F7148" s="24">
        <v>57.3</v>
      </c>
      <c r="G7148" s="10"/>
      <c r="H7148" s="10"/>
    </row>
    <row r="7149" spans="1:8" x14ac:dyDescent="0.25">
      <c r="A7149" s="22">
        <v>101456</v>
      </c>
      <c r="B7149" s="23" t="s">
        <v>6366</v>
      </c>
      <c r="C7149" s="22" t="s">
        <v>6140</v>
      </c>
      <c r="D7149" s="14"/>
      <c r="E7149" s="14"/>
      <c r="F7149" s="24">
        <v>10049.780000000001</v>
      </c>
    </row>
    <row r="7150" spans="1:8" x14ac:dyDescent="0.25">
      <c r="A7150" s="22">
        <v>100309</v>
      </c>
      <c r="B7150" s="23" t="s">
        <v>6253</v>
      </c>
      <c r="C7150" s="22" t="s">
        <v>139</v>
      </c>
      <c r="D7150" s="14"/>
      <c r="E7150" s="14"/>
      <c r="F7150" s="24">
        <v>70.03</v>
      </c>
      <c r="G7150" s="10"/>
      <c r="H7150" s="10"/>
    </row>
    <row r="7151" spans="1:8" x14ac:dyDescent="0.25">
      <c r="A7151" s="22">
        <v>100321</v>
      </c>
      <c r="B7151" s="23" t="s">
        <v>6253</v>
      </c>
      <c r="C7151" s="22" t="s">
        <v>6140</v>
      </c>
      <c r="D7151" s="14"/>
      <c r="E7151" s="14"/>
      <c r="F7151" s="24">
        <v>12248.05</v>
      </c>
    </row>
    <row r="7152" spans="1:8" x14ac:dyDescent="0.25">
      <c r="A7152" s="22">
        <v>88322</v>
      </c>
      <c r="B7152" s="23" t="s">
        <v>6367</v>
      </c>
      <c r="C7152" s="22" t="s">
        <v>139</v>
      </c>
      <c r="D7152" s="14"/>
      <c r="E7152" s="14"/>
      <c r="F7152" s="24">
        <v>32.81</v>
      </c>
      <c r="G7152" s="10"/>
      <c r="H7152" s="10"/>
    </row>
    <row r="7153" spans="1:8" x14ac:dyDescent="0.25">
      <c r="A7153" s="22">
        <v>101457</v>
      </c>
      <c r="B7153" s="23" t="s">
        <v>6367</v>
      </c>
      <c r="C7153" s="22" t="s">
        <v>6140</v>
      </c>
      <c r="D7153" s="14"/>
      <c r="E7153" s="14"/>
      <c r="F7153" s="24">
        <v>6770.66</v>
      </c>
    </row>
    <row r="7154" spans="1:8" x14ac:dyDescent="0.25">
      <c r="A7154" s="22">
        <v>88325</v>
      </c>
      <c r="B7154" s="23" t="s">
        <v>6123</v>
      </c>
      <c r="C7154" s="22" t="s">
        <v>139</v>
      </c>
      <c r="D7154" s="14"/>
      <c r="E7154" s="14"/>
      <c r="F7154" s="24">
        <v>28.39</v>
      </c>
      <c r="G7154" s="10"/>
      <c r="H7154" s="10"/>
    </row>
    <row r="7155" spans="1:8" x14ac:dyDescent="0.25">
      <c r="A7155" s="22">
        <v>101459</v>
      </c>
      <c r="B7155" s="23" t="s">
        <v>6123</v>
      </c>
      <c r="C7155" s="22" t="s">
        <v>6140</v>
      </c>
      <c r="D7155" s="14"/>
      <c r="E7155" s="14"/>
      <c r="F7155" s="24">
        <v>5084.57</v>
      </c>
    </row>
    <row r="7156" spans="1:8" x14ac:dyDescent="0.25">
      <c r="A7156" s="22">
        <v>100289</v>
      </c>
      <c r="B7156" s="23" t="s">
        <v>6243</v>
      </c>
      <c r="C7156" s="22" t="s">
        <v>139</v>
      </c>
      <c r="D7156" s="14"/>
      <c r="E7156" s="14"/>
      <c r="F7156" s="24">
        <v>30.51</v>
      </c>
      <c r="G7156" s="10"/>
      <c r="H7156" s="10"/>
    </row>
    <row r="7157" spans="1:8" x14ac:dyDescent="0.25">
      <c r="A7157" s="22">
        <v>101460</v>
      </c>
      <c r="B7157" s="23" t="s">
        <v>6243</v>
      </c>
      <c r="C7157" s="22" t="s">
        <v>6140</v>
      </c>
      <c r="D7157" s="14"/>
      <c r="E7157" s="14"/>
      <c r="F7157" s="24">
        <v>5461.05</v>
      </c>
    </row>
    <row r="7158" spans="1:8" x14ac:dyDescent="0.25">
      <c r="A7158" s="22">
        <v>105011</v>
      </c>
      <c r="B7158" s="23" t="s">
        <v>9208</v>
      </c>
      <c r="C7158" s="22" t="s">
        <v>55</v>
      </c>
      <c r="D7158" s="14"/>
      <c r="E7158" s="14"/>
      <c r="F7158" s="24">
        <v>0.67</v>
      </c>
      <c r="G7158" s="10"/>
      <c r="H7158" s="10"/>
    </row>
    <row r="7159" spans="1:8" x14ac:dyDescent="0.25">
      <c r="A7159" s="22">
        <v>99061</v>
      </c>
      <c r="B7159" s="23" t="s">
        <v>9204</v>
      </c>
      <c r="C7159" s="22" t="s">
        <v>4</v>
      </c>
      <c r="D7159" s="14"/>
      <c r="E7159" s="14"/>
      <c r="F7159" s="24">
        <v>140.66</v>
      </c>
    </row>
    <row r="7160" spans="1:8" x14ac:dyDescent="0.25">
      <c r="A7160" s="22">
        <v>99060</v>
      </c>
      <c r="B7160" s="23" t="s">
        <v>9203</v>
      </c>
      <c r="C7160" s="22" t="s">
        <v>4</v>
      </c>
      <c r="D7160" s="14"/>
      <c r="E7160" s="14"/>
      <c r="F7160" s="24">
        <v>228.13</v>
      </c>
      <c r="G7160" s="10"/>
      <c r="H7160" s="10"/>
    </row>
    <row r="7161" spans="1:8" x14ac:dyDescent="0.25">
      <c r="A7161" s="22">
        <v>105008</v>
      </c>
      <c r="B7161" s="23" t="s">
        <v>11939</v>
      </c>
      <c r="C7161" s="22" t="s">
        <v>4</v>
      </c>
      <c r="D7161" s="14"/>
      <c r="E7161" s="14"/>
      <c r="F7161" s="24">
        <v>0</v>
      </c>
    </row>
    <row r="7162" spans="1:8" x14ac:dyDescent="0.25">
      <c r="A7162" s="22">
        <v>105009</v>
      </c>
      <c r="B7162" s="23" t="s">
        <v>11940</v>
      </c>
      <c r="C7162" s="22" t="s">
        <v>55</v>
      </c>
      <c r="D7162" s="14"/>
      <c r="E7162" s="14"/>
      <c r="F7162" s="24">
        <v>92.86</v>
      </c>
      <c r="G7162" s="10"/>
      <c r="H7162" s="10"/>
    </row>
    <row r="7163" spans="1:8" x14ac:dyDescent="0.25">
      <c r="A7163" s="22">
        <v>99059</v>
      </c>
      <c r="B7163" s="23" t="s">
        <v>11941</v>
      </c>
      <c r="C7163" s="22" t="s">
        <v>55</v>
      </c>
      <c r="D7163" s="14"/>
      <c r="E7163" s="14"/>
      <c r="F7163" s="24">
        <v>75.33</v>
      </c>
    </row>
    <row r="7164" spans="1:8" x14ac:dyDescent="0.25">
      <c r="A7164" s="22">
        <v>105137</v>
      </c>
      <c r="B7164" s="23" t="s">
        <v>11942</v>
      </c>
      <c r="C7164" s="22" t="s">
        <v>55</v>
      </c>
      <c r="D7164" s="14"/>
      <c r="E7164" s="14"/>
      <c r="F7164" s="24">
        <v>0</v>
      </c>
      <c r="G7164" s="10"/>
      <c r="H7164" s="10"/>
    </row>
    <row r="7165" spans="1:8" x14ac:dyDescent="0.25">
      <c r="A7165" s="22">
        <v>105136</v>
      </c>
      <c r="B7165" s="23" t="s">
        <v>11943</v>
      </c>
      <c r="C7165" s="22" t="s">
        <v>4</v>
      </c>
      <c r="D7165" s="14"/>
      <c r="E7165" s="14"/>
      <c r="F7165" s="24">
        <v>0</v>
      </c>
    </row>
    <row r="7166" spans="1:8" x14ac:dyDescent="0.25">
      <c r="A7166" s="22">
        <v>105007</v>
      </c>
      <c r="B7166" s="23" t="s">
        <v>9207</v>
      </c>
      <c r="C7166" s="22" t="s">
        <v>4</v>
      </c>
      <c r="D7166" s="14"/>
      <c r="E7166" s="14"/>
      <c r="F7166" s="24">
        <v>46.42</v>
      </c>
      <c r="G7166" s="10"/>
      <c r="H7166" s="10"/>
    </row>
    <row r="7167" spans="1:8" x14ac:dyDescent="0.25">
      <c r="A7167" s="22">
        <v>99063</v>
      </c>
      <c r="B7167" s="23" t="s">
        <v>9206</v>
      </c>
      <c r="C7167" s="22" t="s">
        <v>55</v>
      </c>
      <c r="D7167" s="14"/>
      <c r="E7167" s="14"/>
      <c r="F7167" s="24">
        <v>11.04</v>
      </c>
    </row>
    <row r="7168" spans="1:8" x14ac:dyDescent="0.25">
      <c r="A7168" s="22">
        <v>105010</v>
      </c>
      <c r="B7168" s="23" t="s">
        <v>11944</v>
      </c>
      <c r="C7168" s="22" t="s">
        <v>4</v>
      </c>
      <c r="D7168" s="14"/>
      <c r="E7168" s="14"/>
      <c r="F7168" s="24">
        <v>0</v>
      </c>
      <c r="G7168" s="10"/>
      <c r="H7168" s="10"/>
    </row>
    <row r="7169" spans="1:8" x14ac:dyDescent="0.25">
      <c r="A7169" s="22">
        <v>99062</v>
      </c>
      <c r="B7169" s="23" t="s">
        <v>9205</v>
      </c>
      <c r="C7169" s="22" t="s">
        <v>4</v>
      </c>
      <c r="D7169" s="14"/>
      <c r="E7169" s="14"/>
      <c r="F7169" s="24">
        <v>2.48</v>
      </c>
    </row>
    <row r="7170" spans="1:8" x14ac:dyDescent="0.25">
      <c r="A7170" s="22">
        <v>100857</v>
      </c>
      <c r="B7170" s="23" t="s">
        <v>9033</v>
      </c>
      <c r="C7170" s="22" t="s">
        <v>4</v>
      </c>
      <c r="D7170" s="14"/>
      <c r="E7170" s="14"/>
      <c r="F7170" s="24">
        <v>467.3</v>
      </c>
      <c r="G7170" s="10"/>
      <c r="H7170" s="10"/>
    </row>
    <row r="7171" spans="1:8" x14ac:dyDescent="0.25">
      <c r="A7171" s="22">
        <v>86905</v>
      </c>
      <c r="B7171" s="23" t="s">
        <v>5200</v>
      </c>
      <c r="C7171" s="22" t="s">
        <v>4</v>
      </c>
      <c r="D7171" s="14"/>
      <c r="E7171" s="14"/>
      <c r="F7171" s="24">
        <v>363.34</v>
      </c>
    </row>
    <row r="7172" spans="1:8" x14ac:dyDescent="0.25">
      <c r="A7172" s="22">
        <v>86908</v>
      </c>
      <c r="B7172" s="23" t="s">
        <v>5201</v>
      </c>
      <c r="C7172" s="22" t="s">
        <v>4</v>
      </c>
      <c r="D7172" s="14"/>
      <c r="E7172" s="14"/>
      <c r="F7172" s="24">
        <v>429.43</v>
      </c>
      <c r="G7172" s="10"/>
      <c r="H7172" s="10"/>
    </row>
    <row r="7173" spans="1:8" x14ac:dyDescent="0.25">
      <c r="A7173" s="22">
        <v>100849</v>
      </c>
      <c r="B7173" s="23" t="s">
        <v>5234</v>
      </c>
      <c r="C7173" s="22" t="s">
        <v>4</v>
      </c>
      <c r="D7173" s="14"/>
      <c r="E7173" s="14"/>
      <c r="F7173" s="24">
        <v>45.92</v>
      </c>
    </row>
    <row r="7174" spans="1:8" x14ac:dyDescent="0.25">
      <c r="A7174" s="22">
        <v>100851</v>
      </c>
      <c r="B7174" s="23" t="s">
        <v>5235</v>
      </c>
      <c r="C7174" s="22" t="s">
        <v>4</v>
      </c>
      <c r="D7174" s="14"/>
      <c r="E7174" s="14"/>
      <c r="F7174" s="24">
        <v>89.8</v>
      </c>
      <c r="G7174" s="10"/>
      <c r="H7174" s="10"/>
    </row>
    <row r="7175" spans="1:8" x14ac:dyDescent="0.25">
      <c r="A7175" s="22">
        <v>100850</v>
      </c>
      <c r="B7175" s="23" t="s">
        <v>11945</v>
      </c>
      <c r="C7175" s="22" t="s">
        <v>4</v>
      </c>
      <c r="D7175" s="14"/>
      <c r="E7175" s="14"/>
      <c r="F7175" s="24">
        <v>0</v>
      </c>
    </row>
    <row r="7176" spans="1:8" x14ac:dyDescent="0.25">
      <c r="A7176" s="22">
        <v>86895</v>
      </c>
      <c r="B7176" s="23" t="s">
        <v>5193</v>
      </c>
      <c r="C7176" s="22" t="s">
        <v>4</v>
      </c>
      <c r="D7176" s="14"/>
      <c r="E7176" s="14"/>
      <c r="F7176" s="24">
        <v>399.08</v>
      </c>
      <c r="G7176" s="10"/>
      <c r="H7176" s="10"/>
    </row>
    <row r="7177" spans="1:8" x14ac:dyDescent="0.25">
      <c r="A7177" s="22">
        <v>86889</v>
      </c>
      <c r="B7177" s="23" t="s">
        <v>5190</v>
      </c>
      <c r="C7177" s="22" t="s">
        <v>4</v>
      </c>
      <c r="D7177" s="14"/>
      <c r="E7177" s="14"/>
      <c r="F7177" s="24">
        <v>823.76</v>
      </c>
    </row>
    <row r="7178" spans="1:8" x14ac:dyDescent="0.25">
      <c r="A7178" s="22">
        <v>86899</v>
      </c>
      <c r="B7178" s="23" t="s">
        <v>5194</v>
      </c>
      <c r="C7178" s="22" t="s">
        <v>4</v>
      </c>
      <c r="D7178" s="14"/>
      <c r="E7178" s="14"/>
      <c r="F7178" s="24">
        <v>385.31</v>
      </c>
      <c r="G7178" s="10"/>
      <c r="H7178" s="10"/>
    </row>
    <row r="7179" spans="1:8" x14ac:dyDescent="0.25">
      <c r="A7179" s="22">
        <v>86893</v>
      </c>
      <c r="B7179" s="23" t="s">
        <v>5191</v>
      </c>
      <c r="C7179" s="22" t="s">
        <v>4</v>
      </c>
      <c r="D7179" s="14"/>
      <c r="E7179" s="14"/>
      <c r="F7179" s="24">
        <v>787.05</v>
      </c>
    </row>
    <row r="7180" spans="1:8" x14ac:dyDescent="0.25">
      <c r="A7180" s="22">
        <v>86934</v>
      </c>
      <c r="B7180" s="23" t="s">
        <v>5215</v>
      </c>
      <c r="C7180" s="22" t="s">
        <v>4</v>
      </c>
      <c r="D7180" s="14"/>
      <c r="E7180" s="14"/>
      <c r="F7180" s="24">
        <v>503.53</v>
      </c>
      <c r="G7180" s="10"/>
      <c r="H7180" s="10"/>
    </row>
    <row r="7181" spans="1:8" x14ac:dyDescent="0.25">
      <c r="A7181" s="22">
        <v>86933</v>
      </c>
      <c r="B7181" s="23" t="s">
        <v>5214</v>
      </c>
      <c r="C7181" s="22" t="s">
        <v>4</v>
      </c>
      <c r="D7181" s="14"/>
      <c r="E7181" s="14"/>
      <c r="F7181" s="24">
        <v>515.95000000000005</v>
      </c>
    </row>
    <row r="7182" spans="1:8" x14ac:dyDescent="0.25">
      <c r="A7182" s="22">
        <v>86894</v>
      </c>
      <c r="B7182" s="23" t="s">
        <v>5192</v>
      </c>
      <c r="C7182" s="22" t="s">
        <v>4</v>
      </c>
      <c r="D7182" s="14"/>
      <c r="E7182" s="14"/>
      <c r="F7182" s="24">
        <v>377.82</v>
      </c>
      <c r="G7182" s="10"/>
      <c r="H7182" s="10"/>
    </row>
    <row r="7183" spans="1:8" x14ac:dyDescent="0.25">
      <c r="A7183" s="22">
        <v>93441</v>
      </c>
      <c r="B7183" s="23" t="s">
        <v>11946</v>
      </c>
      <c r="C7183" s="22" t="s">
        <v>4</v>
      </c>
      <c r="D7183" s="14"/>
      <c r="E7183" s="14"/>
      <c r="F7183" s="24">
        <v>1222.94</v>
      </c>
    </row>
    <row r="7184" spans="1:8" x14ac:dyDescent="0.25">
      <c r="A7184" s="22">
        <v>93396</v>
      </c>
      <c r="B7184" s="23" t="s">
        <v>11947</v>
      </c>
      <c r="C7184" s="22" t="s">
        <v>4</v>
      </c>
      <c r="D7184" s="14"/>
      <c r="E7184" s="14"/>
      <c r="F7184" s="24">
        <v>713.71</v>
      </c>
      <c r="G7184" s="10"/>
      <c r="H7184" s="10"/>
    </row>
    <row r="7185" spans="1:8" x14ac:dyDescent="0.25">
      <c r="A7185" s="22">
        <v>93442</v>
      </c>
      <c r="B7185" s="23" t="s">
        <v>11948</v>
      </c>
      <c r="C7185" s="22" t="s">
        <v>4</v>
      </c>
      <c r="D7185" s="14"/>
      <c r="E7185" s="14"/>
      <c r="F7185" s="24">
        <v>1421.07</v>
      </c>
    </row>
    <row r="7186" spans="1:8" x14ac:dyDescent="0.25">
      <c r="A7186" s="22">
        <v>86947</v>
      </c>
      <c r="B7186" s="23" t="s">
        <v>5225</v>
      </c>
      <c r="C7186" s="22" t="s">
        <v>4</v>
      </c>
      <c r="D7186" s="14"/>
      <c r="E7186" s="14"/>
      <c r="F7186" s="24">
        <v>1292.97</v>
      </c>
      <c r="G7186" s="10"/>
      <c r="H7186" s="10"/>
    </row>
    <row r="7187" spans="1:8" x14ac:dyDescent="0.25">
      <c r="A7187" s="22">
        <v>100875</v>
      </c>
      <c r="B7187" s="23" t="s">
        <v>5246</v>
      </c>
      <c r="C7187" s="22" t="s">
        <v>4</v>
      </c>
      <c r="D7187" s="14"/>
      <c r="E7187" s="14"/>
      <c r="F7187" s="24">
        <v>1062.06</v>
      </c>
    </row>
    <row r="7188" spans="1:8" x14ac:dyDescent="0.25">
      <c r="A7188" s="22">
        <v>100863</v>
      </c>
      <c r="B7188" s="23" t="s">
        <v>5241</v>
      </c>
      <c r="C7188" s="22" t="s">
        <v>4</v>
      </c>
      <c r="D7188" s="14"/>
      <c r="E7188" s="14"/>
      <c r="F7188" s="24">
        <v>593.89</v>
      </c>
      <c r="G7188" s="10"/>
      <c r="H7188" s="10"/>
    </row>
    <row r="7189" spans="1:8" x14ac:dyDescent="0.25">
      <c r="A7189" s="22">
        <v>100864</v>
      </c>
      <c r="B7189" s="23" t="s">
        <v>5242</v>
      </c>
      <c r="C7189" s="22" t="s">
        <v>4</v>
      </c>
      <c r="D7189" s="14"/>
      <c r="E7189" s="14"/>
      <c r="F7189" s="24">
        <v>651.51</v>
      </c>
    </row>
    <row r="7190" spans="1:8" x14ac:dyDescent="0.25">
      <c r="A7190" s="22">
        <v>100865</v>
      </c>
      <c r="B7190" s="23" t="s">
        <v>5243</v>
      </c>
      <c r="C7190" s="22" t="s">
        <v>4</v>
      </c>
      <c r="D7190" s="14"/>
      <c r="E7190" s="14"/>
      <c r="F7190" s="24">
        <v>575.07000000000005</v>
      </c>
      <c r="G7190" s="10"/>
      <c r="H7190" s="10"/>
    </row>
    <row r="7191" spans="1:8" x14ac:dyDescent="0.25">
      <c r="A7191" s="22">
        <v>100866</v>
      </c>
      <c r="B7191" s="23" t="s">
        <v>5244</v>
      </c>
      <c r="C7191" s="22" t="s">
        <v>4</v>
      </c>
      <c r="D7191" s="14"/>
      <c r="E7191" s="14"/>
      <c r="F7191" s="24">
        <v>307.58</v>
      </c>
    </row>
    <row r="7192" spans="1:8" x14ac:dyDescent="0.25">
      <c r="A7192" s="22">
        <v>100867</v>
      </c>
      <c r="B7192" s="23" t="s">
        <v>11949</v>
      </c>
      <c r="C7192" s="22" t="s">
        <v>4</v>
      </c>
      <c r="D7192" s="14"/>
      <c r="E7192" s="14"/>
      <c r="F7192" s="24">
        <v>326.58</v>
      </c>
      <c r="G7192" s="10"/>
      <c r="H7192" s="10"/>
    </row>
    <row r="7193" spans="1:8" x14ac:dyDescent="0.25">
      <c r="A7193" s="22">
        <v>100868</v>
      </c>
      <c r="B7193" s="23" t="s">
        <v>11950</v>
      </c>
      <c r="C7193" s="22" t="s">
        <v>4</v>
      </c>
      <c r="D7193" s="14"/>
      <c r="E7193" s="14"/>
      <c r="F7193" s="24">
        <v>339.22</v>
      </c>
    </row>
    <row r="7194" spans="1:8" x14ac:dyDescent="0.25">
      <c r="A7194" s="22">
        <v>100869</v>
      </c>
      <c r="B7194" s="23" t="s">
        <v>11951</v>
      </c>
      <c r="C7194" s="22" t="s">
        <v>4</v>
      </c>
      <c r="D7194" s="14"/>
      <c r="E7194" s="14"/>
      <c r="F7194" s="24">
        <v>348.92</v>
      </c>
      <c r="G7194" s="10"/>
      <c r="H7194" s="10"/>
    </row>
    <row r="7195" spans="1:8" x14ac:dyDescent="0.25">
      <c r="A7195" s="22">
        <v>100870</v>
      </c>
      <c r="B7195" s="23" t="s">
        <v>11952</v>
      </c>
      <c r="C7195" s="22" t="s">
        <v>4</v>
      </c>
      <c r="D7195" s="14"/>
      <c r="E7195" s="14"/>
      <c r="F7195" s="24">
        <v>309.02999999999997</v>
      </c>
    </row>
    <row r="7196" spans="1:8" x14ac:dyDescent="0.25">
      <c r="A7196" s="22">
        <v>100871</v>
      </c>
      <c r="B7196" s="23" t="s">
        <v>11953</v>
      </c>
      <c r="C7196" s="22" t="s">
        <v>4</v>
      </c>
      <c r="D7196" s="14"/>
      <c r="E7196" s="14"/>
      <c r="F7196" s="24">
        <v>334.45</v>
      </c>
      <c r="G7196" s="10"/>
      <c r="H7196" s="10"/>
    </row>
    <row r="7197" spans="1:8" x14ac:dyDescent="0.25">
      <c r="A7197" s="22">
        <v>100872</v>
      </c>
      <c r="B7197" s="23" t="s">
        <v>11954</v>
      </c>
      <c r="C7197" s="22" t="s">
        <v>4</v>
      </c>
      <c r="D7197" s="14"/>
      <c r="E7197" s="14"/>
      <c r="F7197" s="24">
        <v>350.67</v>
      </c>
    </row>
    <row r="7198" spans="1:8" x14ac:dyDescent="0.25">
      <c r="A7198" s="22">
        <v>100873</v>
      </c>
      <c r="B7198" s="23" t="s">
        <v>11955</v>
      </c>
      <c r="C7198" s="22" t="s">
        <v>4</v>
      </c>
      <c r="D7198" s="14"/>
      <c r="E7198" s="14"/>
      <c r="F7198" s="24">
        <v>360.8</v>
      </c>
      <c r="G7198" s="10"/>
      <c r="H7198" s="10"/>
    </row>
    <row r="7199" spans="1:8" x14ac:dyDescent="0.25">
      <c r="A7199" s="22">
        <v>100860</v>
      </c>
      <c r="B7199" s="23" t="s">
        <v>9036</v>
      </c>
      <c r="C7199" s="22" t="s">
        <v>4</v>
      </c>
      <c r="D7199" s="14"/>
      <c r="E7199" s="14"/>
      <c r="F7199" s="24">
        <v>119.97</v>
      </c>
    </row>
    <row r="7200" spans="1:8" x14ac:dyDescent="0.25">
      <c r="A7200" s="22">
        <v>86936</v>
      </c>
      <c r="B7200" s="23" t="s">
        <v>5217</v>
      </c>
      <c r="C7200" s="22" t="s">
        <v>4</v>
      </c>
      <c r="D7200" s="14"/>
      <c r="E7200" s="14"/>
      <c r="F7200" s="24">
        <v>503.39</v>
      </c>
      <c r="G7200" s="10"/>
      <c r="H7200" s="10"/>
    </row>
    <row r="7201" spans="1:8" x14ac:dyDescent="0.25">
      <c r="A7201" s="22">
        <v>86935</v>
      </c>
      <c r="B7201" s="23" t="s">
        <v>5216</v>
      </c>
      <c r="C7201" s="22" t="s">
        <v>4</v>
      </c>
      <c r="D7201" s="14"/>
      <c r="E7201" s="14"/>
      <c r="F7201" s="24">
        <v>306.64999999999998</v>
      </c>
    </row>
    <row r="7202" spans="1:8" x14ac:dyDescent="0.25">
      <c r="A7202" s="22">
        <v>86901</v>
      </c>
      <c r="B7202" s="23" t="s">
        <v>5196</v>
      </c>
      <c r="C7202" s="22" t="s">
        <v>4</v>
      </c>
      <c r="D7202" s="14"/>
      <c r="E7202" s="14"/>
      <c r="F7202" s="24">
        <v>148.13999999999999</v>
      </c>
      <c r="G7202" s="10"/>
      <c r="H7202" s="10"/>
    </row>
    <row r="7203" spans="1:8" x14ac:dyDescent="0.25">
      <c r="A7203" s="22">
        <v>86938</v>
      </c>
      <c r="B7203" s="23" t="s">
        <v>5219</v>
      </c>
      <c r="C7203" s="22" t="s">
        <v>4</v>
      </c>
      <c r="D7203" s="14"/>
      <c r="E7203" s="14"/>
      <c r="F7203" s="24">
        <v>430.38</v>
      </c>
    </row>
    <row r="7204" spans="1:8" x14ac:dyDescent="0.25">
      <c r="A7204" s="22">
        <v>86937</v>
      </c>
      <c r="B7204" s="23" t="s">
        <v>5218</v>
      </c>
      <c r="C7204" s="22" t="s">
        <v>4</v>
      </c>
      <c r="D7204" s="14"/>
      <c r="E7204" s="14"/>
      <c r="F7204" s="24">
        <v>233.64</v>
      </c>
      <c r="G7204" s="10"/>
      <c r="H7204" s="10"/>
    </row>
    <row r="7205" spans="1:8" x14ac:dyDescent="0.25">
      <c r="A7205" s="22">
        <v>86900</v>
      </c>
      <c r="B7205" s="23" t="s">
        <v>5195</v>
      </c>
      <c r="C7205" s="22" t="s">
        <v>4</v>
      </c>
      <c r="D7205" s="14"/>
      <c r="E7205" s="14"/>
      <c r="F7205" s="24">
        <v>215.79</v>
      </c>
    </row>
    <row r="7206" spans="1:8" x14ac:dyDescent="0.25">
      <c r="A7206" s="22">
        <v>100852</v>
      </c>
      <c r="B7206" s="23" t="s">
        <v>5236</v>
      </c>
      <c r="C7206" s="22" t="s">
        <v>4</v>
      </c>
      <c r="D7206" s="14"/>
      <c r="E7206" s="14"/>
      <c r="F7206" s="24">
        <v>235.91</v>
      </c>
      <c r="G7206" s="10"/>
      <c r="H7206" s="10"/>
    </row>
    <row r="7207" spans="1:8" x14ac:dyDescent="0.25">
      <c r="A7207" s="22">
        <v>86886</v>
      </c>
      <c r="B7207" s="23" t="s">
        <v>11956</v>
      </c>
      <c r="C7207" s="22" t="s">
        <v>4</v>
      </c>
      <c r="D7207" s="14"/>
      <c r="E7207" s="14"/>
      <c r="F7207" s="24">
        <v>52.65</v>
      </c>
    </row>
    <row r="7208" spans="1:8" x14ac:dyDescent="0.25">
      <c r="A7208" s="22">
        <v>86887</v>
      </c>
      <c r="B7208" s="23" t="s">
        <v>11957</v>
      </c>
      <c r="C7208" s="22" t="s">
        <v>4</v>
      </c>
      <c r="D7208" s="14"/>
      <c r="E7208" s="14"/>
      <c r="F7208" s="24">
        <v>56.97</v>
      </c>
      <c r="G7208" s="10"/>
      <c r="H7208" s="10"/>
    </row>
    <row r="7209" spans="1:8" x14ac:dyDescent="0.25">
      <c r="A7209" s="22">
        <v>86884</v>
      </c>
      <c r="B7209" s="23" t="s">
        <v>9022</v>
      </c>
      <c r="C7209" s="22" t="s">
        <v>4</v>
      </c>
      <c r="D7209" s="14"/>
      <c r="E7209" s="14"/>
      <c r="F7209" s="24">
        <v>13.61</v>
      </c>
    </row>
    <row r="7210" spans="1:8" x14ac:dyDescent="0.25">
      <c r="A7210" s="22">
        <v>86885</v>
      </c>
      <c r="B7210" s="23" t="s">
        <v>9023</v>
      </c>
      <c r="C7210" s="22" t="s">
        <v>4</v>
      </c>
      <c r="D7210" s="14"/>
      <c r="E7210" s="14"/>
      <c r="F7210" s="24">
        <v>15.33</v>
      </c>
      <c r="G7210" s="10"/>
      <c r="H7210" s="10"/>
    </row>
    <row r="7211" spans="1:8" x14ac:dyDescent="0.25">
      <c r="A7211" s="22">
        <v>95546</v>
      </c>
      <c r="B7211" s="23" t="s">
        <v>5231</v>
      </c>
      <c r="C7211" s="22" t="s">
        <v>4</v>
      </c>
      <c r="D7211" s="14"/>
      <c r="E7211" s="14"/>
      <c r="F7211" s="24">
        <v>208.02</v>
      </c>
    </row>
    <row r="7212" spans="1:8" x14ac:dyDescent="0.25">
      <c r="A7212" s="22">
        <v>86902</v>
      </c>
      <c r="B7212" s="23" t="s">
        <v>5197</v>
      </c>
      <c r="C7212" s="22" t="s">
        <v>4</v>
      </c>
      <c r="D7212" s="14"/>
      <c r="E7212" s="14"/>
      <c r="F7212" s="24">
        <v>303.14999999999998</v>
      </c>
      <c r="G7212" s="10"/>
      <c r="H7212" s="10"/>
    </row>
    <row r="7213" spans="1:8" x14ac:dyDescent="0.25">
      <c r="A7213" s="22">
        <v>86939</v>
      </c>
      <c r="B7213" s="23" t="s">
        <v>5220</v>
      </c>
      <c r="C7213" s="22" t="s">
        <v>4</v>
      </c>
      <c r="D7213" s="14"/>
      <c r="E7213" s="14"/>
      <c r="F7213" s="24">
        <v>411.08</v>
      </c>
    </row>
    <row r="7214" spans="1:8" x14ac:dyDescent="0.25">
      <c r="A7214" s="22">
        <v>86903</v>
      </c>
      <c r="B7214" s="23" t="s">
        <v>5198</v>
      </c>
      <c r="C7214" s="22" t="s">
        <v>4</v>
      </c>
      <c r="D7214" s="14"/>
      <c r="E7214" s="14"/>
      <c r="F7214" s="24">
        <v>350.63</v>
      </c>
      <c r="G7214" s="10"/>
      <c r="H7214" s="10"/>
    </row>
    <row r="7215" spans="1:8" x14ac:dyDescent="0.25">
      <c r="A7215" s="22">
        <v>86940</v>
      </c>
      <c r="B7215" s="23" t="s">
        <v>5221</v>
      </c>
      <c r="C7215" s="22" t="s">
        <v>4</v>
      </c>
      <c r="D7215" s="14"/>
      <c r="E7215" s="14"/>
      <c r="F7215" s="24">
        <v>1110.1500000000001</v>
      </c>
    </row>
    <row r="7216" spans="1:8" x14ac:dyDescent="0.25">
      <c r="A7216" s="22">
        <v>86941</v>
      </c>
      <c r="B7216" s="23" t="s">
        <v>5222</v>
      </c>
      <c r="C7216" s="22" t="s">
        <v>4</v>
      </c>
      <c r="D7216" s="14"/>
      <c r="E7216" s="14"/>
      <c r="F7216" s="24">
        <v>817.32</v>
      </c>
      <c r="G7216" s="10"/>
      <c r="H7216" s="10"/>
    </row>
    <row r="7217" spans="1:8" x14ac:dyDescent="0.25">
      <c r="A7217" s="22">
        <v>86904</v>
      </c>
      <c r="B7217" s="23" t="s">
        <v>5199</v>
      </c>
      <c r="C7217" s="22" t="s">
        <v>4</v>
      </c>
      <c r="D7217" s="14"/>
      <c r="E7217" s="14"/>
      <c r="F7217" s="24">
        <v>143.28</v>
      </c>
    </row>
    <row r="7218" spans="1:8" x14ac:dyDescent="0.25">
      <c r="A7218" s="22">
        <v>86943</v>
      </c>
      <c r="B7218" s="23" t="s">
        <v>5224</v>
      </c>
      <c r="C7218" s="22" t="s">
        <v>4</v>
      </c>
      <c r="D7218" s="14"/>
      <c r="E7218" s="14"/>
      <c r="F7218" s="24">
        <v>251.21</v>
      </c>
      <c r="G7218" s="10"/>
      <c r="H7218" s="10"/>
    </row>
    <row r="7219" spans="1:8" x14ac:dyDescent="0.25">
      <c r="A7219" s="22">
        <v>86942</v>
      </c>
      <c r="B7219" s="23" t="s">
        <v>5223</v>
      </c>
      <c r="C7219" s="22" t="s">
        <v>4</v>
      </c>
      <c r="D7219" s="14"/>
      <c r="E7219" s="14"/>
      <c r="F7219" s="24">
        <v>263.63</v>
      </c>
    </row>
    <row r="7220" spans="1:8" x14ac:dyDescent="0.25">
      <c r="A7220" s="22">
        <v>100856</v>
      </c>
      <c r="B7220" s="23" t="s">
        <v>9032</v>
      </c>
      <c r="C7220" s="22" t="s">
        <v>4</v>
      </c>
      <c r="D7220" s="14"/>
      <c r="E7220" s="14"/>
      <c r="F7220" s="24">
        <v>35.01</v>
      </c>
      <c r="G7220" s="10"/>
      <c r="H7220" s="10"/>
    </row>
    <row r="7221" spans="1:8" x14ac:dyDescent="0.25">
      <c r="A7221" s="22">
        <v>100858</v>
      </c>
      <c r="B7221" s="23" t="s">
        <v>9034</v>
      </c>
      <c r="C7221" s="22" t="s">
        <v>4</v>
      </c>
      <c r="D7221" s="14"/>
      <c r="E7221" s="14"/>
      <c r="F7221" s="24">
        <v>760.71</v>
      </c>
    </row>
    <row r="7222" spans="1:8" x14ac:dyDescent="0.25">
      <c r="A7222" s="22">
        <v>100859</v>
      </c>
      <c r="B7222" s="23" t="s">
        <v>9035</v>
      </c>
      <c r="C7222" s="22" t="s">
        <v>4</v>
      </c>
      <c r="D7222" s="14"/>
      <c r="E7222" s="14"/>
      <c r="F7222" s="24">
        <v>989.96</v>
      </c>
      <c r="G7222" s="10"/>
      <c r="H7222" s="10"/>
    </row>
    <row r="7223" spans="1:8" x14ac:dyDescent="0.25">
      <c r="A7223" s="22">
        <v>95544</v>
      </c>
      <c r="B7223" s="23" t="s">
        <v>5229</v>
      </c>
      <c r="C7223" s="22" t="s">
        <v>4</v>
      </c>
      <c r="D7223" s="14"/>
      <c r="E7223" s="14"/>
      <c r="F7223" s="24">
        <v>61.65</v>
      </c>
    </row>
    <row r="7224" spans="1:8" x14ac:dyDescent="0.25">
      <c r="A7224" s="22">
        <v>95543</v>
      </c>
      <c r="B7224" s="23" t="s">
        <v>5228</v>
      </c>
      <c r="C7224" s="22" t="s">
        <v>4</v>
      </c>
      <c r="D7224" s="14"/>
      <c r="E7224" s="14"/>
      <c r="F7224" s="24">
        <v>85.04</v>
      </c>
      <c r="G7224" s="10"/>
      <c r="H7224" s="10"/>
    </row>
    <row r="7225" spans="1:8" x14ac:dyDescent="0.25">
      <c r="A7225" s="22">
        <v>95542</v>
      </c>
      <c r="B7225" s="23" t="s">
        <v>5227</v>
      </c>
      <c r="C7225" s="22" t="s">
        <v>4</v>
      </c>
      <c r="D7225" s="14"/>
      <c r="E7225" s="14"/>
      <c r="F7225" s="24">
        <v>50.51</v>
      </c>
    </row>
    <row r="7226" spans="1:8" x14ac:dyDescent="0.25">
      <c r="A7226" s="22">
        <v>100874</v>
      </c>
      <c r="B7226" s="23" t="s">
        <v>5245</v>
      </c>
      <c r="C7226" s="22" t="s">
        <v>4</v>
      </c>
      <c r="D7226" s="14"/>
      <c r="E7226" s="14"/>
      <c r="F7226" s="24">
        <v>307.58</v>
      </c>
      <c r="G7226" s="10"/>
      <c r="H7226" s="10"/>
    </row>
    <row r="7227" spans="1:8" x14ac:dyDescent="0.25">
      <c r="A7227" s="22">
        <v>95545</v>
      </c>
      <c r="B7227" s="23" t="s">
        <v>5230</v>
      </c>
      <c r="C7227" s="22" t="s">
        <v>4</v>
      </c>
      <c r="D7227" s="14"/>
      <c r="E7227" s="14"/>
      <c r="F7227" s="24">
        <v>60.46</v>
      </c>
    </row>
    <row r="7228" spans="1:8" x14ac:dyDescent="0.25">
      <c r="A7228" s="22">
        <v>95547</v>
      </c>
      <c r="B7228" s="23" t="s">
        <v>5232</v>
      </c>
      <c r="C7228" s="22" t="s">
        <v>4</v>
      </c>
      <c r="D7228" s="14"/>
      <c r="E7228" s="14"/>
      <c r="F7228" s="24">
        <v>72.22</v>
      </c>
      <c r="G7228" s="10"/>
      <c r="H7228" s="10"/>
    </row>
    <row r="7229" spans="1:8" x14ac:dyDescent="0.25">
      <c r="A7229" s="22">
        <v>86883</v>
      </c>
      <c r="B7229" s="23" t="s">
        <v>11958</v>
      </c>
      <c r="C7229" s="22" t="s">
        <v>4</v>
      </c>
      <c r="D7229" s="14"/>
      <c r="E7229" s="14"/>
      <c r="F7229" s="24">
        <v>14.83</v>
      </c>
    </row>
    <row r="7230" spans="1:8" x14ac:dyDescent="0.25">
      <c r="A7230" s="22">
        <v>86881</v>
      </c>
      <c r="B7230" s="23" t="s">
        <v>9021</v>
      </c>
      <c r="C7230" s="22" t="s">
        <v>4</v>
      </c>
      <c r="D7230" s="14"/>
      <c r="E7230" s="14"/>
      <c r="F7230" s="24">
        <v>211.57</v>
      </c>
      <c r="G7230" s="10"/>
      <c r="H7230" s="10"/>
    </row>
    <row r="7231" spans="1:8" x14ac:dyDescent="0.25">
      <c r="A7231" s="22">
        <v>86882</v>
      </c>
      <c r="B7231" s="23" t="s">
        <v>11959</v>
      </c>
      <c r="C7231" s="22" t="s">
        <v>4</v>
      </c>
      <c r="D7231" s="14"/>
      <c r="E7231" s="14"/>
      <c r="F7231" s="24">
        <v>27.25</v>
      </c>
    </row>
    <row r="7232" spans="1:8" x14ac:dyDescent="0.25">
      <c r="A7232" s="22">
        <v>100862</v>
      </c>
      <c r="B7232" s="23" t="s">
        <v>5240</v>
      </c>
      <c r="C7232" s="22" t="s">
        <v>4</v>
      </c>
      <c r="D7232" s="14"/>
      <c r="E7232" s="14"/>
      <c r="F7232" s="24">
        <v>42.86</v>
      </c>
      <c r="G7232" s="10"/>
      <c r="H7232" s="10"/>
    </row>
    <row r="7233" spans="1:8" x14ac:dyDescent="0.25">
      <c r="A7233" s="22">
        <v>100861</v>
      </c>
      <c r="B7233" s="23" t="s">
        <v>5239</v>
      </c>
      <c r="C7233" s="22" t="s">
        <v>4</v>
      </c>
      <c r="D7233" s="14"/>
      <c r="E7233" s="14"/>
      <c r="F7233" s="24">
        <v>39.450000000000003</v>
      </c>
    </row>
    <row r="7234" spans="1:8" x14ac:dyDescent="0.25">
      <c r="A7234" s="22">
        <v>86872</v>
      </c>
      <c r="B7234" s="23" t="s">
        <v>5186</v>
      </c>
      <c r="C7234" s="22" t="s">
        <v>4</v>
      </c>
      <c r="D7234" s="14"/>
      <c r="E7234" s="14"/>
      <c r="F7234" s="24">
        <v>702.56</v>
      </c>
      <c r="G7234" s="10"/>
      <c r="H7234" s="10"/>
    </row>
    <row r="7235" spans="1:8" x14ac:dyDescent="0.25">
      <c r="A7235" s="22">
        <v>86919</v>
      </c>
      <c r="B7235" s="23" t="s">
        <v>5202</v>
      </c>
      <c r="C7235" s="22" t="s">
        <v>4</v>
      </c>
      <c r="D7235" s="14"/>
      <c r="E7235" s="14"/>
      <c r="F7235" s="24">
        <v>877.06</v>
      </c>
    </row>
    <row r="7236" spans="1:8" x14ac:dyDescent="0.25">
      <c r="A7236" s="22">
        <v>86920</v>
      </c>
      <c r="B7236" s="23" t="s">
        <v>5203</v>
      </c>
      <c r="C7236" s="22" t="s">
        <v>4</v>
      </c>
      <c r="D7236" s="14"/>
      <c r="E7236" s="14"/>
      <c r="F7236" s="24">
        <v>780.3</v>
      </c>
      <c r="G7236" s="10"/>
      <c r="H7236" s="10"/>
    </row>
    <row r="7237" spans="1:8" x14ac:dyDescent="0.25">
      <c r="A7237" s="22">
        <v>86921</v>
      </c>
      <c r="B7237" s="23" t="s">
        <v>5204</v>
      </c>
      <c r="C7237" s="22" t="s">
        <v>4</v>
      </c>
      <c r="D7237" s="14"/>
      <c r="E7237" s="14"/>
      <c r="F7237" s="24">
        <v>757.41</v>
      </c>
    </row>
    <row r="7238" spans="1:8" x14ac:dyDescent="0.25">
      <c r="A7238" s="22">
        <v>86874</v>
      </c>
      <c r="B7238" s="23" t="s">
        <v>5187</v>
      </c>
      <c r="C7238" s="22" t="s">
        <v>4</v>
      </c>
      <c r="D7238" s="14"/>
      <c r="E7238" s="14"/>
      <c r="F7238" s="24">
        <v>485.78</v>
      </c>
      <c r="G7238" s="10"/>
      <c r="H7238" s="10"/>
    </row>
    <row r="7239" spans="1:8" x14ac:dyDescent="0.25">
      <c r="A7239" s="22">
        <v>86922</v>
      </c>
      <c r="B7239" s="23" t="s">
        <v>5205</v>
      </c>
      <c r="C7239" s="22" t="s">
        <v>4</v>
      </c>
      <c r="D7239" s="14"/>
      <c r="E7239" s="14"/>
      <c r="F7239" s="24">
        <v>857.02</v>
      </c>
    </row>
    <row r="7240" spans="1:8" x14ac:dyDescent="0.25">
      <c r="A7240" s="22">
        <v>86923</v>
      </c>
      <c r="B7240" s="23" t="s">
        <v>5206</v>
      </c>
      <c r="C7240" s="22" t="s">
        <v>4</v>
      </c>
      <c r="D7240" s="14"/>
      <c r="E7240" s="14"/>
      <c r="F7240" s="24">
        <v>575.94000000000005</v>
      </c>
      <c r="G7240" s="10"/>
      <c r="H7240" s="10"/>
    </row>
    <row r="7241" spans="1:8" x14ac:dyDescent="0.25">
      <c r="A7241" s="22">
        <v>86924</v>
      </c>
      <c r="B7241" s="23" t="s">
        <v>5207</v>
      </c>
      <c r="C7241" s="22" t="s">
        <v>4</v>
      </c>
      <c r="D7241" s="14"/>
      <c r="E7241" s="14"/>
      <c r="F7241" s="24">
        <v>553.04999999999995</v>
      </c>
    </row>
    <row r="7242" spans="1:8" x14ac:dyDescent="0.25">
      <c r="A7242" s="22">
        <v>86875</v>
      </c>
      <c r="B7242" s="23" t="s">
        <v>11960</v>
      </c>
      <c r="C7242" s="22" t="s">
        <v>4</v>
      </c>
      <c r="D7242" s="14"/>
      <c r="E7242" s="14"/>
      <c r="F7242" s="24">
        <v>657.33</v>
      </c>
      <c r="G7242" s="10"/>
      <c r="H7242" s="10"/>
    </row>
    <row r="7243" spans="1:8" x14ac:dyDescent="0.25">
      <c r="A7243" s="22">
        <v>86925</v>
      </c>
      <c r="B7243" s="23" t="s">
        <v>5208</v>
      </c>
      <c r="C7243" s="22" t="s">
        <v>4</v>
      </c>
      <c r="D7243" s="14"/>
      <c r="E7243" s="14"/>
      <c r="F7243" s="24">
        <v>735.07</v>
      </c>
    </row>
    <row r="7244" spans="1:8" x14ac:dyDescent="0.25">
      <c r="A7244" s="22">
        <v>86926</v>
      </c>
      <c r="B7244" s="23" t="s">
        <v>5209</v>
      </c>
      <c r="C7244" s="22" t="s">
        <v>4</v>
      </c>
      <c r="D7244" s="14"/>
      <c r="E7244" s="14"/>
      <c r="F7244" s="24">
        <v>712.18</v>
      </c>
      <c r="G7244" s="10"/>
      <c r="H7244" s="10"/>
    </row>
    <row r="7245" spans="1:8" x14ac:dyDescent="0.25">
      <c r="A7245" s="22">
        <v>86876</v>
      </c>
      <c r="B7245" s="23" t="s">
        <v>5188</v>
      </c>
      <c r="C7245" s="22" t="s">
        <v>4</v>
      </c>
      <c r="D7245" s="14"/>
      <c r="E7245" s="14"/>
      <c r="F7245" s="24">
        <v>371.71</v>
      </c>
    </row>
    <row r="7246" spans="1:8" x14ac:dyDescent="0.25">
      <c r="A7246" s="22">
        <v>86929</v>
      </c>
      <c r="B7246" s="23" t="s">
        <v>5212</v>
      </c>
      <c r="C7246" s="22" t="s">
        <v>4</v>
      </c>
      <c r="D7246" s="14"/>
      <c r="E7246" s="14"/>
      <c r="F7246" s="24">
        <v>449.45</v>
      </c>
      <c r="G7246" s="10"/>
      <c r="H7246" s="10"/>
    </row>
    <row r="7247" spans="1:8" x14ac:dyDescent="0.25">
      <c r="A7247" s="22">
        <v>86930</v>
      </c>
      <c r="B7247" s="23" t="s">
        <v>5213</v>
      </c>
      <c r="C7247" s="22" t="s">
        <v>4</v>
      </c>
      <c r="D7247" s="14"/>
      <c r="E7247" s="14"/>
      <c r="F7247" s="24">
        <v>426.56</v>
      </c>
    </row>
    <row r="7248" spans="1:8" x14ac:dyDescent="0.25">
      <c r="A7248" s="22">
        <v>86927</v>
      </c>
      <c r="B7248" s="23" t="s">
        <v>5210</v>
      </c>
      <c r="C7248" s="22" t="s">
        <v>4</v>
      </c>
      <c r="D7248" s="14"/>
      <c r="E7248" s="14"/>
      <c r="F7248" s="24">
        <v>461.87</v>
      </c>
      <c r="G7248" s="10"/>
      <c r="H7248" s="10"/>
    </row>
    <row r="7249" spans="1:8" x14ac:dyDescent="0.25">
      <c r="A7249" s="22">
        <v>86928</v>
      </c>
      <c r="B7249" s="23" t="s">
        <v>5211</v>
      </c>
      <c r="C7249" s="22" t="s">
        <v>4</v>
      </c>
      <c r="D7249" s="14"/>
      <c r="E7249" s="14"/>
      <c r="F7249" s="24">
        <v>438.98</v>
      </c>
    </row>
    <row r="7250" spans="1:8" x14ac:dyDescent="0.25">
      <c r="A7250" s="22">
        <v>86914</v>
      </c>
      <c r="B7250" s="23" t="s">
        <v>9029</v>
      </c>
      <c r="C7250" s="22" t="s">
        <v>4</v>
      </c>
      <c r="D7250" s="14"/>
      <c r="E7250" s="14"/>
      <c r="F7250" s="24">
        <v>89</v>
      </c>
      <c r="G7250" s="10"/>
      <c r="H7250" s="10"/>
    </row>
    <row r="7251" spans="1:8" x14ac:dyDescent="0.25">
      <c r="A7251" s="22">
        <v>86913</v>
      </c>
      <c r="B7251" s="23" t="s">
        <v>9028</v>
      </c>
      <c r="C7251" s="22" t="s">
        <v>4</v>
      </c>
      <c r="D7251" s="14"/>
      <c r="E7251" s="14"/>
      <c r="F7251" s="24">
        <v>50.8</v>
      </c>
    </row>
    <row r="7252" spans="1:8" x14ac:dyDescent="0.25">
      <c r="A7252" s="22">
        <v>100853</v>
      </c>
      <c r="B7252" s="23" t="s">
        <v>5237</v>
      </c>
      <c r="C7252" s="22" t="s">
        <v>4</v>
      </c>
      <c r="D7252" s="14"/>
      <c r="E7252" s="14"/>
      <c r="F7252" s="24">
        <v>309.98</v>
      </c>
      <c r="G7252" s="10"/>
      <c r="H7252" s="10"/>
    </row>
    <row r="7253" spans="1:8" x14ac:dyDescent="0.25">
      <c r="A7253" s="22">
        <v>100854</v>
      </c>
      <c r="B7253" s="23" t="s">
        <v>5238</v>
      </c>
      <c r="C7253" s="22" t="s">
        <v>4</v>
      </c>
      <c r="D7253" s="14"/>
      <c r="E7253" s="14"/>
      <c r="F7253" s="24">
        <v>1585.35</v>
      </c>
    </row>
    <row r="7254" spans="1:8" x14ac:dyDescent="0.25">
      <c r="A7254" s="22">
        <v>86915</v>
      </c>
      <c r="B7254" s="23" t="s">
        <v>9030</v>
      </c>
      <c r="C7254" s="22" t="s">
        <v>4</v>
      </c>
      <c r="D7254" s="14"/>
      <c r="E7254" s="14"/>
      <c r="F7254" s="24">
        <v>127.48</v>
      </c>
      <c r="G7254" s="10"/>
      <c r="H7254" s="10"/>
    </row>
    <row r="7255" spans="1:8" x14ac:dyDescent="0.25">
      <c r="A7255" s="22">
        <v>86906</v>
      </c>
      <c r="B7255" s="23" t="s">
        <v>9024</v>
      </c>
      <c r="C7255" s="22" t="s">
        <v>4</v>
      </c>
      <c r="D7255" s="14"/>
      <c r="E7255" s="14"/>
      <c r="F7255" s="24">
        <v>67.38</v>
      </c>
    </row>
    <row r="7256" spans="1:8" x14ac:dyDescent="0.25">
      <c r="A7256" s="22">
        <v>86911</v>
      </c>
      <c r="B7256" s="23" t="s">
        <v>9027</v>
      </c>
      <c r="C7256" s="22" t="s">
        <v>4</v>
      </c>
      <c r="D7256" s="14"/>
      <c r="E7256" s="14"/>
      <c r="F7256" s="24">
        <v>78.92</v>
      </c>
      <c r="G7256" s="10"/>
      <c r="H7256" s="10"/>
    </row>
    <row r="7257" spans="1:8" x14ac:dyDescent="0.25">
      <c r="A7257" s="22">
        <v>86909</v>
      </c>
      <c r="B7257" s="23" t="s">
        <v>9025</v>
      </c>
      <c r="C7257" s="22" t="s">
        <v>4</v>
      </c>
      <c r="D7257" s="14"/>
      <c r="E7257" s="14"/>
      <c r="F7257" s="24">
        <v>117.02</v>
      </c>
    </row>
    <row r="7258" spans="1:8" x14ac:dyDescent="0.25">
      <c r="A7258" s="22">
        <v>86910</v>
      </c>
      <c r="B7258" s="23" t="s">
        <v>9026</v>
      </c>
      <c r="C7258" s="22" t="s">
        <v>4</v>
      </c>
      <c r="D7258" s="14"/>
      <c r="E7258" s="14"/>
      <c r="F7258" s="24">
        <v>114.38</v>
      </c>
      <c r="G7258" s="10"/>
      <c r="H7258" s="10"/>
    </row>
    <row r="7259" spans="1:8" x14ac:dyDescent="0.25">
      <c r="A7259" s="22">
        <v>86916</v>
      </c>
      <c r="B7259" s="23" t="s">
        <v>9031</v>
      </c>
      <c r="C7259" s="22" t="s">
        <v>4</v>
      </c>
      <c r="D7259" s="14"/>
      <c r="E7259" s="14"/>
      <c r="F7259" s="24">
        <v>27.91</v>
      </c>
    </row>
    <row r="7260" spans="1:8" x14ac:dyDescent="0.25">
      <c r="A7260" s="22">
        <v>95469</v>
      </c>
      <c r="B7260" s="23" t="s">
        <v>11961</v>
      </c>
      <c r="C7260" s="22" t="s">
        <v>4</v>
      </c>
      <c r="D7260" s="14"/>
      <c r="E7260" s="14"/>
      <c r="F7260" s="24">
        <v>288.06</v>
      </c>
      <c r="G7260" s="10"/>
      <c r="H7260" s="10"/>
    </row>
    <row r="7261" spans="1:8" x14ac:dyDescent="0.25">
      <c r="A7261" s="22">
        <v>95470</v>
      </c>
      <c r="B7261" s="23" t="s">
        <v>9770</v>
      </c>
      <c r="C7261" s="22" t="s">
        <v>4</v>
      </c>
      <c r="D7261" s="14"/>
      <c r="E7261" s="14"/>
      <c r="F7261" s="24">
        <v>297.63</v>
      </c>
    </row>
    <row r="7262" spans="1:8" x14ac:dyDescent="0.25">
      <c r="A7262" s="22">
        <v>95471</v>
      </c>
      <c r="B7262" s="23" t="s">
        <v>11962</v>
      </c>
      <c r="C7262" s="22" t="s">
        <v>4</v>
      </c>
      <c r="D7262" s="14"/>
      <c r="E7262" s="14"/>
      <c r="F7262" s="24">
        <v>744.21</v>
      </c>
      <c r="G7262" s="10"/>
      <c r="H7262" s="10"/>
    </row>
    <row r="7263" spans="1:8" x14ac:dyDescent="0.25">
      <c r="A7263" s="22">
        <v>95472</v>
      </c>
      <c r="B7263" s="23" t="s">
        <v>5226</v>
      </c>
      <c r="C7263" s="22" t="s">
        <v>4</v>
      </c>
      <c r="D7263" s="14"/>
      <c r="E7263" s="14"/>
      <c r="F7263" s="24">
        <v>753.78</v>
      </c>
    </row>
    <row r="7264" spans="1:8" x14ac:dyDescent="0.25">
      <c r="A7264" s="22">
        <v>100848</v>
      </c>
      <c r="B7264" s="23" t="s">
        <v>5233</v>
      </c>
      <c r="C7264" s="22" t="s">
        <v>4</v>
      </c>
      <c r="D7264" s="14"/>
      <c r="E7264" s="14"/>
      <c r="F7264" s="24">
        <v>529.45000000000005</v>
      </c>
      <c r="G7264" s="10"/>
      <c r="H7264" s="10"/>
    </row>
    <row r="7265" spans="1:8" x14ac:dyDescent="0.25">
      <c r="A7265" s="22">
        <v>86888</v>
      </c>
      <c r="B7265" s="23" t="s">
        <v>5189</v>
      </c>
      <c r="C7265" s="22" t="s">
        <v>4</v>
      </c>
      <c r="D7265" s="14"/>
      <c r="E7265" s="14"/>
      <c r="F7265" s="24">
        <v>473.56</v>
      </c>
    </row>
    <row r="7266" spans="1:8" x14ac:dyDescent="0.25">
      <c r="A7266" s="22">
        <v>86932</v>
      </c>
      <c r="B7266" s="23" t="s">
        <v>11963</v>
      </c>
      <c r="C7266" s="22" t="s">
        <v>4</v>
      </c>
      <c r="D7266" s="14"/>
      <c r="E7266" s="14"/>
      <c r="F7266" s="24">
        <v>530.53</v>
      </c>
      <c r="G7266" s="10"/>
      <c r="H7266" s="10"/>
    </row>
    <row r="7267" spans="1:8" x14ac:dyDescent="0.25">
      <c r="A7267" s="22">
        <v>86931</v>
      </c>
      <c r="B7267" s="23" t="s">
        <v>11964</v>
      </c>
      <c r="C7267" s="22" t="s">
        <v>4</v>
      </c>
      <c r="D7267" s="14"/>
      <c r="E7267" s="14"/>
      <c r="F7267" s="24">
        <v>488.89</v>
      </c>
    </row>
    <row r="7268" spans="1:8" x14ac:dyDescent="0.25">
      <c r="A7268" s="22">
        <v>100878</v>
      </c>
      <c r="B7268" s="23" t="s">
        <v>5247</v>
      </c>
      <c r="C7268" s="22" t="s">
        <v>4</v>
      </c>
      <c r="D7268" s="14"/>
      <c r="E7268" s="14"/>
      <c r="F7268" s="24">
        <v>640.53</v>
      </c>
      <c r="G7268" s="10"/>
      <c r="H7268" s="10"/>
    </row>
    <row r="7269" spans="1:8" x14ac:dyDescent="0.25">
      <c r="A7269" s="22">
        <v>86877</v>
      </c>
      <c r="B7269" s="23" t="s">
        <v>9017</v>
      </c>
      <c r="C7269" s="22" t="s">
        <v>4</v>
      </c>
      <c r="D7269" s="14"/>
      <c r="E7269" s="14"/>
      <c r="F7269" s="24">
        <v>70.67</v>
      </c>
    </row>
    <row r="7270" spans="1:8" x14ac:dyDescent="0.25">
      <c r="A7270" s="22">
        <v>86878</v>
      </c>
      <c r="B7270" s="23" t="s">
        <v>9018</v>
      </c>
      <c r="C7270" s="22" t="s">
        <v>4</v>
      </c>
      <c r="D7270" s="14"/>
      <c r="E7270" s="14"/>
      <c r="F7270" s="24">
        <v>76.03</v>
      </c>
      <c r="G7270" s="10"/>
      <c r="H7270" s="10"/>
    </row>
    <row r="7271" spans="1:8" x14ac:dyDescent="0.25">
      <c r="A7271" s="22">
        <v>86879</v>
      </c>
      <c r="B7271" s="23" t="s">
        <v>9019</v>
      </c>
      <c r="C7271" s="22" t="s">
        <v>4</v>
      </c>
      <c r="D7271" s="14"/>
      <c r="E7271" s="14"/>
      <c r="F7271" s="24">
        <v>12.11</v>
      </c>
    </row>
    <row r="7272" spans="1:8" x14ac:dyDescent="0.25">
      <c r="A7272" s="22">
        <v>86880</v>
      </c>
      <c r="B7272" s="23" t="s">
        <v>9020</v>
      </c>
      <c r="C7272" s="22" t="s">
        <v>4</v>
      </c>
      <c r="D7272" s="14"/>
      <c r="E7272" s="14"/>
      <c r="F7272" s="24">
        <v>31.96</v>
      </c>
      <c r="G7272" s="10"/>
      <c r="H7272" s="10"/>
    </row>
    <row r="7273" spans="1:8" x14ac:dyDescent="0.25">
      <c r="A7273" s="22">
        <v>101663</v>
      </c>
      <c r="B7273" s="23" t="s">
        <v>11965</v>
      </c>
      <c r="C7273" s="22" t="s">
        <v>4</v>
      </c>
      <c r="D7273" s="14"/>
      <c r="E7273" s="14"/>
      <c r="F7273" s="24">
        <v>30.16</v>
      </c>
    </row>
    <row r="7274" spans="1:8" x14ac:dyDescent="0.25">
      <c r="A7274" s="22">
        <v>101664</v>
      </c>
      <c r="B7274" s="23" t="s">
        <v>11966</v>
      </c>
      <c r="C7274" s="22" t="s">
        <v>4</v>
      </c>
      <c r="D7274" s="14"/>
      <c r="E7274" s="14"/>
      <c r="F7274" s="24">
        <v>31.2</v>
      </c>
      <c r="G7274" s="10"/>
      <c r="H7274" s="10"/>
    </row>
    <row r="7275" spans="1:8" x14ac:dyDescent="0.25">
      <c r="A7275" s="22">
        <v>101665</v>
      </c>
      <c r="B7275" s="23" t="s">
        <v>11967</v>
      </c>
      <c r="C7275" s="22" t="s">
        <v>4</v>
      </c>
      <c r="D7275" s="14"/>
      <c r="E7275" s="14"/>
      <c r="F7275" s="24">
        <v>35.69</v>
      </c>
    </row>
    <row r="7276" spans="1:8" x14ac:dyDescent="0.25">
      <c r="A7276" s="22">
        <v>101634</v>
      </c>
      <c r="B7276" s="23" t="s">
        <v>11968</v>
      </c>
      <c r="C7276" s="22" t="s">
        <v>4</v>
      </c>
      <c r="D7276" s="14"/>
      <c r="E7276" s="14"/>
      <c r="F7276" s="24">
        <v>0</v>
      </c>
      <c r="G7276" s="10"/>
      <c r="H7276" s="10"/>
    </row>
    <row r="7277" spans="1:8" x14ac:dyDescent="0.25">
      <c r="A7277" s="22">
        <v>101635</v>
      </c>
      <c r="B7277" s="23" t="s">
        <v>11969</v>
      </c>
      <c r="C7277" s="22" t="s">
        <v>4</v>
      </c>
      <c r="D7277" s="14"/>
      <c r="E7277" s="14"/>
      <c r="F7277" s="24">
        <v>0</v>
      </c>
    </row>
    <row r="7278" spans="1:8" x14ac:dyDescent="0.25">
      <c r="A7278" s="22">
        <v>101636</v>
      </c>
      <c r="B7278" s="23" t="s">
        <v>11970</v>
      </c>
      <c r="C7278" s="22" t="s">
        <v>4</v>
      </c>
      <c r="D7278" s="14"/>
      <c r="E7278" s="14"/>
      <c r="F7278" s="24">
        <v>152.18</v>
      </c>
      <c r="G7278" s="10"/>
      <c r="H7278" s="10"/>
    </row>
    <row r="7279" spans="1:8" x14ac:dyDescent="0.25">
      <c r="A7279" s="22">
        <v>101637</v>
      </c>
      <c r="B7279" s="23" t="s">
        <v>11971</v>
      </c>
      <c r="C7279" s="22" t="s">
        <v>4</v>
      </c>
      <c r="D7279" s="14"/>
      <c r="E7279" s="14"/>
      <c r="F7279" s="24">
        <v>146.78</v>
      </c>
    </row>
    <row r="7280" spans="1:8" x14ac:dyDescent="0.25">
      <c r="A7280" s="22">
        <v>101638</v>
      </c>
      <c r="B7280" s="23" t="s">
        <v>11972</v>
      </c>
      <c r="C7280" s="22" t="s">
        <v>4</v>
      </c>
      <c r="D7280" s="14"/>
      <c r="E7280" s="14"/>
      <c r="F7280" s="24">
        <v>0</v>
      </c>
      <c r="G7280" s="10"/>
      <c r="H7280" s="10"/>
    </row>
    <row r="7281" spans="1:8" x14ac:dyDescent="0.25">
      <c r="A7281" s="22">
        <v>101639</v>
      </c>
      <c r="B7281" s="23" t="s">
        <v>11973</v>
      </c>
      <c r="C7281" s="22" t="s">
        <v>4</v>
      </c>
      <c r="D7281" s="14"/>
      <c r="E7281" s="14"/>
      <c r="F7281" s="24">
        <v>0</v>
      </c>
    </row>
    <row r="7282" spans="1:8" x14ac:dyDescent="0.25">
      <c r="A7282" s="22">
        <v>105919</v>
      </c>
      <c r="B7282" s="23" t="s">
        <v>11974</v>
      </c>
      <c r="C7282" s="22" t="s">
        <v>4</v>
      </c>
      <c r="D7282" s="14"/>
      <c r="E7282" s="14"/>
      <c r="F7282" s="24">
        <v>0</v>
      </c>
      <c r="G7282" s="10"/>
      <c r="H7282" s="10"/>
    </row>
    <row r="7283" spans="1:8" x14ac:dyDescent="0.25">
      <c r="A7283" s="22">
        <v>101658</v>
      </c>
      <c r="B7283" s="23" t="s">
        <v>11975</v>
      </c>
      <c r="C7283" s="22" t="s">
        <v>4</v>
      </c>
      <c r="D7283" s="14"/>
      <c r="E7283" s="14"/>
      <c r="F7283" s="24">
        <v>432.43</v>
      </c>
    </row>
    <row r="7284" spans="1:8" x14ac:dyDescent="0.25">
      <c r="A7284" s="22">
        <v>101659</v>
      </c>
      <c r="B7284" s="23" t="s">
        <v>11976</v>
      </c>
      <c r="C7284" s="22" t="s">
        <v>4</v>
      </c>
      <c r="D7284" s="14"/>
      <c r="E7284" s="14"/>
      <c r="F7284" s="24">
        <v>489.93</v>
      </c>
      <c r="G7284" s="10"/>
      <c r="H7284" s="10"/>
    </row>
    <row r="7285" spans="1:8" x14ac:dyDescent="0.25">
      <c r="A7285" s="22">
        <v>101660</v>
      </c>
      <c r="B7285" s="23" t="s">
        <v>11977</v>
      </c>
      <c r="C7285" s="22" t="s">
        <v>4</v>
      </c>
      <c r="D7285" s="14"/>
      <c r="E7285" s="14"/>
      <c r="F7285" s="24">
        <v>761.36</v>
      </c>
    </row>
    <row r="7286" spans="1:8" x14ac:dyDescent="0.25">
      <c r="A7286" s="22">
        <v>101654</v>
      </c>
      <c r="B7286" s="23" t="s">
        <v>11978</v>
      </c>
      <c r="C7286" s="22" t="s">
        <v>4</v>
      </c>
      <c r="D7286" s="14"/>
      <c r="E7286" s="14"/>
      <c r="F7286" s="24">
        <v>183.52</v>
      </c>
      <c r="G7286" s="10"/>
      <c r="H7286" s="10"/>
    </row>
    <row r="7287" spans="1:8" x14ac:dyDescent="0.25">
      <c r="A7287" s="22">
        <v>101655</v>
      </c>
      <c r="B7287" s="23" t="s">
        <v>11979</v>
      </c>
      <c r="C7287" s="22" t="s">
        <v>4</v>
      </c>
      <c r="D7287" s="14"/>
      <c r="E7287" s="14"/>
      <c r="F7287" s="24">
        <v>273.92</v>
      </c>
    </row>
    <row r="7288" spans="1:8" x14ac:dyDescent="0.25">
      <c r="A7288" s="22">
        <v>101656</v>
      </c>
      <c r="B7288" s="23" t="s">
        <v>11980</v>
      </c>
      <c r="C7288" s="22" t="s">
        <v>4</v>
      </c>
      <c r="D7288" s="14"/>
      <c r="E7288" s="14"/>
      <c r="F7288" s="24">
        <v>295.02999999999997</v>
      </c>
      <c r="G7288" s="10"/>
      <c r="H7288" s="10"/>
    </row>
    <row r="7289" spans="1:8" x14ac:dyDescent="0.25">
      <c r="A7289" s="22">
        <v>101657</v>
      </c>
      <c r="B7289" s="23" t="s">
        <v>11981</v>
      </c>
      <c r="C7289" s="22" t="s">
        <v>4</v>
      </c>
      <c r="D7289" s="14"/>
      <c r="E7289" s="14"/>
      <c r="F7289" s="24">
        <v>339.99</v>
      </c>
    </row>
    <row r="7290" spans="1:8" x14ac:dyDescent="0.25">
      <c r="A7290" s="22">
        <v>105923</v>
      </c>
      <c r="B7290" s="23" t="s">
        <v>11982</v>
      </c>
      <c r="C7290" s="22" t="s">
        <v>4</v>
      </c>
      <c r="D7290" s="14"/>
      <c r="E7290" s="14"/>
      <c r="F7290" s="24">
        <v>0</v>
      </c>
      <c r="G7290" s="10"/>
      <c r="H7290" s="10"/>
    </row>
    <row r="7291" spans="1:8" x14ac:dyDescent="0.25">
      <c r="A7291" s="22">
        <v>105921</v>
      </c>
      <c r="B7291" s="23" t="s">
        <v>11983</v>
      </c>
      <c r="C7291" s="22" t="s">
        <v>4</v>
      </c>
      <c r="D7291" s="14"/>
      <c r="E7291" s="14"/>
      <c r="F7291" s="24">
        <v>0</v>
      </c>
    </row>
    <row r="7292" spans="1:8" x14ac:dyDescent="0.25">
      <c r="A7292" s="22">
        <v>105920</v>
      </c>
      <c r="B7292" s="23" t="s">
        <v>11984</v>
      </c>
      <c r="C7292" s="22" t="s">
        <v>4</v>
      </c>
      <c r="D7292" s="14"/>
      <c r="E7292" s="14"/>
      <c r="F7292" s="24">
        <v>0</v>
      </c>
      <c r="G7292" s="10"/>
      <c r="H7292" s="10"/>
    </row>
    <row r="7293" spans="1:8" x14ac:dyDescent="0.25">
      <c r="A7293" s="22">
        <v>105922</v>
      </c>
      <c r="B7293" s="23" t="s">
        <v>11985</v>
      </c>
      <c r="C7293" s="22" t="s">
        <v>4</v>
      </c>
      <c r="D7293" s="14"/>
      <c r="E7293" s="14"/>
      <c r="F7293" s="24">
        <v>0</v>
      </c>
    </row>
    <row r="7294" spans="1:8" x14ac:dyDescent="0.25">
      <c r="A7294" s="22">
        <v>101632</v>
      </c>
      <c r="B7294" s="23" t="s">
        <v>11986</v>
      </c>
      <c r="C7294" s="22" t="s">
        <v>4</v>
      </c>
      <c r="D7294" s="14"/>
      <c r="E7294" s="14"/>
      <c r="F7294" s="24">
        <v>33.67</v>
      </c>
    </row>
    <row r="7295" spans="1:8" x14ac:dyDescent="0.25">
      <c r="A7295" s="22">
        <v>101661</v>
      </c>
      <c r="B7295" s="23" t="s">
        <v>11987</v>
      </c>
      <c r="C7295" s="22" t="s">
        <v>4</v>
      </c>
      <c r="D7295" s="14"/>
      <c r="E7295" s="14"/>
      <c r="F7295" s="24">
        <v>149.44</v>
      </c>
    </row>
    <row r="7296" spans="1:8" x14ac:dyDescent="0.25">
      <c r="A7296" s="22">
        <v>105924</v>
      </c>
      <c r="B7296" s="23" t="s">
        <v>11988</v>
      </c>
      <c r="C7296" s="22" t="s">
        <v>4</v>
      </c>
      <c r="D7296" s="14"/>
      <c r="E7296" s="14"/>
      <c r="F7296" s="24">
        <v>16.82</v>
      </c>
    </row>
    <row r="7297" spans="1:6" x14ac:dyDescent="0.25">
      <c r="A7297" s="22">
        <v>101651</v>
      </c>
      <c r="B7297" s="23" t="s">
        <v>11989</v>
      </c>
      <c r="C7297" s="22" t="s">
        <v>4</v>
      </c>
      <c r="D7297" s="14"/>
      <c r="E7297" s="14"/>
      <c r="F7297" s="24">
        <v>65.27</v>
      </c>
    </row>
    <row r="7298" spans="1:6" x14ac:dyDescent="0.25">
      <c r="A7298" s="22">
        <v>101630</v>
      </c>
      <c r="B7298" s="23" t="s">
        <v>11990</v>
      </c>
      <c r="C7298" s="22" t="s">
        <v>4</v>
      </c>
      <c r="D7298" s="14"/>
      <c r="E7298" s="14"/>
      <c r="F7298" s="24">
        <v>78.989999999999995</v>
      </c>
    </row>
    <row r="7299" spans="1:6" x14ac:dyDescent="0.25">
      <c r="A7299" s="22">
        <v>101633</v>
      </c>
      <c r="B7299" s="23" t="s">
        <v>11991</v>
      </c>
      <c r="C7299" s="22" t="s">
        <v>4</v>
      </c>
      <c r="D7299" s="14"/>
      <c r="E7299" s="14"/>
      <c r="F7299" s="24">
        <v>95.73</v>
      </c>
    </row>
    <row r="7300" spans="1:6" x14ac:dyDescent="0.25">
      <c r="A7300" s="22">
        <v>104219</v>
      </c>
      <c r="B7300" s="23" t="s">
        <v>7555</v>
      </c>
      <c r="C7300" s="22" t="s">
        <v>28</v>
      </c>
      <c r="D7300" s="14"/>
      <c r="E7300" s="14"/>
      <c r="F7300" s="24">
        <v>91.4</v>
      </c>
    </row>
    <row r="7301" spans="1:6" x14ac:dyDescent="0.25">
      <c r="A7301" s="22">
        <v>104223</v>
      </c>
      <c r="B7301" s="23" t="s">
        <v>7559</v>
      </c>
      <c r="C7301" s="22" t="s">
        <v>28</v>
      </c>
      <c r="D7301" s="14"/>
      <c r="E7301" s="14"/>
      <c r="F7301" s="24">
        <v>119.83</v>
      </c>
    </row>
    <row r="7302" spans="1:6" x14ac:dyDescent="0.25">
      <c r="A7302" s="22">
        <v>104227</v>
      </c>
      <c r="B7302" s="23" t="s">
        <v>7563</v>
      </c>
      <c r="C7302" s="22" t="s">
        <v>28</v>
      </c>
      <c r="D7302" s="14"/>
      <c r="E7302" s="14"/>
      <c r="F7302" s="24">
        <v>138.88</v>
      </c>
    </row>
    <row r="7303" spans="1:6" x14ac:dyDescent="0.25">
      <c r="A7303" s="22">
        <v>104231</v>
      </c>
      <c r="B7303" s="23" t="s">
        <v>7567</v>
      </c>
      <c r="C7303" s="22" t="s">
        <v>28</v>
      </c>
      <c r="D7303" s="14"/>
      <c r="E7303" s="14"/>
      <c r="F7303" s="24">
        <v>153.22</v>
      </c>
    </row>
    <row r="7304" spans="1:6" x14ac:dyDescent="0.25">
      <c r="A7304" s="22">
        <v>104235</v>
      </c>
      <c r="B7304" s="23" t="s">
        <v>7571</v>
      </c>
      <c r="C7304" s="22" t="s">
        <v>28</v>
      </c>
      <c r="D7304" s="14"/>
      <c r="E7304" s="14"/>
      <c r="F7304" s="24">
        <v>74.58</v>
      </c>
    </row>
    <row r="7305" spans="1:6" x14ac:dyDescent="0.25">
      <c r="A7305" s="22">
        <v>104239</v>
      </c>
      <c r="B7305" s="23" t="s">
        <v>7575</v>
      </c>
      <c r="C7305" s="22" t="s">
        <v>28</v>
      </c>
      <c r="D7305" s="14"/>
      <c r="E7305" s="14"/>
      <c r="F7305" s="24">
        <v>101.82</v>
      </c>
    </row>
    <row r="7306" spans="1:6" x14ac:dyDescent="0.25">
      <c r="A7306" s="22">
        <v>104243</v>
      </c>
      <c r="B7306" s="23" t="s">
        <v>7579</v>
      </c>
      <c r="C7306" s="22" t="s">
        <v>28</v>
      </c>
      <c r="D7306" s="14"/>
      <c r="E7306" s="14"/>
      <c r="F7306" s="24">
        <v>119.63</v>
      </c>
    </row>
    <row r="7307" spans="1:6" x14ac:dyDescent="0.25">
      <c r="A7307" s="22">
        <v>104247</v>
      </c>
      <c r="B7307" s="23" t="s">
        <v>7583</v>
      </c>
      <c r="C7307" s="22" t="s">
        <v>28</v>
      </c>
      <c r="D7307" s="14"/>
      <c r="E7307" s="14"/>
      <c r="F7307" s="24">
        <v>127.79</v>
      </c>
    </row>
    <row r="7308" spans="1:6" x14ac:dyDescent="0.25">
      <c r="A7308" s="22">
        <v>87795</v>
      </c>
      <c r="B7308" s="23" t="s">
        <v>7513</v>
      </c>
      <c r="C7308" s="22" t="s">
        <v>28</v>
      </c>
      <c r="D7308" s="14"/>
      <c r="E7308" s="14"/>
      <c r="F7308" s="24">
        <v>77.209999999999994</v>
      </c>
    </row>
    <row r="7309" spans="1:6" x14ac:dyDescent="0.25">
      <c r="A7309" s="22">
        <v>87800</v>
      </c>
      <c r="B7309" s="23" t="s">
        <v>7516</v>
      </c>
      <c r="C7309" s="22" t="s">
        <v>28</v>
      </c>
      <c r="D7309" s="14"/>
      <c r="E7309" s="14"/>
      <c r="F7309" s="24">
        <v>105.62</v>
      </c>
    </row>
    <row r="7310" spans="1:6" x14ac:dyDescent="0.25">
      <c r="A7310" s="22">
        <v>87804</v>
      </c>
      <c r="B7310" s="23" t="s">
        <v>7519</v>
      </c>
      <c r="C7310" s="22" t="s">
        <v>28</v>
      </c>
      <c r="D7310" s="14"/>
      <c r="E7310" s="14"/>
      <c r="F7310" s="24">
        <v>123.43</v>
      </c>
    </row>
    <row r="7311" spans="1:6" x14ac:dyDescent="0.25">
      <c r="A7311" s="22">
        <v>87808</v>
      </c>
      <c r="B7311" s="23" t="s">
        <v>7522</v>
      </c>
      <c r="C7311" s="22" t="s">
        <v>28</v>
      </c>
      <c r="D7311" s="14"/>
      <c r="E7311" s="14"/>
      <c r="F7311" s="24">
        <v>131.47</v>
      </c>
    </row>
    <row r="7312" spans="1:6" x14ac:dyDescent="0.25">
      <c r="A7312" s="22">
        <v>87778</v>
      </c>
      <c r="B7312" s="23" t="s">
        <v>7502</v>
      </c>
      <c r="C7312" s="22" t="s">
        <v>28</v>
      </c>
      <c r="D7312" s="14"/>
      <c r="E7312" s="14"/>
      <c r="F7312" s="24">
        <v>95.69</v>
      </c>
    </row>
    <row r="7313" spans="1:6" x14ac:dyDescent="0.25">
      <c r="A7313" s="22">
        <v>87783</v>
      </c>
      <c r="B7313" s="23" t="s">
        <v>7505</v>
      </c>
      <c r="C7313" s="22" t="s">
        <v>28</v>
      </c>
      <c r="D7313" s="14"/>
      <c r="E7313" s="14"/>
      <c r="F7313" s="24">
        <v>125.4</v>
      </c>
    </row>
    <row r="7314" spans="1:6" x14ac:dyDescent="0.25">
      <c r="A7314" s="22">
        <v>87787</v>
      </c>
      <c r="B7314" s="23" t="s">
        <v>7508</v>
      </c>
      <c r="C7314" s="22" t="s">
        <v>28</v>
      </c>
      <c r="D7314" s="14"/>
      <c r="E7314" s="14"/>
      <c r="F7314" s="24">
        <v>144.44999999999999</v>
      </c>
    </row>
    <row r="7315" spans="1:6" x14ac:dyDescent="0.25">
      <c r="A7315" s="22">
        <v>87791</v>
      </c>
      <c r="B7315" s="23" t="s">
        <v>7510</v>
      </c>
      <c r="C7315" s="22" t="s">
        <v>28</v>
      </c>
      <c r="D7315" s="14"/>
      <c r="E7315" s="14"/>
      <c r="F7315" s="24">
        <v>159.34</v>
      </c>
    </row>
    <row r="7316" spans="1:6" x14ac:dyDescent="0.25">
      <c r="A7316" s="22">
        <v>87832</v>
      </c>
      <c r="B7316" s="23" t="s">
        <v>7539</v>
      </c>
      <c r="C7316" s="22" t="s">
        <v>28</v>
      </c>
      <c r="D7316" s="14"/>
      <c r="E7316" s="14"/>
      <c r="F7316" s="24">
        <v>152.54</v>
      </c>
    </row>
    <row r="7317" spans="1:6" x14ac:dyDescent="0.25">
      <c r="A7317" s="22">
        <v>87812</v>
      </c>
      <c r="B7317" s="23" t="s">
        <v>7525</v>
      </c>
      <c r="C7317" s="22" t="s">
        <v>28</v>
      </c>
      <c r="D7317" s="14"/>
      <c r="E7317" s="14"/>
      <c r="F7317" s="24">
        <v>119.86</v>
      </c>
    </row>
    <row r="7318" spans="1:6" x14ac:dyDescent="0.25">
      <c r="A7318" s="22">
        <v>87816</v>
      </c>
      <c r="B7318" s="23" t="s">
        <v>7528</v>
      </c>
      <c r="C7318" s="22" t="s">
        <v>28</v>
      </c>
      <c r="D7318" s="14"/>
      <c r="E7318" s="14"/>
      <c r="F7318" s="24">
        <v>148.33000000000001</v>
      </c>
    </row>
    <row r="7319" spans="1:6" x14ac:dyDescent="0.25">
      <c r="A7319" s="22">
        <v>87820</v>
      </c>
      <c r="B7319" s="23" t="s">
        <v>7531</v>
      </c>
      <c r="C7319" s="22" t="s">
        <v>28</v>
      </c>
      <c r="D7319" s="14"/>
      <c r="E7319" s="14"/>
      <c r="F7319" s="24">
        <v>166.14</v>
      </c>
    </row>
    <row r="7320" spans="1:6" x14ac:dyDescent="0.25">
      <c r="A7320" s="22">
        <v>87824</v>
      </c>
      <c r="B7320" s="23" t="s">
        <v>7533</v>
      </c>
      <c r="C7320" s="22" t="s">
        <v>28</v>
      </c>
      <c r="D7320" s="14"/>
      <c r="E7320" s="14"/>
      <c r="F7320" s="24">
        <v>193.3</v>
      </c>
    </row>
    <row r="7321" spans="1:6" x14ac:dyDescent="0.25">
      <c r="A7321" s="22">
        <v>87828</v>
      </c>
      <c r="B7321" s="23" t="s">
        <v>7536</v>
      </c>
      <c r="C7321" s="22" t="s">
        <v>28</v>
      </c>
      <c r="D7321" s="14"/>
      <c r="E7321" s="14"/>
      <c r="F7321" s="24">
        <v>121.75</v>
      </c>
    </row>
    <row r="7322" spans="1:6" x14ac:dyDescent="0.25">
      <c r="A7322" s="22">
        <v>104251</v>
      </c>
      <c r="B7322" s="23" t="s">
        <v>9497</v>
      </c>
      <c r="C7322" s="22" t="s">
        <v>28</v>
      </c>
      <c r="D7322" s="14"/>
      <c r="E7322" s="14"/>
      <c r="F7322" s="24">
        <v>112.15</v>
      </c>
    </row>
    <row r="7323" spans="1:6" x14ac:dyDescent="0.25">
      <c r="A7323" s="22">
        <v>104255</v>
      </c>
      <c r="B7323" s="23" t="s">
        <v>9498</v>
      </c>
      <c r="C7323" s="22" t="s">
        <v>28</v>
      </c>
      <c r="D7323" s="14"/>
      <c r="E7323" s="14"/>
      <c r="F7323" s="24">
        <v>139.38</v>
      </c>
    </row>
    <row r="7324" spans="1:6" x14ac:dyDescent="0.25">
      <c r="A7324" s="22">
        <v>104259</v>
      </c>
      <c r="B7324" s="23" t="s">
        <v>9499</v>
      </c>
      <c r="C7324" s="22" t="s">
        <v>28</v>
      </c>
      <c r="D7324" s="14"/>
      <c r="E7324" s="14"/>
      <c r="F7324" s="24">
        <v>157.19</v>
      </c>
    </row>
    <row r="7325" spans="1:6" x14ac:dyDescent="0.25">
      <c r="A7325" s="22">
        <v>104263</v>
      </c>
      <c r="B7325" s="23" t="s">
        <v>9500</v>
      </c>
      <c r="C7325" s="22" t="s">
        <v>28</v>
      </c>
      <c r="D7325" s="14"/>
      <c r="E7325" s="14"/>
      <c r="F7325" s="24">
        <v>182.27</v>
      </c>
    </row>
    <row r="7326" spans="1:6" x14ac:dyDescent="0.25">
      <c r="A7326" s="22">
        <v>87794</v>
      </c>
      <c r="B7326" s="23" t="s">
        <v>7512</v>
      </c>
      <c r="C7326" s="22" t="s">
        <v>28</v>
      </c>
      <c r="D7326" s="14"/>
      <c r="E7326" s="14"/>
      <c r="F7326" s="24">
        <v>47.8</v>
      </c>
    </row>
    <row r="7327" spans="1:6" x14ac:dyDescent="0.25">
      <c r="A7327" s="22">
        <v>87799</v>
      </c>
      <c r="B7327" s="23" t="s">
        <v>7515</v>
      </c>
      <c r="C7327" s="22" t="s">
        <v>28</v>
      </c>
      <c r="D7327" s="14"/>
      <c r="E7327" s="14"/>
      <c r="F7327" s="24">
        <v>66.510000000000005</v>
      </c>
    </row>
    <row r="7328" spans="1:6" x14ac:dyDescent="0.25">
      <c r="A7328" s="22">
        <v>87803</v>
      </c>
      <c r="B7328" s="23" t="s">
        <v>7518</v>
      </c>
      <c r="C7328" s="22" t="s">
        <v>28</v>
      </c>
      <c r="D7328" s="14"/>
      <c r="E7328" s="14"/>
      <c r="F7328" s="24">
        <v>73.5</v>
      </c>
    </row>
    <row r="7329" spans="1:6" x14ac:dyDescent="0.25">
      <c r="A7329" s="22">
        <v>87807</v>
      </c>
      <c r="B7329" s="23" t="s">
        <v>7521</v>
      </c>
      <c r="C7329" s="22" t="s">
        <v>28</v>
      </c>
      <c r="D7329" s="14"/>
      <c r="E7329" s="14"/>
      <c r="F7329" s="24">
        <v>80.36</v>
      </c>
    </row>
    <row r="7330" spans="1:6" x14ac:dyDescent="0.25">
      <c r="A7330" s="22">
        <v>104218</v>
      </c>
      <c r="B7330" s="23" t="s">
        <v>7554</v>
      </c>
      <c r="C7330" s="22" t="s">
        <v>28</v>
      </c>
      <c r="D7330" s="14"/>
      <c r="E7330" s="14"/>
      <c r="F7330" s="24">
        <v>60.76</v>
      </c>
    </row>
    <row r="7331" spans="1:6" x14ac:dyDescent="0.25">
      <c r="A7331" s="22">
        <v>87777</v>
      </c>
      <c r="B7331" s="23" t="s">
        <v>7501</v>
      </c>
      <c r="C7331" s="22" t="s">
        <v>28</v>
      </c>
      <c r="D7331" s="14"/>
      <c r="E7331" s="14"/>
      <c r="F7331" s="24">
        <v>65.540000000000006</v>
      </c>
    </row>
    <row r="7332" spans="1:6" x14ac:dyDescent="0.25">
      <c r="A7332" s="22">
        <v>104222</v>
      </c>
      <c r="B7332" s="23" t="s">
        <v>7558</v>
      </c>
      <c r="C7332" s="22" t="s">
        <v>28</v>
      </c>
      <c r="D7332" s="14"/>
      <c r="E7332" s="14"/>
      <c r="F7332" s="24">
        <v>78.540000000000006</v>
      </c>
    </row>
    <row r="7333" spans="1:6" x14ac:dyDescent="0.25">
      <c r="A7333" s="22">
        <v>87781</v>
      </c>
      <c r="B7333" s="23" t="s">
        <v>7504</v>
      </c>
      <c r="C7333" s="22" t="s">
        <v>28</v>
      </c>
      <c r="D7333" s="14"/>
      <c r="E7333" s="14"/>
      <c r="F7333" s="24">
        <v>84.66</v>
      </c>
    </row>
    <row r="7334" spans="1:6" x14ac:dyDescent="0.25">
      <c r="A7334" s="22">
        <v>104226</v>
      </c>
      <c r="B7334" s="23" t="s">
        <v>7562</v>
      </c>
      <c r="C7334" s="22" t="s">
        <v>28</v>
      </c>
      <c r="D7334" s="14"/>
      <c r="E7334" s="14"/>
      <c r="F7334" s="24">
        <v>86.03</v>
      </c>
    </row>
    <row r="7335" spans="1:6" x14ac:dyDescent="0.25">
      <c r="A7335" s="22">
        <v>87786</v>
      </c>
      <c r="B7335" s="23" t="s">
        <v>7507</v>
      </c>
      <c r="C7335" s="22" t="s">
        <v>28</v>
      </c>
      <c r="D7335" s="14"/>
      <c r="E7335" s="14"/>
      <c r="F7335" s="24">
        <v>92.15</v>
      </c>
    </row>
    <row r="7336" spans="1:6" x14ac:dyDescent="0.25">
      <c r="A7336" s="22">
        <v>104230</v>
      </c>
      <c r="B7336" s="23" t="s">
        <v>7566</v>
      </c>
      <c r="C7336" s="22" t="s">
        <v>28</v>
      </c>
      <c r="D7336" s="14"/>
      <c r="E7336" s="14"/>
      <c r="F7336" s="24">
        <v>101.49</v>
      </c>
    </row>
    <row r="7337" spans="1:6" x14ac:dyDescent="0.25">
      <c r="A7337" s="22">
        <v>104234</v>
      </c>
      <c r="B7337" s="23" t="s">
        <v>7570</v>
      </c>
      <c r="C7337" s="22" t="s">
        <v>28</v>
      </c>
      <c r="D7337" s="14"/>
      <c r="E7337" s="14"/>
      <c r="F7337" s="24">
        <v>44.99</v>
      </c>
    </row>
    <row r="7338" spans="1:6" x14ac:dyDescent="0.25">
      <c r="A7338" s="22">
        <v>104238</v>
      </c>
      <c r="B7338" s="23" t="s">
        <v>7574</v>
      </c>
      <c r="C7338" s="22" t="s">
        <v>28</v>
      </c>
      <c r="D7338" s="14"/>
      <c r="E7338" s="14"/>
      <c r="F7338" s="24">
        <v>62.34</v>
      </c>
    </row>
    <row r="7339" spans="1:6" x14ac:dyDescent="0.25">
      <c r="A7339" s="22">
        <v>104242</v>
      </c>
      <c r="B7339" s="23" t="s">
        <v>7578</v>
      </c>
      <c r="C7339" s="22" t="s">
        <v>28</v>
      </c>
      <c r="D7339" s="14"/>
      <c r="E7339" s="14"/>
      <c r="F7339" s="24">
        <v>69.33</v>
      </c>
    </row>
    <row r="7340" spans="1:6" x14ac:dyDescent="0.25">
      <c r="A7340" s="22">
        <v>104246</v>
      </c>
      <c r="B7340" s="23" t="s">
        <v>7582</v>
      </c>
      <c r="C7340" s="22" t="s">
        <v>28</v>
      </c>
      <c r="D7340" s="14"/>
      <c r="E7340" s="14"/>
      <c r="F7340" s="24">
        <v>75.77</v>
      </c>
    </row>
    <row r="7341" spans="1:6" x14ac:dyDescent="0.25">
      <c r="A7341" s="22">
        <v>104250</v>
      </c>
      <c r="B7341" s="23" t="s">
        <v>7586</v>
      </c>
      <c r="C7341" s="22" t="s">
        <v>28</v>
      </c>
      <c r="D7341" s="14"/>
      <c r="E7341" s="14"/>
      <c r="F7341" s="24">
        <v>86.4</v>
      </c>
    </row>
    <row r="7342" spans="1:6" x14ac:dyDescent="0.25">
      <c r="A7342" s="22">
        <v>87811</v>
      </c>
      <c r="B7342" s="23" t="s">
        <v>7524</v>
      </c>
      <c r="C7342" s="22" t="s">
        <v>28</v>
      </c>
      <c r="D7342" s="14"/>
      <c r="E7342" s="14"/>
      <c r="F7342" s="24">
        <v>94.99</v>
      </c>
    </row>
    <row r="7343" spans="1:6" x14ac:dyDescent="0.25">
      <c r="A7343" s="22">
        <v>104254</v>
      </c>
      <c r="B7343" s="23" t="s">
        <v>7589</v>
      </c>
      <c r="C7343" s="22" t="s">
        <v>28</v>
      </c>
      <c r="D7343" s="14"/>
      <c r="E7343" s="14"/>
      <c r="F7343" s="24">
        <v>103.76</v>
      </c>
    </row>
    <row r="7344" spans="1:6" x14ac:dyDescent="0.25">
      <c r="A7344" s="22">
        <v>87815</v>
      </c>
      <c r="B7344" s="23" t="s">
        <v>7527</v>
      </c>
      <c r="C7344" s="22" t="s">
        <v>28</v>
      </c>
      <c r="D7344" s="14"/>
      <c r="E7344" s="14"/>
      <c r="F7344" s="24">
        <v>113.69</v>
      </c>
    </row>
    <row r="7345" spans="1:6" x14ac:dyDescent="0.25">
      <c r="A7345" s="22">
        <v>104258</v>
      </c>
      <c r="B7345" s="23" t="s">
        <v>7592</v>
      </c>
      <c r="C7345" s="22" t="s">
        <v>28</v>
      </c>
      <c r="D7345" s="14"/>
      <c r="E7345" s="14"/>
      <c r="F7345" s="24">
        <v>110.75</v>
      </c>
    </row>
    <row r="7346" spans="1:6" x14ac:dyDescent="0.25">
      <c r="A7346" s="22">
        <v>87819</v>
      </c>
      <c r="B7346" s="23" t="s">
        <v>7530</v>
      </c>
      <c r="C7346" s="22" t="s">
        <v>28</v>
      </c>
      <c r="D7346" s="14"/>
      <c r="E7346" s="14"/>
      <c r="F7346" s="24">
        <v>120.68</v>
      </c>
    </row>
    <row r="7347" spans="1:6" x14ac:dyDescent="0.25">
      <c r="A7347" s="22">
        <v>104262</v>
      </c>
      <c r="B7347" s="23" t="s">
        <v>7595</v>
      </c>
      <c r="C7347" s="22" t="s">
        <v>28</v>
      </c>
      <c r="D7347" s="14"/>
      <c r="E7347" s="14"/>
      <c r="F7347" s="24">
        <v>143.53</v>
      </c>
    </row>
    <row r="7348" spans="1:6" x14ac:dyDescent="0.25">
      <c r="A7348" s="22">
        <v>87823</v>
      </c>
      <c r="B7348" s="23" t="s">
        <v>8419</v>
      </c>
      <c r="C7348" s="22" t="s">
        <v>28</v>
      </c>
      <c r="D7348" s="14"/>
      <c r="E7348" s="14"/>
      <c r="F7348" s="24">
        <v>157.08000000000001</v>
      </c>
    </row>
    <row r="7349" spans="1:6" x14ac:dyDescent="0.25">
      <c r="A7349" s="22">
        <v>87827</v>
      </c>
      <c r="B7349" s="23" t="s">
        <v>7535</v>
      </c>
      <c r="C7349" s="22" t="s">
        <v>28</v>
      </c>
      <c r="D7349" s="14"/>
      <c r="E7349" s="14"/>
      <c r="F7349" s="24">
        <v>88.64</v>
      </c>
    </row>
    <row r="7350" spans="1:6" x14ac:dyDescent="0.25">
      <c r="A7350" s="22">
        <v>87831</v>
      </c>
      <c r="B7350" s="23" t="s">
        <v>7538</v>
      </c>
      <c r="C7350" s="22" t="s">
        <v>28</v>
      </c>
      <c r="D7350" s="14"/>
      <c r="E7350" s="14"/>
      <c r="F7350" s="24">
        <v>107.16</v>
      </c>
    </row>
    <row r="7351" spans="1:6" x14ac:dyDescent="0.25">
      <c r="A7351" s="22">
        <v>104220</v>
      </c>
      <c r="B7351" s="23" t="s">
        <v>7556</v>
      </c>
      <c r="C7351" s="22" t="s">
        <v>28</v>
      </c>
      <c r="D7351" s="14"/>
      <c r="E7351" s="14"/>
      <c r="F7351" s="24">
        <v>58.84</v>
      </c>
    </row>
    <row r="7352" spans="1:6" x14ac:dyDescent="0.25">
      <c r="A7352" s="22">
        <v>104203</v>
      </c>
      <c r="B7352" s="23" t="s">
        <v>7540</v>
      </c>
      <c r="C7352" s="22" t="s">
        <v>28</v>
      </c>
      <c r="D7352" s="14"/>
      <c r="E7352" s="14"/>
      <c r="F7352" s="24">
        <v>63.76</v>
      </c>
    </row>
    <row r="7353" spans="1:6" x14ac:dyDescent="0.25">
      <c r="A7353" s="22">
        <v>104224</v>
      </c>
      <c r="B7353" s="23" t="s">
        <v>7560</v>
      </c>
      <c r="C7353" s="22" t="s">
        <v>28</v>
      </c>
      <c r="D7353" s="14"/>
      <c r="E7353" s="14"/>
      <c r="F7353" s="24">
        <v>75.97</v>
      </c>
    </row>
    <row r="7354" spans="1:6" x14ac:dyDescent="0.25">
      <c r="A7354" s="22">
        <v>104204</v>
      </c>
      <c r="B7354" s="23" t="s">
        <v>7541</v>
      </c>
      <c r="C7354" s="22" t="s">
        <v>28</v>
      </c>
      <c r="D7354" s="14"/>
      <c r="E7354" s="14"/>
      <c r="F7354" s="24">
        <v>82.35</v>
      </c>
    </row>
    <row r="7355" spans="1:6" x14ac:dyDescent="0.25">
      <c r="A7355" s="22">
        <v>104228</v>
      </c>
      <c r="B7355" s="23" t="s">
        <v>7564</v>
      </c>
      <c r="C7355" s="22" t="s">
        <v>28</v>
      </c>
      <c r="D7355" s="14"/>
      <c r="E7355" s="14"/>
      <c r="F7355" s="24">
        <v>82.36</v>
      </c>
    </row>
    <row r="7356" spans="1:6" x14ac:dyDescent="0.25">
      <c r="A7356" s="22">
        <v>104205</v>
      </c>
      <c r="B7356" s="23" t="s">
        <v>7542</v>
      </c>
      <c r="C7356" s="22" t="s">
        <v>28</v>
      </c>
      <c r="D7356" s="14"/>
      <c r="E7356" s="14"/>
      <c r="F7356" s="24">
        <v>88.75</v>
      </c>
    </row>
    <row r="7357" spans="1:6" x14ac:dyDescent="0.25">
      <c r="A7357" s="22">
        <v>104232</v>
      </c>
      <c r="B7357" s="23" t="s">
        <v>7568</v>
      </c>
      <c r="C7357" s="22" t="s">
        <v>28</v>
      </c>
      <c r="D7357" s="14"/>
      <c r="E7357" s="14"/>
      <c r="F7357" s="24">
        <v>91.14</v>
      </c>
    </row>
    <row r="7358" spans="1:6" x14ac:dyDescent="0.25">
      <c r="A7358" s="22">
        <v>104206</v>
      </c>
      <c r="B7358" s="23" t="s">
        <v>7543</v>
      </c>
      <c r="C7358" s="22" t="s">
        <v>28</v>
      </c>
      <c r="D7358" s="14"/>
      <c r="E7358" s="14"/>
      <c r="F7358" s="24">
        <v>98.15</v>
      </c>
    </row>
    <row r="7359" spans="1:6" x14ac:dyDescent="0.25">
      <c r="A7359" s="22">
        <v>104236</v>
      </c>
      <c r="B7359" s="23" t="s">
        <v>7572</v>
      </c>
      <c r="C7359" s="22" t="s">
        <v>28</v>
      </c>
      <c r="D7359" s="14"/>
      <c r="E7359" s="14"/>
      <c r="F7359" s="24">
        <v>42.69</v>
      </c>
    </row>
    <row r="7360" spans="1:6" x14ac:dyDescent="0.25">
      <c r="A7360" s="22">
        <v>104207</v>
      </c>
      <c r="B7360" s="23" t="s">
        <v>7544</v>
      </c>
      <c r="C7360" s="22" t="s">
        <v>28</v>
      </c>
      <c r="D7360" s="14"/>
      <c r="E7360" s="14"/>
      <c r="F7360" s="24">
        <v>45.71</v>
      </c>
    </row>
    <row r="7361" spans="1:6" x14ac:dyDescent="0.25">
      <c r="A7361" s="22">
        <v>104240</v>
      </c>
      <c r="B7361" s="23" t="s">
        <v>7576</v>
      </c>
      <c r="C7361" s="22" t="s">
        <v>28</v>
      </c>
      <c r="D7361" s="14"/>
      <c r="E7361" s="14"/>
      <c r="F7361" s="24">
        <v>59.52</v>
      </c>
    </row>
    <row r="7362" spans="1:6" x14ac:dyDescent="0.25">
      <c r="A7362" s="22">
        <v>104208</v>
      </c>
      <c r="B7362" s="23" t="s">
        <v>7545</v>
      </c>
      <c r="C7362" s="22" t="s">
        <v>28</v>
      </c>
      <c r="D7362" s="14"/>
      <c r="E7362" s="14"/>
      <c r="F7362" s="24">
        <v>63.88</v>
      </c>
    </row>
    <row r="7363" spans="1:6" x14ac:dyDescent="0.25">
      <c r="A7363" s="22">
        <v>104244</v>
      </c>
      <c r="B7363" s="23" t="s">
        <v>7580</v>
      </c>
      <c r="C7363" s="22" t="s">
        <v>28</v>
      </c>
      <c r="D7363" s="14"/>
      <c r="E7363" s="14"/>
      <c r="F7363" s="24">
        <v>65.53</v>
      </c>
    </row>
    <row r="7364" spans="1:6" x14ac:dyDescent="0.25">
      <c r="A7364" s="22">
        <v>104209</v>
      </c>
      <c r="B7364" s="23" t="s">
        <v>7546</v>
      </c>
      <c r="C7364" s="22" t="s">
        <v>28</v>
      </c>
      <c r="D7364" s="14"/>
      <c r="E7364" s="14"/>
      <c r="F7364" s="24">
        <v>69.89</v>
      </c>
    </row>
    <row r="7365" spans="1:6" x14ac:dyDescent="0.25">
      <c r="A7365" s="22">
        <v>104248</v>
      </c>
      <c r="B7365" s="23" t="s">
        <v>7584</v>
      </c>
      <c r="C7365" s="22" t="s">
        <v>28</v>
      </c>
      <c r="D7365" s="14"/>
      <c r="E7365" s="14"/>
      <c r="F7365" s="24">
        <v>67.7</v>
      </c>
    </row>
    <row r="7366" spans="1:6" x14ac:dyDescent="0.25">
      <c r="A7366" s="22">
        <v>104210</v>
      </c>
      <c r="B7366" s="23" t="s">
        <v>7547</v>
      </c>
      <c r="C7366" s="22" t="s">
        <v>28</v>
      </c>
      <c r="D7366" s="14"/>
      <c r="E7366" s="14"/>
      <c r="F7366" s="24">
        <v>71.91</v>
      </c>
    </row>
    <row r="7367" spans="1:6" x14ac:dyDescent="0.25">
      <c r="A7367" s="22">
        <v>104252</v>
      </c>
      <c r="B7367" s="23" t="s">
        <v>7587</v>
      </c>
      <c r="C7367" s="22" t="s">
        <v>28</v>
      </c>
      <c r="D7367" s="14"/>
      <c r="E7367" s="14"/>
      <c r="F7367" s="24">
        <v>86.07</v>
      </c>
    </row>
    <row r="7368" spans="1:6" x14ac:dyDescent="0.25">
      <c r="A7368" s="22">
        <v>104211</v>
      </c>
      <c r="B7368" s="23" t="s">
        <v>7548</v>
      </c>
      <c r="C7368" s="22" t="s">
        <v>28</v>
      </c>
      <c r="D7368" s="14"/>
      <c r="E7368" s="14"/>
      <c r="F7368" s="24">
        <v>94.91</v>
      </c>
    </row>
    <row r="7369" spans="1:6" x14ac:dyDescent="0.25">
      <c r="A7369" s="22">
        <v>104212</v>
      </c>
      <c r="B7369" s="23" t="s">
        <v>7549</v>
      </c>
      <c r="C7369" s="22" t="s">
        <v>28</v>
      </c>
      <c r="D7369" s="14"/>
      <c r="E7369" s="14"/>
      <c r="F7369" s="24">
        <v>113.15</v>
      </c>
    </row>
    <row r="7370" spans="1:6" x14ac:dyDescent="0.25">
      <c r="A7370" s="22">
        <v>104213</v>
      </c>
      <c r="B7370" s="23" t="s">
        <v>7550</v>
      </c>
      <c r="C7370" s="22" t="s">
        <v>28</v>
      </c>
      <c r="D7370" s="14"/>
      <c r="E7370" s="14"/>
      <c r="F7370" s="24">
        <v>119.16</v>
      </c>
    </row>
    <row r="7371" spans="1:6" x14ac:dyDescent="0.25">
      <c r="A7371" s="22">
        <v>104214</v>
      </c>
      <c r="B7371" s="23" t="s">
        <v>7551</v>
      </c>
      <c r="C7371" s="22" t="s">
        <v>28</v>
      </c>
      <c r="D7371" s="14"/>
      <c r="E7371" s="14"/>
      <c r="F7371" s="24">
        <v>143.1</v>
      </c>
    </row>
    <row r="7372" spans="1:6" x14ac:dyDescent="0.25">
      <c r="A7372" s="22">
        <v>104215</v>
      </c>
      <c r="B7372" s="23" t="s">
        <v>11992</v>
      </c>
      <c r="C7372" s="22" t="s">
        <v>28</v>
      </c>
      <c r="D7372" s="14"/>
      <c r="E7372" s="14"/>
      <c r="F7372" s="24">
        <v>87.12</v>
      </c>
    </row>
    <row r="7373" spans="1:6" x14ac:dyDescent="0.25">
      <c r="A7373" s="22">
        <v>104216</v>
      </c>
      <c r="B7373" s="23" t="s">
        <v>7552</v>
      </c>
      <c r="C7373" s="22" t="s">
        <v>28</v>
      </c>
      <c r="D7373" s="14"/>
      <c r="E7373" s="14"/>
      <c r="F7373" s="24">
        <v>104.71</v>
      </c>
    </row>
    <row r="7374" spans="1:6" x14ac:dyDescent="0.25">
      <c r="A7374" s="22">
        <v>104217</v>
      </c>
      <c r="B7374" s="23" t="s">
        <v>7553</v>
      </c>
      <c r="C7374" s="22" t="s">
        <v>28</v>
      </c>
      <c r="D7374" s="14"/>
      <c r="E7374" s="14"/>
      <c r="F7374" s="24">
        <v>55.54</v>
      </c>
    </row>
    <row r="7375" spans="1:6" x14ac:dyDescent="0.25">
      <c r="A7375" s="22">
        <v>104221</v>
      </c>
      <c r="B7375" s="23" t="s">
        <v>7557</v>
      </c>
      <c r="C7375" s="22" t="s">
        <v>28</v>
      </c>
      <c r="D7375" s="14"/>
      <c r="E7375" s="14"/>
      <c r="F7375" s="24">
        <v>71.540000000000006</v>
      </c>
    </row>
    <row r="7376" spans="1:6" x14ac:dyDescent="0.25">
      <c r="A7376" s="22">
        <v>104225</v>
      </c>
      <c r="B7376" s="23" t="s">
        <v>7561</v>
      </c>
      <c r="C7376" s="22" t="s">
        <v>28</v>
      </c>
      <c r="D7376" s="14"/>
      <c r="E7376" s="14"/>
      <c r="F7376" s="24">
        <v>77.239999999999995</v>
      </c>
    </row>
    <row r="7377" spans="1:6" x14ac:dyDescent="0.25">
      <c r="A7377" s="22">
        <v>104229</v>
      </c>
      <c r="B7377" s="23" t="s">
        <v>7565</v>
      </c>
      <c r="C7377" s="22" t="s">
        <v>28</v>
      </c>
      <c r="D7377" s="14"/>
      <c r="E7377" s="14"/>
      <c r="F7377" s="24">
        <v>91.82</v>
      </c>
    </row>
    <row r="7378" spans="1:6" x14ac:dyDescent="0.25">
      <c r="A7378" s="22">
        <v>104233</v>
      </c>
      <c r="B7378" s="23" t="s">
        <v>7569</v>
      </c>
      <c r="C7378" s="22" t="s">
        <v>28</v>
      </c>
      <c r="D7378" s="14"/>
      <c r="E7378" s="14"/>
      <c r="F7378" s="24">
        <v>40.119999999999997</v>
      </c>
    </row>
    <row r="7379" spans="1:6" x14ac:dyDescent="0.25">
      <c r="A7379" s="22">
        <v>104237</v>
      </c>
      <c r="B7379" s="23" t="s">
        <v>7573</v>
      </c>
      <c r="C7379" s="22" t="s">
        <v>28</v>
      </c>
      <c r="D7379" s="14"/>
      <c r="E7379" s="14"/>
      <c r="F7379" s="24">
        <v>55.8</v>
      </c>
    </row>
    <row r="7380" spans="1:6" x14ac:dyDescent="0.25">
      <c r="A7380" s="22">
        <v>104241</v>
      </c>
      <c r="B7380" s="23" t="s">
        <v>7577</v>
      </c>
      <c r="C7380" s="22" t="s">
        <v>28</v>
      </c>
      <c r="D7380" s="14"/>
      <c r="E7380" s="14"/>
      <c r="F7380" s="24">
        <v>61.12</v>
      </c>
    </row>
    <row r="7381" spans="1:6" x14ac:dyDescent="0.25">
      <c r="A7381" s="22">
        <v>104245</v>
      </c>
      <c r="B7381" s="23" t="s">
        <v>7581</v>
      </c>
      <c r="C7381" s="22" t="s">
        <v>28</v>
      </c>
      <c r="D7381" s="14"/>
      <c r="E7381" s="14"/>
      <c r="F7381" s="24">
        <v>66.739999999999995</v>
      </c>
    </row>
    <row r="7382" spans="1:6" x14ac:dyDescent="0.25">
      <c r="A7382" s="22">
        <v>104249</v>
      </c>
      <c r="B7382" s="23" t="s">
        <v>7585</v>
      </c>
      <c r="C7382" s="22" t="s">
        <v>28</v>
      </c>
      <c r="D7382" s="14"/>
      <c r="E7382" s="14"/>
      <c r="F7382" s="24">
        <v>81.53</v>
      </c>
    </row>
    <row r="7383" spans="1:6" x14ac:dyDescent="0.25">
      <c r="A7383" s="22">
        <v>104253</v>
      </c>
      <c r="B7383" s="23" t="s">
        <v>7588</v>
      </c>
      <c r="C7383" s="22" t="s">
        <v>28</v>
      </c>
      <c r="D7383" s="14"/>
      <c r="E7383" s="14"/>
      <c r="F7383" s="24">
        <v>97.22</v>
      </c>
    </row>
    <row r="7384" spans="1:6" x14ac:dyDescent="0.25">
      <c r="A7384" s="22">
        <v>104256</v>
      </c>
      <c r="B7384" s="23" t="s">
        <v>7590</v>
      </c>
      <c r="C7384" s="22" t="s">
        <v>28</v>
      </c>
      <c r="D7384" s="14"/>
      <c r="E7384" s="14"/>
      <c r="F7384" s="24">
        <v>102.89</v>
      </c>
    </row>
    <row r="7385" spans="1:6" x14ac:dyDescent="0.25">
      <c r="A7385" s="22">
        <v>104260</v>
      </c>
      <c r="B7385" s="23" t="s">
        <v>7593</v>
      </c>
      <c r="C7385" s="22" t="s">
        <v>28</v>
      </c>
      <c r="D7385" s="14"/>
      <c r="E7385" s="14"/>
      <c r="F7385" s="24">
        <v>108.9</v>
      </c>
    </row>
    <row r="7386" spans="1:6" x14ac:dyDescent="0.25">
      <c r="A7386" s="22">
        <v>104264</v>
      </c>
      <c r="B7386" s="23" t="s">
        <v>7596</v>
      </c>
      <c r="C7386" s="22" t="s">
        <v>28</v>
      </c>
      <c r="D7386" s="14"/>
      <c r="E7386" s="14"/>
      <c r="F7386" s="24">
        <v>130.46</v>
      </c>
    </row>
    <row r="7387" spans="1:6" x14ac:dyDescent="0.25">
      <c r="A7387" s="22">
        <v>87792</v>
      </c>
      <c r="B7387" s="23" t="s">
        <v>7511</v>
      </c>
      <c r="C7387" s="22" t="s">
        <v>28</v>
      </c>
      <c r="D7387" s="14"/>
      <c r="E7387" s="14"/>
      <c r="F7387" s="24">
        <v>42.93</v>
      </c>
    </row>
    <row r="7388" spans="1:6" x14ac:dyDescent="0.25">
      <c r="A7388" s="22">
        <v>87797</v>
      </c>
      <c r="B7388" s="23" t="s">
        <v>7514</v>
      </c>
      <c r="C7388" s="22" t="s">
        <v>28</v>
      </c>
      <c r="D7388" s="14"/>
      <c r="E7388" s="14"/>
      <c r="F7388" s="24">
        <v>59.97</v>
      </c>
    </row>
    <row r="7389" spans="1:6" x14ac:dyDescent="0.25">
      <c r="A7389" s="22">
        <v>87801</v>
      </c>
      <c r="B7389" s="23" t="s">
        <v>7517</v>
      </c>
      <c r="C7389" s="22" t="s">
        <v>28</v>
      </c>
      <c r="D7389" s="14"/>
      <c r="E7389" s="14"/>
      <c r="F7389" s="24">
        <v>65.290000000000006</v>
      </c>
    </row>
    <row r="7390" spans="1:6" x14ac:dyDescent="0.25">
      <c r="A7390" s="22">
        <v>87805</v>
      </c>
      <c r="B7390" s="23" t="s">
        <v>7520</v>
      </c>
      <c r="C7390" s="22" t="s">
        <v>28</v>
      </c>
      <c r="D7390" s="14"/>
      <c r="E7390" s="14"/>
      <c r="F7390" s="24">
        <v>71.33</v>
      </c>
    </row>
    <row r="7391" spans="1:6" x14ac:dyDescent="0.25">
      <c r="A7391" s="22">
        <v>87775</v>
      </c>
      <c r="B7391" s="23" t="s">
        <v>7500</v>
      </c>
      <c r="C7391" s="22" t="s">
        <v>28</v>
      </c>
      <c r="D7391" s="14"/>
      <c r="E7391" s="14"/>
      <c r="F7391" s="24">
        <v>60.32</v>
      </c>
    </row>
    <row r="7392" spans="1:6" x14ac:dyDescent="0.25">
      <c r="A7392" s="22">
        <v>87779</v>
      </c>
      <c r="B7392" s="23" t="s">
        <v>7503</v>
      </c>
      <c r="C7392" s="22" t="s">
        <v>28</v>
      </c>
      <c r="D7392" s="14"/>
      <c r="E7392" s="14"/>
      <c r="F7392" s="24">
        <v>77.66</v>
      </c>
    </row>
    <row r="7393" spans="1:6" x14ac:dyDescent="0.25">
      <c r="A7393" s="22">
        <v>87784</v>
      </c>
      <c r="B7393" s="23" t="s">
        <v>7506</v>
      </c>
      <c r="C7393" s="22" t="s">
        <v>28</v>
      </c>
      <c r="D7393" s="14"/>
      <c r="E7393" s="14"/>
      <c r="F7393" s="24">
        <v>83.36</v>
      </c>
    </row>
    <row r="7394" spans="1:6" x14ac:dyDescent="0.25">
      <c r="A7394" s="22">
        <v>87788</v>
      </c>
      <c r="B7394" s="23" t="s">
        <v>7509</v>
      </c>
      <c r="C7394" s="22" t="s">
        <v>28</v>
      </c>
      <c r="D7394" s="14"/>
      <c r="E7394" s="14"/>
      <c r="F7394" s="24">
        <v>99.42</v>
      </c>
    </row>
    <row r="7395" spans="1:6" x14ac:dyDescent="0.25">
      <c r="A7395" s="22">
        <v>87809</v>
      </c>
      <c r="B7395" s="23" t="s">
        <v>7523</v>
      </c>
      <c r="C7395" s="22" t="s">
        <v>28</v>
      </c>
      <c r="D7395" s="14"/>
      <c r="E7395" s="14"/>
      <c r="F7395" s="24">
        <v>90.12</v>
      </c>
    </row>
    <row r="7396" spans="1:6" x14ac:dyDescent="0.25">
      <c r="A7396" s="22">
        <v>87813</v>
      </c>
      <c r="B7396" s="23" t="s">
        <v>7526</v>
      </c>
      <c r="C7396" s="22" t="s">
        <v>28</v>
      </c>
      <c r="D7396" s="14"/>
      <c r="E7396" s="14"/>
      <c r="F7396" s="24">
        <v>107.15</v>
      </c>
    </row>
    <row r="7397" spans="1:6" x14ac:dyDescent="0.25">
      <c r="A7397" s="22">
        <v>104257</v>
      </c>
      <c r="B7397" s="23" t="s">
        <v>7591</v>
      </c>
      <c r="C7397" s="22" t="s">
        <v>28</v>
      </c>
      <c r="D7397" s="14"/>
      <c r="E7397" s="14"/>
      <c r="F7397" s="24">
        <v>102.54</v>
      </c>
    </row>
    <row r="7398" spans="1:6" x14ac:dyDescent="0.25">
      <c r="A7398" s="22">
        <v>87817</v>
      </c>
      <c r="B7398" s="23" t="s">
        <v>7529</v>
      </c>
      <c r="C7398" s="22" t="s">
        <v>28</v>
      </c>
      <c r="D7398" s="14"/>
      <c r="E7398" s="14"/>
      <c r="F7398" s="24">
        <v>112.47</v>
      </c>
    </row>
    <row r="7399" spans="1:6" x14ac:dyDescent="0.25">
      <c r="A7399" s="22">
        <v>104261</v>
      </c>
      <c r="B7399" s="23" t="s">
        <v>7594</v>
      </c>
      <c r="C7399" s="22" t="s">
        <v>28</v>
      </c>
      <c r="D7399" s="14"/>
      <c r="E7399" s="14"/>
      <c r="F7399" s="24">
        <v>134.5</v>
      </c>
    </row>
    <row r="7400" spans="1:6" x14ac:dyDescent="0.25">
      <c r="A7400" s="22">
        <v>87821</v>
      </c>
      <c r="B7400" s="23" t="s">
        <v>7532</v>
      </c>
      <c r="C7400" s="22" t="s">
        <v>28</v>
      </c>
      <c r="D7400" s="14"/>
      <c r="E7400" s="14"/>
      <c r="F7400" s="24">
        <v>148.05000000000001</v>
      </c>
    </row>
    <row r="7401" spans="1:6" x14ac:dyDescent="0.25">
      <c r="A7401" s="22">
        <v>87825</v>
      </c>
      <c r="B7401" s="23" t="s">
        <v>7534</v>
      </c>
      <c r="C7401" s="22" t="s">
        <v>28</v>
      </c>
      <c r="D7401" s="14"/>
      <c r="E7401" s="14"/>
      <c r="F7401" s="24">
        <v>82.66</v>
      </c>
    </row>
    <row r="7402" spans="1:6" x14ac:dyDescent="0.25">
      <c r="A7402" s="22">
        <v>87829</v>
      </c>
      <c r="B7402" s="23" t="s">
        <v>7537</v>
      </c>
      <c r="C7402" s="22" t="s">
        <v>28</v>
      </c>
      <c r="D7402" s="14"/>
      <c r="E7402" s="14"/>
      <c r="F7402" s="24">
        <v>99.16</v>
      </c>
    </row>
    <row r="7403" spans="1:6" x14ac:dyDescent="0.25">
      <c r="A7403" s="22">
        <v>87557</v>
      </c>
      <c r="B7403" s="23" t="s">
        <v>9134</v>
      </c>
      <c r="C7403" s="22" t="s">
        <v>28</v>
      </c>
      <c r="D7403" s="14"/>
      <c r="E7403" s="14"/>
      <c r="F7403" s="24">
        <v>45.32</v>
      </c>
    </row>
    <row r="7404" spans="1:6" x14ac:dyDescent="0.25">
      <c r="A7404" s="22">
        <v>87539</v>
      </c>
      <c r="B7404" s="23" t="s">
        <v>9124</v>
      </c>
      <c r="C7404" s="22" t="s">
        <v>28</v>
      </c>
      <c r="D7404" s="14"/>
      <c r="E7404" s="14"/>
      <c r="F7404" s="24">
        <v>68.31</v>
      </c>
    </row>
    <row r="7405" spans="1:6" x14ac:dyDescent="0.25">
      <c r="A7405" s="22">
        <v>104972</v>
      </c>
      <c r="B7405" s="23" t="s">
        <v>9167</v>
      </c>
      <c r="C7405" s="22" t="s">
        <v>28</v>
      </c>
      <c r="D7405" s="14"/>
      <c r="E7405" s="14"/>
      <c r="F7405" s="24">
        <v>38.82</v>
      </c>
    </row>
    <row r="7406" spans="1:6" x14ac:dyDescent="0.25">
      <c r="A7406" s="22">
        <v>104954</v>
      </c>
      <c r="B7406" s="23" t="s">
        <v>9149</v>
      </c>
      <c r="C7406" s="22" t="s">
        <v>28</v>
      </c>
      <c r="D7406" s="14"/>
      <c r="E7406" s="14"/>
      <c r="F7406" s="24">
        <v>53.31</v>
      </c>
    </row>
    <row r="7407" spans="1:6" x14ac:dyDescent="0.25">
      <c r="A7407" s="22">
        <v>104976</v>
      </c>
      <c r="B7407" s="23" t="s">
        <v>9171</v>
      </c>
      <c r="C7407" s="22" t="s">
        <v>28</v>
      </c>
      <c r="D7407" s="14"/>
      <c r="E7407" s="14"/>
      <c r="F7407" s="24">
        <v>33.99</v>
      </c>
    </row>
    <row r="7408" spans="1:6" x14ac:dyDescent="0.25">
      <c r="A7408" s="22">
        <v>104966</v>
      </c>
      <c r="B7408" s="23" t="s">
        <v>9161</v>
      </c>
      <c r="C7408" s="22" t="s">
        <v>28</v>
      </c>
      <c r="D7408" s="14"/>
      <c r="E7408" s="14"/>
      <c r="F7408" s="24">
        <v>48.49</v>
      </c>
    </row>
    <row r="7409" spans="1:6" x14ac:dyDescent="0.25">
      <c r="A7409" s="22">
        <v>104968</v>
      </c>
      <c r="B7409" s="23" t="s">
        <v>9163</v>
      </c>
      <c r="C7409" s="22" t="s">
        <v>28</v>
      </c>
      <c r="D7409" s="14"/>
      <c r="E7409" s="14"/>
      <c r="F7409" s="24">
        <v>46.91</v>
      </c>
    </row>
    <row r="7410" spans="1:6" x14ac:dyDescent="0.25">
      <c r="A7410" s="22">
        <v>104962</v>
      </c>
      <c r="B7410" s="23" t="s">
        <v>9157</v>
      </c>
      <c r="C7410" s="22" t="s">
        <v>28</v>
      </c>
      <c r="D7410" s="14"/>
      <c r="E7410" s="14"/>
      <c r="F7410" s="24">
        <v>61.42</v>
      </c>
    </row>
    <row r="7411" spans="1:6" x14ac:dyDescent="0.25">
      <c r="A7411" s="22">
        <v>87550</v>
      </c>
      <c r="B7411" s="23" t="s">
        <v>9131</v>
      </c>
      <c r="C7411" s="22" t="s">
        <v>28</v>
      </c>
      <c r="D7411" s="14"/>
      <c r="E7411" s="14"/>
      <c r="F7411" s="24">
        <v>29.86</v>
      </c>
    </row>
    <row r="7412" spans="1:6" x14ac:dyDescent="0.25">
      <c r="A7412" s="22">
        <v>87532</v>
      </c>
      <c r="B7412" s="23" t="s">
        <v>9121</v>
      </c>
      <c r="C7412" s="22" t="s">
        <v>28</v>
      </c>
      <c r="D7412" s="14"/>
      <c r="E7412" s="14"/>
      <c r="F7412" s="24">
        <v>41.94</v>
      </c>
    </row>
    <row r="7413" spans="1:6" x14ac:dyDescent="0.25">
      <c r="A7413" s="22">
        <v>87554</v>
      </c>
      <c r="B7413" s="23" t="s">
        <v>9133</v>
      </c>
      <c r="C7413" s="22" t="s">
        <v>28</v>
      </c>
      <c r="D7413" s="14"/>
      <c r="E7413" s="14"/>
      <c r="F7413" s="24">
        <v>26.73</v>
      </c>
    </row>
    <row r="7414" spans="1:6" x14ac:dyDescent="0.25">
      <c r="A7414" s="22">
        <v>87536</v>
      </c>
      <c r="B7414" s="23" t="s">
        <v>9123</v>
      </c>
      <c r="C7414" s="22" t="s">
        <v>28</v>
      </c>
      <c r="D7414" s="14"/>
      <c r="E7414" s="14"/>
      <c r="F7414" s="24">
        <v>38.83</v>
      </c>
    </row>
    <row r="7415" spans="1:6" x14ac:dyDescent="0.25">
      <c r="A7415" s="22">
        <v>87528</v>
      </c>
      <c r="B7415" s="23" t="s">
        <v>9117</v>
      </c>
      <c r="C7415" s="22" t="s">
        <v>28</v>
      </c>
      <c r="D7415" s="14"/>
      <c r="E7415" s="14"/>
      <c r="F7415" s="24">
        <v>47.17</v>
      </c>
    </row>
    <row r="7416" spans="1:6" x14ac:dyDescent="0.25">
      <c r="A7416" s="22">
        <v>87546</v>
      </c>
      <c r="B7416" s="23" t="s">
        <v>9127</v>
      </c>
      <c r="C7416" s="22" t="s">
        <v>28</v>
      </c>
      <c r="D7416" s="14"/>
      <c r="E7416" s="14"/>
      <c r="F7416" s="24">
        <v>35.090000000000003</v>
      </c>
    </row>
    <row r="7417" spans="1:6" x14ac:dyDescent="0.25">
      <c r="A7417" s="22">
        <v>104971</v>
      </c>
      <c r="B7417" s="23" t="s">
        <v>9166</v>
      </c>
      <c r="C7417" s="22" t="s">
        <v>28</v>
      </c>
      <c r="D7417" s="14"/>
      <c r="E7417" s="14"/>
      <c r="F7417" s="24">
        <v>35.590000000000003</v>
      </c>
    </row>
    <row r="7418" spans="1:6" x14ac:dyDescent="0.25">
      <c r="A7418" s="22">
        <v>104965</v>
      </c>
      <c r="B7418" s="23" t="s">
        <v>9160</v>
      </c>
      <c r="C7418" s="22" t="s">
        <v>28</v>
      </c>
      <c r="D7418" s="14"/>
      <c r="E7418" s="14"/>
      <c r="F7418" s="24">
        <v>48.25</v>
      </c>
    </row>
    <row r="7419" spans="1:6" x14ac:dyDescent="0.25">
      <c r="A7419" s="22">
        <v>104975</v>
      </c>
      <c r="B7419" s="23" t="s">
        <v>9170</v>
      </c>
      <c r="C7419" s="22" t="s">
        <v>28</v>
      </c>
      <c r="D7419" s="14"/>
      <c r="E7419" s="14"/>
      <c r="F7419" s="24">
        <v>30.76</v>
      </c>
    </row>
    <row r="7420" spans="1:6" x14ac:dyDescent="0.25">
      <c r="A7420" s="22">
        <v>104957</v>
      </c>
      <c r="B7420" s="23" t="s">
        <v>9152</v>
      </c>
      <c r="C7420" s="22" t="s">
        <v>28</v>
      </c>
      <c r="D7420" s="14"/>
      <c r="E7420" s="14"/>
      <c r="F7420" s="24">
        <v>43.43</v>
      </c>
    </row>
    <row r="7421" spans="1:6" x14ac:dyDescent="0.25">
      <c r="A7421" s="22">
        <v>104967</v>
      </c>
      <c r="B7421" s="23" t="s">
        <v>9162</v>
      </c>
      <c r="C7421" s="22" t="s">
        <v>28</v>
      </c>
      <c r="D7421" s="14"/>
      <c r="E7421" s="14"/>
      <c r="F7421" s="24">
        <v>43.68</v>
      </c>
    </row>
    <row r="7422" spans="1:6" x14ac:dyDescent="0.25">
      <c r="A7422" s="22">
        <v>104961</v>
      </c>
      <c r="B7422" s="23" t="s">
        <v>9156</v>
      </c>
      <c r="C7422" s="22" t="s">
        <v>28</v>
      </c>
      <c r="D7422" s="14"/>
      <c r="E7422" s="14"/>
      <c r="F7422" s="24">
        <v>56.36</v>
      </c>
    </row>
    <row r="7423" spans="1:6" x14ac:dyDescent="0.25">
      <c r="A7423" s="22">
        <v>87549</v>
      </c>
      <c r="B7423" s="23" t="s">
        <v>9130</v>
      </c>
      <c r="C7423" s="22" t="s">
        <v>28</v>
      </c>
      <c r="D7423" s="14"/>
      <c r="E7423" s="14"/>
      <c r="F7423" s="24">
        <v>26.63</v>
      </c>
    </row>
    <row r="7424" spans="1:6" x14ac:dyDescent="0.25">
      <c r="A7424" s="22">
        <v>87531</v>
      </c>
      <c r="B7424" s="23" t="s">
        <v>9120</v>
      </c>
      <c r="C7424" s="22" t="s">
        <v>28</v>
      </c>
      <c r="D7424" s="14"/>
      <c r="E7424" s="14"/>
      <c r="F7424" s="24">
        <v>36.880000000000003</v>
      </c>
    </row>
    <row r="7425" spans="1:6" x14ac:dyDescent="0.25">
      <c r="A7425" s="22">
        <v>87553</v>
      </c>
      <c r="B7425" s="23" t="s">
        <v>9132</v>
      </c>
      <c r="C7425" s="22" t="s">
        <v>28</v>
      </c>
      <c r="D7425" s="14"/>
      <c r="E7425" s="14"/>
      <c r="F7425" s="24">
        <v>23.5</v>
      </c>
    </row>
    <row r="7426" spans="1:6" x14ac:dyDescent="0.25">
      <c r="A7426" s="22">
        <v>87535</v>
      </c>
      <c r="B7426" s="23" t="s">
        <v>9122</v>
      </c>
      <c r="C7426" s="22" t="s">
        <v>28</v>
      </c>
      <c r="D7426" s="14"/>
      <c r="E7426" s="14"/>
      <c r="F7426" s="24">
        <v>33.770000000000003</v>
      </c>
    </row>
    <row r="7427" spans="1:6" x14ac:dyDescent="0.25">
      <c r="A7427" s="22">
        <v>87527</v>
      </c>
      <c r="B7427" s="23" t="s">
        <v>9116</v>
      </c>
      <c r="C7427" s="22" t="s">
        <v>28</v>
      </c>
      <c r="D7427" s="14"/>
      <c r="E7427" s="14"/>
      <c r="F7427" s="24">
        <v>42.11</v>
      </c>
    </row>
    <row r="7428" spans="1:6" x14ac:dyDescent="0.25">
      <c r="A7428" s="22">
        <v>87545</v>
      </c>
      <c r="B7428" s="23" t="s">
        <v>9126</v>
      </c>
      <c r="C7428" s="22" t="s">
        <v>28</v>
      </c>
      <c r="D7428" s="14"/>
      <c r="E7428" s="14"/>
      <c r="F7428" s="24">
        <v>31.86</v>
      </c>
    </row>
    <row r="7429" spans="1:6" x14ac:dyDescent="0.25">
      <c r="A7429" s="22">
        <v>104960</v>
      </c>
      <c r="B7429" s="23" t="s">
        <v>9155</v>
      </c>
      <c r="C7429" s="22" t="s">
        <v>28</v>
      </c>
      <c r="D7429" s="14"/>
      <c r="E7429" s="14"/>
      <c r="F7429" s="24">
        <v>43.52</v>
      </c>
    </row>
    <row r="7430" spans="1:6" x14ac:dyDescent="0.25">
      <c r="A7430" s="22">
        <v>87561</v>
      </c>
      <c r="B7430" s="23" t="s">
        <v>9135</v>
      </c>
      <c r="C7430" s="22" t="s">
        <v>28</v>
      </c>
      <c r="D7430" s="14"/>
      <c r="E7430" s="14"/>
      <c r="F7430" s="24">
        <v>44.66</v>
      </c>
    </row>
    <row r="7431" spans="1:6" x14ac:dyDescent="0.25">
      <c r="A7431" s="22">
        <v>104953</v>
      </c>
      <c r="B7431" s="23" t="s">
        <v>9148</v>
      </c>
      <c r="C7431" s="22" t="s">
        <v>28</v>
      </c>
      <c r="D7431" s="14"/>
      <c r="E7431" s="14"/>
      <c r="F7431" s="24">
        <v>66.5</v>
      </c>
    </row>
    <row r="7432" spans="1:6" x14ac:dyDescent="0.25">
      <c r="A7432" s="22">
        <v>87543</v>
      </c>
      <c r="B7432" s="23" t="s">
        <v>9125</v>
      </c>
      <c r="C7432" s="22" t="s">
        <v>28</v>
      </c>
      <c r="D7432" s="14"/>
      <c r="E7432" s="14"/>
      <c r="F7432" s="24">
        <v>26.4</v>
      </c>
    </row>
    <row r="7433" spans="1:6" x14ac:dyDescent="0.25">
      <c r="A7433" s="22">
        <v>104959</v>
      </c>
      <c r="B7433" s="23" t="s">
        <v>9154</v>
      </c>
      <c r="C7433" s="22" t="s">
        <v>28</v>
      </c>
      <c r="D7433" s="14"/>
      <c r="E7433" s="14"/>
      <c r="F7433" s="24">
        <v>27.52</v>
      </c>
    </row>
    <row r="7434" spans="1:6" x14ac:dyDescent="0.25">
      <c r="A7434" s="22">
        <v>104958</v>
      </c>
      <c r="B7434" s="23" t="s">
        <v>9153</v>
      </c>
      <c r="C7434" s="22" t="s">
        <v>28</v>
      </c>
      <c r="D7434" s="14"/>
      <c r="E7434" s="14"/>
      <c r="F7434" s="24">
        <v>24.29</v>
      </c>
    </row>
    <row r="7435" spans="1:6" x14ac:dyDescent="0.25">
      <c r="A7435" s="22">
        <v>104970</v>
      </c>
      <c r="B7435" s="23" t="s">
        <v>9165</v>
      </c>
      <c r="C7435" s="22" t="s">
        <v>28</v>
      </c>
      <c r="D7435" s="14"/>
      <c r="E7435" s="14"/>
      <c r="F7435" s="24">
        <v>41.16</v>
      </c>
    </row>
    <row r="7436" spans="1:6" x14ac:dyDescent="0.25">
      <c r="A7436" s="22">
        <v>104964</v>
      </c>
      <c r="B7436" s="23" t="s">
        <v>9159</v>
      </c>
      <c r="C7436" s="22" t="s">
        <v>28</v>
      </c>
      <c r="D7436" s="14"/>
      <c r="E7436" s="14"/>
      <c r="F7436" s="24">
        <v>55.65</v>
      </c>
    </row>
    <row r="7437" spans="1:6" x14ac:dyDescent="0.25">
      <c r="A7437" s="22">
        <v>104956</v>
      </c>
      <c r="B7437" s="23" t="s">
        <v>9151</v>
      </c>
      <c r="C7437" s="22" t="s">
        <v>28</v>
      </c>
      <c r="D7437" s="14"/>
      <c r="E7437" s="14"/>
      <c r="F7437" s="24">
        <v>49.69</v>
      </c>
    </row>
    <row r="7438" spans="1:6" x14ac:dyDescent="0.25">
      <c r="A7438" s="22">
        <v>104974</v>
      </c>
      <c r="B7438" s="23" t="s">
        <v>9169</v>
      </c>
      <c r="C7438" s="22" t="s">
        <v>28</v>
      </c>
      <c r="D7438" s="14"/>
      <c r="E7438" s="14"/>
      <c r="F7438" s="24">
        <v>35.19</v>
      </c>
    </row>
    <row r="7439" spans="1:6" x14ac:dyDescent="0.25">
      <c r="A7439" s="22">
        <v>87548</v>
      </c>
      <c r="B7439" s="23" t="s">
        <v>9129</v>
      </c>
      <c r="C7439" s="22" t="s">
        <v>28</v>
      </c>
      <c r="D7439" s="14"/>
      <c r="E7439" s="14"/>
      <c r="F7439" s="24">
        <v>31.37</v>
      </c>
    </row>
    <row r="7440" spans="1:6" x14ac:dyDescent="0.25">
      <c r="A7440" s="22">
        <v>87530</v>
      </c>
      <c r="B7440" s="23" t="s">
        <v>9119</v>
      </c>
      <c r="C7440" s="22" t="s">
        <v>28</v>
      </c>
      <c r="D7440" s="14"/>
      <c r="E7440" s="14"/>
      <c r="F7440" s="24">
        <v>43.45</v>
      </c>
    </row>
    <row r="7441" spans="1:6" x14ac:dyDescent="0.25">
      <c r="A7441" s="22">
        <v>104952</v>
      </c>
      <c r="B7441" s="23" t="s">
        <v>9147</v>
      </c>
      <c r="C7441" s="22" t="s">
        <v>28</v>
      </c>
      <c r="D7441" s="14"/>
      <c r="E7441" s="14"/>
      <c r="F7441" s="24">
        <v>39.6</v>
      </c>
    </row>
    <row r="7442" spans="1:6" x14ac:dyDescent="0.25">
      <c r="A7442" s="22">
        <v>104969</v>
      </c>
      <c r="B7442" s="23" t="s">
        <v>9164</v>
      </c>
      <c r="C7442" s="22" t="s">
        <v>28</v>
      </c>
      <c r="D7442" s="14"/>
      <c r="E7442" s="14"/>
      <c r="F7442" s="24">
        <v>37.93</v>
      </c>
    </row>
    <row r="7443" spans="1:6" x14ac:dyDescent="0.25">
      <c r="A7443" s="22">
        <v>104963</v>
      </c>
      <c r="B7443" s="23" t="s">
        <v>9158</v>
      </c>
      <c r="C7443" s="22" t="s">
        <v>28</v>
      </c>
      <c r="D7443" s="14"/>
      <c r="E7443" s="14"/>
      <c r="F7443" s="24">
        <v>50.59</v>
      </c>
    </row>
    <row r="7444" spans="1:6" x14ac:dyDescent="0.25">
      <c r="A7444" s="22">
        <v>104955</v>
      </c>
      <c r="B7444" s="23" t="s">
        <v>9150</v>
      </c>
      <c r="C7444" s="22" t="s">
        <v>28</v>
      </c>
      <c r="D7444" s="14"/>
      <c r="E7444" s="14"/>
      <c r="F7444" s="24">
        <v>44.63</v>
      </c>
    </row>
    <row r="7445" spans="1:6" x14ac:dyDescent="0.25">
      <c r="A7445" s="22">
        <v>104973</v>
      </c>
      <c r="B7445" s="23" t="s">
        <v>9168</v>
      </c>
      <c r="C7445" s="22" t="s">
        <v>28</v>
      </c>
      <c r="D7445" s="14"/>
      <c r="E7445" s="14"/>
      <c r="F7445" s="24">
        <v>31.96</v>
      </c>
    </row>
    <row r="7446" spans="1:6" x14ac:dyDescent="0.25">
      <c r="A7446" s="22">
        <v>87547</v>
      </c>
      <c r="B7446" s="23" t="s">
        <v>9128</v>
      </c>
      <c r="C7446" s="22" t="s">
        <v>28</v>
      </c>
      <c r="D7446" s="14"/>
      <c r="E7446" s="14"/>
      <c r="F7446" s="24">
        <v>28.14</v>
      </c>
    </row>
    <row r="7447" spans="1:6" x14ac:dyDescent="0.25">
      <c r="A7447" s="22">
        <v>87529</v>
      </c>
      <c r="B7447" s="23" t="s">
        <v>9118</v>
      </c>
      <c r="C7447" s="22" t="s">
        <v>28</v>
      </c>
      <c r="D7447" s="14"/>
      <c r="E7447" s="14"/>
      <c r="F7447" s="24">
        <v>38.39</v>
      </c>
    </row>
    <row r="7448" spans="1:6" x14ac:dyDescent="0.25">
      <c r="A7448" s="22">
        <v>104951</v>
      </c>
      <c r="B7448" s="23" t="s">
        <v>9146</v>
      </c>
      <c r="C7448" s="22" t="s">
        <v>28</v>
      </c>
      <c r="D7448" s="14"/>
      <c r="E7448" s="14"/>
      <c r="F7448" s="24">
        <v>34.54</v>
      </c>
    </row>
    <row r="7449" spans="1:6" x14ac:dyDescent="0.25">
      <c r="A7449" s="22">
        <v>104978</v>
      </c>
      <c r="B7449" s="23" t="s">
        <v>9173</v>
      </c>
      <c r="C7449" s="22" t="s">
        <v>28</v>
      </c>
      <c r="D7449" s="14"/>
      <c r="E7449" s="14"/>
      <c r="F7449" s="24">
        <v>40.869999999999997</v>
      </c>
    </row>
    <row r="7450" spans="1:6" x14ac:dyDescent="0.25">
      <c r="A7450" s="22">
        <v>104977</v>
      </c>
      <c r="B7450" s="23" t="s">
        <v>9172</v>
      </c>
      <c r="C7450" s="22" t="s">
        <v>28</v>
      </c>
      <c r="D7450" s="14"/>
      <c r="E7450" s="14"/>
      <c r="F7450" s="24">
        <v>53.33</v>
      </c>
    </row>
    <row r="7451" spans="1:6" x14ac:dyDescent="0.25">
      <c r="A7451" s="22">
        <v>90408</v>
      </c>
      <c r="B7451" s="23" t="s">
        <v>9145</v>
      </c>
      <c r="C7451" s="22" t="s">
        <v>28</v>
      </c>
      <c r="D7451" s="14"/>
      <c r="E7451" s="14"/>
      <c r="F7451" s="24">
        <v>35.36</v>
      </c>
    </row>
    <row r="7452" spans="1:6" x14ac:dyDescent="0.25">
      <c r="A7452" s="22">
        <v>90406</v>
      </c>
      <c r="B7452" s="23" t="s">
        <v>9144</v>
      </c>
      <c r="C7452" s="22" t="s">
        <v>28</v>
      </c>
      <c r="D7452" s="14"/>
      <c r="E7452" s="14"/>
      <c r="F7452" s="24">
        <v>46.63</v>
      </c>
    </row>
    <row r="7453" spans="1:6" x14ac:dyDescent="0.25">
      <c r="A7453" s="22">
        <v>103313</v>
      </c>
      <c r="B7453" s="23" t="s">
        <v>11993</v>
      </c>
      <c r="C7453" s="22" t="s">
        <v>4</v>
      </c>
      <c r="D7453" s="14"/>
      <c r="E7453" s="14"/>
      <c r="F7453" s="24">
        <v>0</v>
      </c>
    </row>
    <row r="7454" spans="1:6" x14ac:dyDescent="0.25">
      <c r="A7454" s="22">
        <v>103309</v>
      </c>
      <c r="B7454" s="23" t="s">
        <v>11994</v>
      </c>
      <c r="C7454" s="22" t="s">
        <v>4</v>
      </c>
      <c r="D7454" s="14"/>
      <c r="E7454" s="14"/>
      <c r="F7454" s="24">
        <v>0</v>
      </c>
    </row>
    <row r="7455" spans="1:6" x14ac:dyDescent="0.25">
      <c r="A7455" s="22">
        <v>103312</v>
      </c>
      <c r="B7455" s="23" t="s">
        <v>11995</v>
      </c>
      <c r="C7455" s="22" t="s">
        <v>4</v>
      </c>
      <c r="D7455" s="14"/>
      <c r="E7455" s="14"/>
      <c r="F7455" s="24">
        <v>0</v>
      </c>
    </row>
    <row r="7456" spans="1:6" x14ac:dyDescent="0.25">
      <c r="A7456" s="22">
        <v>103296</v>
      </c>
      <c r="B7456" s="23" t="s">
        <v>11996</v>
      </c>
      <c r="C7456" s="22" t="s">
        <v>4</v>
      </c>
      <c r="D7456" s="14"/>
      <c r="E7456" s="14"/>
      <c r="F7456" s="24">
        <v>0</v>
      </c>
    </row>
    <row r="7457" spans="1:6" x14ac:dyDescent="0.25">
      <c r="A7457" s="22">
        <v>103300</v>
      </c>
      <c r="B7457" s="23" t="s">
        <v>11997</v>
      </c>
      <c r="C7457" s="22" t="s">
        <v>4</v>
      </c>
      <c r="D7457" s="14"/>
      <c r="E7457" s="14"/>
      <c r="F7457" s="24">
        <v>0</v>
      </c>
    </row>
    <row r="7458" spans="1:6" x14ac:dyDescent="0.25">
      <c r="A7458" s="22">
        <v>103301</v>
      </c>
      <c r="B7458" s="23" t="s">
        <v>11998</v>
      </c>
      <c r="C7458" s="22" t="s">
        <v>4</v>
      </c>
      <c r="D7458" s="14"/>
      <c r="E7458" s="14"/>
      <c r="F7458" s="24">
        <v>0</v>
      </c>
    </row>
    <row r="7459" spans="1:6" x14ac:dyDescent="0.25">
      <c r="A7459" s="22">
        <v>103304</v>
      </c>
      <c r="B7459" s="23" t="s">
        <v>6053</v>
      </c>
      <c r="C7459" s="22" t="s">
        <v>4</v>
      </c>
      <c r="D7459" s="14"/>
      <c r="E7459" s="14"/>
      <c r="F7459" s="24">
        <v>1258.03</v>
      </c>
    </row>
    <row r="7460" spans="1:6" x14ac:dyDescent="0.25">
      <c r="A7460" s="22">
        <v>103305</v>
      </c>
      <c r="B7460" s="23" t="s">
        <v>11999</v>
      </c>
      <c r="C7460" s="22" t="s">
        <v>4</v>
      </c>
      <c r="D7460" s="14"/>
      <c r="E7460" s="14"/>
      <c r="F7460" s="24">
        <v>0</v>
      </c>
    </row>
    <row r="7461" spans="1:6" x14ac:dyDescent="0.25">
      <c r="A7461" s="22">
        <v>103294</v>
      </c>
      <c r="B7461" s="23" t="s">
        <v>12000</v>
      </c>
      <c r="C7461" s="22" t="s">
        <v>4</v>
      </c>
      <c r="D7461" s="14"/>
      <c r="E7461" s="14"/>
      <c r="F7461" s="24">
        <v>0</v>
      </c>
    </row>
    <row r="7462" spans="1:6" x14ac:dyDescent="0.25">
      <c r="A7462" s="22">
        <v>103298</v>
      </c>
      <c r="B7462" s="23" t="s">
        <v>12001</v>
      </c>
      <c r="C7462" s="22" t="s">
        <v>4</v>
      </c>
      <c r="D7462" s="14"/>
      <c r="E7462" s="14"/>
      <c r="F7462" s="24">
        <v>0</v>
      </c>
    </row>
    <row r="7463" spans="1:6" x14ac:dyDescent="0.25">
      <c r="A7463" s="22">
        <v>103293</v>
      </c>
      <c r="B7463" s="23" t="s">
        <v>12002</v>
      </c>
      <c r="C7463" s="22" t="s">
        <v>4</v>
      </c>
      <c r="D7463" s="14"/>
      <c r="E7463" s="14"/>
      <c r="F7463" s="24">
        <v>0</v>
      </c>
    </row>
    <row r="7464" spans="1:6" x14ac:dyDescent="0.25">
      <c r="A7464" s="22">
        <v>103297</v>
      </c>
      <c r="B7464" s="23" t="s">
        <v>12003</v>
      </c>
      <c r="C7464" s="22" t="s">
        <v>4</v>
      </c>
      <c r="D7464" s="14"/>
      <c r="E7464" s="14"/>
      <c r="F7464" s="24">
        <v>0</v>
      </c>
    </row>
    <row r="7465" spans="1:6" x14ac:dyDescent="0.25">
      <c r="A7465" s="22">
        <v>103311</v>
      </c>
      <c r="B7465" s="23" t="s">
        <v>12004</v>
      </c>
      <c r="C7465" s="22" t="s">
        <v>4</v>
      </c>
      <c r="D7465" s="14"/>
      <c r="E7465" s="14"/>
      <c r="F7465" s="24">
        <v>0</v>
      </c>
    </row>
    <row r="7466" spans="1:6" x14ac:dyDescent="0.25">
      <c r="A7466" s="22">
        <v>103306</v>
      </c>
      <c r="B7466" s="23" t="s">
        <v>12005</v>
      </c>
      <c r="C7466" s="22" t="s">
        <v>4</v>
      </c>
      <c r="D7466" s="14"/>
      <c r="E7466" s="14"/>
      <c r="F7466" s="24">
        <v>0</v>
      </c>
    </row>
    <row r="7467" spans="1:6" x14ac:dyDescent="0.25">
      <c r="A7467" s="22">
        <v>103308</v>
      </c>
      <c r="B7467" s="23" t="s">
        <v>12006</v>
      </c>
      <c r="C7467" s="22" t="s">
        <v>4</v>
      </c>
      <c r="D7467" s="14"/>
      <c r="E7467" s="14"/>
      <c r="F7467" s="24">
        <v>0</v>
      </c>
    </row>
    <row r="7468" spans="1:6" x14ac:dyDescent="0.25">
      <c r="A7468" s="22">
        <v>103295</v>
      </c>
      <c r="B7468" s="23" t="s">
        <v>12007</v>
      </c>
      <c r="C7468" s="22" t="s">
        <v>4</v>
      </c>
      <c r="D7468" s="14"/>
      <c r="E7468" s="14"/>
      <c r="F7468" s="24">
        <v>0</v>
      </c>
    </row>
    <row r="7469" spans="1:6" x14ac:dyDescent="0.25">
      <c r="A7469" s="22">
        <v>103299</v>
      </c>
      <c r="B7469" s="23" t="s">
        <v>12008</v>
      </c>
      <c r="C7469" s="22" t="s">
        <v>4</v>
      </c>
      <c r="D7469" s="14"/>
      <c r="E7469" s="14"/>
      <c r="F7469" s="24">
        <v>0</v>
      </c>
    </row>
    <row r="7470" spans="1:6" x14ac:dyDescent="0.25">
      <c r="A7470" s="22">
        <v>103302</v>
      </c>
      <c r="B7470" s="23" t="s">
        <v>12009</v>
      </c>
      <c r="C7470" s="22" t="s">
        <v>4</v>
      </c>
      <c r="D7470" s="14"/>
      <c r="E7470" s="14"/>
      <c r="F7470" s="24">
        <v>0</v>
      </c>
    </row>
    <row r="7471" spans="1:6" x14ac:dyDescent="0.25">
      <c r="A7471" s="22">
        <v>103307</v>
      </c>
      <c r="B7471" s="23" t="s">
        <v>6054</v>
      </c>
      <c r="C7471" s="22" t="s">
        <v>4</v>
      </c>
      <c r="D7471" s="14"/>
      <c r="E7471" s="14"/>
      <c r="F7471" s="24">
        <v>1356.28</v>
      </c>
    </row>
    <row r="7472" spans="1:6" x14ac:dyDescent="0.25">
      <c r="A7472" s="22">
        <v>103310</v>
      </c>
      <c r="B7472" s="23" t="s">
        <v>6055</v>
      </c>
      <c r="C7472" s="22" t="s">
        <v>4</v>
      </c>
      <c r="D7472" s="14"/>
      <c r="E7472" s="14"/>
      <c r="F7472" s="24">
        <v>1293.8499999999999</v>
      </c>
    </row>
    <row r="7473" spans="1:6" x14ac:dyDescent="0.25">
      <c r="A7473" s="22">
        <v>103303</v>
      </c>
      <c r="B7473" s="23" t="s">
        <v>12010</v>
      </c>
      <c r="C7473" s="22" t="s">
        <v>4</v>
      </c>
      <c r="D7473" s="14"/>
      <c r="E7473" s="14"/>
      <c r="F7473" s="24">
        <v>0</v>
      </c>
    </row>
    <row r="7474" spans="1:6" x14ac:dyDescent="0.25">
      <c r="A7474" s="22">
        <v>103314</v>
      </c>
      <c r="B7474" s="23" t="s">
        <v>6056</v>
      </c>
      <c r="C7474" s="22" t="s">
        <v>28</v>
      </c>
      <c r="D7474" s="14"/>
      <c r="E7474" s="14"/>
      <c r="F7474" s="24">
        <v>318.20999999999998</v>
      </c>
    </row>
    <row r="7475" spans="1:6" x14ac:dyDescent="0.25">
      <c r="A7475" s="22">
        <v>103315</v>
      </c>
      <c r="B7475" s="23" t="s">
        <v>6057</v>
      </c>
      <c r="C7475" s="22" t="s">
        <v>28</v>
      </c>
      <c r="D7475" s="14"/>
      <c r="E7475" s="14"/>
      <c r="F7475" s="24">
        <v>307.88</v>
      </c>
    </row>
    <row r="7476" spans="1:6" x14ac:dyDescent="0.25">
      <c r="A7476" s="22">
        <v>105188</v>
      </c>
      <c r="B7476" s="23" t="s">
        <v>9504</v>
      </c>
      <c r="C7476" s="22" t="s">
        <v>28</v>
      </c>
      <c r="D7476" s="14"/>
      <c r="E7476" s="14"/>
      <c r="F7476" s="24">
        <v>150.6</v>
      </c>
    </row>
    <row r="7477" spans="1:6" x14ac:dyDescent="0.25">
      <c r="A7477" s="22">
        <v>87841</v>
      </c>
      <c r="B7477" s="23" t="s">
        <v>9139</v>
      </c>
      <c r="C7477" s="22" t="s">
        <v>28</v>
      </c>
      <c r="D7477" s="14"/>
      <c r="E7477" s="14"/>
      <c r="F7477" s="24">
        <v>136.80000000000001</v>
      </c>
    </row>
    <row r="7478" spans="1:6" x14ac:dyDescent="0.25">
      <c r="A7478" s="22">
        <v>87853</v>
      </c>
      <c r="B7478" s="23" t="s">
        <v>9143</v>
      </c>
      <c r="C7478" s="22" t="s">
        <v>28</v>
      </c>
      <c r="D7478" s="14"/>
      <c r="E7478" s="14"/>
      <c r="F7478" s="24">
        <v>153.11000000000001</v>
      </c>
    </row>
    <row r="7479" spans="1:6" x14ac:dyDescent="0.25">
      <c r="A7479" s="22">
        <v>105187</v>
      </c>
      <c r="B7479" s="23" t="s">
        <v>9503</v>
      </c>
      <c r="C7479" s="22" t="s">
        <v>28</v>
      </c>
      <c r="D7479" s="14"/>
      <c r="E7479" s="14"/>
      <c r="F7479" s="24">
        <v>205.25</v>
      </c>
    </row>
    <row r="7480" spans="1:6" x14ac:dyDescent="0.25">
      <c r="A7480" s="22">
        <v>87840</v>
      </c>
      <c r="B7480" s="23" t="s">
        <v>9138</v>
      </c>
      <c r="C7480" s="22" t="s">
        <v>28</v>
      </c>
      <c r="D7480" s="14"/>
      <c r="E7480" s="14"/>
      <c r="F7480" s="24">
        <v>191.45</v>
      </c>
    </row>
    <row r="7481" spans="1:6" x14ac:dyDescent="0.25">
      <c r="A7481" s="22">
        <v>87852</v>
      </c>
      <c r="B7481" s="23" t="s">
        <v>9142</v>
      </c>
      <c r="C7481" s="22" t="s">
        <v>28</v>
      </c>
      <c r="D7481" s="14"/>
      <c r="E7481" s="14"/>
      <c r="F7481" s="24">
        <v>207.76</v>
      </c>
    </row>
    <row r="7482" spans="1:6" x14ac:dyDescent="0.25">
      <c r="A7482" s="22">
        <v>105186</v>
      </c>
      <c r="B7482" s="23" t="s">
        <v>9502</v>
      </c>
      <c r="C7482" s="22" t="s">
        <v>28</v>
      </c>
      <c r="D7482" s="14"/>
      <c r="E7482" s="14"/>
      <c r="F7482" s="24">
        <v>157.97999999999999</v>
      </c>
    </row>
    <row r="7483" spans="1:6" x14ac:dyDescent="0.25">
      <c r="A7483" s="22">
        <v>87839</v>
      </c>
      <c r="B7483" s="23" t="s">
        <v>9137</v>
      </c>
      <c r="C7483" s="22" t="s">
        <v>28</v>
      </c>
      <c r="D7483" s="14"/>
      <c r="E7483" s="14"/>
      <c r="F7483" s="24">
        <v>144.38</v>
      </c>
    </row>
    <row r="7484" spans="1:6" x14ac:dyDescent="0.25">
      <c r="A7484" s="22">
        <v>87851</v>
      </c>
      <c r="B7484" s="23" t="s">
        <v>9141</v>
      </c>
      <c r="C7484" s="22" t="s">
        <v>28</v>
      </c>
      <c r="D7484" s="14"/>
      <c r="E7484" s="14"/>
      <c r="F7484" s="24">
        <v>161.34</v>
      </c>
    </row>
    <row r="7485" spans="1:6" x14ac:dyDescent="0.25">
      <c r="A7485" s="22">
        <v>105185</v>
      </c>
      <c r="B7485" s="23" t="s">
        <v>9501</v>
      </c>
      <c r="C7485" s="22" t="s">
        <v>28</v>
      </c>
      <c r="D7485" s="14"/>
      <c r="E7485" s="14"/>
      <c r="F7485" s="24">
        <v>213.01</v>
      </c>
    </row>
    <row r="7486" spans="1:6" x14ac:dyDescent="0.25">
      <c r="A7486" s="22">
        <v>87838</v>
      </c>
      <c r="B7486" s="23" t="s">
        <v>9136</v>
      </c>
      <c r="C7486" s="22" t="s">
        <v>28</v>
      </c>
      <c r="D7486" s="14"/>
      <c r="E7486" s="14"/>
      <c r="F7486" s="24">
        <v>199.48</v>
      </c>
    </row>
    <row r="7487" spans="1:6" x14ac:dyDescent="0.25">
      <c r="A7487" s="22">
        <v>87850</v>
      </c>
      <c r="B7487" s="23" t="s">
        <v>9140</v>
      </c>
      <c r="C7487" s="22" t="s">
        <v>28</v>
      </c>
      <c r="D7487" s="14"/>
      <c r="E7487" s="14"/>
      <c r="F7487" s="24">
        <v>216.44</v>
      </c>
    </row>
    <row r="7488" spans="1:6" x14ac:dyDescent="0.25">
      <c r="A7488" s="22">
        <v>105110</v>
      </c>
      <c r="B7488" s="23" t="s">
        <v>9200</v>
      </c>
      <c r="C7488" s="22" t="s">
        <v>55</v>
      </c>
      <c r="D7488" s="14"/>
      <c r="E7488" s="14"/>
      <c r="F7488" s="24">
        <v>238.81</v>
      </c>
    </row>
    <row r="7489" spans="1:6" x14ac:dyDescent="0.25">
      <c r="A7489" s="22">
        <v>105105</v>
      </c>
      <c r="B7489" s="23" t="s">
        <v>9197</v>
      </c>
      <c r="C7489" s="22" t="s">
        <v>55</v>
      </c>
      <c r="D7489" s="14"/>
      <c r="E7489" s="14"/>
      <c r="F7489" s="24">
        <v>77.81</v>
      </c>
    </row>
    <row r="7490" spans="1:6" x14ac:dyDescent="0.25">
      <c r="A7490" s="22">
        <v>105103</v>
      </c>
      <c r="B7490" s="23" t="s">
        <v>9195</v>
      </c>
      <c r="C7490" s="22" t="s">
        <v>55</v>
      </c>
      <c r="D7490" s="14"/>
      <c r="E7490" s="14"/>
      <c r="F7490" s="24">
        <v>110.81</v>
      </c>
    </row>
    <row r="7491" spans="1:6" x14ac:dyDescent="0.25">
      <c r="A7491" s="22">
        <v>105112</v>
      </c>
      <c r="B7491" s="23" t="s">
        <v>9202</v>
      </c>
      <c r="C7491" s="22" t="s">
        <v>55</v>
      </c>
      <c r="D7491" s="14"/>
      <c r="E7491" s="14"/>
      <c r="F7491" s="24">
        <v>199.42</v>
      </c>
    </row>
    <row r="7492" spans="1:6" x14ac:dyDescent="0.25">
      <c r="A7492" s="22">
        <v>105109</v>
      </c>
      <c r="B7492" s="23" t="s">
        <v>12011</v>
      </c>
      <c r="C7492" s="22" t="s">
        <v>4</v>
      </c>
      <c r="D7492" s="14"/>
      <c r="E7492" s="14"/>
      <c r="F7492" s="24">
        <v>0</v>
      </c>
    </row>
    <row r="7493" spans="1:6" x14ac:dyDescent="0.25">
      <c r="A7493" s="22">
        <v>105108</v>
      </c>
      <c r="B7493" s="23" t="s">
        <v>12012</v>
      </c>
      <c r="C7493" s="22" t="s">
        <v>4</v>
      </c>
      <c r="D7493" s="14"/>
      <c r="E7493" s="14"/>
      <c r="F7493" s="24">
        <v>0</v>
      </c>
    </row>
    <row r="7494" spans="1:6" x14ac:dyDescent="0.25">
      <c r="A7494" s="22">
        <v>105104</v>
      </c>
      <c r="B7494" s="23" t="s">
        <v>9196</v>
      </c>
      <c r="C7494" s="22" t="s">
        <v>4</v>
      </c>
      <c r="D7494" s="14"/>
      <c r="E7494" s="14"/>
      <c r="F7494" s="24">
        <v>5043.63</v>
      </c>
    </row>
    <row r="7495" spans="1:6" x14ac:dyDescent="0.25">
      <c r="A7495" s="22">
        <v>105107</v>
      </c>
      <c r="B7495" s="23" t="s">
        <v>9199</v>
      </c>
      <c r="C7495" s="22" t="s">
        <v>4</v>
      </c>
      <c r="D7495" s="14"/>
      <c r="E7495" s="14"/>
      <c r="F7495" s="24">
        <v>3724.69</v>
      </c>
    </row>
    <row r="7496" spans="1:6" x14ac:dyDescent="0.25">
      <c r="A7496" s="22">
        <v>105106</v>
      </c>
      <c r="B7496" s="23" t="s">
        <v>9198</v>
      </c>
      <c r="C7496" s="22" t="s">
        <v>4</v>
      </c>
      <c r="D7496" s="14"/>
      <c r="E7496" s="14"/>
      <c r="F7496" s="24">
        <v>2522.4899999999998</v>
      </c>
    </row>
    <row r="7497" spans="1:6" x14ac:dyDescent="0.25">
      <c r="A7497" s="22">
        <v>105111</v>
      </c>
      <c r="B7497" s="23" t="s">
        <v>9201</v>
      </c>
      <c r="C7497" s="22" t="s">
        <v>4</v>
      </c>
      <c r="D7497" s="14"/>
      <c r="E7497" s="14"/>
      <c r="F7497" s="24">
        <v>18956.71</v>
      </c>
    </row>
    <row r="7498" spans="1:6" x14ac:dyDescent="0.25">
      <c r="A7498" s="22">
        <v>98520</v>
      </c>
      <c r="B7498" s="23" t="s">
        <v>9867</v>
      </c>
      <c r="C7498" s="22" t="s">
        <v>28</v>
      </c>
      <c r="D7498" s="14"/>
      <c r="E7498" s="14"/>
      <c r="F7498" s="24">
        <v>6.81</v>
      </c>
    </row>
    <row r="7499" spans="1:6" x14ac:dyDescent="0.25">
      <c r="A7499" s="22">
        <v>98521</v>
      </c>
      <c r="B7499" s="23" t="s">
        <v>9868</v>
      </c>
      <c r="C7499" s="22" t="s">
        <v>28</v>
      </c>
      <c r="D7499" s="14"/>
      <c r="E7499" s="14"/>
      <c r="F7499" s="24">
        <v>0.42</v>
      </c>
    </row>
    <row r="7500" spans="1:6" x14ac:dyDescent="0.25">
      <c r="A7500" s="22">
        <v>105521</v>
      </c>
      <c r="B7500" s="23" t="s">
        <v>9869</v>
      </c>
      <c r="C7500" s="22" t="s">
        <v>28</v>
      </c>
      <c r="D7500" s="14"/>
      <c r="E7500" s="14"/>
      <c r="F7500" s="24">
        <v>4.6399999999999997</v>
      </c>
    </row>
    <row r="7501" spans="1:6" x14ac:dyDescent="0.25">
      <c r="A7501" s="22">
        <v>98509</v>
      </c>
      <c r="B7501" s="23" t="s">
        <v>12013</v>
      </c>
      <c r="C7501" s="22" t="s">
        <v>4</v>
      </c>
      <c r="D7501" s="14"/>
      <c r="E7501" s="14"/>
      <c r="F7501" s="24">
        <v>48.89</v>
      </c>
    </row>
    <row r="7502" spans="1:6" x14ac:dyDescent="0.25">
      <c r="A7502" s="22">
        <v>98507</v>
      </c>
      <c r="B7502" s="23" t="s">
        <v>12014</v>
      </c>
      <c r="C7502" s="22" t="s">
        <v>4</v>
      </c>
      <c r="D7502" s="14"/>
      <c r="E7502" s="14"/>
      <c r="F7502" s="24">
        <v>0</v>
      </c>
    </row>
    <row r="7503" spans="1:6" x14ac:dyDescent="0.25">
      <c r="A7503" s="22">
        <v>98508</v>
      </c>
      <c r="B7503" s="23" t="s">
        <v>12015</v>
      </c>
      <c r="C7503" s="22" t="s">
        <v>4</v>
      </c>
      <c r="D7503" s="14"/>
      <c r="E7503" s="14"/>
      <c r="F7503" s="24">
        <v>0</v>
      </c>
    </row>
    <row r="7504" spans="1:6" x14ac:dyDescent="0.25">
      <c r="A7504" s="22">
        <v>98506</v>
      </c>
      <c r="B7504" s="23" t="s">
        <v>12016</v>
      </c>
      <c r="C7504" s="22" t="s">
        <v>4</v>
      </c>
      <c r="D7504" s="14"/>
      <c r="E7504" s="14"/>
      <c r="F7504" s="24">
        <v>0</v>
      </c>
    </row>
    <row r="7505" spans="1:6" x14ac:dyDescent="0.25">
      <c r="A7505" s="22">
        <v>98505</v>
      </c>
      <c r="B7505" s="23" t="s">
        <v>9872</v>
      </c>
      <c r="C7505" s="22" t="s">
        <v>28</v>
      </c>
      <c r="D7505" s="14"/>
      <c r="E7505" s="14"/>
      <c r="F7505" s="24">
        <v>74.72</v>
      </c>
    </row>
    <row r="7506" spans="1:6" x14ac:dyDescent="0.25">
      <c r="A7506" s="22">
        <v>98504</v>
      </c>
      <c r="B7506" s="23" t="s">
        <v>9871</v>
      </c>
      <c r="C7506" s="22" t="s">
        <v>28</v>
      </c>
      <c r="D7506" s="14"/>
      <c r="E7506" s="14"/>
      <c r="F7506" s="24">
        <v>17.55</v>
      </c>
    </row>
    <row r="7507" spans="1:6" x14ac:dyDescent="0.25">
      <c r="A7507" s="22">
        <v>98503</v>
      </c>
      <c r="B7507" s="23" t="s">
        <v>9870</v>
      </c>
      <c r="C7507" s="22" t="s">
        <v>28</v>
      </c>
      <c r="D7507" s="14"/>
      <c r="E7507" s="14"/>
      <c r="F7507" s="24">
        <v>26.81</v>
      </c>
    </row>
    <row r="7508" spans="1:6" x14ac:dyDescent="0.25">
      <c r="A7508" s="22">
        <v>103946</v>
      </c>
      <c r="B7508" s="23" t="s">
        <v>9873</v>
      </c>
      <c r="C7508" s="22" t="s">
        <v>28</v>
      </c>
      <c r="D7508" s="14"/>
      <c r="E7508" s="14"/>
      <c r="F7508" s="24">
        <v>22.67</v>
      </c>
    </row>
    <row r="7509" spans="1:6" x14ac:dyDescent="0.25">
      <c r="A7509" s="22">
        <v>98517</v>
      </c>
      <c r="B7509" s="23" t="s">
        <v>12017</v>
      </c>
      <c r="C7509" s="22" t="s">
        <v>4</v>
      </c>
      <c r="D7509" s="14"/>
      <c r="E7509" s="14"/>
      <c r="F7509" s="24">
        <v>0</v>
      </c>
    </row>
    <row r="7510" spans="1:6" x14ac:dyDescent="0.25">
      <c r="A7510" s="22">
        <v>98518</v>
      </c>
      <c r="B7510" s="23" t="s">
        <v>12018</v>
      </c>
      <c r="C7510" s="22" t="s">
        <v>4</v>
      </c>
      <c r="D7510" s="14"/>
      <c r="E7510" s="14"/>
      <c r="F7510" s="24">
        <v>0</v>
      </c>
    </row>
    <row r="7511" spans="1:6" x14ac:dyDescent="0.25">
      <c r="A7511" s="22">
        <v>98516</v>
      </c>
      <c r="B7511" s="23" t="s">
        <v>9865</v>
      </c>
      <c r="C7511" s="22" t="s">
        <v>4</v>
      </c>
      <c r="D7511" s="14"/>
      <c r="E7511" s="14"/>
      <c r="F7511" s="24">
        <v>341.2</v>
      </c>
    </row>
    <row r="7512" spans="1:6" x14ac:dyDescent="0.25">
      <c r="A7512" s="22">
        <v>98514</v>
      </c>
      <c r="B7512" s="23" t="s">
        <v>12019</v>
      </c>
      <c r="C7512" s="22" t="s">
        <v>4</v>
      </c>
      <c r="D7512" s="14"/>
      <c r="E7512" s="14"/>
      <c r="F7512" s="24">
        <v>0</v>
      </c>
    </row>
    <row r="7513" spans="1:6" x14ac:dyDescent="0.25">
      <c r="A7513" s="22">
        <v>98515</v>
      </c>
      <c r="B7513" s="23" t="s">
        <v>12020</v>
      </c>
      <c r="C7513" s="22" t="s">
        <v>4</v>
      </c>
      <c r="D7513" s="14"/>
      <c r="E7513" s="14"/>
      <c r="F7513" s="24">
        <v>0</v>
      </c>
    </row>
    <row r="7514" spans="1:6" x14ac:dyDescent="0.25">
      <c r="A7514" s="22">
        <v>98513</v>
      </c>
      <c r="B7514" s="23" t="s">
        <v>12021</v>
      </c>
      <c r="C7514" s="22" t="s">
        <v>4</v>
      </c>
      <c r="D7514" s="14"/>
      <c r="E7514" s="14"/>
      <c r="F7514" s="24">
        <v>0</v>
      </c>
    </row>
    <row r="7515" spans="1:6" x14ac:dyDescent="0.25">
      <c r="A7515" s="22">
        <v>98511</v>
      </c>
      <c r="B7515" s="23" t="s">
        <v>9864</v>
      </c>
      <c r="C7515" s="22" t="s">
        <v>4</v>
      </c>
      <c r="D7515" s="14"/>
      <c r="E7515" s="14"/>
      <c r="F7515" s="24">
        <v>157</v>
      </c>
    </row>
    <row r="7516" spans="1:6" x14ac:dyDescent="0.25">
      <c r="A7516" s="22">
        <v>98512</v>
      </c>
      <c r="B7516" s="23" t="s">
        <v>12022</v>
      </c>
      <c r="C7516" s="22" t="s">
        <v>4</v>
      </c>
      <c r="D7516" s="14"/>
      <c r="E7516" s="14"/>
      <c r="F7516" s="24">
        <v>0</v>
      </c>
    </row>
    <row r="7517" spans="1:6" x14ac:dyDescent="0.25">
      <c r="A7517" s="22">
        <v>98510</v>
      </c>
      <c r="B7517" s="23" t="s">
        <v>9863</v>
      </c>
      <c r="C7517" s="22" t="s">
        <v>4</v>
      </c>
      <c r="D7517" s="14"/>
      <c r="E7517" s="14"/>
      <c r="F7517" s="24">
        <v>92.59</v>
      </c>
    </row>
    <row r="7518" spans="1:6" x14ac:dyDescent="0.25">
      <c r="A7518" s="22">
        <v>98519</v>
      </c>
      <c r="B7518" s="23" t="s">
        <v>9866</v>
      </c>
      <c r="C7518" s="22" t="s">
        <v>28</v>
      </c>
      <c r="D7518" s="14"/>
      <c r="E7518" s="14"/>
      <c r="F7518" s="24">
        <v>4.82</v>
      </c>
    </row>
    <row r="7519" spans="1:6" x14ac:dyDescent="0.25">
      <c r="A7519" s="22">
        <v>91599</v>
      </c>
      <c r="B7519" s="23" t="s">
        <v>10264</v>
      </c>
      <c r="C7519" s="22" t="s">
        <v>251</v>
      </c>
      <c r="D7519" s="14"/>
      <c r="E7519" s="14"/>
      <c r="F7519" s="24">
        <v>7.21</v>
      </c>
    </row>
    <row r="7520" spans="1:6" x14ac:dyDescent="0.25">
      <c r="A7520" s="22">
        <v>100065</v>
      </c>
      <c r="B7520" s="23" t="s">
        <v>12023</v>
      </c>
      <c r="C7520" s="22" t="s">
        <v>251</v>
      </c>
      <c r="D7520" s="14"/>
      <c r="E7520" s="14"/>
      <c r="F7520" s="24">
        <v>0</v>
      </c>
    </row>
    <row r="7521" spans="1:6" x14ac:dyDescent="0.25">
      <c r="A7521" s="22">
        <v>100069</v>
      </c>
      <c r="B7521" s="23" t="s">
        <v>12024</v>
      </c>
      <c r="C7521" s="22" t="s">
        <v>251</v>
      </c>
      <c r="D7521" s="14"/>
      <c r="E7521" s="14"/>
      <c r="F7521" s="24">
        <v>0</v>
      </c>
    </row>
    <row r="7522" spans="1:6" x14ac:dyDescent="0.25">
      <c r="A7522" s="22">
        <v>100063</v>
      </c>
      <c r="B7522" s="23" t="s">
        <v>12025</v>
      </c>
      <c r="C7522" s="22" t="s">
        <v>251</v>
      </c>
      <c r="D7522" s="14"/>
      <c r="E7522" s="14"/>
      <c r="F7522" s="24">
        <v>0</v>
      </c>
    </row>
    <row r="7523" spans="1:6" x14ac:dyDescent="0.25">
      <c r="A7523" s="22">
        <v>91597</v>
      </c>
      <c r="B7523" s="23" t="s">
        <v>10262</v>
      </c>
      <c r="C7523" s="22" t="s">
        <v>251</v>
      </c>
      <c r="D7523" s="14"/>
      <c r="E7523" s="14"/>
      <c r="F7523" s="24">
        <v>6.86</v>
      </c>
    </row>
    <row r="7524" spans="1:6" x14ac:dyDescent="0.25">
      <c r="A7524" s="22">
        <v>91598</v>
      </c>
      <c r="B7524" s="23" t="s">
        <v>10263</v>
      </c>
      <c r="C7524" s="22" t="s">
        <v>251</v>
      </c>
      <c r="D7524" s="14"/>
      <c r="E7524" s="14"/>
      <c r="F7524" s="24">
        <v>8.77</v>
      </c>
    </row>
    <row r="7525" spans="1:6" x14ac:dyDescent="0.25">
      <c r="A7525" s="22">
        <v>91596</v>
      </c>
      <c r="B7525" s="23" t="s">
        <v>10261</v>
      </c>
      <c r="C7525" s="22" t="s">
        <v>251</v>
      </c>
      <c r="D7525" s="14"/>
      <c r="E7525" s="14"/>
      <c r="F7525" s="24">
        <v>9</v>
      </c>
    </row>
    <row r="7526" spans="1:6" x14ac:dyDescent="0.25">
      <c r="A7526" s="22">
        <v>100064</v>
      </c>
      <c r="B7526" s="23" t="s">
        <v>10269</v>
      </c>
      <c r="C7526" s="22" t="s">
        <v>251</v>
      </c>
      <c r="D7526" s="14"/>
      <c r="E7526" s="14"/>
      <c r="F7526" s="24">
        <v>8.9</v>
      </c>
    </row>
    <row r="7527" spans="1:6" x14ac:dyDescent="0.25">
      <c r="A7527" s="22">
        <v>100066</v>
      </c>
      <c r="B7527" s="23" t="s">
        <v>10270</v>
      </c>
      <c r="C7527" s="22" t="s">
        <v>251</v>
      </c>
      <c r="D7527" s="14"/>
      <c r="E7527" s="14"/>
      <c r="F7527" s="24">
        <v>8.91</v>
      </c>
    </row>
    <row r="7528" spans="1:6" x14ac:dyDescent="0.25">
      <c r="A7528" s="22">
        <v>91603</v>
      </c>
      <c r="B7528" s="23" t="s">
        <v>10268</v>
      </c>
      <c r="C7528" s="22" t="s">
        <v>251</v>
      </c>
      <c r="D7528" s="14"/>
      <c r="E7528" s="14"/>
      <c r="F7528" s="24">
        <v>8.3000000000000007</v>
      </c>
    </row>
    <row r="7529" spans="1:6" x14ac:dyDescent="0.25">
      <c r="A7529" s="22">
        <v>100068</v>
      </c>
      <c r="B7529" s="23" t="s">
        <v>10272</v>
      </c>
      <c r="C7529" s="22" t="s">
        <v>251</v>
      </c>
      <c r="D7529" s="14"/>
      <c r="E7529" s="14"/>
      <c r="F7529" s="24">
        <v>7.12</v>
      </c>
    </row>
    <row r="7530" spans="1:6" x14ac:dyDescent="0.25">
      <c r="A7530" s="22">
        <v>100067</v>
      </c>
      <c r="B7530" s="23" t="s">
        <v>10271</v>
      </c>
      <c r="C7530" s="22" t="s">
        <v>251</v>
      </c>
      <c r="D7530" s="14"/>
      <c r="E7530" s="14"/>
      <c r="F7530" s="24">
        <v>10.6</v>
      </c>
    </row>
    <row r="7531" spans="1:6" x14ac:dyDescent="0.25">
      <c r="A7531" s="22">
        <v>91601</v>
      </c>
      <c r="B7531" s="23" t="s">
        <v>10266</v>
      </c>
      <c r="C7531" s="22" t="s">
        <v>251</v>
      </c>
      <c r="D7531" s="14"/>
      <c r="E7531" s="14"/>
      <c r="F7531" s="24">
        <v>10.59</v>
      </c>
    </row>
    <row r="7532" spans="1:6" x14ac:dyDescent="0.25">
      <c r="A7532" s="22">
        <v>91602</v>
      </c>
      <c r="B7532" s="23" t="s">
        <v>10267</v>
      </c>
      <c r="C7532" s="22" t="s">
        <v>251</v>
      </c>
      <c r="D7532" s="14"/>
      <c r="E7532" s="14"/>
      <c r="F7532" s="24">
        <v>9.5299999999999994</v>
      </c>
    </row>
    <row r="7533" spans="1:6" x14ac:dyDescent="0.25">
      <c r="A7533" s="22">
        <v>91593</v>
      </c>
      <c r="B7533" s="23" t="s">
        <v>10258</v>
      </c>
      <c r="C7533" s="22" t="s">
        <v>251</v>
      </c>
      <c r="D7533" s="14"/>
      <c r="E7533" s="14"/>
      <c r="F7533" s="24">
        <v>9.06</v>
      </c>
    </row>
    <row r="7534" spans="1:6" x14ac:dyDescent="0.25">
      <c r="A7534" s="22">
        <v>105814</v>
      </c>
      <c r="B7534" s="23" t="s">
        <v>10273</v>
      </c>
      <c r="C7534" s="22" t="s">
        <v>251</v>
      </c>
      <c r="D7534" s="14"/>
      <c r="E7534" s="14"/>
      <c r="F7534" s="24">
        <v>8.7200000000000006</v>
      </c>
    </row>
    <row r="7535" spans="1:6" x14ac:dyDescent="0.25">
      <c r="A7535" s="22">
        <v>91594</v>
      </c>
      <c r="B7535" s="23" t="s">
        <v>10259</v>
      </c>
      <c r="C7535" s="22" t="s">
        <v>251</v>
      </c>
      <c r="D7535" s="14"/>
      <c r="E7535" s="14"/>
      <c r="F7535" s="24">
        <v>9.07</v>
      </c>
    </row>
    <row r="7536" spans="1:6" x14ac:dyDescent="0.25">
      <c r="A7536" s="22">
        <v>91595</v>
      </c>
      <c r="B7536" s="23" t="s">
        <v>10260</v>
      </c>
      <c r="C7536" s="22" t="s">
        <v>251</v>
      </c>
      <c r="D7536" s="14"/>
      <c r="E7536" s="14"/>
      <c r="F7536" s="24">
        <v>9.4</v>
      </c>
    </row>
    <row r="7537" spans="1:6" x14ac:dyDescent="0.25">
      <c r="A7537" s="22">
        <v>105815</v>
      </c>
      <c r="B7537" s="23" t="s">
        <v>12026</v>
      </c>
      <c r="C7537" s="22" t="s">
        <v>251</v>
      </c>
      <c r="D7537" s="14"/>
      <c r="E7537" s="14"/>
      <c r="F7537" s="24">
        <v>0</v>
      </c>
    </row>
    <row r="7538" spans="1:6" x14ac:dyDescent="0.25">
      <c r="A7538" s="22">
        <v>91600</v>
      </c>
      <c r="B7538" s="23" t="s">
        <v>10265</v>
      </c>
      <c r="C7538" s="22" t="s">
        <v>251</v>
      </c>
      <c r="D7538" s="14"/>
      <c r="E7538" s="14"/>
      <c r="F7538" s="24">
        <v>10.42</v>
      </c>
    </row>
    <row r="7539" spans="1:6" x14ac:dyDescent="0.25">
      <c r="A7539" s="22">
        <v>99235</v>
      </c>
      <c r="B7539" s="23" t="s">
        <v>9906</v>
      </c>
      <c r="C7539" s="22" t="s">
        <v>67</v>
      </c>
      <c r="D7539" s="14"/>
      <c r="E7539" s="14"/>
      <c r="F7539" s="24">
        <v>579.04</v>
      </c>
    </row>
    <row r="7540" spans="1:6" x14ac:dyDescent="0.25">
      <c r="A7540" s="22">
        <v>105539</v>
      </c>
      <c r="B7540" s="23" t="s">
        <v>12027</v>
      </c>
      <c r="C7540" s="22" t="s">
        <v>67</v>
      </c>
      <c r="D7540" s="14"/>
      <c r="E7540" s="14"/>
      <c r="F7540" s="24">
        <v>0</v>
      </c>
    </row>
    <row r="7541" spans="1:6" x14ac:dyDescent="0.25">
      <c r="A7541" s="22">
        <v>99439</v>
      </c>
      <c r="B7541" s="23" t="s">
        <v>9915</v>
      </c>
      <c r="C7541" s="22" t="s">
        <v>67</v>
      </c>
      <c r="D7541" s="14"/>
      <c r="E7541" s="14"/>
      <c r="F7541" s="24">
        <v>641.35</v>
      </c>
    </row>
    <row r="7542" spans="1:6" x14ac:dyDescent="0.25">
      <c r="A7542" s="22">
        <v>105540</v>
      </c>
      <c r="B7542" s="23" t="s">
        <v>12028</v>
      </c>
      <c r="C7542" s="22" t="s">
        <v>67</v>
      </c>
      <c r="D7542" s="14"/>
      <c r="E7542" s="14"/>
      <c r="F7542" s="24">
        <v>0</v>
      </c>
    </row>
    <row r="7543" spans="1:6" x14ac:dyDescent="0.25">
      <c r="A7543" s="22">
        <v>103184</v>
      </c>
      <c r="B7543" s="23" t="s">
        <v>9917</v>
      </c>
      <c r="C7543" s="22" t="s">
        <v>67</v>
      </c>
      <c r="D7543" s="14"/>
      <c r="E7543" s="14"/>
      <c r="F7543" s="24">
        <v>603.99</v>
      </c>
    </row>
    <row r="7544" spans="1:6" x14ac:dyDescent="0.25">
      <c r="A7544" s="22">
        <v>103183</v>
      </c>
      <c r="B7544" s="23" t="s">
        <v>9916</v>
      </c>
      <c r="C7544" s="22" t="s">
        <v>67</v>
      </c>
      <c r="D7544" s="14"/>
      <c r="E7544" s="14"/>
      <c r="F7544" s="24">
        <v>729.23</v>
      </c>
    </row>
    <row r="7545" spans="1:6" x14ac:dyDescent="0.25">
      <c r="A7545" s="22">
        <v>99434</v>
      </c>
      <c r="B7545" s="23" t="s">
        <v>9910</v>
      </c>
      <c r="C7545" s="22" t="s">
        <v>67</v>
      </c>
      <c r="D7545" s="14"/>
      <c r="E7545" s="14"/>
      <c r="F7545" s="24">
        <v>653.25</v>
      </c>
    </row>
    <row r="7546" spans="1:6" x14ac:dyDescent="0.25">
      <c r="A7546" s="22">
        <v>99431</v>
      </c>
      <c r="B7546" s="23" t="s">
        <v>9907</v>
      </c>
      <c r="C7546" s="22" t="s">
        <v>67</v>
      </c>
      <c r="D7546" s="14"/>
      <c r="E7546" s="14"/>
      <c r="F7546" s="24">
        <v>648.82000000000005</v>
      </c>
    </row>
    <row r="7547" spans="1:6" x14ac:dyDescent="0.25">
      <c r="A7547" s="22">
        <v>99435</v>
      </c>
      <c r="B7547" s="23" t="s">
        <v>9911</v>
      </c>
      <c r="C7547" s="22" t="s">
        <v>67</v>
      </c>
      <c r="D7547" s="14"/>
      <c r="E7547" s="14"/>
      <c r="F7547" s="24">
        <v>636.97</v>
      </c>
    </row>
    <row r="7548" spans="1:6" x14ac:dyDescent="0.25">
      <c r="A7548" s="22">
        <v>99432</v>
      </c>
      <c r="B7548" s="23" t="s">
        <v>9908</v>
      </c>
      <c r="C7548" s="22" t="s">
        <v>67</v>
      </c>
      <c r="D7548" s="14"/>
      <c r="E7548" s="14"/>
      <c r="F7548" s="24">
        <v>633.79</v>
      </c>
    </row>
    <row r="7549" spans="1:6" x14ac:dyDescent="0.25">
      <c r="A7549" s="22">
        <v>99438</v>
      </c>
      <c r="B7549" s="23" t="s">
        <v>9913</v>
      </c>
      <c r="C7549" s="22" t="s">
        <v>67</v>
      </c>
      <c r="D7549" s="14"/>
      <c r="E7549" s="14"/>
      <c r="F7549" s="24">
        <v>625.41</v>
      </c>
    </row>
    <row r="7550" spans="1:6" x14ac:dyDescent="0.25">
      <c r="A7550" s="22">
        <v>105538</v>
      </c>
      <c r="B7550" s="23" t="s">
        <v>12029</v>
      </c>
      <c r="C7550" s="22" t="s">
        <v>67</v>
      </c>
      <c r="D7550" s="14"/>
      <c r="E7550" s="14"/>
      <c r="F7550" s="24">
        <v>0</v>
      </c>
    </row>
    <row r="7551" spans="1:6" x14ac:dyDescent="0.25">
      <c r="A7551" s="22">
        <v>99436</v>
      </c>
      <c r="B7551" s="23" t="s">
        <v>9912</v>
      </c>
      <c r="C7551" s="22" t="s">
        <v>67</v>
      </c>
      <c r="D7551" s="14"/>
      <c r="E7551" s="14"/>
      <c r="F7551" s="24">
        <v>717.49</v>
      </c>
    </row>
    <row r="7552" spans="1:6" x14ac:dyDescent="0.25">
      <c r="A7552" s="22">
        <v>99437</v>
      </c>
      <c r="B7552" s="23" t="s">
        <v>9914</v>
      </c>
      <c r="C7552" s="22" t="s">
        <v>67</v>
      </c>
      <c r="D7552" s="14"/>
      <c r="E7552" s="14"/>
      <c r="F7552" s="24">
        <v>617.19000000000005</v>
      </c>
    </row>
    <row r="7553" spans="1:6" x14ac:dyDescent="0.25">
      <c r="A7553" s="22">
        <v>105537</v>
      </c>
      <c r="B7553" s="23" t="s">
        <v>12030</v>
      </c>
      <c r="C7553" s="22" t="s">
        <v>67</v>
      </c>
      <c r="D7553" s="14"/>
      <c r="E7553" s="14"/>
      <c r="F7553" s="24">
        <v>0</v>
      </c>
    </row>
    <row r="7554" spans="1:6" x14ac:dyDescent="0.25">
      <c r="A7554" s="22">
        <v>99433</v>
      </c>
      <c r="B7554" s="23" t="s">
        <v>9909</v>
      </c>
      <c r="C7554" s="22" t="s">
        <v>67</v>
      </c>
      <c r="D7554" s="14"/>
      <c r="E7554" s="14"/>
      <c r="F7554" s="24">
        <v>692.26</v>
      </c>
    </row>
    <row r="7555" spans="1:6" x14ac:dyDescent="0.25">
      <c r="A7555" s="22">
        <v>104422</v>
      </c>
      <c r="B7555" s="23" t="s">
        <v>10288</v>
      </c>
      <c r="C7555" s="22" t="s">
        <v>28</v>
      </c>
      <c r="D7555" s="14"/>
      <c r="E7555" s="14"/>
      <c r="F7555" s="24">
        <v>11.25</v>
      </c>
    </row>
    <row r="7556" spans="1:6" x14ac:dyDescent="0.25">
      <c r="A7556" s="22">
        <v>105824</v>
      </c>
      <c r="B7556" s="23" t="s">
        <v>10299</v>
      </c>
      <c r="C7556" s="22" t="s">
        <v>28</v>
      </c>
      <c r="D7556" s="14"/>
      <c r="E7556" s="14"/>
      <c r="F7556" s="24">
        <v>13.86</v>
      </c>
    </row>
    <row r="7557" spans="1:6" x14ac:dyDescent="0.25">
      <c r="A7557" s="22">
        <v>105825</v>
      </c>
      <c r="B7557" s="23" t="s">
        <v>10300</v>
      </c>
      <c r="C7557" s="22" t="s">
        <v>28</v>
      </c>
      <c r="D7557" s="14"/>
      <c r="E7557" s="14"/>
      <c r="F7557" s="24">
        <v>7.54</v>
      </c>
    </row>
    <row r="7558" spans="1:6" x14ac:dyDescent="0.25">
      <c r="A7558" s="22">
        <v>104421</v>
      </c>
      <c r="B7558" s="23" t="s">
        <v>10287</v>
      </c>
      <c r="C7558" s="22" t="s">
        <v>28</v>
      </c>
      <c r="D7558" s="14"/>
      <c r="E7558" s="14"/>
      <c r="F7558" s="24">
        <v>17.43</v>
      </c>
    </row>
    <row r="7559" spans="1:6" x14ac:dyDescent="0.25">
      <c r="A7559" s="22">
        <v>105822</v>
      </c>
      <c r="B7559" s="23" t="s">
        <v>10297</v>
      </c>
      <c r="C7559" s="22" t="s">
        <v>28</v>
      </c>
      <c r="D7559" s="14"/>
      <c r="E7559" s="14"/>
      <c r="F7559" s="24">
        <v>20.04</v>
      </c>
    </row>
    <row r="7560" spans="1:6" x14ac:dyDescent="0.25">
      <c r="A7560" s="22">
        <v>105823</v>
      </c>
      <c r="B7560" s="23" t="s">
        <v>10298</v>
      </c>
      <c r="C7560" s="22" t="s">
        <v>28</v>
      </c>
      <c r="D7560" s="14"/>
      <c r="E7560" s="14"/>
      <c r="F7560" s="24">
        <v>13.72</v>
      </c>
    </row>
    <row r="7561" spans="1:6" x14ac:dyDescent="0.25">
      <c r="A7561" s="22">
        <v>104423</v>
      </c>
      <c r="B7561" s="23" t="s">
        <v>10289</v>
      </c>
      <c r="C7561" s="22" t="s">
        <v>28</v>
      </c>
      <c r="D7561" s="14"/>
      <c r="E7561" s="14"/>
      <c r="F7561" s="24">
        <v>15.58</v>
      </c>
    </row>
    <row r="7562" spans="1:6" x14ac:dyDescent="0.25">
      <c r="A7562" s="22">
        <v>105826</v>
      </c>
      <c r="B7562" s="23" t="s">
        <v>10301</v>
      </c>
      <c r="C7562" s="22" t="s">
        <v>28</v>
      </c>
      <c r="D7562" s="14"/>
      <c r="E7562" s="14"/>
      <c r="F7562" s="24">
        <v>18.190000000000001</v>
      </c>
    </row>
    <row r="7563" spans="1:6" x14ac:dyDescent="0.25">
      <c r="A7563" s="22">
        <v>105827</v>
      </c>
      <c r="B7563" s="23" t="s">
        <v>10302</v>
      </c>
      <c r="C7563" s="22" t="s">
        <v>28</v>
      </c>
      <c r="D7563" s="14"/>
      <c r="E7563" s="14"/>
      <c r="F7563" s="24">
        <v>11.87</v>
      </c>
    </row>
    <row r="7564" spans="1:6" x14ac:dyDescent="0.25">
      <c r="A7564" s="22">
        <v>104425</v>
      </c>
      <c r="B7564" s="23" t="s">
        <v>10290</v>
      </c>
      <c r="C7564" s="22" t="s">
        <v>28</v>
      </c>
      <c r="D7564" s="14"/>
      <c r="E7564" s="14"/>
      <c r="F7564" s="24">
        <v>9.3699999999999992</v>
      </c>
    </row>
    <row r="7565" spans="1:6" x14ac:dyDescent="0.25">
      <c r="A7565" s="22">
        <v>105828</v>
      </c>
      <c r="B7565" s="23" t="s">
        <v>10303</v>
      </c>
      <c r="C7565" s="22" t="s">
        <v>28</v>
      </c>
      <c r="D7565" s="14"/>
      <c r="E7565" s="14"/>
      <c r="F7565" s="24">
        <v>11.98</v>
      </c>
    </row>
    <row r="7566" spans="1:6" x14ac:dyDescent="0.25">
      <c r="A7566" s="22">
        <v>105829</v>
      </c>
      <c r="B7566" s="23" t="s">
        <v>10304</v>
      </c>
      <c r="C7566" s="22" t="s">
        <v>28</v>
      </c>
      <c r="D7566" s="14"/>
      <c r="E7566" s="14"/>
      <c r="F7566" s="24">
        <v>5.66</v>
      </c>
    </row>
    <row r="7567" spans="1:6" x14ac:dyDescent="0.25">
      <c r="A7567" s="22">
        <v>91525</v>
      </c>
      <c r="B7567" s="23" t="s">
        <v>10278</v>
      </c>
      <c r="C7567" s="22" t="s">
        <v>28</v>
      </c>
      <c r="D7567" s="14"/>
      <c r="E7567" s="14"/>
      <c r="F7567" s="24">
        <v>7.98</v>
      </c>
    </row>
    <row r="7568" spans="1:6" x14ac:dyDescent="0.25">
      <c r="A7568" s="22">
        <v>105818</v>
      </c>
      <c r="B7568" s="23" t="s">
        <v>10293</v>
      </c>
      <c r="C7568" s="22" t="s">
        <v>28</v>
      </c>
      <c r="D7568" s="14"/>
      <c r="E7568" s="14"/>
      <c r="F7568" s="24">
        <v>12.27</v>
      </c>
    </row>
    <row r="7569" spans="1:6" x14ac:dyDescent="0.25">
      <c r="A7569" s="22">
        <v>105819</v>
      </c>
      <c r="B7569" s="23" t="s">
        <v>10294</v>
      </c>
      <c r="C7569" s="22" t="s">
        <v>28</v>
      </c>
      <c r="D7569" s="14"/>
      <c r="E7569" s="14"/>
      <c r="F7569" s="24">
        <v>5.99</v>
      </c>
    </row>
    <row r="7570" spans="1:6" x14ac:dyDescent="0.25">
      <c r="A7570" s="22">
        <v>104414</v>
      </c>
      <c r="B7570" s="23" t="s">
        <v>10281</v>
      </c>
      <c r="C7570" s="22" t="s">
        <v>28</v>
      </c>
      <c r="D7570" s="14"/>
      <c r="E7570" s="14"/>
      <c r="F7570" s="24">
        <v>7.02</v>
      </c>
    </row>
    <row r="7571" spans="1:6" x14ac:dyDescent="0.25">
      <c r="A7571" s="22">
        <v>105816</v>
      </c>
      <c r="B7571" s="23" t="s">
        <v>10291</v>
      </c>
      <c r="C7571" s="22" t="s">
        <v>28</v>
      </c>
      <c r="D7571" s="14"/>
      <c r="E7571" s="14"/>
      <c r="F7571" s="24">
        <v>11.31</v>
      </c>
    </row>
    <row r="7572" spans="1:6" x14ac:dyDescent="0.25">
      <c r="A7572" s="22">
        <v>105817</v>
      </c>
      <c r="B7572" s="23" t="s">
        <v>10292</v>
      </c>
      <c r="C7572" s="22" t="s">
        <v>28</v>
      </c>
      <c r="D7572" s="14"/>
      <c r="E7572" s="14"/>
      <c r="F7572" s="24">
        <v>5.03</v>
      </c>
    </row>
    <row r="7573" spans="1:6" x14ac:dyDescent="0.25">
      <c r="A7573" s="22">
        <v>104415</v>
      </c>
      <c r="B7573" s="23" t="s">
        <v>10282</v>
      </c>
      <c r="C7573" s="22" t="s">
        <v>28</v>
      </c>
      <c r="D7573" s="14"/>
      <c r="E7573" s="14"/>
      <c r="F7573" s="24">
        <v>13.07</v>
      </c>
    </row>
    <row r="7574" spans="1:6" x14ac:dyDescent="0.25">
      <c r="A7574" s="22">
        <v>105820</v>
      </c>
      <c r="B7574" s="23" t="s">
        <v>10295</v>
      </c>
      <c r="C7574" s="22" t="s">
        <v>28</v>
      </c>
      <c r="D7574" s="14"/>
      <c r="E7574" s="14"/>
      <c r="F7574" s="24">
        <v>17.36</v>
      </c>
    </row>
    <row r="7575" spans="1:6" x14ac:dyDescent="0.25">
      <c r="A7575" s="22">
        <v>105821</v>
      </c>
      <c r="B7575" s="23" t="s">
        <v>10296</v>
      </c>
      <c r="C7575" s="22" t="s">
        <v>28</v>
      </c>
      <c r="D7575" s="14"/>
      <c r="E7575" s="14"/>
      <c r="F7575" s="24">
        <v>11.08</v>
      </c>
    </row>
    <row r="7576" spans="1:6" x14ac:dyDescent="0.25">
      <c r="A7576" s="22">
        <v>104418</v>
      </c>
      <c r="B7576" s="23" t="s">
        <v>10285</v>
      </c>
      <c r="C7576" s="22" t="s">
        <v>28</v>
      </c>
      <c r="D7576" s="14"/>
      <c r="E7576" s="14"/>
      <c r="F7576" s="24">
        <v>3.09</v>
      </c>
    </row>
    <row r="7577" spans="1:6" x14ac:dyDescent="0.25">
      <c r="A7577" s="22">
        <v>91515</v>
      </c>
      <c r="B7577" s="23" t="s">
        <v>10274</v>
      </c>
      <c r="C7577" s="22" t="s">
        <v>28</v>
      </c>
      <c r="D7577" s="14"/>
      <c r="E7577" s="14"/>
      <c r="F7577" s="24">
        <v>5.66</v>
      </c>
    </row>
    <row r="7578" spans="1:6" x14ac:dyDescent="0.25">
      <c r="A7578" s="22">
        <v>104419</v>
      </c>
      <c r="B7578" s="23" t="s">
        <v>10286</v>
      </c>
      <c r="C7578" s="22" t="s">
        <v>28</v>
      </c>
      <c r="D7578" s="14"/>
      <c r="E7578" s="14"/>
      <c r="F7578" s="24">
        <v>4.91</v>
      </c>
    </row>
    <row r="7579" spans="1:6" x14ac:dyDescent="0.25">
      <c r="A7579" s="22">
        <v>91519</v>
      </c>
      <c r="B7579" s="23" t="s">
        <v>10275</v>
      </c>
      <c r="C7579" s="22" t="s">
        <v>28</v>
      </c>
      <c r="D7579" s="14"/>
      <c r="E7579" s="14"/>
      <c r="F7579" s="24">
        <v>2.35</v>
      </c>
    </row>
    <row r="7580" spans="1:6" x14ac:dyDescent="0.25">
      <c r="A7580" s="22">
        <v>91520</v>
      </c>
      <c r="B7580" s="23" t="s">
        <v>10276</v>
      </c>
      <c r="C7580" s="22" t="s">
        <v>28</v>
      </c>
      <c r="D7580" s="14"/>
      <c r="E7580" s="14"/>
      <c r="F7580" s="24">
        <v>2.39</v>
      </c>
    </row>
    <row r="7581" spans="1:6" x14ac:dyDescent="0.25">
      <c r="A7581" s="22">
        <v>104416</v>
      </c>
      <c r="B7581" s="23" t="s">
        <v>10283</v>
      </c>
      <c r="C7581" s="22" t="s">
        <v>28</v>
      </c>
      <c r="D7581" s="14"/>
      <c r="E7581" s="14"/>
      <c r="F7581" s="24">
        <v>1.97</v>
      </c>
    </row>
    <row r="7582" spans="1:6" x14ac:dyDescent="0.25">
      <c r="A7582" s="22">
        <v>104417</v>
      </c>
      <c r="B7582" s="23" t="s">
        <v>10284</v>
      </c>
      <c r="C7582" s="22" t="s">
        <v>28</v>
      </c>
      <c r="D7582" s="14"/>
      <c r="E7582" s="14"/>
      <c r="F7582" s="24">
        <v>4.46</v>
      </c>
    </row>
    <row r="7583" spans="1:6" x14ac:dyDescent="0.25">
      <c r="A7583" s="22">
        <v>91522</v>
      </c>
      <c r="B7583" s="23" t="s">
        <v>10277</v>
      </c>
      <c r="C7583" s="22" t="s">
        <v>28</v>
      </c>
      <c r="D7583" s="14"/>
      <c r="E7583" s="14"/>
      <c r="F7583" s="24">
        <v>4.01</v>
      </c>
    </row>
    <row r="7584" spans="1:6" x14ac:dyDescent="0.25">
      <c r="A7584" s="22">
        <v>104412</v>
      </c>
      <c r="B7584" s="23" t="s">
        <v>10279</v>
      </c>
      <c r="C7584" s="22" t="s">
        <v>28</v>
      </c>
      <c r="D7584" s="14"/>
      <c r="E7584" s="14"/>
      <c r="F7584" s="24">
        <v>3.6</v>
      </c>
    </row>
    <row r="7585" spans="1:6" x14ac:dyDescent="0.25">
      <c r="A7585" s="22">
        <v>104413</v>
      </c>
      <c r="B7585" s="23" t="s">
        <v>10280</v>
      </c>
      <c r="C7585" s="22" t="s">
        <v>28</v>
      </c>
      <c r="D7585" s="14"/>
      <c r="E7585" s="14"/>
      <c r="F7585" s="24">
        <v>6.13</v>
      </c>
    </row>
    <row r="7586" spans="1:6" x14ac:dyDescent="0.25">
      <c r="A7586" s="22">
        <v>102569</v>
      </c>
      <c r="B7586" s="23" t="s">
        <v>12031</v>
      </c>
      <c r="C7586" s="22" t="s">
        <v>28</v>
      </c>
      <c r="D7586" s="14"/>
      <c r="E7586" s="14"/>
      <c r="F7586" s="24">
        <v>0</v>
      </c>
    </row>
    <row r="7587" spans="1:6" x14ac:dyDescent="0.25">
      <c r="A7587" s="22">
        <v>102574</v>
      </c>
      <c r="B7587" s="23" t="s">
        <v>12032</v>
      </c>
      <c r="C7587" s="22" t="s">
        <v>28</v>
      </c>
      <c r="D7587" s="14"/>
      <c r="E7587" s="14"/>
      <c r="F7587" s="24">
        <v>0</v>
      </c>
    </row>
    <row r="7588" spans="1:6" x14ac:dyDescent="0.25">
      <c r="A7588" s="22">
        <v>102573</v>
      </c>
      <c r="B7588" s="23" t="s">
        <v>12033</v>
      </c>
      <c r="C7588" s="22" t="s">
        <v>28</v>
      </c>
      <c r="D7588" s="14"/>
      <c r="E7588" s="14"/>
      <c r="F7588" s="24">
        <v>0</v>
      </c>
    </row>
    <row r="7589" spans="1:6" x14ac:dyDescent="0.25">
      <c r="A7589" s="22">
        <v>102577</v>
      </c>
      <c r="B7589" s="23" t="s">
        <v>12034</v>
      </c>
      <c r="C7589" s="22" t="s">
        <v>28</v>
      </c>
      <c r="D7589" s="14"/>
      <c r="E7589" s="14"/>
      <c r="F7589" s="24">
        <v>0</v>
      </c>
    </row>
    <row r="7590" spans="1:6" x14ac:dyDescent="0.25">
      <c r="A7590" s="22">
        <v>102576</v>
      </c>
      <c r="B7590" s="23" t="s">
        <v>12035</v>
      </c>
      <c r="C7590" s="22" t="s">
        <v>28</v>
      </c>
      <c r="D7590" s="14"/>
      <c r="E7590" s="14"/>
      <c r="F7590" s="24">
        <v>0</v>
      </c>
    </row>
    <row r="7591" spans="1:6" x14ac:dyDescent="0.25">
      <c r="A7591" s="22">
        <v>103083</v>
      </c>
      <c r="B7591" s="23" t="s">
        <v>12036</v>
      </c>
      <c r="C7591" s="22" t="s">
        <v>28</v>
      </c>
      <c r="D7591" s="14"/>
      <c r="E7591" s="14"/>
      <c r="F7591" s="24">
        <v>0</v>
      </c>
    </row>
    <row r="7592" spans="1:6" x14ac:dyDescent="0.25">
      <c r="A7592" s="22">
        <v>103081</v>
      </c>
      <c r="B7592" s="23" t="s">
        <v>12037</v>
      </c>
      <c r="C7592" s="22" t="s">
        <v>28</v>
      </c>
      <c r="D7592" s="14"/>
      <c r="E7592" s="14"/>
      <c r="F7592" s="24">
        <v>0</v>
      </c>
    </row>
    <row r="7593" spans="1:6" x14ac:dyDescent="0.25">
      <c r="A7593" s="22">
        <v>103082</v>
      </c>
      <c r="B7593" s="23" t="s">
        <v>12038</v>
      </c>
      <c r="C7593" s="22" t="s">
        <v>28</v>
      </c>
      <c r="D7593" s="14"/>
      <c r="E7593" s="14"/>
      <c r="F7593" s="24">
        <v>0</v>
      </c>
    </row>
    <row r="7594" spans="1:6" x14ac:dyDescent="0.25">
      <c r="A7594" s="22">
        <v>103086</v>
      </c>
      <c r="B7594" s="23" t="s">
        <v>12039</v>
      </c>
      <c r="C7594" s="22" t="s">
        <v>28</v>
      </c>
      <c r="D7594" s="14"/>
      <c r="E7594" s="14"/>
      <c r="F7594" s="24">
        <v>0</v>
      </c>
    </row>
    <row r="7595" spans="1:6" x14ac:dyDescent="0.25">
      <c r="A7595" s="22">
        <v>103085</v>
      </c>
      <c r="B7595" s="23" t="s">
        <v>12040</v>
      </c>
      <c r="C7595" s="22" t="s">
        <v>28</v>
      </c>
      <c r="D7595" s="14"/>
      <c r="E7595" s="14"/>
      <c r="F7595" s="24">
        <v>0</v>
      </c>
    </row>
    <row r="7596" spans="1:6" x14ac:dyDescent="0.25">
      <c r="A7596" s="22">
        <v>104726</v>
      </c>
      <c r="B7596" s="23" t="s">
        <v>12041</v>
      </c>
      <c r="C7596" s="22" t="s">
        <v>28</v>
      </c>
      <c r="D7596" s="14"/>
      <c r="E7596" s="14"/>
      <c r="F7596" s="24">
        <v>0</v>
      </c>
    </row>
    <row r="7597" spans="1:6" x14ac:dyDescent="0.25">
      <c r="A7597" s="22">
        <v>104725</v>
      </c>
      <c r="B7597" s="23" t="s">
        <v>12042</v>
      </c>
      <c r="C7597" s="22" t="s">
        <v>28</v>
      </c>
      <c r="D7597" s="14"/>
      <c r="E7597" s="14"/>
      <c r="F7597" s="24">
        <v>0</v>
      </c>
    </row>
    <row r="7598" spans="1:6" x14ac:dyDescent="0.25">
      <c r="A7598" s="22">
        <v>96374</v>
      </c>
      <c r="B7598" s="23" t="s">
        <v>8411</v>
      </c>
      <c r="C7598" s="22" t="s">
        <v>55</v>
      </c>
      <c r="D7598" s="14"/>
      <c r="E7598" s="14"/>
      <c r="F7598" s="24">
        <v>35.799999999999997</v>
      </c>
    </row>
    <row r="7599" spans="1:6" x14ac:dyDescent="0.25">
      <c r="A7599" s="22">
        <v>96373</v>
      </c>
      <c r="B7599" s="23" t="s">
        <v>8410</v>
      </c>
      <c r="C7599" s="22" t="s">
        <v>55</v>
      </c>
      <c r="D7599" s="14"/>
      <c r="E7599" s="14"/>
      <c r="F7599" s="24">
        <v>10.52</v>
      </c>
    </row>
    <row r="7600" spans="1:6" x14ac:dyDescent="0.25">
      <c r="A7600" s="22">
        <v>96368</v>
      </c>
      <c r="B7600" s="23" t="s">
        <v>8406</v>
      </c>
      <c r="C7600" s="22" t="s">
        <v>28</v>
      </c>
      <c r="D7600" s="14"/>
      <c r="E7600" s="14"/>
      <c r="F7600" s="24">
        <v>171.7</v>
      </c>
    </row>
    <row r="7601" spans="1:6" x14ac:dyDescent="0.25">
      <c r="A7601" s="22">
        <v>96364</v>
      </c>
      <c r="B7601" s="23" t="s">
        <v>8403</v>
      </c>
      <c r="C7601" s="22" t="s">
        <v>28</v>
      </c>
      <c r="D7601" s="14"/>
      <c r="E7601" s="14"/>
      <c r="F7601" s="24">
        <v>144.4</v>
      </c>
    </row>
    <row r="7602" spans="1:6" x14ac:dyDescent="0.25">
      <c r="A7602" s="22">
        <v>96369</v>
      </c>
      <c r="B7602" s="23" t="s">
        <v>8407</v>
      </c>
      <c r="C7602" s="22" t="s">
        <v>28</v>
      </c>
      <c r="D7602" s="14"/>
      <c r="E7602" s="14"/>
      <c r="F7602" s="24">
        <v>192.64</v>
      </c>
    </row>
    <row r="7603" spans="1:6" x14ac:dyDescent="0.25">
      <c r="A7603" s="22">
        <v>104723</v>
      </c>
      <c r="B7603" s="23" t="s">
        <v>8417</v>
      </c>
      <c r="C7603" s="22" t="s">
        <v>28</v>
      </c>
      <c r="D7603" s="14"/>
      <c r="E7603" s="14"/>
      <c r="F7603" s="24">
        <v>230.14</v>
      </c>
    </row>
    <row r="7604" spans="1:6" x14ac:dyDescent="0.25">
      <c r="A7604" s="22">
        <v>96367</v>
      </c>
      <c r="B7604" s="23" t="s">
        <v>8405</v>
      </c>
      <c r="C7604" s="22" t="s">
        <v>28</v>
      </c>
      <c r="D7604" s="14"/>
      <c r="E7604" s="14"/>
      <c r="F7604" s="24">
        <v>158.46</v>
      </c>
    </row>
    <row r="7605" spans="1:6" x14ac:dyDescent="0.25">
      <c r="A7605" s="22">
        <v>104722</v>
      </c>
      <c r="B7605" s="23" t="s">
        <v>8416</v>
      </c>
      <c r="C7605" s="22" t="s">
        <v>28</v>
      </c>
      <c r="D7605" s="14"/>
      <c r="E7605" s="14"/>
      <c r="F7605" s="24">
        <v>180.57</v>
      </c>
    </row>
    <row r="7606" spans="1:6" x14ac:dyDescent="0.25">
      <c r="A7606" s="22">
        <v>96366</v>
      </c>
      <c r="B7606" s="23" t="s">
        <v>8404</v>
      </c>
      <c r="C7606" s="22" t="s">
        <v>28</v>
      </c>
      <c r="D7606" s="14"/>
      <c r="E7606" s="14"/>
      <c r="F7606" s="24">
        <v>146.52000000000001</v>
      </c>
    </row>
    <row r="7607" spans="1:6" x14ac:dyDescent="0.25">
      <c r="A7607" s="22">
        <v>96361</v>
      </c>
      <c r="B7607" s="23" t="s">
        <v>8400</v>
      </c>
      <c r="C7607" s="22" t="s">
        <v>28</v>
      </c>
      <c r="D7607" s="14"/>
      <c r="E7607" s="14"/>
      <c r="F7607" s="24">
        <v>136.58000000000001</v>
      </c>
    </row>
    <row r="7608" spans="1:6" x14ac:dyDescent="0.25">
      <c r="A7608" s="22">
        <v>104719</v>
      </c>
      <c r="B7608" s="23" t="s">
        <v>8413</v>
      </c>
      <c r="C7608" s="22" t="s">
        <v>28</v>
      </c>
      <c r="D7608" s="14"/>
      <c r="E7608" s="14"/>
      <c r="F7608" s="24">
        <v>171.14</v>
      </c>
    </row>
    <row r="7609" spans="1:6" x14ac:dyDescent="0.25">
      <c r="A7609" s="22">
        <v>96360</v>
      </c>
      <c r="B7609" s="23" t="s">
        <v>8399</v>
      </c>
      <c r="C7609" s="22" t="s">
        <v>28</v>
      </c>
      <c r="D7609" s="14"/>
      <c r="E7609" s="14"/>
      <c r="F7609" s="24">
        <v>117.14</v>
      </c>
    </row>
    <row r="7610" spans="1:6" x14ac:dyDescent="0.25">
      <c r="A7610" s="22">
        <v>96359</v>
      </c>
      <c r="B7610" s="23" t="s">
        <v>8398</v>
      </c>
      <c r="C7610" s="22" t="s">
        <v>28</v>
      </c>
      <c r="D7610" s="14"/>
      <c r="E7610" s="14"/>
      <c r="F7610" s="24">
        <v>102.44</v>
      </c>
    </row>
    <row r="7611" spans="1:6" x14ac:dyDescent="0.25">
      <c r="A7611" s="22">
        <v>104718</v>
      </c>
      <c r="B7611" s="23" t="s">
        <v>8412</v>
      </c>
      <c r="C7611" s="22" t="s">
        <v>28</v>
      </c>
      <c r="D7611" s="14"/>
      <c r="E7611" s="14"/>
      <c r="F7611" s="24">
        <v>121.57</v>
      </c>
    </row>
    <row r="7612" spans="1:6" x14ac:dyDescent="0.25">
      <c r="A7612" s="22">
        <v>96358</v>
      </c>
      <c r="B7612" s="23" t="s">
        <v>8397</v>
      </c>
      <c r="C7612" s="22" t="s">
        <v>28</v>
      </c>
      <c r="D7612" s="14"/>
      <c r="E7612" s="14"/>
      <c r="F7612" s="24">
        <v>91.98</v>
      </c>
    </row>
    <row r="7613" spans="1:6" x14ac:dyDescent="0.25">
      <c r="A7613" s="22">
        <v>96371</v>
      </c>
      <c r="B7613" s="23" t="s">
        <v>8409</v>
      </c>
      <c r="C7613" s="22" t="s">
        <v>28</v>
      </c>
      <c r="D7613" s="14"/>
      <c r="E7613" s="14"/>
      <c r="F7613" s="24">
        <v>69.760000000000005</v>
      </c>
    </row>
    <row r="7614" spans="1:6" x14ac:dyDescent="0.25">
      <c r="A7614" s="22">
        <v>104724</v>
      </c>
      <c r="B7614" s="23" t="s">
        <v>8418</v>
      </c>
      <c r="C7614" s="22" t="s">
        <v>28</v>
      </c>
      <c r="D7614" s="14"/>
      <c r="E7614" s="14"/>
      <c r="F7614" s="24">
        <v>87.4</v>
      </c>
    </row>
    <row r="7615" spans="1:6" x14ac:dyDescent="0.25">
      <c r="A7615" s="22">
        <v>96370</v>
      </c>
      <c r="B7615" s="23" t="s">
        <v>8408</v>
      </c>
      <c r="C7615" s="22" t="s">
        <v>28</v>
      </c>
      <c r="D7615" s="14"/>
      <c r="E7615" s="14"/>
      <c r="F7615" s="24">
        <v>60.08</v>
      </c>
    </row>
    <row r="7616" spans="1:6" x14ac:dyDescent="0.25">
      <c r="A7616" s="22">
        <v>96365</v>
      </c>
      <c r="B7616" s="23" t="s">
        <v>12043</v>
      </c>
      <c r="C7616" s="22" t="s">
        <v>28</v>
      </c>
      <c r="D7616" s="14"/>
      <c r="E7616" s="14"/>
      <c r="F7616" s="24">
        <v>164.63</v>
      </c>
    </row>
    <row r="7617" spans="1:6" x14ac:dyDescent="0.25">
      <c r="A7617" s="22">
        <v>104721</v>
      </c>
      <c r="B7617" s="23" t="s">
        <v>8415</v>
      </c>
      <c r="C7617" s="22" t="s">
        <v>28</v>
      </c>
      <c r="D7617" s="14"/>
      <c r="E7617" s="14"/>
      <c r="F7617" s="24">
        <v>200.64</v>
      </c>
    </row>
    <row r="7618" spans="1:6" x14ac:dyDescent="0.25">
      <c r="A7618" s="22">
        <v>96363</v>
      </c>
      <c r="B7618" s="23" t="s">
        <v>8402</v>
      </c>
      <c r="C7618" s="22" t="s">
        <v>28</v>
      </c>
      <c r="D7618" s="14"/>
      <c r="E7618" s="14"/>
      <c r="F7618" s="24">
        <v>130.44999999999999</v>
      </c>
    </row>
    <row r="7619" spans="1:6" x14ac:dyDescent="0.25">
      <c r="A7619" s="22">
        <v>104720</v>
      </c>
      <c r="B7619" s="23" t="s">
        <v>8414</v>
      </c>
      <c r="C7619" s="22" t="s">
        <v>28</v>
      </c>
      <c r="D7619" s="14"/>
      <c r="E7619" s="14"/>
      <c r="F7619" s="24">
        <v>151.07</v>
      </c>
    </row>
    <row r="7620" spans="1:6" x14ac:dyDescent="0.25">
      <c r="A7620" s="22">
        <v>96362</v>
      </c>
      <c r="B7620" s="23" t="s">
        <v>8401</v>
      </c>
      <c r="C7620" s="22" t="s">
        <v>28</v>
      </c>
      <c r="D7620" s="14"/>
      <c r="E7620" s="14"/>
      <c r="F7620" s="24">
        <v>119.26</v>
      </c>
    </row>
    <row r="7621" spans="1:6" x14ac:dyDescent="0.25">
      <c r="A7621" s="22">
        <v>103191</v>
      </c>
      <c r="B7621" s="23" t="s">
        <v>6042</v>
      </c>
      <c r="C7621" s="22" t="s">
        <v>4</v>
      </c>
      <c r="D7621" s="14"/>
      <c r="E7621" s="14"/>
      <c r="F7621" s="24">
        <v>2391.69</v>
      </c>
    </row>
    <row r="7622" spans="1:6" x14ac:dyDescent="0.25">
      <c r="A7622" s="22">
        <v>103206</v>
      </c>
      <c r="B7622" s="23" t="s">
        <v>6048</v>
      </c>
      <c r="C7622" s="22" t="s">
        <v>4</v>
      </c>
      <c r="D7622" s="14"/>
      <c r="E7622" s="14"/>
      <c r="F7622" s="24">
        <v>2413.19</v>
      </c>
    </row>
    <row r="7623" spans="1:6" x14ac:dyDescent="0.25">
      <c r="A7623" s="22">
        <v>103211</v>
      </c>
      <c r="B7623" s="23" t="s">
        <v>12044</v>
      </c>
      <c r="C7623" s="22" t="s">
        <v>4</v>
      </c>
      <c r="D7623" s="14"/>
      <c r="E7623" s="14"/>
      <c r="F7623" s="24">
        <v>0</v>
      </c>
    </row>
    <row r="7624" spans="1:6" x14ac:dyDescent="0.25">
      <c r="A7624" s="22">
        <v>103196</v>
      </c>
      <c r="B7624" s="23" t="s">
        <v>12045</v>
      </c>
      <c r="C7624" s="22" t="s">
        <v>4</v>
      </c>
      <c r="D7624" s="14"/>
      <c r="E7624" s="14"/>
      <c r="F7624" s="24">
        <v>0</v>
      </c>
    </row>
    <row r="7625" spans="1:6" x14ac:dyDescent="0.25">
      <c r="A7625" s="22">
        <v>103212</v>
      </c>
      <c r="B7625" s="23" t="s">
        <v>12046</v>
      </c>
      <c r="C7625" s="22" t="s">
        <v>4</v>
      </c>
      <c r="D7625" s="14"/>
      <c r="E7625" s="14"/>
      <c r="F7625" s="24">
        <v>0</v>
      </c>
    </row>
    <row r="7626" spans="1:6" x14ac:dyDescent="0.25">
      <c r="A7626" s="22">
        <v>103197</v>
      </c>
      <c r="B7626" s="23" t="s">
        <v>12047</v>
      </c>
      <c r="C7626" s="22" t="s">
        <v>4</v>
      </c>
      <c r="D7626" s="14"/>
      <c r="E7626" s="14"/>
      <c r="F7626" s="24">
        <v>0</v>
      </c>
    </row>
    <row r="7627" spans="1:6" x14ac:dyDescent="0.25">
      <c r="A7627" s="22">
        <v>103217</v>
      </c>
      <c r="B7627" s="23" t="s">
        <v>12048</v>
      </c>
      <c r="C7627" s="22" t="s">
        <v>4</v>
      </c>
      <c r="D7627" s="14"/>
      <c r="E7627" s="14"/>
      <c r="F7627" s="24">
        <v>0</v>
      </c>
    </row>
    <row r="7628" spans="1:6" x14ac:dyDescent="0.25">
      <c r="A7628" s="22">
        <v>103202</v>
      </c>
      <c r="B7628" s="23" t="s">
        <v>12049</v>
      </c>
      <c r="C7628" s="22" t="s">
        <v>4</v>
      </c>
      <c r="D7628" s="14"/>
      <c r="E7628" s="14"/>
      <c r="F7628" s="24">
        <v>0</v>
      </c>
    </row>
    <row r="7629" spans="1:6" x14ac:dyDescent="0.25">
      <c r="A7629" s="22">
        <v>103215</v>
      </c>
      <c r="B7629" s="23" t="s">
        <v>12050</v>
      </c>
      <c r="C7629" s="22" t="s">
        <v>4</v>
      </c>
      <c r="D7629" s="14"/>
      <c r="E7629" s="14"/>
      <c r="F7629" s="24">
        <v>0</v>
      </c>
    </row>
    <row r="7630" spans="1:6" x14ac:dyDescent="0.25">
      <c r="A7630" s="22">
        <v>103200</v>
      </c>
      <c r="B7630" s="23" t="s">
        <v>12051</v>
      </c>
      <c r="C7630" s="22" t="s">
        <v>4</v>
      </c>
      <c r="D7630" s="14"/>
      <c r="E7630" s="14"/>
      <c r="F7630" s="24">
        <v>0</v>
      </c>
    </row>
    <row r="7631" spans="1:6" x14ac:dyDescent="0.25">
      <c r="A7631" s="22">
        <v>103216</v>
      </c>
      <c r="B7631" s="23" t="s">
        <v>12052</v>
      </c>
      <c r="C7631" s="22" t="s">
        <v>4</v>
      </c>
      <c r="D7631" s="14"/>
      <c r="E7631" s="14"/>
      <c r="F7631" s="24">
        <v>0</v>
      </c>
    </row>
    <row r="7632" spans="1:6" x14ac:dyDescent="0.25">
      <c r="A7632" s="22">
        <v>103201</v>
      </c>
      <c r="B7632" s="23" t="s">
        <v>12053</v>
      </c>
      <c r="C7632" s="22" t="s">
        <v>4</v>
      </c>
      <c r="D7632" s="14"/>
      <c r="E7632" s="14"/>
      <c r="F7632" s="24">
        <v>0</v>
      </c>
    </row>
    <row r="7633" spans="1:6" x14ac:dyDescent="0.25">
      <c r="A7633" s="22">
        <v>103185</v>
      </c>
      <c r="B7633" s="23" t="s">
        <v>6036</v>
      </c>
      <c r="C7633" s="22" t="s">
        <v>4</v>
      </c>
      <c r="D7633" s="14"/>
      <c r="E7633" s="14"/>
      <c r="F7633" s="24">
        <v>6182.74</v>
      </c>
    </row>
    <row r="7634" spans="1:6" x14ac:dyDescent="0.25">
      <c r="A7634" s="22">
        <v>103218</v>
      </c>
      <c r="B7634" s="23" t="s">
        <v>12054</v>
      </c>
      <c r="C7634" s="22" t="s">
        <v>4</v>
      </c>
      <c r="D7634" s="14"/>
      <c r="E7634" s="14"/>
      <c r="F7634" s="24">
        <v>0</v>
      </c>
    </row>
    <row r="7635" spans="1:6" x14ac:dyDescent="0.25">
      <c r="A7635" s="22">
        <v>103203</v>
      </c>
      <c r="B7635" s="23" t="s">
        <v>12055</v>
      </c>
      <c r="C7635" s="22" t="s">
        <v>4</v>
      </c>
      <c r="D7635" s="14"/>
      <c r="E7635" s="14"/>
      <c r="F7635" s="24">
        <v>0</v>
      </c>
    </row>
    <row r="7636" spans="1:6" x14ac:dyDescent="0.25">
      <c r="A7636" s="22">
        <v>103213</v>
      </c>
      <c r="B7636" s="23" t="s">
        <v>12056</v>
      </c>
      <c r="C7636" s="22" t="s">
        <v>4</v>
      </c>
      <c r="D7636" s="14"/>
      <c r="E7636" s="14"/>
      <c r="F7636" s="24">
        <v>0</v>
      </c>
    </row>
    <row r="7637" spans="1:6" x14ac:dyDescent="0.25">
      <c r="A7637" s="22">
        <v>103198</v>
      </c>
      <c r="B7637" s="23" t="s">
        <v>12057</v>
      </c>
      <c r="C7637" s="22" t="s">
        <v>4</v>
      </c>
      <c r="D7637" s="14"/>
      <c r="E7637" s="14"/>
      <c r="F7637" s="24">
        <v>0</v>
      </c>
    </row>
    <row r="7638" spans="1:6" x14ac:dyDescent="0.25">
      <c r="A7638" s="22">
        <v>103214</v>
      </c>
      <c r="B7638" s="23" t="s">
        <v>12058</v>
      </c>
      <c r="C7638" s="22" t="s">
        <v>4</v>
      </c>
      <c r="D7638" s="14"/>
      <c r="E7638" s="14"/>
      <c r="F7638" s="24">
        <v>0</v>
      </c>
    </row>
    <row r="7639" spans="1:6" x14ac:dyDescent="0.25">
      <c r="A7639" s="22">
        <v>103199</v>
      </c>
      <c r="B7639" s="23" t="s">
        <v>12059</v>
      </c>
      <c r="C7639" s="22" t="s">
        <v>4</v>
      </c>
      <c r="D7639" s="14"/>
      <c r="E7639" s="14"/>
      <c r="F7639" s="24">
        <v>0</v>
      </c>
    </row>
    <row r="7640" spans="1:6" x14ac:dyDescent="0.25">
      <c r="A7640" s="22">
        <v>103219</v>
      </c>
      <c r="B7640" s="23" t="s">
        <v>12060</v>
      </c>
      <c r="C7640" s="22" t="s">
        <v>4</v>
      </c>
      <c r="D7640" s="14"/>
      <c r="E7640" s="14"/>
      <c r="F7640" s="24">
        <v>0</v>
      </c>
    </row>
    <row r="7641" spans="1:6" x14ac:dyDescent="0.25">
      <c r="A7641" s="22">
        <v>103204</v>
      </c>
      <c r="B7641" s="23" t="s">
        <v>12061</v>
      </c>
      <c r="C7641" s="22" t="s">
        <v>4</v>
      </c>
      <c r="D7641" s="14"/>
      <c r="E7641" s="14"/>
      <c r="F7641" s="24">
        <v>0</v>
      </c>
    </row>
    <row r="7642" spans="1:6" x14ac:dyDescent="0.25">
      <c r="A7642" s="22">
        <v>103186</v>
      </c>
      <c r="B7642" s="23" t="s">
        <v>6037</v>
      </c>
      <c r="C7642" s="22" t="s">
        <v>4</v>
      </c>
      <c r="D7642" s="14"/>
      <c r="E7642" s="14"/>
      <c r="F7642" s="24">
        <v>6498.79</v>
      </c>
    </row>
    <row r="7643" spans="1:6" x14ac:dyDescent="0.25">
      <c r="A7643" s="22">
        <v>103210</v>
      </c>
      <c r="B7643" s="23" t="s">
        <v>6052</v>
      </c>
      <c r="C7643" s="22" t="s">
        <v>4</v>
      </c>
      <c r="D7643" s="14"/>
      <c r="E7643" s="14"/>
      <c r="F7643" s="24">
        <v>2335.3000000000002</v>
      </c>
    </row>
    <row r="7644" spans="1:6" x14ac:dyDescent="0.25">
      <c r="A7644" s="22">
        <v>103195</v>
      </c>
      <c r="B7644" s="23" t="s">
        <v>6046</v>
      </c>
      <c r="C7644" s="22" t="s">
        <v>4</v>
      </c>
      <c r="D7644" s="14"/>
      <c r="E7644" s="14"/>
      <c r="F7644" s="24">
        <v>2207.38</v>
      </c>
    </row>
    <row r="7645" spans="1:6" x14ac:dyDescent="0.25">
      <c r="A7645" s="22">
        <v>103205</v>
      </c>
      <c r="B7645" s="23" t="s">
        <v>6047</v>
      </c>
      <c r="C7645" s="22" t="s">
        <v>4</v>
      </c>
      <c r="D7645" s="14"/>
      <c r="E7645" s="14"/>
      <c r="F7645" s="24">
        <v>4119.72</v>
      </c>
    </row>
    <row r="7646" spans="1:6" x14ac:dyDescent="0.25">
      <c r="A7646" s="22">
        <v>103190</v>
      </c>
      <c r="B7646" s="23" t="s">
        <v>6041</v>
      </c>
      <c r="C7646" s="22" t="s">
        <v>4</v>
      </c>
      <c r="D7646" s="14"/>
      <c r="E7646" s="14"/>
      <c r="F7646" s="24">
        <v>4098.22</v>
      </c>
    </row>
    <row r="7647" spans="1:6" x14ac:dyDescent="0.25">
      <c r="A7647" s="22">
        <v>103207</v>
      </c>
      <c r="B7647" s="23" t="s">
        <v>6049</v>
      </c>
      <c r="C7647" s="22" t="s">
        <v>4</v>
      </c>
      <c r="D7647" s="14"/>
      <c r="E7647" s="14"/>
      <c r="F7647" s="24">
        <v>2566.83</v>
      </c>
    </row>
    <row r="7648" spans="1:6" x14ac:dyDescent="0.25">
      <c r="A7648" s="22">
        <v>103192</v>
      </c>
      <c r="B7648" s="23" t="s">
        <v>6043</v>
      </c>
      <c r="C7648" s="22" t="s">
        <v>4</v>
      </c>
      <c r="D7648" s="14"/>
      <c r="E7648" s="14"/>
      <c r="F7648" s="24">
        <v>2545.33</v>
      </c>
    </row>
    <row r="7649" spans="1:6" x14ac:dyDescent="0.25">
      <c r="A7649" s="22">
        <v>103208</v>
      </c>
      <c r="B7649" s="23" t="s">
        <v>6050</v>
      </c>
      <c r="C7649" s="22" t="s">
        <v>4</v>
      </c>
      <c r="D7649" s="14"/>
      <c r="E7649" s="14"/>
      <c r="F7649" s="24">
        <v>1985.56</v>
      </c>
    </row>
    <row r="7650" spans="1:6" x14ac:dyDescent="0.25">
      <c r="A7650" s="22">
        <v>103193</v>
      </c>
      <c r="B7650" s="23" t="s">
        <v>6044</v>
      </c>
      <c r="C7650" s="22" t="s">
        <v>4</v>
      </c>
      <c r="D7650" s="14"/>
      <c r="E7650" s="14"/>
      <c r="F7650" s="24">
        <v>1964.06</v>
      </c>
    </row>
    <row r="7651" spans="1:6" x14ac:dyDescent="0.25">
      <c r="A7651" s="22">
        <v>103187</v>
      </c>
      <c r="B7651" s="23" t="s">
        <v>6038</v>
      </c>
      <c r="C7651" s="22" t="s">
        <v>4</v>
      </c>
      <c r="D7651" s="14"/>
      <c r="E7651" s="14"/>
      <c r="F7651" s="24">
        <v>4897.01</v>
      </c>
    </row>
    <row r="7652" spans="1:6" x14ac:dyDescent="0.25">
      <c r="A7652" s="22">
        <v>103188</v>
      </c>
      <c r="B7652" s="23" t="s">
        <v>6039</v>
      </c>
      <c r="C7652" s="22" t="s">
        <v>4</v>
      </c>
      <c r="D7652" s="14"/>
      <c r="E7652" s="14"/>
      <c r="F7652" s="24">
        <v>5258.33</v>
      </c>
    </row>
    <row r="7653" spans="1:6" x14ac:dyDescent="0.25">
      <c r="A7653" s="22">
        <v>103189</v>
      </c>
      <c r="B7653" s="23" t="s">
        <v>6040</v>
      </c>
      <c r="C7653" s="22" t="s">
        <v>4</v>
      </c>
      <c r="D7653" s="14"/>
      <c r="E7653" s="14"/>
      <c r="F7653" s="24">
        <v>2638.79</v>
      </c>
    </row>
    <row r="7654" spans="1:6" x14ac:dyDescent="0.25">
      <c r="A7654" s="22">
        <v>103209</v>
      </c>
      <c r="B7654" s="23" t="s">
        <v>6051</v>
      </c>
      <c r="C7654" s="22" t="s">
        <v>4</v>
      </c>
      <c r="D7654" s="14"/>
      <c r="E7654" s="14"/>
      <c r="F7654" s="24">
        <v>2843.53</v>
      </c>
    </row>
    <row r="7655" spans="1:6" x14ac:dyDescent="0.25">
      <c r="A7655" s="22">
        <v>103194</v>
      </c>
      <c r="B7655" s="23" t="s">
        <v>6045</v>
      </c>
      <c r="C7655" s="22" t="s">
        <v>4</v>
      </c>
      <c r="D7655" s="14"/>
      <c r="E7655" s="14"/>
      <c r="F7655" s="24">
        <v>2822.03</v>
      </c>
    </row>
    <row r="7656" spans="1:6" x14ac:dyDescent="0.25">
      <c r="A7656" s="22">
        <v>95001</v>
      </c>
      <c r="B7656" s="23" t="s">
        <v>12062</v>
      </c>
      <c r="C7656" s="22" t="s">
        <v>28</v>
      </c>
      <c r="D7656" s="14"/>
      <c r="E7656" s="14"/>
      <c r="F7656" s="24">
        <v>0</v>
      </c>
    </row>
    <row r="7657" spans="1:6" x14ac:dyDescent="0.25">
      <c r="A7657" s="22">
        <v>95000</v>
      </c>
      <c r="B7657" s="23" t="s">
        <v>12063</v>
      </c>
      <c r="C7657" s="22" t="s">
        <v>28</v>
      </c>
      <c r="D7657" s="14"/>
      <c r="E7657" s="14"/>
      <c r="F7657" s="24">
        <v>0</v>
      </c>
    </row>
    <row r="7658" spans="1:6" x14ac:dyDescent="0.25">
      <c r="A7658" s="22">
        <v>95005</v>
      </c>
      <c r="B7658" s="23" t="s">
        <v>12064</v>
      </c>
      <c r="C7658" s="22" t="s">
        <v>28</v>
      </c>
      <c r="D7658" s="14"/>
      <c r="E7658" s="14"/>
      <c r="F7658" s="24">
        <v>0</v>
      </c>
    </row>
    <row r="7659" spans="1:6" x14ac:dyDescent="0.25">
      <c r="A7659" s="22">
        <v>95004</v>
      </c>
      <c r="B7659" s="23" t="s">
        <v>12065</v>
      </c>
      <c r="C7659" s="22" t="s">
        <v>28</v>
      </c>
      <c r="D7659" s="14"/>
      <c r="E7659" s="14"/>
      <c r="F7659" s="24">
        <v>0</v>
      </c>
    </row>
    <row r="7660" spans="1:6" x14ac:dyDescent="0.25">
      <c r="A7660" s="22">
        <v>95003</v>
      </c>
      <c r="B7660" s="23" t="s">
        <v>12066</v>
      </c>
      <c r="C7660" s="22" t="s">
        <v>28</v>
      </c>
      <c r="D7660" s="14"/>
      <c r="E7660" s="14"/>
      <c r="F7660" s="24">
        <v>0</v>
      </c>
    </row>
    <row r="7661" spans="1:6" x14ac:dyDescent="0.25">
      <c r="A7661" s="22">
        <v>95002</v>
      </c>
      <c r="B7661" s="23" t="s">
        <v>12067</v>
      </c>
      <c r="C7661" s="22" t="s">
        <v>28</v>
      </c>
      <c r="D7661" s="14"/>
      <c r="E7661" s="14"/>
      <c r="F7661" s="24">
        <v>0</v>
      </c>
    </row>
    <row r="7662" spans="1:6" x14ac:dyDescent="0.25">
      <c r="A7662" s="22">
        <v>95007</v>
      </c>
      <c r="B7662" s="23" t="s">
        <v>12068</v>
      </c>
      <c r="C7662" s="22" t="s">
        <v>28</v>
      </c>
      <c r="D7662" s="14"/>
      <c r="E7662" s="14"/>
      <c r="F7662" s="24">
        <v>0</v>
      </c>
    </row>
    <row r="7663" spans="1:6" x14ac:dyDescent="0.25">
      <c r="A7663" s="22">
        <v>95006</v>
      </c>
      <c r="B7663" s="23" t="s">
        <v>12069</v>
      </c>
      <c r="C7663" s="22" t="s">
        <v>28</v>
      </c>
      <c r="D7663" s="14"/>
      <c r="E7663" s="14"/>
      <c r="F7663" s="24">
        <v>0</v>
      </c>
    </row>
    <row r="7664" spans="1:6" x14ac:dyDescent="0.25">
      <c r="A7664" s="22">
        <v>104313</v>
      </c>
      <c r="B7664" s="23" t="s">
        <v>12070</v>
      </c>
      <c r="C7664" s="22" t="s">
        <v>28</v>
      </c>
      <c r="D7664" s="14"/>
      <c r="E7664" s="14"/>
      <c r="F7664" s="24">
        <v>0</v>
      </c>
    </row>
    <row r="7665" spans="1:6" x14ac:dyDescent="0.25">
      <c r="A7665" s="22">
        <v>104312</v>
      </c>
      <c r="B7665" s="23" t="s">
        <v>12071</v>
      </c>
      <c r="C7665" s="22" t="s">
        <v>28</v>
      </c>
      <c r="D7665" s="14"/>
      <c r="E7665" s="14"/>
      <c r="F7665" s="24">
        <v>0</v>
      </c>
    </row>
    <row r="7666" spans="1:6" x14ac:dyDescent="0.25">
      <c r="A7666" s="22">
        <v>94992</v>
      </c>
      <c r="B7666" s="23" t="s">
        <v>7496</v>
      </c>
      <c r="C7666" s="22" t="s">
        <v>28</v>
      </c>
      <c r="D7666" s="14"/>
      <c r="E7666" s="14"/>
      <c r="F7666" s="24">
        <v>73.099999999999994</v>
      </c>
    </row>
    <row r="7667" spans="1:6" x14ac:dyDescent="0.25">
      <c r="A7667" s="22">
        <v>94994</v>
      </c>
      <c r="B7667" s="23" t="s">
        <v>7498</v>
      </c>
      <c r="C7667" s="22" t="s">
        <v>28</v>
      </c>
      <c r="D7667" s="14"/>
      <c r="E7667" s="14"/>
      <c r="F7667" s="24">
        <v>88.69</v>
      </c>
    </row>
    <row r="7668" spans="1:6" x14ac:dyDescent="0.25">
      <c r="A7668" s="22">
        <v>94990</v>
      </c>
      <c r="B7668" s="23" t="s">
        <v>7495</v>
      </c>
      <c r="C7668" s="22" t="s">
        <v>67</v>
      </c>
      <c r="D7668" s="14"/>
      <c r="E7668" s="14"/>
      <c r="F7668" s="24">
        <v>751.9</v>
      </c>
    </row>
    <row r="7669" spans="1:6" x14ac:dyDescent="0.25">
      <c r="A7669" s="22">
        <v>94991</v>
      </c>
      <c r="B7669" s="23" t="s">
        <v>8133</v>
      </c>
      <c r="C7669" s="22" t="s">
        <v>67</v>
      </c>
      <c r="D7669" s="14"/>
      <c r="E7669" s="14"/>
      <c r="F7669" s="24">
        <v>664.36</v>
      </c>
    </row>
    <row r="7670" spans="1:6" x14ac:dyDescent="0.25">
      <c r="A7670" s="22">
        <v>104626</v>
      </c>
      <c r="B7670" s="23" t="s">
        <v>8134</v>
      </c>
      <c r="C7670" s="22" t="s">
        <v>67</v>
      </c>
      <c r="D7670" s="14"/>
      <c r="E7670" s="14"/>
      <c r="F7670" s="24">
        <v>679.36</v>
      </c>
    </row>
    <row r="7671" spans="1:6" x14ac:dyDescent="0.25">
      <c r="A7671" s="22">
        <v>94993</v>
      </c>
      <c r="B7671" s="23" t="s">
        <v>7497</v>
      </c>
      <c r="C7671" s="22" t="s">
        <v>28</v>
      </c>
      <c r="D7671" s="14"/>
      <c r="E7671" s="14"/>
      <c r="F7671" s="24">
        <v>67.849999999999994</v>
      </c>
    </row>
    <row r="7672" spans="1:6" x14ac:dyDescent="0.25">
      <c r="A7672" s="22">
        <v>94995</v>
      </c>
      <c r="B7672" s="23" t="s">
        <v>7499</v>
      </c>
      <c r="C7672" s="22" t="s">
        <v>28</v>
      </c>
      <c r="D7672" s="14"/>
      <c r="E7672" s="14"/>
      <c r="F7672" s="24">
        <v>81.69</v>
      </c>
    </row>
    <row r="7673" spans="1:6" x14ac:dyDescent="0.25">
      <c r="A7673" s="22">
        <v>101169</v>
      </c>
      <c r="B7673" s="23" t="s">
        <v>5466</v>
      </c>
      <c r="C7673" s="22" t="s">
        <v>28</v>
      </c>
      <c r="D7673" s="14"/>
      <c r="E7673" s="14"/>
      <c r="F7673" s="24">
        <v>150.81</v>
      </c>
    </row>
    <row r="7674" spans="1:6" x14ac:dyDescent="0.25">
      <c r="A7674" s="22">
        <v>104383</v>
      </c>
      <c r="B7674" s="23" t="s">
        <v>12072</v>
      </c>
      <c r="C7674" s="22" t="s">
        <v>28</v>
      </c>
      <c r="D7674" s="14"/>
      <c r="E7674" s="14"/>
      <c r="F7674" s="24">
        <v>0</v>
      </c>
    </row>
    <row r="7675" spans="1:6" x14ac:dyDescent="0.25">
      <c r="A7675" s="22">
        <v>101167</v>
      </c>
      <c r="B7675" s="23" t="s">
        <v>5465</v>
      </c>
      <c r="C7675" s="22" t="s">
        <v>28</v>
      </c>
      <c r="D7675" s="14"/>
      <c r="E7675" s="14"/>
      <c r="F7675" s="24">
        <v>135.76</v>
      </c>
    </row>
    <row r="7676" spans="1:6" x14ac:dyDescent="0.25">
      <c r="A7676" s="22">
        <v>101172</v>
      </c>
      <c r="B7676" s="23" t="s">
        <v>5468</v>
      </c>
      <c r="C7676" s="22" t="s">
        <v>28</v>
      </c>
      <c r="D7676" s="14"/>
      <c r="E7676" s="14"/>
      <c r="F7676" s="24">
        <v>71.11</v>
      </c>
    </row>
    <row r="7677" spans="1:6" x14ac:dyDescent="0.25">
      <c r="A7677" s="22">
        <v>104384</v>
      </c>
      <c r="B7677" s="23" t="s">
        <v>12073</v>
      </c>
      <c r="C7677" s="22" t="s">
        <v>28</v>
      </c>
      <c r="D7677" s="14"/>
      <c r="E7677" s="14"/>
      <c r="F7677" s="24">
        <v>0</v>
      </c>
    </row>
    <row r="7678" spans="1:6" x14ac:dyDescent="0.25">
      <c r="A7678" s="22">
        <v>101170</v>
      </c>
      <c r="B7678" s="23" t="s">
        <v>5467</v>
      </c>
      <c r="C7678" s="22" t="s">
        <v>28</v>
      </c>
      <c r="D7678" s="14"/>
      <c r="E7678" s="14"/>
      <c r="F7678" s="24">
        <v>45.78</v>
      </c>
    </row>
    <row r="7679" spans="1:6" x14ac:dyDescent="0.25">
      <c r="A7679" s="22">
        <v>104438</v>
      </c>
      <c r="B7679" s="23" t="s">
        <v>12074</v>
      </c>
      <c r="C7679" s="22" t="s">
        <v>28</v>
      </c>
      <c r="D7679" s="14"/>
      <c r="E7679" s="14"/>
      <c r="F7679" s="24">
        <v>0</v>
      </c>
    </row>
    <row r="7680" spans="1:6" x14ac:dyDescent="0.25">
      <c r="A7680" s="22">
        <v>92402</v>
      </c>
      <c r="B7680" s="23" t="s">
        <v>7774</v>
      </c>
      <c r="C7680" s="22" t="s">
        <v>28</v>
      </c>
      <c r="D7680" s="14"/>
      <c r="E7680" s="14"/>
      <c r="F7680" s="24">
        <v>100.88</v>
      </c>
    </row>
    <row r="7681" spans="1:6" x14ac:dyDescent="0.25">
      <c r="A7681" s="22">
        <v>104429</v>
      </c>
      <c r="B7681" s="23" t="s">
        <v>12075</v>
      </c>
      <c r="C7681" s="22" t="s">
        <v>28</v>
      </c>
      <c r="D7681" s="14"/>
      <c r="E7681" s="14"/>
      <c r="F7681" s="24">
        <v>0</v>
      </c>
    </row>
    <row r="7682" spans="1:6" x14ac:dyDescent="0.25">
      <c r="A7682" s="22">
        <v>104426</v>
      </c>
      <c r="B7682" s="23" t="s">
        <v>12076</v>
      </c>
      <c r="C7682" s="22" t="s">
        <v>28</v>
      </c>
      <c r="D7682" s="14"/>
      <c r="E7682" s="14"/>
      <c r="F7682" s="24">
        <v>0</v>
      </c>
    </row>
    <row r="7683" spans="1:6" x14ac:dyDescent="0.25">
      <c r="A7683" s="22">
        <v>104436</v>
      </c>
      <c r="B7683" s="23" t="s">
        <v>12077</v>
      </c>
      <c r="C7683" s="22" t="s">
        <v>28</v>
      </c>
      <c r="D7683" s="14"/>
      <c r="E7683" s="14"/>
      <c r="F7683" s="24">
        <v>0</v>
      </c>
    </row>
    <row r="7684" spans="1:6" x14ac:dyDescent="0.25">
      <c r="A7684" s="22">
        <v>104434</v>
      </c>
      <c r="B7684" s="23" t="s">
        <v>12078</v>
      </c>
      <c r="C7684" s="22" t="s">
        <v>28</v>
      </c>
      <c r="D7684" s="14"/>
      <c r="E7684" s="14"/>
      <c r="F7684" s="24">
        <v>0</v>
      </c>
    </row>
    <row r="7685" spans="1:6" x14ac:dyDescent="0.25">
      <c r="A7685" s="22">
        <v>104432</v>
      </c>
      <c r="B7685" s="23" t="s">
        <v>12079</v>
      </c>
      <c r="C7685" s="22" t="s">
        <v>28</v>
      </c>
      <c r="D7685" s="14"/>
      <c r="E7685" s="14"/>
      <c r="F7685" s="24">
        <v>127.64</v>
      </c>
    </row>
    <row r="7686" spans="1:6" x14ac:dyDescent="0.25">
      <c r="A7686" s="22">
        <v>93679</v>
      </c>
      <c r="B7686" s="23" t="s">
        <v>7778</v>
      </c>
      <c r="C7686" s="22" t="s">
        <v>28</v>
      </c>
      <c r="D7686" s="14"/>
      <c r="E7686" s="14"/>
      <c r="F7686" s="24">
        <v>123.19</v>
      </c>
    </row>
    <row r="7687" spans="1:6" x14ac:dyDescent="0.25">
      <c r="A7687" s="22">
        <v>92396</v>
      </c>
      <c r="B7687" s="23" t="s">
        <v>7770</v>
      </c>
      <c r="C7687" s="22" t="s">
        <v>28</v>
      </c>
      <c r="D7687" s="14"/>
      <c r="E7687" s="14"/>
      <c r="F7687" s="24">
        <v>103.56</v>
      </c>
    </row>
    <row r="7688" spans="1:6" x14ac:dyDescent="0.25">
      <c r="A7688" s="22">
        <v>104439</v>
      </c>
      <c r="B7688" s="23" t="s">
        <v>12080</v>
      </c>
      <c r="C7688" s="22" t="s">
        <v>28</v>
      </c>
      <c r="D7688" s="14"/>
      <c r="E7688" s="14"/>
      <c r="F7688" s="24">
        <v>0</v>
      </c>
    </row>
    <row r="7689" spans="1:6" x14ac:dyDescent="0.25">
      <c r="A7689" s="22">
        <v>104440</v>
      </c>
      <c r="B7689" s="23" t="s">
        <v>12081</v>
      </c>
      <c r="C7689" s="22" t="s">
        <v>28</v>
      </c>
      <c r="D7689" s="14"/>
      <c r="E7689" s="14"/>
      <c r="F7689" s="24">
        <v>0</v>
      </c>
    </row>
    <row r="7690" spans="1:6" x14ac:dyDescent="0.25">
      <c r="A7690" s="22">
        <v>92406</v>
      </c>
      <c r="B7690" s="23" t="s">
        <v>7777</v>
      </c>
      <c r="C7690" s="22" t="s">
        <v>28</v>
      </c>
      <c r="D7690" s="14"/>
      <c r="E7690" s="14"/>
      <c r="F7690" s="24">
        <v>176.26</v>
      </c>
    </row>
    <row r="7691" spans="1:6" x14ac:dyDescent="0.25">
      <c r="A7691" s="22">
        <v>92403</v>
      </c>
      <c r="B7691" s="23" t="s">
        <v>7775</v>
      </c>
      <c r="C7691" s="22" t="s">
        <v>28</v>
      </c>
      <c r="D7691" s="14"/>
      <c r="E7691" s="14"/>
      <c r="F7691" s="24">
        <v>87.61</v>
      </c>
    </row>
    <row r="7692" spans="1:6" x14ac:dyDescent="0.25">
      <c r="A7692" s="22">
        <v>92404</v>
      </c>
      <c r="B7692" s="23" t="s">
        <v>7776</v>
      </c>
      <c r="C7692" s="22" t="s">
        <v>28</v>
      </c>
      <c r="D7692" s="14"/>
      <c r="E7692" s="14"/>
      <c r="F7692" s="24">
        <v>101.65</v>
      </c>
    </row>
    <row r="7693" spans="1:6" x14ac:dyDescent="0.25">
      <c r="A7693" s="22">
        <v>104430</v>
      </c>
      <c r="B7693" s="23" t="s">
        <v>12082</v>
      </c>
      <c r="C7693" s="22" t="s">
        <v>28</v>
      </c>
      <c r="D7693" s="14"/>
      <c r="E7693" s="14"/>
      <c r="F7693" s="24">
        <v>0</v>
      </c>
    </row>
    <row r="7694" spans="1:6" x14ac:dyDescent="0.25">
      <c r="A7694" s="22">
        <v>104431</v>
      </c>
      <c r="B7694" s="23" t="s">
        <v>12083</v>
      </c>
      <c r="C7694" s="22" t="s">
        <v>28</v>
      </c>
      <c r="D7694" s="14"/>
      <c r="E7694" s="14"/>
      <c r="F7694" s="24">
        <v>0</v>
      </c>
    </row>
    <row r="7695" spans="1:6" x14ac:dyDescent="0.25">
      <c r="A7695" s="22">
        <v>104427</v>
      </c>
      <c r="B7695" s="23" t="s">
        <v>12084</v>
      </c>
      <c r="C7695" s="22" t="s">
        <v>28</v>
      </c>
      <c r="D7695" s="14"/>
      <c r="E7695" s="14"/>
      <c r="F7695" s="24">
        <v>0</v>
      </c>
    </row>
    <row r="7696" spans="1:6" x14ac:dyDescent="0.25">
      <c r="A7696" s="22">
        <v>104428</v>
      </c>
      <c r="B7696" s="23" t="s">
        <v>12085</v>
      </c>
      <c r="C7696" s="22" t="s">
        <v>28</v>
      </c>
      <c r="D7696" s="14"/>
      <c r="E7696" s="14"/>
      <c r="F7696" s="24">
        <v>0</v>
      </c>
    </row>
    <row r="7697" spans="1:6" x14ac:dyDescent="0.25">
      <c r="A7697" s="22">
        <v>92391</v>
      </c>
      <c r="B7697" s="23" t="s">
        <v>7765</v>
      </c>
      <c r="C7697" s="22" t="s">
        <v>28</v>
      </c>
      <c r="D7697" s="14"/>
      <c r="E7697" s="14"/>
      <c r="F7697" s="24">
        <v>95.76</v>
      </c>
    </row>
    <row r="7698" spans="1:6" x14ac:dyDescent="0.25">
      <c r="A7698" s="22">
        <v>92392</v>
      </c>
      <c r="B7698" s="23" t="s">
        <v>7766</v>
      </c>
      <c r="C7698" s="22" t="s">
        <v>28</v>
      </c>
      <c r="D7698" s="14"/>
      <c r="E7698" s="14"/>
      <c r="F7698" s="24">
        <v>104.97</v>
      </c>
    </row>
    <row r="7699" spans="1:6" x14ac:dyDescent="0.25">
      <c r="A7699" s="22">
        <v>104437</v>
      </c>
      <c r="B7699" s="23" t="s">
        <v>12086</v>
      </c>
      <c r="C7699" s="22" t="s">
        <v>28</v>
      </c>
      <c r="D7699" s="14"/>
      <c r="E7699" s="14"/>
      <c r="F7699" s="24">
        <v>0</v>
      </c>
    </row>
    <row r="7700" spans="1:6" x14ac:dyDescent="0.25">
      <c r="A7700" s="22">
        <v>104435</v>
      </c>
      <c r="B7700" s="23" t="s">
        <v>12087</v>
      </c>
      <c r="C7700" s="22" t="s">
        <v>28</v>
      </c>
      <c r="D7700" s="14"/>
      <c r="E7700" s="14"/>
      <c r="F7700" s="24">
        <v>0</v>
      </c>
    </row>
    <row r="7701" spans="1:6" x14ac:dyDescent="0.25">
      <c r="A7701" s="22">
        <v>104433</v>
      </c>
      <c r="B7701" s="23" t="s">
        <v>12088</v>
      </c>
      <c r="C7701" s="22" t="s">
        <v>28</v>
      </c>
      <c r="D7701" s="14"/>
      <c r="E7701" s="14"/>
      <c r="F7701" s="24">
        <v>112.74</v>
      </c>
    </row>
    <row r="7702" spans="1:6" x14ac:dyDescent="0.25">
      <c r="A7702" s="22">
        <v>93680</v>
      </c>
      <c r="B7702" s="23" t="s">
        <v>7779</v>
      </c>
      <c r="C7702" s="22" t="s">
        <v>28</v>
      </c>
      <c r="D7702" s="14"/>
      <c r="E7702" s="14"/>
      <c r="F7702" s="24">
        <v>109.86</v>
      </c>
    </row>
    <row r="7703" spans="1:6" x14ac:dyDescent="0.25">
      <c r="A7703" s="22">
        <v>93681</v>
      </c>
      <c r="B7703" s="23" t="s">
        <v>7780</v>
      </c>
      <c r="C7703" s="22" t="s">
        <v>28</v>
      </c>
      <c r="D7703" s="14"/>
      <c r="E7703" s="14"/>
      <c r="F7703" s="24">
        <v>131.53</v>
      </c>
    </row>
    <row r="7704" spans="1:6" x14ac:dyDescent="0.25">
      <c r="A7704" s="22">
        <v>92397</v>
      </c>
      <c r="B7704" s="23" t="s">
        <v>7771</v>
      </c>
      <c r="C7704" s="22" t="s">
        <v>28</v>
      </c>
      <c r="D7704" s="14"/>
      <c r="E7704" s="14"/>
      <c r="F7704" s="24">
        <v>90.72</v>
      </c>
    </row>
    <row r="7705" spans="1:6" x14ac:dyDescent="0.25">
      <c r="A7705" s="22">
        <v>92398</v>
      </c>
      <c r="B7705" s="23" t="s">
        <v>7772</v>
      </c>
      <c r="C7705" s="22" t="s">
        <v>28</v>
      </c>
      <c r="D7705" s="14"/>
      <c r="E7705" s="14"/>
      <c r="F7705" s="24">
        <v>104.74</v>
      </c>
    </row>
    <row r="7706" spans="1:6" x14ac:dyDescent="0.25">
      <c r="A7706" s="22">
        <v>92400</v>
      </c>
      <c r="B7706" s="23" t="s">
        <v>7773</v>
      </c>
      <c r="C7706" s="22" t="s">
        <v>28</v>
      </c>
      <c r="D7706" s="14"/>
      <c r="E7706" s="14"/>
      <c r="F7706" s="24">
        <v>122.6</v>
      </c>
    </row>
    <row r="7707" spans="1:6" x14ac:dyDescent="0.25">
      <c r="A7707" s="22">
        <v>92395</v>
      </c>
      <c r="B7707" s="23" t="s">
        <v>7769</v>
      </c>
      <c r="C7707" s="22" t="s">
        <v>28</v>
      </c>
      <c r="D7707" s="14"/>
      <c r="E7707" s="14"/>
      <c r="F7707" s="24">
        <v>151.04</v>
      </c>
    </row>
    <row r="7708" spans="1:6" x14ac:dyDescent="0.25">
      <c r="A7708" s="22">
        <v>92393</v>
      </c>
      <c r="B7708" s="23" t="s">
        <v>7767</v>
      </c>
      <c r="C7708" s="22" t="s">
        <v>28</v>
      </c>
      <c r="D7708" s="14"/>
      <c r="E7708" s="14"/>
      <c r="F7708" s="24">
        <v>95.88</v>
      </c>
    </row>
    <row r="7709" spans="1:6" x14ac:dyDescent="0.25">
      <c r="A7709" s="22">
        <v>92394</v>
      </c>
      <c r="B7709" s="23" t="s">
        <v>7768</v>
      </c>
      <c r="C7709" s="22" t="s">
        <v>28</v>
      </c>
      <c r="D7709" s="14"/>
      <c r="E7709" s="14"/>
      <c r="F7709" s="24">
        <v>115.2</v>
      </c>
    </row>
    <row r="7710" spans="1:6" x14ac:dyDescent="0.25">
      <c r="A7710" s="22">
        <v>97115</v>
      </c>
      <c r="B7710" s="23" t="s">
        <v>6787</v>
      </c>
      <c r="C7710" s="22" t="s">
        <v>251</v>
      </c>
      <c r="D7710" s="14"/>
      <c r="E7710" s="14"/>
      <c r="F7710" s="24">
        <v>63.4</v>
      </c>
    </row>
    <row r="7711" spans="1:6" x14ac:dyDescent="0.25">
      <c r="A7711" s="22">
        <v>97113</v>
      </c>
      <c r="B7711" s="23" t="s">
        <v>6785</v>
      </c>
      <c r="C7711" s="22" t="s">
        <v>28</v>
      </c>
      <c r="D7711" s="14"/>
      <c r="E7711" s="14"/>
      <c r="F7711" s="24">
        <v>2.94</v>
      </c>
    </row>
    <row r="7712" spans="1:6" x14ac:dyDescent="0.25">
      <c r="A7712" s="22">
        <v>97120</v>
      </c>
      <c r="B7712" s="23" t="s">
        <v>9083</v>
      </c>
      <c r="C7712" s="22" t="s">
        <v>251</v>
      </c>
      <c r="D7712" s="14"/>
      <c r="E7712" s="14"/>
      <c r="F7712" s="24">
        <v>8.08</v>
      </c>
    </row>
    <row r="7713" spans="1:6" x14ac:dyDescent="0.25">
      <c r="A7713" s="22">
        <v>97116</v>
      </c>
      <c r="B7713" s="23" t="s">
        <v>9079</v>
      </c>
      <c r="C7713" s="22" t="s">
        <v>251</v>
      </c>
      <c r="D7713" s="14"/>
      <c r="E7713" s="14"/>
      <c r="F7713" s="24">
        <v>21.68</v>
      </c>
    </row>
    <row r="7714" spans="1:6" x14ac:dyDescent="0.25">
      <c r="A7714" s="22">
        <v>97117</v>
      </c>
      <c r="B7714" s="23" t="s">
        <v>9080</v>
      </c>
      <c r="C7714" s="22" t="s">
        <v>251</v>
      </c>
      <c r="D7714" s="14"/>
      <c r="E7714" s="14"/>
      <c r="F7714" s="24">
        <v>17.989999999999998</v>
      </c>
    </row>
    <row r="7715" spans="1:6" x14ac:dyDescent="0.25">
      <c r="A7715" s="22">
        <v>97118</v>
      </c>
      <c r="B7715" s="23" t="s">
        <v>9081</v>
      </c>
      <c r="C7715" s="22" t="s">
        <v>251</v>
      </c>
      <c r="D7715" s="14"/>
      <c r="E7715" s="14"/>
      <c r="F7715" s="24">
        <v>14.41</v>
      </c>
    </row>
    <row r="7716" spans="1:6" x14ac:dyDescent="0.25">
      <c r="A7716" s="22">
        <v>97119</v>
      </c>
      <c r="B7716" s="23" t="s">
        <v>9082</v>
      </c>
      <c r="C7716" s="22" t="s">
        <v>251</v>
      </c>
      <c r="D7716" s="14"/>
      <c r="E7716" s="14"/>
      <c r="F7716" s="24">
        <v>12.51</v>
      </c>
    </row>
    <row r="7717" spans="1:6" x14ac:dyDescent="0.25">
      <c r="A7717" s="22">
        <v>97114</v>
      </c>
      <c r="B7717" s="23" t="s">
        <v>6786</v>
      </c>
      <c r="C7717" s="22" t="s">
        <v>55</v>
      </c>
      <c r="D7717" s="14"/>
      <c r="E7717" s="14"/>
      <c r="F7717" s="24">
        <v>0.47</v>
      </c>
    </row>
    <row r="7718" spans="1:6" x14ac:dyDescent="0.25">
      <c r="A7718" s="22">
        <v>97111</v>
      </c>
      <c r="B7718" s="23" t="s">
        <v>6783</v>
      </c>
      <c r="C7718" s="22" t="s">
        <v>28</v>
      </c>
      <c r="D7718" s="14"/>
      <c r="E7718" s="14"/>
      <c r="F7718" s="24">
        <v>188.71</v>
      </c>
    </row>
    <row r="7719" spans="1:6" x14ac:dyDescent="0.25">
      <c r="A7719" s="22">
        <v>97112</v>
      </c>
      <c r="B7719" s="23" t="s">
        <v>6784</v>
      </c>
      <c r="C7719" s="22" t="s">
        <v>28</v>
      </c>
      <c r="D7719" s="14"/>
      <c r="E7719" s="14"/>
      <c r="F7719" s="24">
        <v>196.18</v>
      </c>
    </row>
    <row r="7720" spans="1:6" x14ac:dyDescent="0.25">
      <c r="A7720" s="22">
        <v>103904</v>
      </c>
      <c r="B7720" s="23" t="s">
        <v>6788</v>
      </c>
      <c r="C7720" s="22" t="s">
        <v>28</v>
      </c>
      <c r="D7720" s="14"/>
      <c r="E7720" s="14"/>
      <c r="F7720" s="24">
        <v>119.52</v>
      </c>
    </row>
    <row r="7721" spans="1:6" x14ac:dyDescent="0.25">
      <c r="A7721" s="22">
        <v>103905</v>
      </c>
      <c r="B7721" s="23" t="s">
        <v>6789</v>
      </c>
      <c r="C7721" s="22" t="s">
        <v>28</v>
      </c>
      <c r="D7721" s="14"/>
      <c r="E7721" s="14"/>
      <c r="F7721" s="24">
        <v>126.12</v>
      </c>
    </row>
    <row r="7722" spans="1:6" x14ac:dyDescent="0.25">
      <c r="A7722" s="22">
        <v>103907</v>
      </c>
      <c r="B7722" s="23" t="s">
        <v>6791</v>
      </c>
      <c r="C7722" s="22" t="s">
        <v>28</v>
      </c>
      <c r="D7722" s="14"/>
      <c r="E7722" s="14"/>
      <c r="F7722" s="24">
        <v>131.93</v>
      </c>
    </row>
    <row r="7723" spans="1:6" x14ac:dyDescent="0.25">
      <c r="A7723" s="22">
        <v>103911</v>
      </c>
      <c r="B7723" s="23" t="s">
        <v>6794</v>
      </c>
      <c r="C7723" s="22" t="s">
        <v>28</v>
      </c>
      <c r="D7723" s="14"/>
      <c r="E7723" s="14"/>
      <c r="F7723" s="24">
        <v>191.36</v>
      </c>
    </row>
    <row r="7724" spans="1:6" x14ac:dyDescent="0.25">
      <c r="A7724" s="22">
        <v>97104</v>
      </c>
      <c r="B7724" s="23" t="s">
        <v>6777</v>
      </c>
      <c r="C7724" s="22" t="s">
        <v>28</v>
      </c>
      <c r="D7724" s="14"/>
      <c r="E7724" s="14"/>
      <c r="F7724" s="24">
        <v>122.77</v>
      </c>
    </row>
    <row r="7725" spans="1:6" x14ac:dyDescent="0.25">
      <c r="A7725" s="22">
        <v>103906</v>
      </c>
      <c r="B7725" s="23" t="s">
        <v>6790</v>
      </c>
      <c r="C7725" s="22" t="s">
        <v>28</v>
      </c>
      <c r="D7725" s="14"/>
      <c r="E7725" s="14"/>
      <c r="F7725" s="24">
        <v>156.75</v>
      </c>
    </row>
    <row r="7726" spans="1:6" x14ac:dyDescent="0.25">
      <c r="A7726" s="22">
        <v>97105</v>
      </c>
      <c r="B7726" s="23" t="s">
        <v>6778</v>
      </c>
      <c r="C7726" s="22" t="s">
        <v>28</v>
      </c>
      <c r="D7726" s="14"/>
      <c r="E7726" s="14"/>
      <c r="F7726" s="24">
        <v>138.54</v>
      </c>
    </row>
    <row r="7727" spans="1:6" x14ac:dyDescent="0.25">
      <c r="A7727" s="22">
        <v>97106</v>
      </c>
      <c r="B7727" s="23" t="s">
        <v>6779</v>
      </c>
      <c r="C7727" s="22" t="s">
        <v>28</v>
      </c>
      <c r="D7727" s="14"/>
      <c r="E7727" s="14"/>
      <c r="F7727" s="24">
        <v>153.34</v>
      </c>
    </row>
    <row r="7728" spans="1:6" x14ac:dyDescent="0.25">
      <c r="A7728" s="22">
        <v>97107</v>
      </c>
      <c r="B7728" s="23" t="s">
        <v>6780</v>
      </c>
      <c r="C7728" s="22" t="s">
        <v>28</v>
      </c>
      <c r="D7728" s="14"/>
      <c r="E7728" s="14"/>
      <c r="F7728" s="24">
        <v>174.09</v>
      </c>
    </row>
    <row r="7729" spans="1:6" x14ac:dyDescent="0.25">
      <c r="A7729" s="22">
        <v>97108</v>
      </c>
      <c r="B7729" s="23" t="s">
        <v>6781</v>
      </c>
      <c r="C7729" s="22" t="s">
        <v>28</v>
      </c>
      <c r="D7729" s="14"/>
      <c r="E7729" s="14"/>
      <c r="F7729" s="24">
        <v>196.78</v>
      </c>
    </row>
    <row r="7730" spans="1:6" x14ac:dyDescent="0.25">
      <c r="A7730" s="22">
        <v>97109</v>
      </c>
      <c r="B7730" s="23" t="s">
        <v>6782</v>
      </c>
      <c r="C7730" s="22" t="s">
        <v>28</v>
      </c>
      <c r="D7730" s="14"/>
      <c r="E7730" s="14"/>
      <c r="F7730" s="24">
        <v>216.84</v>
      </c>
    </row>
    <row r="7731" spans="1:6" x14ac:dyDescent="0.25">
      <c r="A7731" s="22">
        <v>103913</v>
      </c>
      <c r="B7731" s="23" t="s">
        <v>6796</v>
      </c>
      <c r="C7731" s="22" t="s">
        <v>28</v>
      </c>
      <c r="D7731" s="14"/>
      <c r="E7731" s="14"/>
      <c r="F7731" s="24">
        <v>109.93</v>
      </c>
    </row>
    <row r="7732" spans="1:6" x14ac:dyDescent="0.25">
      <c r="A7732" s="22">
        <v>103914</v>
      </c>
      <c r="B7732" s="23" t="s">
        <v>6797</v>
      </c>
      <c r="C7732" s="22" t="s">
        <v>28</v>
      </c>
      <c r="D7732" s="14"/>
      <c r="E7732" s="14"/>
      <c r="F7732" s="24">
        <v>127.45</v>
      </c>
    </row>
    <row r="7733" spans="1:6" x14ac:dyDescent="0.25">
      <c r="A7733" s="22">
        <v>103915</v>
      </c>
      <c r="B7733" s="23" t="s">
        <v>6798</v>
      </c>
      <c r="C7733" s="22" t="s">
        <v>28</v>
      </c>
      <c r="D7733" s="14"/>
      <c r="E7733" s="14"/>
      <c r="F7733" s="24">
        <v>138.5</v>
      </c>
    </row>
    <row r="7734" spans="1:6" x14ac:dyDescent="0.25">
      <c r="A7734" s="22">
        <v>103916</v>
      </c>
      <c r="B7734" s="23" t="s">
        <v>6799</v>
      </c>
      <c r="C7734" s="22" t="s">
        <v>28</v>
      </c>
      <c r="D7734" s="14"/>
      <c r="E7734" s="14"/>
      <c r="F7734" s="24">
        <v>158.71</v>
      </c>
    </row>
    <row r="7735" spans="1:6" x14ac:dyDescent="0.25">
      <c r="A7735" s="22">
        <v>103917</v>
      </c>
      <c r="B7735" s="23" t="s">
        <v>6800</v>
      </c>
      <c r="C7735" s="22" t="s">
        <v>28</v>
      </c>
      <c r="D7735" s="14"/>
      <c r="E7735" s="14"/>
      <c r="F7735" s="24">
        <v>181.33</v>
      </c>
    </row>
    <row r="7736" spans="1:6" x14ac:dyDescent="0.25">
      <c r="A7736" s="22">
        <v>103918</v>
      </c>
      <c r="B7736" s="23" t="s">
        <v>6801</v>
      </c>
      <c r="C7736" s="22" t="s">
        <v>28</v>
      </c>
      <c r="D7736" s="14"/>
      <c r="E7736" s="14"/>
      <c r="F7736" s="24">
        <v>192.24</v>
      </c>
    </row>
    <row r="7737" spans="1:6" x14ac:dyDescent="0.25">
      <c r="A7737" s="22">
        <v>103919</v>
      </c>
      <c r="B7737" s="23" t="s">
        <v>12089</v>
      </c>
      <c r="C7737" s="22" t="s">
        <v>28</v>
      </c>
      <c r="D7737" s="14"/>
      <c r="E7737" s="14"/>
      <c r="F7737" s="24">
        <v>0</v>
      </c>
    </row>
    <row r="7738" spans="1:6" x14ac:dyDescent="0.25">
      <c r="A7738" s="22">
        <v>103920</v>
      </c>
      <c r="B7738" s="23" t="s">
        <v>12090</v>
      </c>
      <c r="C7738" s="22" t="s">
        <v>28</v>
      </c>
      <c r="D7738" s="14"/>
      <c r="E7738" s="14"/>
      <c r="F7738" s="24">
        <v>0</v>
      </c>
    </row>
    <row r="7739" spans="1:6" x14ac:dyDescent="0.25">
      <c r="A7739" s="22">
        <v>103921</v>
      </c>
      <c r="B7739" s="23" t="s">
        <v>12091</v>
      </c>
      <c r="C7739" s="22" t="s">
        <v>28</v>
      </c>
      <c r="D7739" s="14"/>
      <c r="E7739" s="14"/>
      <c r="F7739" s="24">
        <v>0</v>
      </c>
    </row>
    <row r="7740" spans="1:6" x14ac:dyDescent="0.25">
      <c r="A7740" s="22">
        <v>103922</v>
      </c>
      <c r="B7740" s="23" t="s">
        <v>12092</v>
      </c>
      <c r="C7740" s="22" t="s">
        <v>28</v>
      </c>
      <c r="D7740" s="14"/>
      <c r="E7740" s="14"/>
      <c r="F7740" s="24">
        <v>0</v>
      </c>
    </row>
    <row r="7741" spans="1:6" x14ac:dyDescent="0.25">
      <c r="A7741" s="22">
        <v>103923</v>
      </c>
      <c r="B7741" s="23" t="s">
        <v>12093</v>
      </c>
      <c r="C7741" s="22" t="s">
        <v>28</v>
      </c>
      <c r="D7741" s="14"/>
      <c r="E7741" s="14"/>
      <c r="F7741" s="24">
        <v>0</v>
      </c>
    </row>
    <row r="7742" spans="1:6" x14ac:dyDescent="0.25">
      <c r="A7742" s="22">
        <v>103908</v>
      </c>
      <c r="B7742" s="23" t="s">
        <v>6792</v>
      </c>
      <c r="C7742" s="22" t="s">
        <v>28</v>
      </c>
      <c r="D7742" s="14"/>
      <c r="E7742" s="14"/>
      <c r="F7742" s="24">
        <v>149</v>
      </c>
    </row>
    <row r="7743" spans="1:6" x14ac:dyDescent="0.25">
      <c r="A7743" s="22">
        <v>103909</v>
      </c>
      <c r="B7743" s="23" t="s">
        <v>6793</v>
      </c>
      <c r="C7743" s="22" t="s">
        <v>28</v>
      </c>
      <c r="D7743" s="14"/>
      <c r="E7743" s="14"/>
      <c r="F7743" s="24">
        <v>169.21</v>
      </c>
    </row>
    <row r="7744" spans="1:6" x14ac:dyDescent="0.25">
      <c r="A7744" s="22">
        <v>103912</v>
      </c>
      <c r="B7744" s="23" t="s">
        <v>6795</v>
      </c>
      <c r="C7744" s="22" t="s">
        <v>28</v>
      </c>
      <c r="D7744" s="14"/>
      <c r="E7744" s="14"/>
      <c r="F7744" s="24">
        <v>210.87</v>
      </c>
    </row>
    <row r="7745" spans="1:6" x14ac:dyDescent="0.25">
      <c r="A7745" s="22">
        <v>101979</v>
      </c>
      <c r="B7745" s="23" t="s">
        <v>5636</v>
      </c>
      <c r="C7745" s="22" t="s">
        <v>55</v>
      </c>
      <c r="D7745" s="14"/>
      <c r="E7745" s="14"/>
      <c r="F7745" s="24">
        <v>39.57</v>
      </c>
    </row>
    <row r="7746" spans="1:6" x14ac:dyDescent="0.25">
      <c r="A7746" s="22">
        <v>101970</v>
      </c>
      <c r="B7746" s="23" t="s">
        <v>12094</v>
      </c>
      <c r="C7746" s="22" t="s">
        <v>55</v>
      </c>
      <c r="D7746" s="14"/>
      <c r="E7746" s="14"/>
      <c r="F7746" s="24">
        <v>0</v>
      </c>
    </row>
    <row r="7747" spans="1:6" x14ac:dyDescent="0.25">
      <c r="A7747" s="22">
        <v>101972</v>
      </c>
      <c r="B7747" s="23" t="s">
        <v>12095</v>
      </c>
      <c r="C7747" s="22" t="s">
        <v>55</v>
      </c>
      <c r="D7747" s="14"/>
      <c r="E7747" s="14"/>
      <c r="F7747" s="24">
        <v>0</v>
      </c>
    </row>
    <row r="7748" spans="1:6" x14ac:dyDescent="0.25">
      <c r="A7748" s="22">
        <v>101966</v>
      </c>
      <c r="B7748" s="23" t="s">
        <v>5635</v>
      </c>
      <c r="C7748" s="22" t="s">
        <v>55</v>
      </c>
      <c r="D7748" s="14"/>
      <c r="E7748" s="14"/>
      <c r="F7748" s="24">
        <v>213.61</v>
      </c>
    </row>
    <row r="7749" spans="1:6" x14ac:dyDescent="0.25">
      <c r="A7749" s="22">
        <v>101976</v>
      </c>
      <c r="B7749" s="23" t="s">
        <v>12096</v>
      </c>
      <c r="C7749" s="22" t="s">
        <v>55</v>
      </c>
      <c r="D7749" s="14"/>
      <c r="E7749" s="14"/>
      <c r="F7749" s="24">
        <v>0</v>
      </c>
    </row>
    <row r="7750" spans="1:6" x14ac:dyDescent="0.25">
      <c r="A7750" s="22">
        <v>101978</v>
      </c>
      <c r="B7750" s="23" t="s">
        <v>12097</v>
      </c>
      <c r="C7750" s="22" t="s">
        <v>55</v>
      </c>
      <c r="D7750" s="14"/>
      <c r="E7750" s="14"/>
      <c r="F7750" s="24">
        <v>0</v>
      </c>
    </row>
    <row r="7751" spans="1:6" x14ac:dyDescent="0.25">
      <c r="A7751" s="22">
        <v>101967</v>
      </c>
      <c r="B7751" s="23" t="s">
        <v>12098</v>
      </c>
      <c r="C7751" s="22" t="s">
        <v>55</v>
      </c>
      <c r="D7751" s="14"/>
      <c r="E7751" s="14"/>
      <c r="F7751" s="24">
        <v>0</v>
      </c>
    </row>
    <row r="7752" spans="1:6" x14ac:dyDescent="0.25">
      <c r="A7752" s="22">
        <v>101968</v>
      </c>
      <c r="B7752" s="23" t="s">
        <v>12099</v>
      </c>
      <c r="C7752" s="22" t="s">
        <v>55</v>
      </c>
      <c r="D7752" s="14"/>
      <c r="E7752" s="14"/>
      <c r="F7752" s="24">
        <v>0</v>
      </c>
    </row>
    <row r="7753" spans="1:6" x14ac:dyDescent="0.25">
      <c r="A7753" s="22">
        <v>101965</v>
      </c>
      <c r="B7753" s="23" t="s">
        <v>12100</v>
      </c>
      <c r="C7753" s="22" t="s">
        <v>55</v>
      </c>
      <c r="D7753" s="14"/>
      <c r="E7753" s="14"/>
      <c r="F7753" s="24">
        <v>168.72</v>
      </c>
    </row>
    <row r="7754" spans="1:6" x14ac:dyDescent="0.25">
      <c r="A7754" s="22">
        <v>104100</v>
      </c>
      <c r="B7754" s="23" t="s">
        <v>12101</v>
      </c>
      <c r="C7754" s="22" t="s">
        <v>28</v>
      </c>
      <c r="D7754" s="14"/>
      <c r="E7754" s="14"/>
      <c r="F7754" s="24">
        <v>0</v>
      </c>
    </row>
    <row r="7755" spans="1:6" x14ac:dyDescent="0.25">
      <c r="A7755" s="22">
        <v>104099</v>
      </c>
      <c r="B7755" s="23" t="s">
        <v>12102</v>
      </c>
      <c r="C7755" s="22" t="s">
        <v>28</v>
      </c>
      <c r="D7755" s="14"/>
      <c r="E7755" s="14"/>
      <c r="F7755" s="24">
        <v>0</v>
      </c>
    </row>
    <row r="7756" spans="1:6" x14ac:dyDescent="0.25">
      <c r="A7756" s="22">
        <v>104102</v>
      </c>
      <c r="B7756" s="23" t="s">
        <v>12103</v>
      </c>
      <c r="C7756" s="22" t="s">
        <v>28</v>
      </c>
      <c r="D7756" s="14"/>
      <c r="E7756" s="14"/>
      <c r="F7756" s="24">
        <v>0</v>
      </c>
    </row>
    <row r="7757" spans="1:6" x14ac:dyDescent="0.25">
      <c r="A7757" s="22">
        <v>104101</v>
      </c>
      <c r="B7757" s="23" t="s">
        <v>12104</v>
      </c>
      <c r="C7757" s="22" t="s">
        <v>28</v>
      </c>
      <c r="D7757" s="14"/>
      <c r="E7757" s="14"/>
      <c r="F7757" s="24">
        <v>0</v>
      </c>
    </row>
    <row r="7758" spans="1:6" x14ac:dyDescent="0.25">
      <c r="A7758" s="22">
        <v>104103</v>
      </c>
      <c r="B7758" s="23" t="s">
        <v>12105</v>
      </c>
      <c r="C7758" s="22" t="s">
        <v>28</v>
      </c>
      <c r="D7758" s="14"/>
      <c r="E7758" s="14"/>
      <c r="F7758" s="24">
        <v>0</v>
      </c>
    </row>
    <row r="7759" spans="1:6" x14ac:dyDescent="0.25">
      <c r="A7759" s="22">
        <v>92123</v>
      </c>
      <c r="B7759" s="23" t="s">
        <v>5776</v>
      </c>
      <c r="C7759" s="22" t="s">
        <v>67</v>
      </c>
      <c r="D7759" s="14"/>
      <c r="E7759" s="14"/>
      <c r="F7759" s="24">
        <v>73.14</v>
      </c>
    </row>
    <row r="7760" spans="1:6" x14ac:dyDescent="0.25">
      <c r="A7760" s="22">
        <v>92121</v>
      </c>
      <c r="B7760" s="23" t="s">
        <v>5774</v>
      </c>
      <c r="C7760" s="22" t="s">
        <v>67</v>
      </c>
      <c r="D7760" s="14"/>
      <c r="E7760" s="14"/>
      <c r="F7760" s="24">
        <v>40.119999999999997</v>
      </c>
    </row>
    <row r="7761" spans="1:6" x14ac:dyDescent="0.25">
      <c r="A7761" s="22">
        <v>92122</v>
      </c>
      <c r="B7761" s="23" t="s">
        <v>5775</v>
      </c>
      <c r="C7761" s="22" t="s">
        <v>67</v>
      </c>
      <c r="D7761" s="14"/>
      <c r="E7761" s="14"/>
      <c r="F7761" s="24">
        <v>68.39</v>
      </c>
    </row>
    <row r="7762" spans="1:6" x14ac:dyDescent="0.25">
      <c r="A7762" s="22">
        <v>103615</v>
      </c>
      <c r="B7762" s="23" t="s">
        <v>12106</v>
      </c>
      <c r="C7762" s="22" t="s">
        <v>55</v>
      </c>
      <c r="D7762" s="14"/>
      <c r="E7762" s="14"/>
      <c r="F7762" s="24">
        <v>0</v>
      </c>
    </row>
    <row r="7763" spans="1:6" x14ac:dyDescent="0.25">
      <c r="A7763" s="22">
        <v>103637</v>
      </c>
      <c r="B7763" s="23" t="s">
        <v>12107</v>
      </c>
      <c r="C7763" s="22" t="s">
        <v>55</v>
      </c>
      <c r="D7763" s="14"/>
      <c r="E7763" s="14"/>
      <c r="F7763" s="24">
        <v>0</v>
      </c>
    </row>
    <row r="7764" spans="1:6" x14ac:dyDescent="0.25">
      <c r="A7764" s="22">
        <v>103593</v>
      </c>
      <c r="B7764" s="23" t="s">
        <v>12108</v>
      </c>
      <c r="C7764" s="22" t="s">
        <v>55</v>
      </c>
      <c r="D7764" s="14"/>
      <c r="E7764" s="14"/>
      <c r="F7764" s="24">
        <v>0</v>
      </c>
    </row>
    <row r="7765" spans="1:6" x14ac:dyDescent="0.25">
      <c r="A7765" s="22">
        <v>103616</v>
      </c>
      <c r="B7765" s="23" t="s">
        <v>12109</v>
      </c>
      <c r="C7765" s="22" t="s">
        <v>55</v>
      </c>
      <c r="D7765" s="14"/>
      <c r="E7765" s="14"/>
      <c r="F7765" s="24">
        <v>0</v>
      </c>
    </row>
    <row r="7766" spans="1:6" x14ac:dyDescent="0.25">
      <c r="A7766" s="22">
        <v>103638</v>
      </c>
      <c r="B7766" s="23" t="s">
        <v>12110</v>
      </c>
      <c r="C7766" s="22" t="s">
        <v>55</v>
      </c>
      <c r="D7766" s="14"/>
      <c r="E7766" s="14"/>
      <c r="F7766" s="24">
        <v>0</v>
      </c>
    </row>
    <row r="7767" spans="1:6" x14ac:dyDescent="0.25">
      <c r="A7767" s="22">
        <v>103594</v>
      </c>
      <c r="B7767" s="23" t="s">
        <v>12111</v>
      </c>
      <c r="C7767" s="22" t="s">
        <v>55</v>
      </c>
      <c r="D7767" s="14"/>
      <c r="E7767" s="14"/>
      <c r="F7767" s="24">
        <v>0</v>
      </c>
    </row>
    <row r="7768" spans="1:6" x14ac:dyDescent="0.25">
      <c r="A7768" s="22">
        <v>103617</v>
      </c>
      <c r="B7768" s="23" t="s">
        <v>12112</v>
      </c>
      <c r="C7768" s="22" t="s">
        <v>55</v>
      </c>
      <c r="D7768" s="14"/>
      <c r="E7768" s="14"/>
      <c r="F7768" s="24">
        <v>0</v>
      </c>
    </row>
    <row r="7769" spans="1:6" x14ac:dyDescent="0.25">
      <c r="A7769" s="22">
        <v>103639</v>
      </c>
      <c r="B7769" s="23" t="s">
        <v>12113</v>
      </c>
      <c r="C7769" s="22" t="s">
        <v>55</v>
      </c>
      <c r="D7769" s="14"/>
      <c r="E7769" s="14"/>
      <c r="F7769" s="24">
        <v>0</v>
      </c>
    </row>
    <row r="7770" spans="1:6" x14ac:dyDescent="0.25">
      <c r="A7770" s="22">
        <v>103595</v>
      </c>
      <c r="B7770" s="23" t="s">
        <v>12114</v>
      </c>
      <c r="C7770" s="22" t="s">
        <v>55</v>
      </c>
      <c r="D7770" s="14"/>
      <c r="E7770" s="14"/>
      <c r="F7770" s="24">
        <v>0</v>
      </c>
    </row>
    <row r="7771" spans="1:6" x14ac:dyDescent="0.25">
      <c r="A7771" s="22">
        <v>103609</v>
      </c>
      <c r="B7771" s="23" t="s">
        <v>12115</v>
      </c>
      <c r="C7771" s="22" t="s">
        <v>55</v>
      </c>
      <c r="D7771" s="14"/>
      <c r="E7771" s="14"/>
      <c r="F7771" s="24">
        <v>0</v>
      </c>
    </row>
    <row r="7772" spans="1:6" x14ac:dyDescent="0.25">
      <c r="A7772" s="22">
        <v>103631</v>
      </c>
      <c r="B7772" s="23" t="s">
        <v>12116</v>
      </c>
      <c r="C7772" s="22" t="s">
        <v>55</v>
      </c>
      <c r="D7772" s="14"/>
      <c r="E7772" s="14"/>
      <c r="F7772" s="24">
        <v>0</v>
      </c>
    </row>
    <row r="7773" spans="1:6" x14ac:dyDescent="0.25">
      <c r="A7773" s="22">
        <v>103587</v>
      </c>
      <c r="B7773" s="23" t="s">
        <v>12117</v>
      </c>
      <c r="C7773" s="22" t="s">
        <v>55</v>
      </c>
      <c r="D7773" s="14"/>
      <c r="E7773" s="14"/>
      <c r="F7773" s="24">
        <v>0</v>
      </c>
    </row>
    <row r="7774" spans="1:6" x14ac:dyDescent="0.25">
      <c r="A7774" s="22">
        <v>103618</v>
      </c>
      <c r="B7774" s="23" t="s">
        <v>12118</v>
      </c>
      <c r="C7774" s="22" t="s">
        <v>55</v>
      </c>
      <c r="D7774" s="14"/>
      <c r="E7774" s="14"/>
      <c r="F7774" s="24">
        <v>0</v>
      </c>
    </row>
    <row r="7775" spans="1:6" x14ac:dyDescent="0.25">
      <c r="A7775" s="22">
        <v>103640</v>
      </c>
      <c r="B7775" s="23" t="s">
        <v>12119</v>
      </c>
      <c r="C7775" s="22" t="s">
        <v>55</v>
      </c>
      <c r="D7775" s="14"/>
      <c r="E7775" s="14"/>
      <c r="F7775" s="24">
        <v>0</v>
      </c>
    </row>
    <row r="7776" spans="1:6" x14ac:dyDescent="0.25">
      <c r="A7776" s="22">
        <v>103596</v>
      </c>
      <c r="B7776" s="23" t="s">
        <v>12120</v>
      </c>
      <c r="C7776" s="22" t="s">
        <v>55</v>
      </c>
      <c r="D7776" s="14"/>
      <c r="E7776" s="14"/>
      <c r="F7776" s="24">
        <v>0</v>
      </c>
    </row>
    <row r="7777" spans="1:6" x14ac:dyDescent="0.25">
      <c r="A7777" s="22">
        <v>103619</v>
      </c>
      <c r="B7777" s="23" t="s">
        <v>12121</v>
      </c>
      <c r="C7777" s="22" t="s">
        <v>55</v>
      </c>
      <c r="D7777" s="14"/>
      <c r="E7777" s="14"/>
      <c r="F7777" s="24">
        <v>0</v>
      </c>
    </row>
    <row r="7778" spans="1:6" x14ac:dyDescent="0.25">
      <c r="A7778" s="22">
        <v>103641</v>
      </c>
      <c r="B7778" s="23" t="s">
        <v>12122</v>
      </c>
      <c r="C7778" s="22" t="s">
        <v>55</v>
      </c>
      <c r="D7778" s="14"/>
      <c r="E7778" s="14"/>
      <c r="F7778" s="24">
        <v>0</v>
      </c>
    </row>
    <row r="7779" spans="1:6" x14ac:dyDescent="0.25">
      <c r="A7779" s="22">
        <v>103597</v>
      </c>
      <c r="B7779" s="23" t="s">
        <v>12123</v>
      </c>
      <c r="C7779" s="22" t="s">
        <v>55</v>
      </c>
      <c r="D7779" s="14"/>
      <c r="E7779" s="14"/>
      <c r="F7779" s="24">
        <v>0</v>
      </c>
    </row>
    <row r="7780" spans="1:6" x14ac:dyDescent="0.25">
      <c r="A7780" s="22">
        <v>103620</v>
      </c>
      <c r="B7780" s="23" t="s">
        <v>12124</v>
      </c>
      <c r="C7780" s="22" t="s">
        <v>55</v>
      </c>
      <c r="D7780" s="14"/>
      <c r="E7780" s="14"/>
      <c r="F7780" s="24">
        <v>0</v>
      </c>
    </row>
    <row r="7781" spans="1:6" x14ac:dyDescent="0.25">
      <c r="A7781" s="22">
        <v>103642</v>
      </c>
      <c r="B7781" s="23" t="s">
        <v>12125</v>
      </c>
      <c r="C7781" s="22" t="s">
        <v>55</v>
      </c>
      <c r="D7781" s="14"/>
      <c r="E7781" s="14"/>
      <c r="F7781" s="24">
        <v>0</v>
      </c>
    </row>
    <row r="7782" spans="1:6" x14ac:dyDescent="0.25">
      <c r="A7782" s="22">
        <v>103598</v>
      </c>
      <c r="B7782" s="23" t="s">
        <v>12126</v>
      </c>
      <c r="C7782" s="22" t="s">
        <v>55</v>
      </c>
      <c r="D7782" s="14"/>
      <c r="E7782" s="14"/>
      <c r="F7782" s="24">
        <v>0</v>
      </c>
    </row>
    <row r="7783" spans="1:6" x14ac:dyDescent="0.25">
      <c r="A7783" s="22">
        <v>103621</v>
      </c>
      <c r="B7783" s="23" t="s">
        <v>12127</v>
      </c>
      <c r="C7783" s="22" t="s">
        <v>55</v>
      </c>
      <c r="D7783" s="14"/>
      <c r="E7783" s="14"/>
      <c r="F7783" s="24">
        <v>0</v>
      </c>
    </row>
    <row r="7784" spans="1:6" x14ac:dyDescent="0.25">
      <c r="A7784" s="22">
        <v>103643</v>
      </c>
      <c r="B7784" s="23" t="s">
        <v>12128</v>
      </c>
      <c r="C7784" s="22" t="s">
        <v>55</v>
      </c>
      <c r="D7784" s="14"/>
      <c r="E7784" s="14"/>
      <c r="F7784" s="24">
        <v>0</v>
      </c>
    </row>
    <row r="7785" spans="1:6" x14ac:dyDescent="0.25">
      <c r="A7785" s="22">
        <v>103599</v>
      </c>
      <c r="B7785" s="23" t="s">
        <v>12129</v>
      </c>
      <c r="C7785" s="22" t="s">
        <v>55</v>
      </c>
      <c r="D7785" s="14"/>
      <c r="E7785" s="14"/>
      <c r="F7785" s="24">
        <v>0</v>
      </c>
    </row>
    <row r="7786" spans="1:6" x14ac:dyDescent="0.25">
      <c r="A7786" s="22">
        <v>103622</v>
      </c>
      <c r="B7786" s="23" t="s">
        <v>12130</v>
      </c>
      <c r="C7786" s="22" t="s">
        <v>55</v>
      </c>
      <c r="D7786" s="14"/>
      <c r="E7786" s="14"/>
      <c r="F7786" s="24">
        <v>0</v>
      </c>
    </row>
    <row r="7787" spans="1:6" x14ac:dyDescent="0.25">
      <c r="A7787" s="22">
        <v>103644</v>
      </c>
      <c r="B7787" s="23" t="s">
        <v>12131</v>
      </c>
      <c r="C7787" s="22" t="s">
        <v>55</v>
      </c>
      <c r="D7787" s="14"/>
      <c r="E7787" s="14"/>
      <c r="F7787" s="24">
        <v>0</v>
      </c>
    </row>
    <row r="7788" spans="1:6" x14ac:dyDescent="0.25">
      <c r="A7788" s="22">
        <v>103600</v>
      </c>
      <c r="B7788" s="23" t="s">
        <v>12132</v>
      </c>
      <c r="C7788" s="22" t="s">
        <v>55</v>
      </c>
      <c r="D7788" s="14"/>
      <c r="E7788" s="14"/>
      <c r="F7788" s="24">
        <v>0</v>
      </c>
    </row>
    <row r="7789" spans="1:6" x14ac:dyDescent="0.25">
      <c r="A7789" s="22">
        <v>103610</v>
      </c>
      <c r="B7789" s="23" t="s">
        <v>12133</v>
      </c>
      <c r="C7789" s="22" t="s">
        <v>55</v>
      </c>
      <c r="D7789" s="14"/>
      <c r="E7789" s="14"/>
      <c r="F7789" s="24">
        <v>0</v>
      </c>
    </row>
    <row r="7790" spans="1:6" x14ac:dyDescent="0.25">
      <c r="A7790" s="22">
        <v>103632</v>
      </c>
      <c r="B7790" s="23" t="s">
        <v>12134</v>
      </c>
      <c r="C7790" s="22" t="s">
        <v>55</v>
      </c>
      <c r="D7790" s="14"/>
      <c r="E7790" s="14"/>
      <c r="F7790" s="24">
        <v>0</v>
      </c>
    </row>
    <row r="7791" spans="1:6" x14ac:dyDescent="0.25">
      <c r="A7791" s="22">
        <v>103588</v>
      </c>
      <c r="B7791" s="23" t="s">
        <v>12135</v>
      </c>
      <c r="C7791" s="22" t="s">
        <v>55</v>
      </c>
      <c r="D7791" s="14"/>
      <c r="E7791" s="14"/>
      <c r="F7791" s="24">
        <v>0</v>
      </c>
    </row>
    <row r="7792" spans="1:6" x14ac:dyDescent="0.25">
      <c r="A7792" s="22">
        <v>103623</v>
      </c>
      <c r="B7792" s="23" t="s">
        <v>12136</v>
      </c>
      <c r="C7792" s="22" t="s">
        <v>55</v>
      </c>
      <c r="D7792" s="14"/>
      <c r="E7792" s="14"/>
      <c r="F7792" s="24">
        <v>0</v>
      </c>
    </row>
    <row r="7793" spans="1:6" x14ac:dyDescent="0.25">
      <c r="A7793" s="22">
        <v>103645</v>
      </c>
      <c r="B7793" s="23" t="s">
        <v>12137</v>
      </c>
      <c r="C7793" s="22" t="s">
        <v>55</v>
      </c>
      <c r="D7793" s="14"/>
      <c r="E7793" s="14"/>
      <c r="F7793" s="24">
        <v>0</v>
      </c>
    </row>
    <row r="7794" spans="1:6" x14ac:dyDescent="0.25">
      <c r="A7794" s="22">
        <v>103601</v>
      </c>
      <c r="B7794" s="23" t="s">
        <v>12138</v>
      </c>
      <c r="C7794" s="22" t="s">
        <v>55</v>
      </c>
      <c r="D7794" s="14"/>
      <c r="E7794" s="14"/>
      <c r="F7794" s="24">
        <v>0</v>
      </c>
    </row>
    <row r="7795" spans="1:6" x14ac:dyDescent="0.25">
      <c r="A7795" s="22">
        <v>103624</v>
      </c>
      <c r="B7795" s="23" t="s">
        <v>12139</v>
      </c>
      <c r="C7795" s="22" t="s">
        <v>55</v>
      </c>
      <c r="D7795" s="14"/>
      <c r="E7795" s="14"/>
      <c r="F7795" s="24">
        <v>0</v>
      </c>
    </row>
    <row r="7796" spans="1:6" x14ac:dyDescent="0.25">
      <c r="A7796" s="22">
        <v>103646</v>
      </c>
      <c r="B7796" s="23" t="s">
        <v>12140</v>
      </c>
      <c r="C7796" s="22" t="s">
        <v>55</v>
      </c>
      <c r="D7796" s="14"/>
      <c r="E7796" s="14"/>
      <c r="F7796" s="24">
        <v>0</v>
      </c>
    </row>
    <row r="7797" spans="1:6" x14ac:dyDescent="0.25">
      <c r="A7797" s="22">
        <v>103602</v>
      </c>
      <c r="B7797" s="23" t="s">
        <v>12141</v>
      </c>
      <c r="C7797" s="22" t="s">
        <v>55</v>
      </c>
      <c r="D7797" s="14"/>
      <c r="E7797" s="14"/>
      <c r="F7797" s="24">
        <v>0</v>
      </c>
    </row>
    <row r="7798" spans="1:6" x14ac:dyDescent="0.25">
      <c r="A7798" s="22">
        <v>103625</v>
      </c>
      <c r="B7798" s="23" t="s">
        <v>12142</v>
      </c>
      <c r="C7798" s="22" t="s">
        <v>55</v>
      </c>
      <c r="D7798" s="14"/>
      <c r="E7798" s="14"/>
      <c r="F7798" s="24">
        <v>0</v>
      </c>
    </row>
    <row r="7799" spans="1:6" x14ac:dyDescent="0.25">
      <c r="A7799" s="22">
        <v>103647</v>
      </c>
      <c r="B7799" s="23" t="s">
        <v>12143</v>
      </c>
      <c r="C7799" s="22" t="s">
        <v>55</v>
      </c>
      <c r="D7799" s="14"/>
      <c r="E7799" s="14"/>
      <c r="F7799" s="24">
        <v>0</v>
      </c>
    </row>
    <row r="7800" spans="1:6" x14ac:dyDescent="0.25">
      <c r="A7800" s="22">
        <v>103603</v>
      </c>
      <c r="B7800" s="23" t="s">
        <v>12144</v>
      </c>
      <c r="C7800" s="22" t="s">
        <v>55</v>
      </c>
      <c r="D7800" s="14"/>
      <c r="E7800" s="14"/>
      <c r="F7800" s="24">
        <v>0</v>
      </c>
    </row>
    <row r="7801" spans="1:6" x14ac:dyDescent="0.25">
      <c r="A7801" s="22">
        <v>103611</v>
      </c>
      <c r="B7801" s="23" t="s">
        <v>12145</v>
      </c>
      <c r="C7801" s="22" t="s">
        <v>55</v>
      </c>
      <c r="D7801" s="14"/>
      <c r="E7801" s="14"/>
      <c r="F7801" s="24">
        <v>0</v>
      </c>
    </row>
    <row r="7802" spans="1:6" x14ac:dyDescent="0.25">
      <c r="A7802" s="22">
        <v>103633</v>
      </c>
      <c r="B7802" s="23" t="s">
        <v>12146</v>
      </c>
      <c r="C7802" s="22" t="s">
        <v>55</v>
      </c>
      <c r="D7802" s="14"/>
      <c r="E7802" s="14"/>
      <c r="F7802" s="24">
        <v>0</v>
      </c>
    </row>
    <row r="7803" spans="1:6" x14ac:dyDescent="0.25">
      <c r="A7803" s="22">
        <v>103589</v>
      </c>
      <c r="B7803" s="23" t="s">
        <v>12147</v>
      </c>
      <c r="C7803" s="22" t="s">
        <v>55</v>
      </c>
      <c r="D7803" s="14"/>
      <c r="E7803" s="14"/>
      <c r="F7803" s="24">
        <v>0</v>
      </c>
    </row>
    <row r="7804" spans="1:6" x14ac:dyDescent="0.25">
      <c r="A7804" s="22">
        <v>103626</v>
      </c>
      <c r="B7804" s="23" t="s">
        <v>12148</v>
      </c>
      <c r="C7804" s="22" t="s">
        <v>55</v>
      </c>
      <c r="D7804" s="14"/>
      <c r="E7804" s="14"/>
      <c r="F7804" s="24">
        <v>0</v>
      </c>
    </row>
    <row r="7805" spans="1:6" x14ac:dyDescent="0.25">
      <c r="A7805" s="22">
        <v>103648</v>
      </c>
      <c r="B7805" s="23" t="s">
        <v>12149</v>
      </c>
      <c r="C7805" s="22" t="s">
        <v>55</v>
      </c>
      <c r="D7805" s="14"/>
      <c r="E7805" s="14"/>
      <c r="F7805" s="24">
        <v>0</v>
      </c>
    </row>
    <row r="7806" spans="1:6" x14ac:dyDescent="0.25">
      <c r="A7806" s="22">
        <v>103604</v>
      </c>
      <c r="B7806" s="23" t="s">
        <v>12150</v>
      </c>
      <c r="C7806" s="22" t="s">
        <v>55</v>
      </c>
      <c r="D7806" s="14"/>
      <c r="E7806" s="14"/>
      <c r="F7806" s="24">
        <v>0</v>
      </c>
    </row>
    <row r="7807" spans="1:6" x14ac:dyDescent="0.25">
      <c r="A7807" s="22">
        <v>103627</v>
      </c>
      <c r="B7807" s="23" t="s">
        <v>12151</v>
      </c>
      <c r="C7807" s="22" t="s">
        <v>55</v>
      </c>
      <c r="D7807" s="14"/>
      <c r="E7807" s="14"/>
      <c r="F7807" s="24">
        <v>0</v>
      </c>
    </row>
    <row r="7808" spans="1:6" x14ac:dyDescent="0.25">
      <c r="A7808" s="22">
        <v>103649</v>
      </c>
      <c r="B7808" s="23" t="s">
        <v>12152</v>
      </c>
      <c r="C7808" s="22" t="s">
        <v>55</v>
      </c>
      <c r="D7808" s="14"/>
      <c r="E7808" s="14"/>
      <c r="F7808" s="24">
        <v>0</v>
      </c>
    </row>
    <row r="7809" spans="1:6" x14ac:dyDescent="0.25">
      <c r="A7809" s="22">
        <v>103605</v>
      </c>
      <c r="B7809" s="23" t="s">
        <v>12153</v>
      </c>
      <c r="C7809" s="22" t="s">
        <v>55</v>
      </c>
      <c r="D7809" s="14"/>
      <c r="E7809" s="14"/>
      <c r="F7809" s="24">
        <v>0</v>
      </c>
    </row>
    <row r="7810" spans="1:6" x14ac:dyDescent="0.25">
      <c r="A7810" s="22">
        <v>103612</v>
      </c>
      <c r="B7810" s="23" t="s">
        <v>12154</v>
      </c>
      <c r="C7810" s="22" t="s">
        <v>55</v>
      </c>
      <c r="D7810" s="14"/>
      <c r="E7810" s="14"/>
      <c r="F7810" s="24">
        <v>0</v>
      </c>
    </row>
    <row r="7811" spans="1:6" x14ac:dyDescent="0.25">
      <c r="A7811" s="22">
        <v>103634</v>
      </c>
      <c r="B7811" s="23" t="s">
        <v>12155</v>
      </c>
      <c r="C7811" s="22" t="s">
        <v>55</v>
      </c>
      <c r="D7811" s="14"/>
      <c r="E7811" s="14"/>
      <c r="F7811" s="24">
        <v>0</v>
      </c>
    </row>
    <row r="7812" spans="1:6" x14ac:dyDescent="0.25">
      <c r="A7812" s="22">
        <v>103590</v>
      </c>
      <c r="B7812" s="23" t="s">
        <v>12156</v>
      </c>
      <c r="C7812" s="22" t="s">
        <v>55</v>
      </c>
      <c r="D7812" s="14"/>
      <c r="E7812" s="14"/>
      <c r="F7812" s="24">
        <v>0</v>
      </c>
    </row>
    <row r="7813" spans="1:6" x14ac:dyDescent="0.25">
      <c r="A7813" s="22">
        <v>103628</v>
      </c>
      <c r="B7813" s="23" t="s">
        <v>12157</v>
      </c>
      <c r="C7813" s="22" t="s">
        <v>55</v>
      </c>
      <c r="D7813" s="14"/>
      <c r="E7813" s="14"/>
      <c r="F7813" s="24">
        <v>0</v>
      </c>
    </row>
    <row r="7814" spans="1:6" x14ac:dyDescent="0.25">
      <c r="A7814" s="22">
        <v>103650</v>
      </c>
      <c r="B7814" s="23" t="s">
        <v>12158</v>
      </c>
      <c r="C7814" s="22" t="s">
        <v>55</v>
      </c>
      <c r="D7814" s="14"/>
      <c r="E7814" s="14"/>
      <c r="F7814" s="24">
        <v>0</v>
      </c>
    </row>
    <row r="7815" spans="1:6" x14ac:dyDescent="0.25">
      <c r="A7815" s="22">
        <v>103606</v>
      </c>
      <c r="B7815" s="23" t="s">
        <v>12159</v>
      </c>
      <c r="C7815" s="22" t="s">
        <v>55</v>
      </c>
      <c r="D7815" s="14"/>
      <c r="E7815" s="14"/>
      <c r="F7815" s="24">
        <v>0</v>
      </c>
    </row>
    <row r="7816" spans="1:6" x14ac:dyDescent="0.25">
      <c r="A7816" s="22">
        <v>103629</v>
      </c>
      <c r="B7816" s="23" t="s">
        <v>12160</v>
      </c>
      <c r="C7816" s="22" t="s">
        <v>55</v>
      </c>
      <c r="D7816" s="14"/>
      <c r="E7816" s="14"/>
      <c r="F7816" s="24">
        <v>0</v>
      </c>
    </row>
    <row r="7817" spans="1:6" x14ac:dyDescent="0.25">
      <c r="A7817" s="22">
        <v>103651</v>
      </c>
      <c r="B7817" s="23" t="s">
        <v>12161</v>
      </c>
      <c r="C7817" s="22" t="s">
        <v>55</v>
      </c>
      <c r="D7817" s="14"/>
      <c r="E7817" s="14"/>
      <c r="F7817" s="24">
        <v>0</v>
      </c>
    </row>
    <row r="7818" spans="1:6" x14ac:dyDescent="0.25">
      <c r="A7818" s="22">
        <v>103607</v>
      </c>
      <c r="B7818" s="23" t="s">
        <v>12162</v>
      </c>
      <c r="C7818" s="22" t="s">
        <v>55</v>
      </c>
      <c r="D7818" s="14"/>
      <c r="E7818" s="14"/>
      <c r="F7818" s="24">
        <v>0</v>
      </c>
    </row>
    <row r="7819" spans="1:6" x14ac:dyDescent="0.25">
      <c r="A7819" s="22">
        <v>103613</v>
      </c>
      <c r="B7819" s="23" t="s">
        <v>12163</v>
      </c>
      <c r="C7819" s="22" t="s">
        <v>55</v>
      </c>
      <c r="D7819" s="14"/>
      <c r="E7819" s="14"/>
      <c r="F7819" s="24">
        <v>0</v>
      </c>
    </row>
    <row r="7820" spans="1:6" x14ac:dyDescent="0.25">
      <c r="A7820" s="22">
        <v>103635</v>
      </c>
      <c r="B7820" s="23" t="s">
        <v>12164</v>
      </c>
      <c r="C7820" s="22" t="s">
        <v>55</v>
      </c>
      <c r="D7820" s="14"/>
      <c r="E7820" s="14"/>
      <c r="F7820" s="24">
        <v>0</v>
      </c>
    </row>
    <row r="7821" spans="1:6" x14ac:dyDescent="0.25">
      <c r="A7821" s="22">
        <v>103591</v>
      </c>
      <c r="B7821" s="23" t="s">
        <v>12165</v>
      </c>
      <c r="C7821" s="22" t="s">
        <v>55</v>
      </c>
      <c r="D7821" s="14"/>
      <c r="E7821" s="14"/>
      <c r="F7821" s="24">
        <v>0</v>
      </c>
    </row>
    <row r="7822" spans="1:6" x14ac:dyDescent="0.25">
      <c r="A7822" s="22">
        <v>103630</v>
      </c>
      <c r="B7822" s="23" t="s">
        <v>12166</v>
      </c>
      <c r="C7822" s="22" t="s">
        <v>55</v>
      </c>
      <c r="D7822" s="14"/>
      <c r="E7822" s="14"/>
      <c r="F7822" s="24">
        <v>0</v>
      </c>
    </row>
    <row r="7823" spans="1:6" x14ac:dyDescent="0.25">
      <c r="A7823" s="22">
        <v>103652</v>
      </c>
      <c r="B7823" s="23" t="s">
        <v>12167</v>
      </c>
      <c r="C7823" s="22" t="s">
        <v>55</v>
      </c>
      <c r="D7823" s="14"/>
      <c r="E7823" s="14"/>
      <c r="F7823" s="24">
        <v>0</v>
      </c>
    </row>
    <row r="7824" spans="1:6" x14ac:dyDescent="0.25">
      <c r="A7824" s="22">
        <v>103608</v>
      </c>
      <c r="B7824" s="23" t="s">
        <v>12168</v>
      </c>
      <c r="C7824" s="22" t="s">
        <v>55</v>
      </c>
      <c r="D7824" s="14"/>
      <c r="E7824" s="14"/>
      <c r="F7824" s="24">
        <v>0</v>
      </c>
    </row>
    <row r="7825" spans="1:6" x14ac:dyDescent="0.25">
      <c r="A7825" s="22">
        <v>103614</v>
      </c>
      <c r="B7825" s="23" t="s">
        <v>12169</v>
      </c>
      <c r="C7825" s="22" t="s">
        <v>55</v>
      </c>
      <c r="D7825" s="14"/>
      <c r="E7825" s="14"/>
      <c r="F7825" s="24">
        <v>0</v>
      </c>
    </row>
    <row r="7826" spans="1:6" x14ac:dyDescent="0.25">
      <c r="A7826" s="22">
        <v>103636</v>
      </c>
      <c r="B7826" s="23" t="s">
        <v>12170</v>
      </c>
      <c r="C7826" s="22" t="s">
        <v>55</v>
      </c>
      <c r="D7826" s="14"/>
      <c r="E7826" s="14"/>
      <c r="F7826" s="24">
        <v>0</v>
      </c>
    </row>
    <row r="7827" spans="1:6" x14ac:dyDescent="0.25">
      <c r="A7827" s="22">
        <v>103592</v>
      </c>
      <c r="B7827" s="23" t="s">
        <v>12171</v>
      </c>
      <c r="C7827" s="22" t="s">
        <v>55</v>
      </c>
      <c r="D7827" s="14"/>
      <c r="E7827" s="14"/>
      <c r="F7827" s="24">
        <v>0</v>
      </c>
    </row>
    <row r="7828" spans="1:6" x14ac:dyDescent="0.25">
      <c r="A7828" s="22">
        <v>88412</v>
      </c>
      <c r="B7828" s="23" t="s">
        <v>9085</v>
      </c>
      <c r="C7828" s="22" t="s">
        <v>28</v>
      </c>
      <c r="D7828" s="14"/>
      <c r="E7828" s="14"/>
      <c r="F7828" s="24">
        <v>4.6500000000000004</v>
      </c>
    </row>
    <row r="7829" spans="1:6" x14ac:dyDescent="0.25">
      <c r="A7829" s="22">
        <v>88411</v>
      </c>
      <c r="B7829" s="23" t="s">
        <v>9084</v>
      </c>
      <c r="C7829" s="22" t="s">
        <v>28</v>
      </c>
      <c r="D7829" s="14"/>
      <c r="E7829" s="14"/>
      <c r="F7829" s="24">
        <v>5.66</v>
      </c>
    </row>
    <row r="7830" spans="1:6" x14ac:dyDescent="0.25">
      <c r="A7830" s="22">
        <v>88415</v>
      </c>
      <c r="B7830" s="23" t="s">
        <v>9088</v>
      </c>
      <c r="C7830" s="22" t="s">
        <v>28</v>
      </c>
      <c r="D7830" s="14"/>
      <c r="E7830" s="14"/>
      <c r="F7830" s="24">
        <v>5.75</v>
      </c>
    </row>
    <row r="7831" spans="1:6" x14ac:dyDescent="0.25">
      <c r="A7831" s="22">
        <v>88413</v>
      </c>
      <c r="B7831" s="23" t="s">
        <v>9086</v>
      </c>
      <c r="C7831" s="22" t="s">
        <v>28</v>
      </c>
      <c r="D7831" s="25"/>
      <c r="E7831" s="25"/>
      <c r="F7831" s="24">
        <v>6.97</v>
      </c>
    </row>
    <row r="7832" spans="1:6" x14ac:dyDescent="0.25">
      <c r="A7832" s="22">
        <v>88414</v>
      </c>
      <c r="B7832" s="23" t="s">
        <v>9087</v>
      </c>
      <c r="C7832" s="22" t="s">
        <v>28</v>
      </c>
      <c r="D7832" s="25"/>
      <c r="E7832" s="25"/>
      <c r="F7832" s="24">
        <v>8.2799999999999994</v>
      </c>
    </row>
    <row r="7833" spans="1:6" x14ac:dyDescent="0.25">
      <c r="A7833" s="22">
        <v>96131</v>
      </c>
      <c r="B7833" s="23" t="s">
        <v>9110</v>
      </c>
      <c r="C7833" s="22" t="s">
        <v>28</v>
      </c>
      <c r="D7833" s="25"/>
      <c r="E7833" s="25"/>
      <c r="F7833" s="24">
        <v>32.35</v>
      </c>
    </row>
    <row r="7834" spans="1:6" x14ac:dyDescent="0.25">
      <c r="A7834" s="22">
        <v>96126</v>
      </c>
      <c r="B7834" s="23" t="s">
        <v>9105</v>
      </c>
      <c r="C7834" s="22" t="s">
        <v>28</v>
      </c>
      <c r="D7834" s="25"/>
      <c r="E7834" s="25"/>
      <c r="F7834" s="24">
        <v>20.6</v>
      </c>
    </row>
    <row r="7835" spans="1:6" x14ac:dyDescent="0.25">
      <c r="A7835" s="22">
        <v>96132</v>
      </c>
      <c r="B7835" s="23" t="s">
        <v>9111</v>
      </c>
      <c r="C7835" s="22" t="s">
        <v>28</v>
      </c>
      <c r="D7835" s="25"/>
      <c r="E7835" s="25"/>
      <c r="F7835" s="24">
        <v>21.31</v>
      </c>
    </row>
    <row r="7836" spans="1:6" x14ac:dyDescent="0.25">
      <c r="A7836" s="22">
        <v>96127</v>
      </c>
      <c r="B7836" s="23" t="s">
        <v>9106</v>
      </c>
      <c r="C7836" s="22" t="s">
        <v>28</v>
      </c>
      <c r="D7836" s="25"/>
      <c r="E7836" s="25"/>
      <c r="F7836" s="24">
        <v>13.18</v>
      </c>
    </row>
    <row r="7837" spans="1:6" x14ac:dyDescent="0.25">
      <c r="A7837" s="22">
        <v>96135</v>
      </c>
      <c r="B7837" s="23" t="s">
        <v>9114</v>
      </c>
      <c r="C7837" s="22" t="s">
        <v>28</v>
      </c>
      <c r="D7837" s="25"/>
      <c r="E7837" s="25"/>
      <c r="F7837" s="24">
        <v>34.79</v>
      </c>
    </row>
    <row r="7838" spans="1:6" x14ac:dyDescent="0.25">
      <c r="A7838" s="22">
        <v>96130</v>
      </c>
      <c r="B7838" s="23" t="s">
        <v>9109</v>
      </c>
      <c r="C7838" s="22" t="s">
        <v>28</v>
      </c>
      <c r="D7838" s="25"/>
      <c r="E7838" s="25"/>
      <c r="F7838" s="24">
        <v>22.32</v>
      </c>
    </row>
    <row r="7839" spans="1:6" x14ac:dyDescent="0.25">
      <c r="A7839" s="22">
        <v>96133</v>
      </c>
      <c r="B7839" s="23" t="s">
        <v>9112</v>
      </c>
      <c r="C7839" s="22" t="s">
        <v>28</v>
      </c>
      <c r="D7839" s="25"/>
      <c r="E7839" s="25"/>
      <c r="F7839" s="24">
        <v>52.26</v>
      </c>
    </row>
    <row r="7840" spans="1:6" x14ac:dyDescent="0.25">
      <c r="A7840" s="22">
        <v>96128</v>
      </c>
      <c r="B7840" s="23" t="s">
        <v>9107</v>
      </c>
      <c r="C7840" s="22" t="s">
        <v>28</v>
      </c>
      <c r="D7840" s="25"/>
      <c r="E7840" s="25"/>
      <c r="F7840" s="24">
        <v>34.26</v>
      </c>
    </row>
    <row r="7841" spans="1:6" x14ac:dyDescent="0.25">
      <c r="A7841" s="22">
        <v>96134</v>
      </c>
      <c r="B7841" s="23" t="s">
        <v>9113</v>
      </c>
      <c r="C7841" s="22" t="s">
        <v>28</v>
      </c>
      <c r="D7841" s="25"/>
      <c r="E7841" s="25"/>
      <c r="F7841" s="24">
        <v>61.52</v>
      </c>
    </row>
    <row r="7842" spans="1:6" x14ac:dyDescent="0.25">
      <c r="A7842" s="22">
        <v>96129</v>
      </c>
      <c r="B7842" s="23" t="s">
        <v>9108</v>
      </c>
      <c r="C7842" s="22" t="s">
        <v>28</v>
      </c>
      <c r="D7842" s="25"/>
      <c r="E7842" s="25"/>
      <c r="F7842" s="24">
        <v>40.26</v>
      </c>
    </row>
    <row r="7843" spans="1:6" x14ac:dyDescent="0.25">
      <c r="A7843" s="22">
        <v>88432</v>
      </c>
      <c r="B7843" s="23" t="s">
        <v>9099</v>
      </c>
      <c r="C7843" s="22" t="s">
        <v>28</v>
      </c>
      <c r="D7843" s="25"/>
      <c r="E7843" s="25"/>
      <c r="F7843" s="24">
        <v>35.700000000000003</v>
      </c>
    </row>
    <row r="7844" spans="1:6" x14ac:dyDescent="0.25">
      <c r="A7844" s="22">
        <v>88426</v>
      </c>
      <c r="B7844" s="23" t="s">
        <v>9095</v>
      </c>
      <c r="C7844" s="22" t="s">
        <v>28</v>
      </c>
      <c r="D7844" s="25"/>
      <c r="E7844" s="25"/>
      <c r="F7844" s="24">
        <v>22.01</v>
      </c>
    </row>
    <row r="7845" spans="1:6" x14ac:dyDescent="0.25">
      <c r="A7845" s="22">
        <v>88417</v>
      </c>
      <c r="B7845" s="23" t="s">
        <v>9090</v>
      </c>
      <c r="C7845" s="22" t="s">
        <v>28</v>
      </c>
      <c r="D7845" s="25"/>
      <c r="E7845" s="25"/>
      <c r="F7845" s="24">
        <v>19.77</v>
      </c>
    </row>
    <row r="7846" spans="1:6" x14ac:dyDescent="0.25">
      <c r="A7846" s="22">
        <v>88424</v>
      </c>
      <c r="B7846" s="23" t="s">
        <v>9094</v>
      </c>
      <c r="C7846" s="22" t="s">
        <v>28</v>
      </c>
      <c r="D7846" s="25"/>
      <c r="E7846" s="25"/>
      <c r="F7846" s="24">
        <v>27.58</v>
      </c>
    </row>
    <row r="7847" spans="1:6" x14ac:dyDescent="0.25">
      <c r="A7847" s="22">
        <v>88416</v>
      </c>
      <c r="B7847" s="23" t="s">
        <v>9089</v>
      </c>
      <c r="C7847" s="22" t="s">
        <v>28</v>
      </c>
      <c r="D7847" s="25"/>
      <c r="E7847" s="25"/>
      <c r="F7847" s="24">
        <v>23.45</v>
      </c>
    </row>
    <row r="7848" spans="1:6" x14ac:dyDescent="0.25">
      <c r="A7848" s="22">
        <v>88431</v>
      </c>
      <c r="B7848" s="23" t="s">
        <v>9098</v>
      </c>
      <c r="C7848" s="22" t="s">
        <v>28</v>
      </c>
      <c r="D7848" s="25"/>
      <c r="E7848" s="25"/>
      <c r="F7848" s="24">
        <v>28.15</v>
      </c>
    </row>
    <row r="7849" spans="1:6" x14ac:dyDescent="0.25">
      <c r="A7849" s="22">
        <v>88423</v>
      </c>
      <c r="B7849" s="23" t="s">
        <v>9093</v>
      </c>
      <c r="C7849" s="22" t="s">
        <v>28</v>
      </c>
      <c r="D7849" s="25"/>
      <c r="E7849" s="25"/>
      <c r="F7849" s="24">
        <v>23.49</v>
      </c>
    </row>
    <row r="7850" spans="1:6" x14ac:dyDescent="0.25">
      <c r="A7850" s="22">
        <v>88428</v>
      </c>
      <c r="B7850" s="23" t="s">
        <v>9096</v>
      </c>
      <c r="C7850" s="22" t="s">
        <v>28</v>
      </c>
      <c r="D7850" s="25"/>
      <c r="E7850" s="25"/>
      <c r="F7850" s="24">
        <v>35.04</v>
      </c>
    </row>
    <row r="7851" spans="1:6" x14ac:dyDescent="0.25">
      <c r="A7851" s="22">
        <v>88420</v>
      </c>
      <c r="B7851" s="23" t="s">
        <v>9091</v>
      </c>
      <c r="C7851" s="22" t="s">
        <v>28</v>
      </c>
      <c r="D7851" s="25"/>
      <c r="E7851" s="25"/>
      <c r="F7851" s="24">
        <v>27.09</v>
      </c>
    </row>
    <row r="7852" spans="1:6" x14ac:dyDescent="0.25">
      <c r="A7852" s="22">
        <v>88429</v>
      </c>
      <c r="B7852" s="23" t="s">
        <v>9097</v>
      </c>
      <c r="C7852" s="22" t="s">
        <v>28</v>
      </c>
      <c r="D7852" s="25"/>
      <c r="E7852" s="25"/>
      <c r="F7852" s="24">
        <v>41.92</v>
      </c>
    </row>
    <row r="7853" spans="1:6" x14ac:dyDescent="0.25">
      <c r="A7853" s="22">
        <v>88421</v>
      </c>
      <c r="B7853" s="23" t="s">
        <v>9092</v>
      </c>
      <c r="C7853" s="22" t="s">
        <v>28</v>
      </c>
      <c r="D7853" s="25"/>
      <c r="E7853" s="25"/>
      <c r="F7853" s="24">
        <v>32.67</v>
      </c>
    </row>
    <row r="7854" spans="1:6" x14ac:dyDescent="0.25">
      <c r="A7854" s="22">
        <v>95622</v>
      </c>
      <c r="B7854" s="23" t="s">
        <v>9100</v>
      </c>
      <c r="C7854" s="22" t="s">
        <v>28</v>
      </c>
      <c r="D7854" s="25"/>
      <c r="E7854" s="25"/>
      <c r="F7854" s="24">
        <v>16.86</v>
      </c>
    </row>
    <row r="7855" spans="1:6" x14ac:dyDescent="0.25">
      <c r="A7855" s="22">
        <v>95623</v>
      </c>
      <c r="B7855" s="23" t="s">
        <v>9101</v>
      </c>
      <c r="C7855" s="22" t="s">
        <v>28</v>
      </c>
      <c r="D7855" s="25"/>
      <c r="E7855" s="25"/>
      <c r="F7855" s="24">
        <v>11.73</v>
      </c>
    </row>
    <row r="7856" spans="1:6" x14ac:dyDescent="0.25">
      <c r="A7856" s="22">
        <v>95626</v>
      </c>
      <c r="B7856" s="23" t="s">
        <v>9104</v>
      </c>
      <c r="C7856" s="22" t="s">
        <v>28</v>
      </c>
      <c r="D7856" s="25"/>
      <c r="E7856" s="25"/>
      <c r="F7856" s="24">
        <v>17.89</v>
      </c>
    </row>
    <row r="7857" spans="1:6" x14ac:dyDescent="0.25">
      <c r="A7857" s="22">
        <v>95624</v>
      </c>
      <c r="B7857" s="23" t="s">
        <v>9102</v>
      </c>
      <c r="C7857" s="22" t="s">
        <v>28</v>
      </c>
      <c r="D7857" s="25"/>
      <c r="E7857" s="25"/>
      <c r="F7857" s="24">
        <v>25.71</v>
      </c>
    </row>
    <row r="7858" spans="1:6" x14ac:dyDescent="0.25">
      <c r="A7858" s="22">
        <v>95625</v>
      </c>
      <c r="B7858" s="23" t="s">
        <v>9103</v>
      </c>
      <c r="C7858" s="22" t="s">
        <v>28</v>
      </c>
      <c r="D7858" s="25"/>
      <c r="E7858" s="25"/>
      <c r="F7858" s="24">
        <v>30.38</v>
      </c>
    </row>
    <row r="7859" spans="1:6" x14ac:dyDescent="0.25">
      <c r="A7859" s="22">
        <v>88497</v>
      </c>
      <c r="B7859" s="23" t="s">
        <v>8212</v>
      </c>
      <c r="C7859" s="22" t="s">
        <v>28</v>
      </c>
      <c r="D7859" s="25"/>
      <c r="E7859" s="25"/>
      <c r="F7859" s="24">
        <v>21.26</v>
      </c>
    </row>
    <row r="7860" spans="1:6" x14ac:dyDescent="0.25">
      <c r="A7860" s="22">
        <v>104648</v>
      </c>
      <c r="B7860" s="23" t="s">
        <v>12172</v>
      </c>
      <c r="C7860" s="22" t="s">
        <v>28</v>
      </c>
      <c r="D7860" s="25"/>
      <c r="E7860" s="25"/>
      <c r="F7860" s="24">
        <v>0</v>
      </c>
    </row>
    <row r="7861" spans="1:6" x14ac:dyDescent="0.25">
      <c r="A7861" s="22">
        <v>88495</v>
      </c>
      <c r="B7861" s="23" t="s">
        <v>8210</v>
      </c>
      <c r="C7861" s="22" t="s">
        <v>28</v>
      </c>
      <c r="D7861" s="25"/>
      <c r="E7861" s="25"/>
      <c r="F7861" s="24">
        <v>13.73</v>
      </c>
    </row>
    <row r="7862" spans="1:6" x14ac:dyDescent="0.25">
      <c r="A7862" s="22">
        <v>104646</v>
      </c>
      <c r="B7862" s="23" t="s">
        <v>12173</v>
      </c>
      <c r="C7862" s="22" t="s">
        <v>28</v>
      </c>
      <c r="D7862" s="25"/>
      <c r="E7862" s="25"/>
      <c r="F7862" s="24">
        <v>0</v>
      </c>
    </row>
    <row r="7863" spans="1:6" x14ac:dyDescent="0.25">
      <c r="A7863" s="22">
        <v>88496</v>
      </c>
      <c r="B7863" s="23" t="s">
        <v>8211</v>
      </c>
      <c r="C7863" s="22" t="s">
        <v>28</v>
      </c>
      <c r="D7863" s="25"/>
      <c r="E7863" s="25"/>
      <c r="F7863" s="24">
        <v>37.99</v>
      </c>
    </row>
    <row r="7864" spans="1:6" x14ac:dyDescent="0.25">
      <c r="A7864" s="22">
        <v>104647</v>
      </c>
      <c r="B7864" s="23" t="s">
        <v>12174</v>
      </c>
      <c r="C7864" s="22" t="s">
        <v>28</v>
      </c>
      <c r="D7864" s="25"/>
      <c r="E7864" s="25"/>
      <c r="F7864" s="24">
        <v>0</v>
      </c>
    </row>
    <row r="7865" spans="1:6" x14ac:dyDescent="0.25">
      <c r="A7865" s="22">
        <v>88494</v>
      </c>
      <c r="B7865" s="23" t="s">
        <v>8209</v>
      </c>
      <c r="C7865" s="22" t="s">
        <v>28</v>
      </c>
      <c r="D7865" s="25"/>
      <c r="E7865" s="25"/>
      <c r="F7865" s="24">
        <v>25.13</v>
      </c>
    </row>
    <row r="7866" spans="1:6" x14ac:dyDescent="0.25">
      <c r="A7866" s="22">
        <v>104645</v>
      </c>
      <c r="B7866" s="23" t="s">
        <v>12175</v>
      </c>
      <c r="C7866" s="22" t="s">
        <v>28</v>
      </c>
      <c r="D7866" s="25"/>
      <c r="E7866" s="25"/>
      <c r="F7866" s="24">
        <v>0</v>
      </c>
    </row>
    <row r="7867" spans="1:6" x14ac:dyDescent="0.25">
      <c r="A7867" s="22">
        <v>88485</v>
      </c>
      <c r="B7867" s="23" t="s">
        <v>8206</v>
      </c>
      <c r="C7867" s="22" t="s">
        <v>28</v>
      </c>
      <c r="D7867" s="25"/>
      <c r="E7867" s="25"/>
      <c r="F7867" s="24">
        <v>4.92</v>
      </c>
    </row>
    <row r="7868" spans="1:6" x14ac:dyDescent="0.25">
      <c r="A7868" s="22">
        <v>88484</v>
      </c>
      <c r="B7868" s="23" t="s">
        <v>8205</v>
      </c>
      <c r="C7868" s="22" t="s">
        <v>28</v>
      </c>
      <c r="D7868" s="25"/>
      <c r="E7868" s="25"/>
      <c r="F7868" s="24">
        <v>6.07</v>
      </c>
    </row>
    <row r="7869" spans="1:6" x14ac:dyDescent="0.25">
      <c r="A7869" s="22">
        <v>104638</v>
      </c>
      <c r="B7869" s="23" t="s">
        <v>12176</v>
      </c>
      <c r="C7869" s="22" t="s">
        <v>28</v>
      </c>
      <c r="D7869" s="25"/>
      <c r="E7869" s="25"/>
      <c r="F7869" s="24">
        <v>0</v>
      </c>
    </row>
    <row r="7870" spans="1:6" x14ac:dyDescent="0.25">
      <c r="A7870" s="22">
        <v>104637</v>
      </c>
      <c r="B7870" s="23" t="s">
        <v>12177</v>
      </c>
      <c r="C7870" s="22" t="s">
        <v>28</v>
      </c>
      <c r="D7870" s="25"/>
      <c r="E7870" s="25"/>
      <c r="F7870" s="24">
        <v>0</v>
      </c>
    </row>
    <row r="7871" spans="1:6" x14ac:dyDescent="0.25">
      <c r="A7871" s="22">
        <v>104641</v>
      </c>
      <c r="B7871" s="23" t="s">
        <v>8217</v>
      </c>
      <c r="C7871" s="22" t="s">
        <v>28</v>
      </c>
      <c r="D7871" s="25"/>
      <c r="E7871" s="25"/>
      <c r="F7871" s="24">
        <v>10.79</v>
      </c>
    </row>
    <row r="7872" spans="1:6" x14ac:dyDescent="0.25">
      <c r="A7872" s="22">
        <v>104639</v>
      </c>
      <c r="B7872" s="23" t="s">
        <v>8215</v>
      </c>
      <c r="C7872" s="22" t="s">
        <v>28</v>
      </c>
      <c r="D7872" s="25"/>
      <c r="E7872" s="25"/>
      <c r="F7872" s="24">
        <v>13.59</v>
      </c>
    </row>
    <row r="7873" spans="1:6" x14ac:dyDescent="0.25">
      <c r="A7873" s="22">
        <v>104644</v>
      </c>
      <c r="B7873" s="23" t="s">
        <v>12178</v>
      </c>
      <c r="C7873" s="22" t="s">
        <v>28</v>
      </c>
      <c r="D7873" s="25"/>
      <c r="E7873" s="25"/>
      <c r="F7873" s="24">
        <v>0</v>
      </c>
    </row>
    <row r="7874" spans="1:6" x14ac:dyDescent="0.25">
      <c r="A7874" s="22">
        <v>104643</v>
      </c>
      <c r="B7874" s="23" t="s">
        <v>12179</v>
      </c>
      <c r="C7874" s="22" t="s">
        <v>28</v>
      </c>
      <c r="D7874" s="25"/>
      <c r="E7874" s="25"/>
      <c r="F7874" s="24">
        <v>0</v>
      </c>
    </row>
    <row r="7875" spans="1:6" x14ac:dyDescent="0.25">
      <c r="A7875" s="22">
        <v>88489</v>
      </c>
      <c r="B7875" s="23" t="s">
        <v>8208</v>
      </c>
      <c r="C7875" s="22" t="s">
        <v>28</v>
      </c>
      <c r="D7875" s="25"/>
      <c r="E7875" s="25"/>
      <c r="F7875" s="24">
        <v>14.59</v>
      </c>
    </row>
    <row r="7876" spans="1:6" x14ac:dyDescent="0.25">
      <c r="A7876" s="22">
        <v>88488</v>
      </c>
      <c r="B7876" s="23" t="s">
        <v>8207</v>
      </c>
      <c r="C7876" s="22" t="s">
        <v>28</v>
      </c>
      <c r="D7876" s="25"/>
      <c r="E7876" s="25"/>
      <c r="F7876" s="24">
        <v>17.39</v>
      </c>
    </row>
    <row r="7877" spans="1:6" x14ac:dyDescent="0.25">
      <c r="A7877" s="22">
        <v>104642</v>
      </c>
      <c r="B7877" s="23" t="s">
        <v>8218</v>
      </c>
      <c r="C7877" s="22" t="s">
        <v>28</v>
      </c>
      <c r="D7877" s="25"/>
      <c r="E7877" s="25"/>
      <c r="F7877" s="24">
        <v>12.19</v>
      </c>
    </row>
    <row r="7878" spans="1:6" x14ac:dyDescent="0.25">
      <c r="A7878" s="22">
        <v>104640</v>
      </c>
      <c r="B7878" s="23" t="s">
        <v>8216</v>
      </c>
      <c r="C7878" s="22" t="s">
        <v>28</v>
      </c>
      <c r="D7878" s="25"/>
      <c r="E7878" s="25"/>
      <c r="F7878" s="24">
        <v>14.99</v>
      </c>
    </row>
    <row r="7879" spans="1:6" x14ac:dyDescent="0.25">
      <c r="A7879" s="22">
        <v>95305</v>
      </c>
      <c r="B7879" s="23" t="s">
        <v>8213</v>
      </c>
      <c r="C7879" s="22" t="s">
        <v>28</v>
      </c>
      <c r="D7879" s="25"/>
      <c r="E7879" s="25"/>
      <c r="F7879" s="24">
        <v>15.35</v>
      </c>
    </row>
    <row r="7880" spans="1:6" x14ac:dyDescent="0.25">
      <c r="A7880" s="22">
        <v>95306</v>
      </c>
      <c r="B7880" s="23" t="s">
        <v>8214</v>
      </c>
      <c r="C7880" s="22" t="s">
        <v>28</v>
      </c>
      <c r="D7880" s="25"/>
      <c r="E7880" s="25"/>
      <c r="F7880" s="24">
        <v>17.989999999999998</v>
      </c>
    </row>
    <row r="7881" spans="1:6" x14ac:dyDescent="0.25">
      <c r="A7881" s="22">
        <v>102201</v>
      </c>
      <c r="B7881" s="23" t="s">
        <v>6493</v>
      </c>
      <c r="C7881" s="22" t="s">
        <v>28</v>
      </c>
      <c r="D7881" s="25"/>
      <c r="E7881" s="25"/>
      <c r="F7881" s="24">
        <v>22.23</v>
      </c>
    </row>
    <row r="7882" spans="1:6" x14ac:dyDescent="0.25">
      <c r="A7882" s="22">
        <v>102200</v>
      </c>
      <c r="B7882" s="23" t="s">
        <v>5475</v>
      </c>
      <c r="C7882" s="22" t="s">
        <v>28</v>
      </c>
      <c r="D7882" s="25"/>
      <c r="E7882" s="25"/>
      <c r="F7882" s="24">
        <v>23.93</v>
      </c>
    </row>
    <row r="7883" spans="1:6" x14ac:dyDescent="0.25">
      <c r="A7883" s="22">
        <v>102202</v>
      </c>
      <c r="B7883" s="23" t="s">
        <v>5476</v>
      </c>
      <c r="C7883" s="22" t="s">
        <v>28</v>
      </c>
      <c r="D7883" s="25"/>
      <c r="E7883" s="25"/>
      <c r="F7883" s="24">
        <v>57.22</v>
      </c>
    </row>
    <row r="7884" spans="1:6" x14ac:dyDescent="0.25">
      <c r="A7884" s="22">
        <v>102193</v>
      </c>
      <c r="B7884" s="23" t="s">
        <v>5472</v>
      </c>
      <c r="C7884" s="22" t="s">
        <v>28</v>
      </c>
      <c r="D7884" s="25"/>
      <c r="E7884" s="25"/>
      <c r="F7884" s="24">
        <v>2.39</v>
      </c>
    </row>
    <row r="7885" spans="1:6" x14ac:dyDescent="0.25">
      <c r="A7885" s="22">
        <v>102194</v>
      </c>
      <c r="B7885" s="23" t="s">
        <v>5473</v>
      </c>
      <c r="C7885" s="22" t="s">
        <v>28</v>
      </c>
      <c r="D7885" s="25"/>
      <c r="E7885" s="25"/>
      <c r="F7885" s="24">
        <v>9.6300000000000008</v>
      </c>
    </row>
    <row r="7886" spans="1:6" x14ac:dyDescent="0.25">
      <c r="A7886" s="22">
        <v>102198</v>
      </c>
      <c r="B7886" s="23" t="s">
        <v>12180</v>
      </c>
      <c r="C7886" s="22" t="s">
        <v>28</v>
      </c>
      <c r="D7886" s="25"/>
      <c r="E7886" s="25"/>
      <c r="F7886" s="24">
        <v>0</v>
      </c>
    </row>
    <row r="7887" spans="1:6" x14ac:dyDescent="0.25">
      <c r="A7887" s="22">
        <v>102197</v>
      </c>
      <c r="B7887" s="23" t="s">
        <v>5474</v>
      </c>
      <c r="C7887" s="22" t="s">
        <v>28</v>
      </c>
      <c r="D7887" s="25"/>
      <c r="E7887" s="25"/>
      <c r="F7887" s="24">
        <v>30.15</v>
      </c>
    </row>
    <row r="7888" spans="1:6" x14ac:dyDescent="0.25">
      <c r="A7888" s="22">
        <v>102195</v>
      </c>
      <c r="B7888" s="23" t="s">
        <v>12181</v>
      </c>
      <c r="C7888" s="22" t="s">
        <v>28</v>
      </c>
      <c r="D7888" s="25"/>
      <c r="E7888" s="25"/>
      <c r="F7888" s="24">
        <v>0</v>
      </c>
    </row>
    <row r="7889" spans="1:6" x14ac:dyDescent="0.25">
      <c r="A7889" s="22">
        <v>102199</v>
      </c>
      <c r="B7889" s="23" t="s">
        <v>12182</v>
      </c>
      <c r="C7889" s="22" t="s">
        <v>28</v>
      </c>
      <c r="D7889" s="25"/>
      <c r="E7889" s="25"/>
      <c r="F7889" s="24">
        <v>0</v>
      </c>
    </row>
    <row r="7890" spans="1:6" x14ac:dyDescent="0.25">
      <c r="A7890" s="22">
        <v>102196</v>
      </c>
      <c r="B7890" s="23" t="s">
        <v>12183</v>
      </c>
      <c r="C7890" s="22" t="s">
        <v>28</v>
      </c>
      <c r="D7890" s="25"/>
      <c r="E7890" s="25"/>
      <c r="F7890" s="24">
        <v>0</v>
      </c>
    </row>
    <row r="7891" spans="1:6" x14ac:dyDescent="0.25">
      <c r="A7891" s="22">
        <v>102233</v>
      </c>
      <c r="B7891" s="23" t="s">
        <v>5498</v>
      </c>
      <c r="C7891" s="22" t="s">
        <v>28</v>
      </c>
      <c r="D7891" s="25"/>
      <c r="E7891" s="25"/>
      <c r="F7891" s="24">
        <v>12.16</v>
      </c>
    </row>
    <row r="7892" spans="1:6" x14ac:dyDescent="0.25">
      <c r="A7892" s="22">
        <v>102234</v>
      </c>
      <c r="B7892" s="23" t="s">
        <v>5499</v>
      </c>
      <c r="C7892" s="22" t="s">
        <v>28</v>
      </c>
      <c r="D7892" s="25"/>
      <c r="E7892" s="25"/>
      <c r="F7892" s="24">
        <v>24.32</v>
      </c>
    </row>
    <row r="7893" spans="1:6" x14ac:dyDescent="0.25">
      <c r="A7893" s="22">
        <v>102207</v>
      </c>
      <c r="B7893" s="23" t="s">
        <v>5480</v>
      </c>
      <c r="C7893" s="22" t="s">
        <v>28</v>
      </c>
      <c r="D7893" s="25"/>
      <c r="E7893" s="25"/>
      <c r="F7893" s="24">
        <v>10.210000000000001</v>
      </c>
    </row>
    <row r="7894" spans="1:6" x14ac:dyDescent="0.25">
      <c r="A7894" s="22">
        <v>102217</v>
      </c>
      <c r="B7894" s="23" t="s">
        <v>5487</v>
      </c>
      <c r="C7894" s="22" t="s">
        <v>28</v>
      </c>
      <c r="D7894" s="25"/>
      <c r="E7894" s="25"/>
      <c r="F7894" s="24">
        <v>20.420000000000002</v>
      </c>
    </row>
    <row r="7895" spans="1:6" x14ac:dyDescent="0.25">
      <c r="A7895" s="22">
        <v>102227</v>
      </c>
      <c r="B7895" s="23" t="s">
        <v>5494</v>
      </c>
      <c r="C7895" s="22" t="s">
        <v>28</v>
      </c>
      <c r="D7895" s="25"/>
      <c r="E7895" s="25"/>
      <c r="F7895" s="24">
        <v>30.64</v>
      </c>
    </row>
    <row r="7896" spans="1:6" x14ac:dyDescent="0.25">
      <c r="A7896" s="22">
        <v>102211</v>
      </c>
      <c r="B7896" s="23" t="s">
        <v>12184</v>
      </c>
      <c r="C7896" s="22" t="s">
        <v>28</v>
      </c>
      <c r="D7896" s="25"/>
      <c r="E7896" s="25"/>
      <c r="F7896" s="24">
        <v>0</v>
      </c>
    </row>
    <row r="7897" spans="1:6" x14ac:dyDescent="0.25">
      <c r="A7897" s="22">
        <v>102221</v>
      </c>
      <c r="B7897" s="23" t="s">
        <v>12185</v>
      </c>
      <c r="C7897" s="22" t="s">
        <v>28</v>
      </c>
      <c r="D7897" s="25"/>
      <c r="E7897" s="25"/>
      <c r="F7897" s="24">
        <v>0</v>
      </c>
    </row>
    <row r="7898" spans="1:6" x14ac:dyDescent="0.25">
      <c r="A7898" s="22">
        <v>102231</v>
      </c>
      <c r="B7898" s="23" t="s">
        <v>12186</v>
      </c>
      <c r="C7898" s="22" t="s">
        <v>28</v>
      </c>
      <c r="D7898" s="25"/>
      <c r="E7898" s="25"/>
      <c r="F7898" s="24">
        <v>0</v>
      </c>
    </row>
    <row r="7899" spans="1:6" x14ac:dyDescent="0.25">
      <c r="A7899" s="22">
        <v>102209</v>
      </c>
      <c r="B7899" s="23" t="s">
        <v>5482</v>
      </c>
      <c r="C7899" s="22" t="s">
        <v>28</v>
      </c>
      <c r="D7899" s="25"/>
      <c r="E7899" s="25"/>
      <c r="F7899" s="24">
        <v>10.06</v>
      </c>
    </row>
    <row r="7900" spans="1:6" x14ac:dyDescent="0.25">
      <c r="A7900" s="22">
        <v>102219</v>
      </c>
      <c r="B7900" s="23" t="s">
        <v>5489</v>
      </c>
      <c r="C7900" s="22" t="s">
        <v>28</v>
      </c>
      <c r="D7900" s="25"/>
      <c r="E7900" s="25"/>
      <c r="F7900" s="24">
        <v>20.11</v>
      </c>
    </row>
    <row r="7901" spans="1:6" x14ac:dyDescent="0.25">
      <c r="A7901" s="22">
        <v>102229</v>
      </c>
      <c r="B7901" s="23" t="s">
        <v>5496</v>
      </c>
      <c r="C7901" s="22" t="s">
        <v>28</v>
      </c>
      <c r="D7901" s="25"/>
      <c r="E7901" s="25"/>
      <c r="F7901" s="24">
        <v>30.17</v>
      </c>
    </row>
    <row r="7902" spans="1:6" x14ac:dyDescent="0.25">
      <c r="A7902" s="22">
        <v>102210</v>
      </c>
      <c r="B7902" s="23" t="s">
        <v>5483</v>
      </c>
      <c r="C7902" s="22" t="s">
        <v>28</v>
      </c>
      <c r="D7902" s="25"/>
      <c r="E7902" s="25"/>
      <c r="F7902" s="24">
        <v>9.58</v>
      </c>
    </row>
    <row r="7903" spans="1:6" x14ac:dyDescent="0.25">
      <c r="A7903" s="22">
        <v>102220</v>
      </c>
      <c r="B7903" s="23" t="s">
        <v>5490</v>
      </c>
      <c r="C7903" s="22" t="s">
        <v>28</v>
      </c>
      <c r="D7903" s="25"/>
      <c r="E7903" s="25"/>
      <c r="F7903" s="24">
        <v>19.170000000000002</v>
      </c>
    </row>
    <row r="7904" spans="1:6" x14ac:dyDescent="0.25">
      <c r="A7904" s="22">
        <v>102230</v>
      </c>
      <c r="B7904" s="23" t="s">
        <v>5497</v>
      </c>
      <c r="C7904" s="22" t="s">
        <v>28</v>
      </c>
      <c r="D7904" s="25"/>
      <c r="E7904" s="25"/>
      <c r="F7904" s="24">
        <v>28.75</v>
      </c>
    </row>
    <row r="7905" spans="1:6" x14ac:dyDescent="0.25">
      <c r="A7905" s="22">
        <v>102208</v>
      </c>
      <c r="B7905" s="23" t="s">
        <v>5481</v>
      </c>
      <c r="C7905" s="22" t="s">
        <v>28</v>
      </c>
      <c r="D7905" s="25"/>
      <c r="E7905" s="25"/>
      <c r="F7905" s="24">
        <v>9.75</v>
      </c>
    </row>
    <row r="7906" spans="1:6" x14ac:dyDescent="0.25">
      <c r="A7906" s="22">
        <v>102218</v>
      </c>
      <c r="B7906" s="23" t="s">
        <v>5488</v>
      </c>
      <c r="C7906" s="22" t="s">
        <v>28</v>
      </c>
      <c r="D7906" s="25"/>
      <c r="E7906" s="25"/>
      <c r="F7906" s="24">
        <v>19.48</v>
      </c>
    </row>
    <row r="7907" spans="1:6" x14ac:dyDescent="0.25">
      <c r="A7907" s="22">
        <v>102228</v>
      </c>
      <c r="B7907" s="23" t="s">
        <v>5495</v>
      </c>
      <c r="C7907" s="22" t="s">
        <v>28</v>
      </c>
      <c r="D7907" s="25"/>
      <c r="E7907" s="25"/>
      <c r="F7907" s="24">
        <v>29.24</v>
      </c>
    </row>
    <row r="7908" spans="1:6" x14ac:dyDescent="0.25">
      <c r="A7908" s="22">
        <v>102212</v>
      </c>
      <c r="B7908" s="23" t="s">
        <v>12187</v>
      </c>
      <c r="C7908" s="22" t="s">
        <v>28</v>
      </c>
      <c r="D7908" s="25"/>
      <c r="E7908" s="25"/>
      <c r="F7908" s="24">
        <v>0</v>
      </c>
    </row>
    <row r="7909" spans="1:6" x14ac:dyDescent="0.25">
      <c r="A7909" s="22">
        <v>102222</v>
      </c>
      <c r="B7909" s="23" t="s">
        <v>12188</v>
      </c>
      <c r="C7909" s="22" t="s">
        <v>28</v>
      </c>
      <c r="D7909" s="25"/>
      <c r="E7909" s="25"/>
      <c r="F7909" s="24">
        <v>0</v>
      </c>
    </row>
    <row r="7910" spans="1:6" x14ac:dyDescent="0.25">
      <c r="A7910" s="22">
        <v>102232</v>
      </c>
      <c r="B7910" s="23" t="s">
        <v>12189</v>
      </c>
      <c r="C7910" s="22" t="s">
        <v>28</v>
      </c>
      <c r="D7910" s="25"/>
      <c r="E7910" s="25"/>
      <c r="F7910" s="24">
        <v>0</v>
      </c>
    </row>
    <row r="7911" spans="1:6" x14ac:dyDescent="0.25">
      <c r="A7911" s="22">
        <v>102203</v>
      </c>
      <c r="B7911" s="23" t="s">
        <v>5477</v>
      </c>
      <c r="C7911" s="22" t="s">
        <v>28</v>
      </c>
      <c r="D7911" s="25"/>
      <c r="E7911" s="25"/>
      <c r="F7911" s="24">
        <v>11.69</v>
      </c>
    </row>
    <row r="7912" spans="1:6" x14ac:dyDescent="0.25">
      <c r="A7912" s="22">
        <v>102213</v>
      </c>
      <c r="B7912" s="23" t="s">
        <v>5484</v>
      </c>
      <c r="C7912" s="22" t="s">
        <v>28</v>
      </c>
      <c r="D7912" s="25"/>
      <c r="E7912" s="25"/>
      <c r="F7912" s="24">
        <v>23.41</v>
      </c>
    </row>
    <row r="7913" spans="1:6" x14ac:dyDescent="0.25">
      <c r="A7913" s="22">
        <v>102223</v>
      </c>
      <c r="B7913" s="23" t="s">
        <v>5491</v>
      </c>
      <c r="C7913" s="22" t="s">
        <v>28</v>
      </c>
      <c r="D7913" s="25"/>
      <c r="E7913" s="25"/>
      <c r="F7913" s="24">
        <v>35.119999999999997</v>
      </c>
    </row>
    <row r="7914" spans="1:6" x14ac:dyDescent="0.25">
      <c r="A7914" s="22">
        <v>102204</v>
      </c>
      <c r="B7914" s="23" t="s">
        <v>5478</v>
      </c>
      <c r="C7914" s="22" t="s">
        <v>28</v>
      </c>
      <c r="D7914" s="25"/>
      <c r="E7914" s="25"/>
      <c r="F7914" s="24">
        <v>12.03</v>
      </c>
    </row>
    <row r="7915" spans="1:6" x14ac:dyDescent="0.25">
      <c r="A7915" s="22">
        <v>102214</v>
      </c>
      <c r="B7915" s="23" t="s">
        <v>5485</v>
      </c>
      <c r="C7915" s="22" t="s">
        <v>28</v>
      </c>
      <c r="D7915" s="25"/>
      <c r="E7915" s="25"/>
      <c r="F7915" s="24">
        <v>24.07</v>
      </c>
    </row>
    <row r="7916" spans="1:6" x14ac:dyDescent="0.25">
      <c r="A7916" s="22">
        <v>102224</v>
      </c>
      <c r="B7916" s="23" t="s">
        <v>5492</v>
      </c>
      <c r="C7916" s="22" t="s">
        <v>28</v>
      </c>
      <c r="D7916" s="25"/>
      <c r="E7916" s="25"/>
      <c r="F7916" s="24">
        <v>36.1</v>
      </c>
    </row>
    <row r="7917" spans="1:6" x14ac:dyDescent="0.25">
      <c r="A7917" s="22">
        <v>102205</v>
      </c>
      <c r="B7917" s="23" t="s">
        <v>5479</v>
      </c>
      <c r="C7917" s="22" t="s">
        <v>28</v>
      </c>
      <c r="D7917" s="25"/>
      <c r="E7917" s="25"/>
      <c r="F7917" s="24">
        <v>10.97</v>
      </c>
    </row>
    <row r="7918" spans="1:6" x14ac:dyDescent="0.25">
      <c r="A7918" s="22">
        <v>102215</v>
      </c>
      <c r="B7918" s="23" t="s">
        <v>5486</v>
      </c>
      <c r="C7918" s="22" t="s">
        <v>28</v>
      </c>
      <c r="D7918" s="25"/>
      <c r="E7918" s="25"/>
      <c r="F7918" s="24">
        <v>21.96</v>
      </c>
    </row>
    <row r="7919" spans="1:6" x14ac:dyDescent="0.25">
      <c r="A7919" s="22">
        <v>102225</v>
      </c>
      <c r="B7919" s="23" t="s">
        <v>5493</v>
      </c>
      <c r="C7919" s="22" t="s">
        <v>28</v>
      </c>
      <c r="D7919" s="25"/>
      <c r="E7919" s="25"/>
      <c r="F7919" s="24">
        <v>32.96</v>
      </c>
    </row>
    <row r="7920" spans="1:6" x14ac:dyDescent="0.25">
      <c r="A7920" s="22">
        <v>102206</v>
      </c>
      <c r="B7920" s="23" t="s">
        <v>12190</v>
      </c>
      <c r="C7920" s="22" t="s">
        <v>28</v>
      </c>
      <c r="D7920" s="25"/>
      <c r="E7920" s="25"/>
      <c r="F7920" s="24">
        <v>0</v>
      </c>
    </row>
    <row r="7921" spans="1:6" x14ac:dyDescent="0.25">
      <c r="A7921" s="22">
        <v>102216</v>
      </c>
      <c r="B7921" s="23" t="s">
        <v>12191</v>
      </c>
      <c r="C7921" s="22" t="s">
        <v>28</v>
      </c>
      <c r="D7921" s="25"/>
      <c r="E7921" s="25"/>
      <c r="F7921" s="24">
        <v>0</v>
      </c>
    </row>
    <row r="7922" spans="1:6" x14ac:dyDescent="0.25">
      <c r="A7922" s="22">
        <v>102226</v>
      </c>
      <c r="B7922" s="23" t="s">
        <v>12192</v>
      </c>
      <c r="C7922" s="22" t="s">
        <v>28</v>
      </c>
      <c r="D7922" s="25"/>
      <c r="E7922" s="25"/>
      <c r="F7922" s="24">
        <v>0</v>
      </c>
    </row>
    <row r="7923" spans="1:6" x14ac:dyDescent="0.25">
      <c r="A7923" s="22">
        <v>100718</v>
      </c>
      <c r="B7923" s="23" t="s">
        <v>5502</v>
      </c>
      <c r="C7923" s="22" t="s">
        <v>55</v>
      </c>
      <c r="D7923" s="25"/>
      <c r="E7923" s="25"/>
      <c r="F7923" s="24">
        <v>1.7</v>
      </c>
    </row>
    <row r="7924" spans="1:6" x14ac:dyDescent="0.25">
      <c r="A7924" s="22">
        <v>100716</v>
      </c>
      <c r="B7924" s="23" t="s">
        <v>5500</v>
      </c>
      <c r="C7924" s="22" t="s">
        <v>28</v>
      </c>
      <c r="D7924" s="25"/>
      <c r="E7924" s="25"/>
      <c r="F7924" s="24">
        <v>24.99</v>
      </c>
    </row>
    <row r="7925" spans="1:6" x14ac:dyDescent="0.25">
      <c r="A7925" s="22">
        <v>100717</v>
      </c>
      <c r="B7925" s="23" t="s">
        <v>5501</v>
      </c>
      <c r="C7925" s="22" t="s">
        <v>28</v>
      </c>
      <c r="D7925" s="25"/>
      <c r="E7925" s="25"/>
      <c r="F7925" s="24">
        <v>11.47</v>
      </c>
    </row>
    <row r="7926" spans="1:6" x14ac:dyDescent="0.25">
      <c r="A7926" s="22">
        <v>100754</v>
      </c>
      <c r="B7926" s="23" t="s">
        <v>5518</v>
      </c>
      <c r="C7926" s="22" t="s">
        <v>28</v>
      </c>
      <c r="D7926" s="25"/>
      <c r="E7926" s="25"/>
      <c r="F7926" s="24">
        <v>35.229999999999997</v>
      </c>
    </row>
    <row r="7927" spans="1:6" x14ac:dyDescent="0.25">
      <c r="A7927" s="22">
        <v>100736</v>
      </c>
      <c r="B7927" s="23" t="s">
        <v>5510</v>
      </c>
      <c r="C7927" s="22" t="s">
        <v>28</v>
      </c>
      <c r="D7927" s="25"/>
      <c r="E7927" s="25"/>
      <c r="F7927" s="24">
        <v>17.61</v>
      </c>
    </row>
    <row r="7928" spans="1:6" x14ac:dyDescent="0.25">
      <c r="A7928" s="22">
        <v>100753</v>
      </c>
      <c r="B7928" s="23" t="s">
        <v>7794</v>
      </c>
      <c r="C7928" s="22" t="s">
        <v>28</v>
      </c>
      <c r="D7928" s="25"/>
      <c r="E7928" s="25"/>
      <c r="F7928" s="24">
        <v>26.57</v>
      </c>
    </row>
    <row r="7929" spans="1:6" x14ac:dyDescent="0.25">
      <c r="A7929" s="22">
        <v>100735</v>
      </c>
      <c r="B7929" s="23" t="s">
        <v>7788</v>
      </c>
      <c r="C7929" s="22" t="s">
        <v>28</v>
      </c>
      <c r="D7929" s="25"/>
      <c r="E7929" s="25"/>
      <c r="F7929" s="24">
        <v>13.28</v>
      </c>
    </row>
    <row r="7930" spans="1:6" x14ac:dyDescent="0.25">
      <c r="A7930" s="22">
        <v>100734</v>
      </c>
      <c r="B7930" s="23" t="s">
        <v>5509</v>
      </c>
      <c r="C7930" s="22" t="s">
        <v>28</v>
      </c>
      <c r="D7930" s="25"/>
      <c r="E7930" s="25"/>
      <c r="F7930" s="24">
        <v>18.98</v>
      </c>
    </row>
    <row r="7931" spans="1:6" x14ac:dyDescent="0.25">
      <c r="A7931" s="22">
        <v>100733</v>
      </c>
      <c r="B7931" s="23" t="s">
        <v>7787</v>
      </c>
      <c r="C7931" s="22" t="s">
        <v>28</v>
      </c>
      <c r="D7931" s="25"/>
      <c r="E7931" s="25"/>
      <c r="F7931" s="24">
        <v>14.91</v>
      </c>
    </row>
    <row r="7932" spans="1:6" x14ac:dyDescent="0.25">
      <c r="A7932" s="22">
        <v>100740</v>
      </c>
      <c r="B7932" s="23" t="s">
        <v>5511</v>
      </c>
      <c r="C7932" s="22" t="s">
        <v>28</v>
      </c>
      <c r="D7932" s="25"/>
      <c r="E7932" s="25"/>
      <c r="F7932" s="24">
        <v>13.61</v>
      </c>
    </row>
    <row r="7933" spans="1:6" x14ac:dyDescent="0.25">
      <c r="A7933" s="22">
        <v>100758</v>
      </c>
      <c r="B7933" s="23" t="s">
        <v>5519</v>
      </c>
      <c r="C7933" s="22" t="s">
        <v>28</v>
      </c>
      <c r="D7933" s="25"/>
      <c r="E7933" s="25"/>
      <c r="F7933" s="24">
        <v>59.43</v>
      </c>
    </row>
    <row r="7934" spans="1:6" x14ac:dyDescent="0.25">
      <c r="A7934" s="22">
        <v>100742</v>
      </c>
      <c r="B7934" s="23" t="s">
        <v>5512</v>
      </c>
      <c r="C7934" s="22" t="s">
        <v>28</v>
      </c>
      <c r="D7934" s="25"/>
      <c r="E7934" s="25"/>
      <c r="F7934" s="24">
        <v>29.7</v>
      </c>
    </row>
    <row r="7935" spans="1:6" x14ac:dyDescent="0.25">
      <c r="A7935" s="22">
        <v>100739</v>
      </c>
      <c r="B7935" s="23" t="s">
        <v>7789</v>
      </c>
      <c r="C7935" s="22" t="s">
        <v>28</v>
      </c>
      <c r="D7935" s="25"/>
      <c r="E7935" s="25"/>
      <c r="F7935" s="24">
        <v>12.76</v>
      </c>
    </row>
    <row r="7936" spans="1:6" x14ac:dyDescent="0.25">
      <c r="A7936" s="22">
        <v>100757</v>
      </c>
      <c r="B7936" s="23" t="s">
        <v>7795</v>
      </c>
      <c r="C7936" s="22" t="s">
        <v>28</v>
      </c>
      <c r="D7936" s="25"/>
      <c r="E7936" s="25"/>
      <c r="F7936" s="24">
        <v>58.74</v>
      </c>
    </row>
    <row r="7937" spans="1:6" x14ac:dyDescent="0.25">
      <c r="A7937" s="22">
        <v>100741</v>
      </c>
      <c r="B7937" s="23" t="s">
        <v>7790</v>
      </c>
      <c r="C7937" s="22" t="s">
        <v>28</v>
      </c>
      <c r="D7937" s="25"/>
      <c r="E7937" s="25"/>
      <c r="F7937" s="24">
        <v>29.37</v>
      </c>
    </row>
    <row r="7938" spans="1:6" x14ac:dyDescent="0.25">
      <c r="A7938" s="22">
        <v>100744</v>
      </c>
      <c r="B7938" s="23" t="s">
        <v>5513</v>
      </c>
      <c r="C7938" s="22" t="s">
        <v>28</v>
      </c>
      <c r="D7938" s="25"/>
      <c r="E7938" s="25"/>
      <c r="F7938" s="24">
        <v>13.42</v>
      </c>
    </row>
    <row r="7939" spans="1:6" x14ac:dyDescent="0.25">
      <c r="A7939" s="22">
        <v>100760</v>
      </c>
      <c r="B7939" s="23" t="s">
        <v>5520</v>
      </c>
      <c r="C7939" s="22" t="s">
        <v>28</v>
      </c>
      <c r="D7939" s="25"/>
      <c r="E7939" s="25"/>
      <c r="F7939" s="24">
        <v>59.04</v>
      </c>
    </row>
    <row r="7940" spans="1:6" x14ac:dyDescent="0.25">
      <c r="A7940" s="22">
        <v>100746</v>
      </c>
      <c r="B7940" s="23" t="s">
        <v>5514</v>
      </c>
      <c r="C7940" s="22" t="s">
        <v>28</v>
      </c>
      <c r="D7940" s="25"/>
      <c r="E7940" s="25"/>
      <c r="F7940" s="24">
        <v>29.51</v>
      </c>
    </row>
    <row r="7941" spans="1:6" x14ac:dyDescent="0.25">
      <c r="A7941" s="22">
        <v>100743</v>
      </c>
      <c r="B7941" s="23" t="s">
        <v>12193</v>
      </c>
      <c r="C7941" s="22" t="s">
        <v>28</v>
      </c>
      <c r="D7941" s="25"/>
      <c r="E7941" s="25"/>
      <c r="F7941" s="24">
        <v>12.47</v>
      </c>
    </row>
    <row r="7942" spans="1:6" x14ac:dyDescent="0.25">
      <c r="A7942" s="22">
        <v>100759</v>
      </c>
      <c r="B7942" s="23" t="s">
        <v>7796</v>
      </c>
      <c r="C7942" s="22" t="s">
        <v>28</v>
      </c>
      <c r="D7942" s="25"/>
      <c r="E7942" s="25"/>
      <c r="F7942" s="24">
        <v>58.11</v>
      </c>
    </row>
    <row r="7943" spans="1:6" x14ac:dyDescent="0.25">
      <c r="A7943" s="22">
        <v>100745</v>
      </c>
      <c r="B7943" s="23" t="s">
        <v>12194</v>
      </c>
      <c r="C7943" s="22" t="s">
        <v>28</v>
      </c>
      <c r="D7943" s="25"/>
      <c r="E7943" s="25"/>
      <c r="F7943" s="24">
        <v>29.05</v>
      </c>
    </row>
    <row r="7944" spans="1:6" x14ac:dyDescent="0.25">
      <c r="A7944" s="22">
        <v>100748</v>
      </c>
      <c r="B7944" s="23" t="s">
        <v>5515</v>
      </c>
      <c r="C7944" s="22" t="s">
        <v>28</v>
      </c>
      <c r="D7944" s="25"/>
      <c r="E7944" s="25"/>
      <c r="F7944" s="24">
        <v>13.5</v>
      </c>
    </row>
    <row r="7945" spans="1:6" x14ac:dyDescent="0.25">
      <c r="A7945" s="22">
        <v>100762</v>
      </c>
      <c r="B7945" s="23" t="s">
        <v>5521</v>
      </c>
      <c r="C7945" s="22" t="s">
        <v>28</v>
      </c>
      <c r="D7945" s="25"/>
      <c r="E7945" s="25"/>
      <c r="F7945" s="24">
        <v>59.2</v>
      </c>
    </row>
    <row r="7946" spans="1:6" x14ac:dyDescent="0.25">
      <c r="A7946" s="22">
        <v>100750</v>
      </c>
      <c r="B7946" s="23" t="s">
        <v>5516</v>
      </c>
      <c r="C7946" s="22" t="s">
        <v>28</v>
      </c>
      <c r="D7946" s="25"/>
      <c r="E7946" s="25"/>
      <c r="F7946" s="24">
        <v>29.59</v>
      </c>
    </row>
    <row r="7947" spans="1:6" x14ac:dyDescent="0.25">
      <c r="A7947" s="22">
        <v>100747</v>
      </c>
      <c r="B7947" s="23" t="s">
        <v>7791</v>
      </c>
      <c r="C7947" s="22" t="s">
        <v>28</v>
      </c>
      <c r="D7947" s="25"/>
      <c r="E7947" s="25"/>
      <c r="F7947" s="24">
        <v>12.59</v>
      </c>
    </row>
    <row r="7948" spans="1:6" x14ac:dyDescent="0.25">
      <c r="A7948" s="22">
        <v>100761</v>
      </c>
      <c r="B7948" s="23" t="s">
        <v>7797</v>
      </c>
      <c r="C7948" s="22" t="s">
        <v>28</v>
      </c>
      <c r="D7948" s="25"/>
      <c r="E7948" s="25"/>
      <c r="F7948" s="24">
        <v>58.38</v>
      </c>
    </row>
    <row r="7949" spans="1:6" x14ac:dyDescent="0.25">
      <c r="A7949" s="22">
        <v>100749</v>
      </c>
      <c r="B7949" s="23" t="s">
        <v>7792</v>
      </c>
      <c r="C7949" s="22" t="s">
        <v>28</v>
      </c>
      <c r="D7949" s="25"/>
      <c r="E7949" s="25"/>
      <c r="F7949" s="24">
        <v>29.19</v>
      </c>
    </row>
    <row r="7950" spans="1:6" x14ac:dyDescent="0.25">
      <c r="A7950" s="22">
        <v>100720</v>
      </c>
      <c r="B7950" s="23" t="s">
        <v>5503</v>
      </c>
      <c r="C7950" s="22" t="s">
        <v>28</v>
      </c>
      <c r="D7950" s="25"/>
      <c r="E7950" s="25"/>
      <c r="F7950" s="24">
        <v>12.93</v>
      </c>
    </row>
    <row r="7951" spans="1:6" x14ac:dyDescent="0.25">
      <c r="A7951" s="22">
        <v>100722</v>
      </c>
      <c r="B7951" s="23" t="s">
        <v>5504</v>
      </c>
      <c r="C7951" s="22" t="s">
        <v>28</v>
      </c>
      <c r="D7951" s="25"/>
      <c r="E7951" s="25"/>
      <c r="F7951" s="24">
        <v>29.05</v>
      </c>
    </row>
    <row r="7952" spans="1:6" x14ac:dyDescent="0.25">
      <c r="A7952" s="22">
        <v>100719</v>
      </c>
      <c r="B7952" s="23" t="s">
        <v>7781</v>
      </c>
      <c r="C7952" s="22" t="s">
        <v>28</v>
      </c>
      <c r="D7952" s="25"/>
      <c r="E7952" s="25"/>
      <c r="F7952" s="24">
        <v>12.97</v>
      </c>
    </row>
    <row r="7953" spans="1:6" x14ac:dyDescent="0.25">
      <c r="A7953" s="22">
        <v>100721</v>
      </c>
      <c r="B7953" s="23" t="s">
        <v>7782</v>
      </c>
      <c r="C7953" s="22" t="s">
        <v>28</v>
      </c>
      <c r="D7953" s="25"/>
      <c r="E7953" s="25"/>
      <c r="F7953" s="24">
        <v>29.81</v>
      </c>
    </row>
    <row r="7954" spans="1:6" x14ac:dyDescent="0.25">
      <c r="A7954" s="22">
        <v>100724</v>
      </c>
      <c r="B7954" s="23" t="s">
        <v>5505</v>
      </c>
      <c r="C7954" s="22" t="s">
        <v>28</v>
      </c>
      <c r="D7954" s="25"/>
      <c r="E7954" s="25"/>
      <c r="F7954" s="24">
        <v>16.809999999999999</v>
      </c>
    </row>
    <row r="7955" spans="1:6" x14ac:dyDescent="0.25">
      <c r="A7955" s="22">
        <v>100726</v>
      </c>
      <c r="B7955" s="23" t="s">
        <v>5506</v>
      </c>
      <c r="C7955" s="22" t="s">
        <v>28</v>
      </c>
      <c r="D7955" s="25"/>
      <c r="E7955" s="25"/>
      <c r="F7955" s="24">
        <v>32.82</v>
      </c>
    </row>
    <row r="7956" spans="1:6" x14ac:dyDescent="0.25">
      <c r="A7956" s="22">
        <v>100723</v>
      </c>
      <c r="B7956" s="23" t="s">
        <v>7783</v>
      </c>
      <c r="C7956" s="22" t="s">
        <v>28</v>
      </c>
      <c r="D7956" s="25"/>
      <c r="E7956" s="25"/>
      <c r="F7956" s="24">
        <v>13.92</v>
      </c>
    </row>
    <row r="7957" spans="1:6" x14ac:dyDescent="0.25">
      <c r="A7957" s="22">
        <v>100725</v>
      </c>
      <c r="B7957" s="23" t="s">
        <v>7784</v>
      </c>
      <c r="C7957" s="22" t="s">
        <v>28</v>
      </c>
      <c r="D7957" s="25"/>
      <c r="E7957" s="25"/>
      <c r="F7957" s="24">
        <v>30.14</v>
      </c>
    </row>
    <row r="7958" spans="1:6" x14ac:dyDescent="0.25">
      <c r="A7958" s="22">
        <v>100752</v>
      </c>
      <c r="B7958" s="23" t="s">
        <v>5517</v>
      </c>
      <c r="C7958" s="22" t="s">
        <v>28</v>
      </c>
      <c r="D7958" s="25"/>
      <c r="E7958" s="25"/>
      <c r="F7958" s="24">
        <v>56.45</v>
      </c>
    </row>
    <row r="7959" spans="1:6" x14ac:dyDescent="0.25">
      <c r="A7959" s="22">
        <v>100730</v>
      </c>
      <c r="B7959" s="23" t="s">
        <v>5508</v>
      </c>
      <c r="C7959" s="22" t="s">
        <v>28</v>
      </c>
      <c r="D7959" s="25"/>
      <c r="E7959" s="25"/>
      <c r="F7959" s="24">
        <v>28.22</v>
      </c>
    </row>
    <row r="7960" spans="1:6" x14ac:dyDescent="0.25">
      <c r="A7960" s="22">
        <v>100751</v>
      </c>
      <c r="B7960" s="23" t="s">
        <v>7793</v>
      </c>
      <c r="C7960" s="22" t="s">
        <v>28</v>
      </c>
      <c r="D7960" s="25"/>
      <c r="E7960" s="25"/>
      <c r="F7960" s="24">
        <v>48.2</v>
      </c>
    </row>
    <row r="7961" spans="1:6" x14ac:dyDescent="0.25">
      <c r="A7961" s="22">
        <v>100729</v>
      </c>
      <c r="B7961" s="23" t="s">
        <v>7786</v>
      </c>
      <c r="C7961" s="22" t="s">
        <v>28</v>
      </c>
      <c r="D7961" s="25"/>
      <c r="E7961" s="25"/>
      <c r="F7961" s="24">
        <v>24.09</v>
      </c>
    </row>
    <row r="7962" spans="1:6" x14ac:dyDescent="0.25">
      <c r="A7962" s="22">
        <v>100728</v>
      </c>
      <c r="B7962" s="23" t="s">
        <v>5507</v>
      </c>
      <c r="C7962" s="22" t="s">
        <v>28</v>
      </c>
      <c r="D7962" s="25"/>
      <c r="E7962" s="25"/>
      <c r="F7962" s="24">
        <v>28.77</v>
      </c>
    </row>
    <row r="7963" spans="1:6" x14ac:dyDescent="0.25">
      <c r="A7963" s="22">
        <v>100732</v>
      </c>
      <c r="B7963" s="23" t="s">
        <v>12195</v>
      </c>
      <c r="C7963" s="22" t="s">
        <v>28</v>
      </c>
      <c r="D7963" s="25"/>
      <c r="E7963" s="25"/>
      <c r="F7963" s="24">
        <v>0</v>
      </c>
    </row>
    <row r="7964" spans="1:6" x14ac:dyDescent="0.25">
      <c r="A7964" s="22">
        <v>100731</v>
      </c>
      <c r="B7964" s="23" t="s">
        <v>12196</v>
      </c>
      <c r="C7964" s="22" t="s">
        <v>28</v>
      </c>
      <c r="D7964" s="25"/>
      <c r="E7964" s="25"/>
      <c r="F7964" s="24">
        <v>0</v>
      </c>
    </row>
    <row r="7965" spans="1:6" x14ac:dyDescent="0.25">
      <c r="A7965" s="22">
        <v>100727</v>
      </c>
      <c r="B7965" s="23" t="s">
        <v>7785</v>
      </c>
      <c r="C7965" s="22" t="s">
        <v>28</v>
      </c>
      <c r="D7965" s="25"/>
      <c r="E7965" s="25"/>
      <c r="F7965" s="24">
        <v>32.07</v>
      </c>
    </row>
    <row r="7966" spans="1:6" x14ac:dyDescent="0.25">
      <c r="A7966" s="22">
        <v>100756</v>
      </c>
      <c r="B7966" s="23" t="s">
        <v>12197</v>
      </c>
      <c r="C7966" s="22" t="s">
        <v>28</v>
      </c>
      <c r="D7966" s="25"/>
      <c r="E7966" s="25"/>
      <c r="F7966" s="24">
        <v>0</v>
      </c>
    </row>
    <row r="7967" spans="1:6" x14ac:dyDescent="0.25">
      <c r="A7967" s="22">
        <v>100738</v>
      </c>
      <c r="B7967" s="23" t="s">
        <v>12198</v>
      </c>
      <c r="C7967" s="22" t="s">
        <v>28</v>
      </c>
      <c r="D7967" s="25"/>
      <c r="E7967" s="25"/>
      <c r="F7967" s="24">
        <v>0</v>
      </c>
    </row>
    <row r="7968" spans="1:6" x14ac:dyDescent="0.25">
      <c r="A7968" s="22">
        <v>100755</v>
      </c>
      <c r="B7968" s="23" t="s">
        <v>12199</v>
      </c>
      <c r="C7968" s="22" t="s">
        <v>28</v>
      </c>
      <c r="D7968" s="25"/>
      <c r="E7968" s="25"/>
      <c r="F7968" s="24">
        <v>0</v>
      </c>
    </row>
    <row r="7969" spans="1:6" x14ac:dyDescent="0.25">
      <c r="A7969" s="22">
        <v>100737</v>
      </c>
      <c r="B7969" s="23" t="s">
        <v>12200</v>
      </c>
      <c r="C7969" s="22" t="s">
        <v>28</v>
      </c>
      <c r="D7969" s="25"/>
      <c r="E7969" s="25"/>
      <c r="F7969" s="24">
        <v>0</v>
      </c>
    </row>
    <row r="7970" spans="1:6" x14ac:dyDescent="0.25">
      <c r="A7970" s="22">
        <v>102499</v>
      </c>
      <c r="B7970" s="23" t="s">
        <v>5530</v>
      </c>
      <c r="C7970" s="22" t="s">
        <v>28</v>
      </c>
      <c r="D7970" s="25"/>
      <c r="E7970" s="25"/>
      <c r="F7970" s="24">
        <v>3.81</v>
      </c>
    </row>
    <row r="7971" spans="1:6" x14ac:dyDescent="0.25">
      <c r="A7971" s="22">
        <v>102505</v>
      </c>
      <c r="B7971" s="23" t="s">
        <v>5533</v>
      </c>
      <c r="C7971" s="22" t="s">
        <v>55</v>
      </c>
      <c r="D7971" s="25"/>
      <c r="E7971" s="25"/>
      <c r="F7971" s="24">
        <v>12.7</v>
      </c>
    </row>
    <row r="7972" spans="1:6" x14ac:dyDescent="0.25">
      <c r="A7972" s="22">
        <v>102504</v>
      </c>
      <c r="B7972" s="23" t="s">
        <v>5532</v>
      </c>
      <c r="C7972" s="22" t="s">
        <v>55</v>
      </c>
      <c r="D7972" s="25"/>
      <c r="E7972" s="25"/>
      <c r="F7972" s="24">
        <v>12.1</v>
      </c>
    </row>
    <row r="7973" spans="1:6" x14ac:dyDescent="0.25">
      <c r="A7973" s="22">
        <v>102506</v>
      </c>
      <c r="B7973" s="23" t="s">
        <v>5534</v>
      </c>
      <c r="C7973" s="22" t="s">
        <v>55</v>
      </c>
      <c r="D7973" s="25"/>
      <c r="E7973" s="25"/>
      <c r="F7973" s="24">
        <v>13.32</v>
      </c>
    </row>
    <row r="7974" spans="1:6" x14ac:dyDescent="0.25">
      <c r="A7974" s="22">
        <v>102500</v>
      </c>
      <c r="B7974" s="23" t="s">
        <v>5531</v>
      </c>
      <c r="C7974" s="22" t="s">
        <v>55</v>
      </c>
      <c r="D7974" s="25"/>
      <c r="E7974" s="25"/>
      <c r="F7974" s="24">
        <v>5.35</v>
      </c>
    </row>
    <row r="7975" spans="1:6" x14ac:dyDescent="0.25">
      <c r="A7975" s="22">
        <v>102502</v>
      </c>
      <c r="B7975" s="23" t="s">
        <v>12201</v>
      </c>
      <c r="C7975" s="22" t="s">
        <v>55</v>
      </c>
      <c r="D7975" s="25"/>
      <c r="E7975" s="25"/>
      <c r="F7975" s="24">
        <v>0</v>
      </c>
    </row>
    <row r="7976" spans="1:6" x14ac:dyDescent="0.25">
      <c r="A7976" s="22">
        <v>102507</v>
      </c>
      <c r="B7976" s="23" t="s">
        <v>5535</v>
      </c>
      <c r="C7976" s="22" t="s">
        <v>55</v>
      </c>
      <c r="D7976" s="25"/>
      <c r="E7976" s="25"/>
      <c r="F7976" s="24">
        <v>7.77</v>
      </c>
    </row>
    <row r="7977" spans="1:6" x14ac:dyDescent="0.25">
      <c r="A7977" s="22">
        <v>102510</v>
      </c>
      <c r="B7977" s="23" t="s">
        <v>12202</v>
      </c>
      <c r="C7977" s="22" t="s">
        <v>55</v>
      </c>
      <c r="D7977" s="25"/>
      <c r="E7977" s="25"/>
      <c r="F7977" s="24">
        <v>0</v>
      </c>
    </row>
    <row r="7978" spans="1:6" x14ac:dyDescent="0.25">
      <c r="A7978" s="22">
        <v>102512</v>
      </c>
      <c r="B7978" s="23" t="s">
        <v>12203</v>
      </c>
      <c r="C7978" s="22" t="s">
        <v>55</v>
      </c>
      <c r="D7978" s="25"/>
      <c r="E7978" s="25"/>
      <c r="F7978" s="24">
        <v>7.53</v>
      </c>
    </row>
    <row r="7979" spans="1:6" x14ac:dyDescent="0.25">
      <c r="A7979" s="22">
        <v>102501</v>
      </c>
      <c r="B7979" s="23" t="s">
        <v>12204</v>
      </c>
      <c r="C7979" s="22" t="s">
        <v>28</v>
      </c>
      <c r="D7979" s="25"/>
      <c r="E7979" s="25"/>
      <c r="F7979" s="24">
        <v>29.47</v>
      </c>
    </row>
    <row r="7980" spans="1:6" x14ac:dyDescent="0.25">
      <c r="A7980" s="22">
        <v>102503</v>
      </c>
      <c r="B7980" s="23" t="s">
        <v>12205</v>
      </c>
      <c r="C7980" s="22" t="s">
        <v>28</v>
      </c>
      <c r="D7980" s="25"/>
      <c r="E7980" s="25"/>
      <c r="F7980" s="24">
        <v>0</v>
      </c>
    </row>
    <row r="7981" spans="1:6" x14ac:dyDescent="0.25">
      <c r="A7981" s="22">
        <v>102508</v>
      </c>
      <c r="B7981" s="23" t="s">
        <v>12206</v>
      </c>
      <c r="C7981" s="22" t="s">
        <v>28</v>
      </c>
      <c r="D7981" s="25"/>
      <c r="E7981" s="25"/>
      <c r="F7981" s="24">
        <v>54.15</v>
      </c>
    </row>
    <row r="7982" spans="1:6" x14ac:dyDescent="0.25">
      <c r="A7982" s="22">
        <v>102511</v>
      </c>
      <c r="B7982" s="23" t="s">
        <v>12207</v>
      </c>
      <c r="C7982" s="22" t="s">
        <v>28</v>
      </c>
      <c r="D7982" s="25"/>
      <c r="E7982" s="25"/>
      <c r="F7982" s="24">
        <v>0</v>
      </c>
    </row>
    <row r="7983" spans="1:6" x14ac:dyDescent="0.25">
      <c r="A7983" s="22">
        <v>102509</v>
      </c>
      <c r="B7983" s="23" t="s">
        <v>5536</v>
      </c>
      <c r="C7983" s="22" t="s">
        <v>28</v>
      </c>
      <c r="D7983" s="25"/>
      <c r="E7983" s="25"/>
      <c r="F7983" s="24">
        <v>38.659999999999997</v>
      </c>
    </row>
    <row r="7984" spans="1:6" x14ac:dyDescent="0.25">
      <c r="A7984" s="22">
        <v>102498</v>
      </c>
      <c r="B7984" s="23" t="s">
        <v>5529</v>
      </c>
      <c r="C7984" s="22" t="s">
        <v>55</v>
      </c>
      <c r="D7984" s="25"/>
      <c r="E7984" s="25"/>
      <c r="F7984" s="24">
        <v>1.88</v>
      </c>
    </row>
    <row r="7985" spans="1:6" x14ac:dyDescent="0.25">
      <c r="A7985" s="22">
        <v>102519</v>
      </c>
      <c r="B7985" s="23" t="s">
        <v>12208</v>
      </c>
      <c r="C7985" s="22" t="s">
        <v>4</v>
      </c>
      <c r="D7985" s="25"/>
      <c r="E7985" s="25"/>
      <c r="F7985" s="24">
        <v>0</v>
      </c>
    </row>
    <row r="7986" spans="1:6" x14ac:dyDescent="0.25">
      <c r="A7986" s="22">
        <v>102491</v>
      </c>
      <c r="B7986" s="23" t="s">
        <v>5524</v>
      </c>
      <c r="C7986" s="22" t="s">
        <v>28</v>
      </c>
      <c r="D7986" s="25"/>
      <c r="E7986" s="25"/>
      <c r="F7986" s="24">
        <v>24.1</v>
      </c>
    </row>
    <row r="7987" spans="1:6" x14ac:dyDescent="0.25">
      <c r="A7987" s="22">
        <v>102492</v>
      </c>
      <c r="B7987" s="23" t="s">
        <v>5525</v>
      </c>
      <c r="C7987" s="22" t="s">
        <v>28</v>
      </c>
      <c r="D7987" s="25"/>
      <c r="E7987" s="25"/>
      <c r="F7987" s="24">
        <v>30.59</v>
      </c>
    </row>
    <row r="7988" spans="1:6" x14ac:dyDescent="0.25">
      <c r="A7988" s="22">
        <v>102804</v>
      </c>
      <c r="B7988" s="23" t="s">
        <v>12209</v>
      </c>
      <c r="C7988" s="22" t="s">
        <v>28</v>
      </c>
      <c r="D7988" s="25"/>
      <c r="E7988" s="25"/>
      <c r="F7988" s="24">
        <v>0</v>
      </c>
    </row>
    <row r="7989" spans="1:6" x14ac:dyDescent="0.25">
      <c r="A7989" s="22">
        <v>102494</v>
      </c>
      <c r="B7989" s="23" t="s">
        <v>5526</v>
      </c>
      <c r="C7989" s="22" t="s">
        <v>28</v>
      </c>
      <c r="D7989" s="25"/>
      <c r="E7989" s="25"/>
      <c r="F7989" s="24">
        <v>75.91</v>
      </c>
    </row>
    <row r="7990" spans="1:6" x14ac:dyDescent="0.25">
      <c r="A7990" s="22">
        <v>102805</v>
      </c>
      <c r="B7990" s="23" t="s">
        <v>12210</v>
      </c>
      <c r="C7990" s="22" t="s">
        <v>28</v>
      </c>
      <c r="D7990" s="25"/>
      <c r="E7990" s="25"/>
      <c r="F7990" s="24">
        <v>0</v>
      </c>
    </row>
    <row r="7991" spans="1:6" x14ac:dyDescent="0.25">
      <c r="A7991" s="22">
        <v>102490</v>
      </c>
      <c r="B7991" s="23" t="s">
        <v>12211</v>
      </c>
      <c r="C7991" s="22" t="s">
        <v>28</v>
      </c>
      <c r="D7991" s="25"/>
      <c r="E7991" s="25"/>
      <c r="F7991" s="24">
        <v>0</v>
      </c>
    </row>
    <row r="7992" spans="1:6" x14ac:dyDescent="0.25">
      <c r="A7992" s="22">
        <v>102496</v>
      </c>
      <c r="B7992" s="23" t="s">
        <v>5527</v>
      </c>
      <c r="C7992" s="22" t="s">
        <v>55</v>
      </c>
      <c r="D7992" s="25"/>
      <c r="E7992" s="25"/>
      <c r="F7992" s="24">
        <v>16.059999999999999</v>
      </c>
    </row>
    <row r="7993" spans="1:6" x14ac:dyDescent="0.25">
      <c r="A7993" s="22">
        <v>102497</v>
      </c>
      <c r="B7993" s="23" t="s">
        <v>5528</v>
      </c>
      <c r="C7993" s="22" t="s">
        <v>55</v>
      </c>
      <c r="D7993" s="25"/>
      <c r="E7993" s="25"/>
      <c r="F7993" s="24">
        <v>5.83</v>
      </c>
    </row>
    <row r="7994" spans="1:6" x14ac:dyDescent="0.25">
      <c r="A7994" s="22">
        <v>102520</v>
      </c>
      <c r="B7994" s="23" t="s">
        <v>5538</v>
      </c>
      <c r="C7994" s="22" t="s">
        <v>28</v>
      </c>
      <c r="D7994" s="25"/>
      <c r="E7994" s="25"/>
      <c r="F7994" s="24">
        <v>98.48</v>
      </c>
    </row>
    <row r="7995" spans="1:6" x14ac:dyDescent="0.25">
      <c r="A7995" s="22">
        <v>102518</v>
      </c>
      <c r="B7995" s="23" t="s">
        <v>12212</v>
      </c>
      <c r="C7995" s="22" t="s">
        <v>4</v>
      </c>
      <c r="D7995" s="25"/>
      <c r="E7995" s="25"/>
      <c r="F7995" s="24">
        <v>0</v>
      </c>
    </row>
    <row r="7996" spans="1:6" x14ac:dyDescent="0.25">
      <c r="A7996" s="22">
        <v>102514</v>
      </c>
      <c r="B7996" s="23" t="s">
        <v>12213</v>
      </c>
      <c r="C7996" s="22" t="s">
        <v>4</v>
      </c>
      <c r="D7996" s="25"/>
      <c r="E7996" s="25"/>
      <c r="F7996" s="24">
        <v>0</v>
      </c>
    </row>
    <row r="7997" spans="1:6" x14ac:dyDescent="0.25">
      <c r="A7997" s="22">
        <v>102516</v>
      </c>
      <c r="B7997" s="23" t="s">
        <v>12214</v>
      </c>
      <c r="C7997" s="22" t="s">
        <v>4</v>
      </c>
      <c r="D7997" s="25"/>
      <c r="E7997" s="25"/>
      <c r="F7997" s="24">
        <v>0</v>
      </c>
    </row>
    <row r="7998" spans="1:6" x14ac:dyDescent="0.25">
      <c r="A7998" s="22">
        <v>102515</v>
      </c>
      <c r="B7998" s="23" t="s">
        <v>12215</v>
      </c>
      <c r="C7998" s="22" t="s">
        <v>4</v>
      </c>
      <c r="D7998" s="25"/>
      <c r="E7998" s="25"/>
      <c r="F7998" s="24">
        <v>0</v>
      </c>
    </row>
    <row r="7999" spans="1:6" x14ac:dyDescent="0.25">
      <c r="A7999" s="22">
        <v>102517</v>
      </c>
      <c r="B7999" s="23" t="s">
        <v>12216</v>
      </c>
      <c r="C7999" s="22" t="s">
        <v>4</v>
      </c>
      <c r="D7999" s="25"/>
      <c r="E7999" s="25"/>
      <c r="F7999" s="24">
        <v>0</v>
      </c>
    </row>
    <row r="8000" spans="1:6" x14ac:dyDescent="0.25">
      <c r="A8000" s="22">
        <v>102513</v>
      </c>
      <c r="B8000" s="23" t="s">
        <v>5537</v>
      </c>
      <c r="C8000" s="22" t="s">
        <v>28</v>
      </c>
      <c r="D8000" s="25"/>
      <c r="E8000" s="25"/>
      <c r="F8000" s="24">
        <v>57.13</v>
      </c>
    </row>
    <row r="8001" spans="1:6" x14ac:dyDescent="0.25">
      <c r="A8001" s="22">
        <v>102489</v>
      </c>
      <c r="B8001" s="23" t="s">
        <v>5523</v>
      </c>
      <c r="C8001" s="22" t="s">
        <v>28</v>
      </c>
      <c r="D8001" s="25"/>
      <c r="E8001" s="25"/>
      <c r="F8001" s="24">
        <v>30.34</v>
      </c>
    </row>
    <row r="8002" spans="1:6" x14ac:dyDescent="0.25">
      <c r="A8002" s="22">
        <v>102488</v>
      </c>
      <c r="B8002" s="23" t="s">
        <v>5522</v>
      </c>
      <c r="C8002" s="22" t="s">
        <v>28</v>
      </c>
      <c r="D8002" s="25"/>
      <c r="E8002" s="25"/>
      <c r="F8002" s="24">
        <v>4.38</v>
      </c>
    </row>
    <row r="8003" spans="1:6" x14ac:dyDescent="0.25">
      <c r="A8003" s="22">
        <v>101730</v>
      </c>
      <c r="B8003" s="23" t="s">
        <v>12217</v>
      </c>
      <c r="C8003" s="22" t="s">
        <v>28</v>
      </c>
      <c r="D8003" s="25"/>
      <c r="E8003" s="25"/>
      <c r="F8003" s="24">
        <v>0</v>
      </c>
    </row>
    <row r="8004" spans="1:6" x14ac:dyDescent="0.25">
      <c r="A8004" s="22">
        <v>101746</v>
      </c>
      <c r="B8004" s="23" t="s">
        <v>5542</v>
      </c>
      <c r="C8004" s="22" t="s">
        <v>28</v>
      </c>
      <c r="D8004" s="25"/>
      <c r="E8004" s="25"/>
      <c r="F8004" s="24">
        <v>531.69000000000005</v>
      </c>
    </row>
    <row r="8005" spans="1:6" x14ac:dyDescent="0.25">
      <c r="A8005" s="22">
        <v>98679</v>
      </c>
      <c r="B8005" s="23" t="s">
        <v>5547</v>
      </c>
      <c r="C8005" s="22" t="s">
        <v>28</v>
      </c>
      <c r="D8005" s="25"/>
      <c r="E8005" s="25"/>
      <c r="F8005" s="24">
        <v>38.32</v>
      </c>
    </row>
    <row r="8006" spans="1:6" x14ac:dyDescent="0.25">
      <c r="A8006" s="22">
        <v>98680</v>
      </c>
      <c r="B8006" s="23" t="s">
        <v>5548</v>
      </c>
      <c r="C8006" s="22" t="s">
        <v>28</v>
      </c>
      <c r="D8006" s="25"/>
      <c r="E8006" s="25"/>
      <c r="F8006" s="24">
        <v>47.45</v>
      </c>
    </row>
    <row r="8007" spans="1:6" x14ac:dyDescent="0.25">
      <c r="A8007" s="22">
        <v>101749</v>
      </c>
      <c r="B8007" s="23" t="s">
        <v>5539</v>
      </c>
      <c r="C8007" s="22" t="s">
        <v>28</v>
      </c>
      <c r="D8007" s="25"/>
      <c r="E8007" s="25"/>
      <c r="F8007" s="24">
        <v>54.89</v>
      </c>
    </row>
    <row r="8008" spans="1:6" x14ac:dyDescent="0.25">
      <c r="A8008" s="22">
        <v>98681</v>
      </c>
      <c r="B8008" s="23" t="s">
        <v>5549</v>
      </c>
      <c r="C8008" s="22" t="s">
        <v>28</v>
      </c>
      <c r="D8008" s="25"/>
      <c r="E8008" s="25"/>
      <c r="F8008" s="24">
        <v>35.369999999999997</v>
      </c>
    </row>
    <row r="8009" spans="1:6" x14ac:dyDescent="0.25">
      <c r="A8009" s="22">
        <v>98682</v>
      </c>
      <c r="B8009" s="23" t="s">
        <v>5550</v>
      </c>
      <c r="C8009" s="22" t="s">
        <v>28</v>
      </c>
      <c r="D8009" s="25"/>
      <c r="E8009" s="25"/>
      <c r="F8009" s="24">
        <v>44.49</v>
      </c>
    </row>
    <row r="8010" spans="1:6" x14ac:dyDescent="0.25">
      <c r="A8010" s="22">
        <v>101750</v>
      </c>
      <c r="B8010" s="23" t="s">
        <v>5540</v>
      </c>
      <c r="C8010" s="22" t="s">
        <v>28</v>
      </c>
      <c r="D8010" s="25"/>
      <c r="E8010" s="25"/>
      <c r="F8010" s="24">
        <v>51.93</v>
      </c>
    </row>
    <row r="8011" spans="1:6" x14ac:dyDescent="0.25">
      <c r="A8011" s="22">
        <v>101737</v>
      </c>
      <c r="B8011" s="23" t="s">
        <v>5565</v>
      </c>
      <c r="C8011" s="22" t="s">
        <v>28</v>
      </c>
      <c r="D8011" s="25"/>
      <c r="E8011" s="25"/>
      <c r="F8011" s="24">
        <v>133.68</v>
      </c>
    </row>
    <row r="8012" spans="1:6" x14ac:dyDescent="0.25">
      <c r="A8012" s="22">
        <v>101735</v>
      </c>
      <c r="B8012" s="23" t="s">
        <v>5563</v>
      </c>
      <c r="C8012" s="22" t="s">
        <v>28</v>
      </c>
      <c r="D8012" s="25"/>
      <c r="E8012" s="25"/>
      <c r="F8012" s="24">
        <v>423.01</v>
      </c>
    </row>
    <row r="8013" spans="1:6" x14ac:dyDescent="0.25">
      <c r="A8013" s="22">
        <v>101734</v>
      </c>
      <c r="B8013" s="23" t="s">
        <v>5562</v>
      </c>
      <c r="C8013" s="22" t="s">
        <v>28</v>
      </c>
      <c r="D8013" s="25"/>
      <c r="E8013" s="25"/>
      <c r="F8013" s="24">
        <v>412.99</v>
      </c>
    </row>
    <row r="8014" spans="1:6" x14ac:dyDescent="0.25">
      <c r="A8014" s="22">
        <v>101736</v>
      </c>
      <c r="B8014" s="23" t="s">
        <v>5564</v>
      </c>
      <c r="C8014" s="22" t="s">
        <v>28</v>
      </c>
      <c r="D8014" s="25"/>
      <c r="E8014" s="25"/>
      <c r="F8014" s="24">
        <v>113.86</v>
      </c>
    </row>
    <row r="8015" spans="1:6" x14ac:dyDescent="0.25">
      <c r="A8015" s="22">
        <v>101733</v>
      </c>
      <c r="B8015" s="23" t="s">
        <v>5561</v>
      </c>
      <c r="C8015" s="22" t="s">
        <v>28</v>
      </c>
      <c r="D8015" s="25"/>
      <c r="E8015" s="25"/>
      <c r="F8015" s="24">
        <v>274.89999999999998</v>
      </c>
    </row>
    <row r="8016" spans="1:6" x14ac:dyDescent="0.25">
      <c r="A8016" s="22">
        <v>98678</v>
      </c>
      <c r="B8016" s="23" t="s">
        <v>5546</v>
      </c>
      <c r="C8016" s="22" t="s">
        <v>28</v>
      </c>
      <c r="D8016" s="25"/>
      <c r="E8016" s="25"/>
      <c r="F8016" s="24">
        <v>427.57</v>
      </c>
    </row>
    <row r="8017" spans="1:6" x14ac:dyDescent="0.25">
      <c r="A8017" s="22">
        <v>98677</v>
      </c>
      <c r="B8017" s="23" t="s">
        <v>12218</v>
      </c>
      <c r="C8017" s="22" t="s">
        <v>28</v>
      </c>
      <c r="D8017" s="25"/>
      <c r="E8017" s="25"/>
      <c r="F8017" s="24">
        <v>0</v>
      </c>
    </row>
    <row r="8018" spans="1:6" x14ac:dyDescent="0.25">
      <c r="A8018" s="22">
        <v>98676</v>
      </c>
      <c r="B8018" s="23" t="s">
        <v>12219</v>
      </c>
      <c r="C8018" s="22" t="s">
        <v>28</v>
      </c>
      <c r="D8018" s="25"/>
      <c r="E8018" s="25"/>
      <c r="F8018" s="24">
        <v>0</v>
      </c>
    </row>
    <row r="8019" spans="1:6" x14ac:dyDescent="0.25">
      <c r="A8019" s="22">
        <v>98675</v>
      </c>
      <c r="B8019" s="23" t="s">
        <v>12220</v>
      </c>
      <c r="C8019" s="22" t="s">
        <v>28</v>
      </c>
      <c r="D8019" s="25"/>
      <c r="E8019" s="25"/>
      <c r="F8019" s="24">
        <v>0</v>
      </c>
    </row>
    <row r="8020" spans="1:6" x14ac:dyDescent="0.25">
      <c r="A8020" s="22">
        <v>101747</v>
      </c>
      <c r="B8020" s="23" t="s">
        <v>5575</v>
      </c>
      <c r="C8020" s="22" t="s">
        <v>28</v>
      </c>
      <c r="D8020" s="25"/>
      <c r="E8020" s="25"/>
      <c r="F8020" s="24">
        <v>74.430000000000007</v>
      </c>
    </row>
    <row r="8021" spans="1:6" x14ac:dyDescent="0.25">
      <c r="A8021" s="22">
        <v>104162</v>
      </c>
      <c r="B8021" s="23" t="s">
        <v>7319</v>
      </c>
      <c r="C8021" s="22" t="s">
        <v>28</v>
      </c>
      <c r="D8021" s="25"/>
      <c r="E8021" s="25"/>
      <c r="F8021" s="24">
        <v>103.66</v>
      </c>
    </row>
    <row r="8022" spans="1:6" x14ac:dyDescent="0.25">
      <c r="A8022" s="22">
        <v>98671</v>
      </c>
      <c r="B8022" s="23" t="s">
        <v>5544</v>
      </c>
      <c r="C8022" s="22" t="s">
        <v>28</v>
      </c>
      <c r="D8022" s="25"/>
      <c r="E8022" s="25"/>
      <c r="F8022" s="24">
        <v>472.47</v>
      </c>
    </row>
    <row r="8023" spans="1:6" x14ac:dyDescent="0.25">
      <c r="A8023" s="22">
        <v>101092</v>
      </c>
      <c r="B8023" s="23" t="s">
        <v>5567</v>
      </c>
      <c r="C8023" s="22" t="s">
        <v>28</v>
      </c>
      <c r="D8023" s="25"/>
      <c r="E8023" s="25"/>
      <c r="F8023" s="24">
        <v>486.17</v>
      </c>
    </row>
    <row r="8024" spans="1:6" x14ac:dyDescent="0.25">
      <c r="A8024" s="22">
        <v>101091</v>
      </c>
      <c r="B8024" s="23" t="s">
        <v>5556</v>
      </c>
      <c r="C8024" s="22" t="s">
        <v>28</v>
      </c>
      <c r="D8024" s="25"/>
      <c r="E8024" s="25"/>
      <c r="F8024" s="24">
        <v>191.15</v>
      </c>
    </row>
    <row r="8025" spans="1:6" x14ac:dyDescent="0.25">
      <c r="A8025" s="22">
        <v>101726</v>
      </c>
      <c r="B8025" s="23" t="s">
        <v>5558</v>
      </c>
      <c r="C8025" s="22" t="s">
        <v>28</v>
      </c>
      <c r="D8025" s="25"/>
      <c r="E8025" s="25"/>
      <c r="F8025" s="24">
        <v>241.59</v>
      </c>
    </row>
    <row r="8026" spans="1:6" x14ac:dyDescent="0.25">
      <c r="A8026" s="22">
        <v>101725</v>
      </c>
      <c r="B8026" s="23" t="s">
        <v>5557</v>
      </c>
      <c r="C8026" s="22" t="s">
        <v>28</v>
      </c>
      <c r="D8026" s="25"/>
      <c r="E8026" s="25"/>
      <c r="F8026" s="24">
        <v>353.84</v>
      </c>
    </row>
    <row r="8027" spans="1:6" x14ac:dyDescent="0.25">
      <c r="A8027" s="22">
        <v>98672</v>
      </c>
      <c r="B8027" s="23" t="s">
        <v>5545</v>
      </c>
      <c r="C8027" s="22" t="s">
        <v>28</v>
      </c>
      <c r="D8027" s="25"/>
      <c r="E8027" s="25"/>
      <c r="F8027" s="24">
        <v>698.34</v>
      </c>
    </row>
    <row r="8028" spans="1:6" x14ac:dyDescent="0.25">
      <c r="A8028" s="22">
        <v>101093</v>
      </c>
      <c r="B8028" s="23" t="s">
        <v>5568</v>
      </c>
      <c r="C8028" s="22" t="s">
        <v>28</v>
      </c>
      <c r="D8028" s="25"/>
      <c r="E8028" s="25"/>
      <c r="F8028" s="24">
        <v>712.04</v>
      </c>
    </row>
    <row r="8029" spans="1:6" x14ac:dyDescent="0.25">
      <c r="A8029" s="22">
        <v>101732</v>
      </c>
      <c r="B8029" s="23" t="s">
        <v>5559</v>
      </c>
      <c r="C8029" s="22" t="s">
        <v>28</v>
      </c>
      <c r="D8029" s="25"/>
      <c r="E8029" s="25"/>
      <c r="F8029" s="24">
        <v>108.4</v>
      </c>
    </row>
    <row r="8030" spans="1:6" x14ac:dyDescent="0.25">
      <c r="A8030" s="22">
        <v>101731</v>
      </c>
      <c r="B8030" s="23" t="s">
        <v>12221</v>
      </c>
      <c r="C8030" s="22" t="s">
        <v>28</v>
      </c>
      <c r="D8030" s="25"/>
      <c r="E8030" s="25"/>
      <c r="F8030" s="24">
        <v>355.19</v>
      </c>
    </row>
    <row r="8031" spans="1:6" x14ac:dyDescent="0.25">
      <c r="A8031" s="22">
        <v>101090</v>
      </c>
      <c r="B8031" s="23" t="s">
        <v>5555</v>
      </c>
      <c r="C8031" s="22" t="s">
        <v>28</v>
      </c>
      <c r="D8031" s="25"/>
      <c r="E8031" s="25"/>
      <c r="F8031" s="24">
        <v>234</v>
      </c>
    </row>
    <row r="8032" spans="1:6" x14ac:dyDescent="0.25">
      <c r="A8032" s="22">
        <v>101751</v>
      </c>
      <c r="B8032" s="23" t="s">
        <v>5543</v>
      </c>
      <c r="C8032" s="22" t="s">
        <v>28</v>
      </c>
      <c r="D8032" s="25"/>
      <c r="E8032" s="25"/>
      <c r="F8032" s="24">
        <v>348.62</v>
      </c>
    </row>
    <row r="8033" spans="1:6" x14ac:dyDescent="0.25">
      <c r="A8033" s="22">
        <v>101729</v>
      </c>
      <c r="B8033" s="23" t="s">
        <v>5541</v>
      </c>
      <c r="C8033" s="22" t="s">
        <v>28</v>
      </c>
      <c r="D8033" s="25"/>
      <c r="E8033" s="25"/>
      <c r="F8033" s="24">
        <v>340.71</v>
      </c>
    </row>
    <row r="8034" spans="1:6" x14ac:dyDescent="0.25">
      <c r="A8034" s="22">
        <v>98683</v>
      </c>
      <c r="B8034" s="23" t="s">
        <v>12222</v>
      </c>
      <c r="C8034" s="22" t="s">
        <v>28</v>
      </c>
      <c r="D8034" s="25"/>
      <c r="E8034" s="25"/>
      <c r="F8034" s="24">
        <v>0</v>
      </c>
    </row>
    <row r="8035" spans="1:6" x14ac:dyDescent="0.25">
      <c r="A8035" s="22">
        <v>101094</v>
      </c>
      <c r="B8035" s="23" t="s">
        <v>7672</v>
      </c>
      <c r="C8035" s="22" t="s">
        <v>55</v>
      </c>
      <c r="D8035" s="25"/>
      <c r="E8035" s="25"/>
      <c r="F8035" s="24">
        <v>170.71</v>
      </c>
    </row>
    <row r="8036" spans="1:6" x14ac:dyDescent="0.25">
      <c r="A8036" s="22">
        <v>101095</v>
      </c>
      <c r="B8036" s="23" t="s">
        <v>12223</v>
      </c>
      <c r="C8036" s="22" t="s">
        <v>55</v>
      </c>
      <c r="D8036" s="25"/>
      <c r="E8036" s="25"/>
      <c r="F8036" s="24">
        <v>0</v>
      </c>
    </row>
    <row r="8037" spans="1:6" x14ac:dyDescent="0.25">
      <c r="A8037" s="22">
        <v>101728</v>
      </c>
      <c r="B8037" s="23" t="s">
        <v>12224</v>
      </c>
      <c r="C8037" s="22" t="s">
        <v>28</v>
      </c>
      <c r="D8037" s="25"/>
      <c r="E8037" s="25"/>
      <c r="F8037" s="24">
        <v>0</v>
      </c>
    </row>
    <row r="8038" spans="1:6" x14ac:dyDescent="0.25">
      <c r="A8038" s="22">
        <v>101727</v>
      </c>
      <c r="B8038" s="23" t="s">
        <v>5560</v>
      </c>
      <c r="C8038" s="22" t="s">
        <v>28</v>
      </c>
      <c r="D8038" s="25"/>
      <c r="E8038" s="25"/>
      <c r="F8038" s="24">
        <v>198.39</v>
      </c>
    </row>
    <row r="8039" spans="1:6" x14ac:dyDescent="0.25">
      <c r="A8039" s="22">
        <v>101748</v>
      </c>
      <c r="B8039" s="23" t="s">
        <v>5566</v>
      </c>
      <c r="C8039" s="22" t="s">
        <v>28</v>
      </c>
      <c r="D8039" s="25"/>
      <c r="E8039" s="25"/>
      <c r="F8039" s="24">
        <v>4.37</v>
      </c>
    </row>
    <row r="8040" spans="1:6" x14ac:dyDescent="0.25">
      <c r="A8040" s="22">
        <v>101742</v>
      </c>
      <c r="B8040" s="23" t="s">
        <v>5634</v>
      </c>
      <c r="C8040" s="22" t="s">
        <v>55</v>
      </c>
      <c r="D8040" s="25"/>
      <c r="E8040" s="25"/>
      <c r="F8040" s="24">
        <v>65.16</v>
      </c>
    </row>
    <row r="8041" spans="1:6" x14ac:dyDescent="0.25">
      <c r="A8041" s="22">
        <v>101740</v>
      </c>
      <c r="B8041" s="23" t="s">
        <v>5573</v>
      </c>
      <c r="C8041" s="22" t="s">
        <v>55</v>
      </c>
      <c r="D8041" s="25"/>
      <c r="E8041" s="25"/>
      <c r="F8041" s="24">
        <v>57.8</v>
      </c>
    </row>
    <row r="8042" spans="1:6" x14ac:dyDescent="0.25">
      <c r="A8042" s="22">
        <v>98685</v>
      </c>
      <c r="B8042" s="23" t="s">
        <v>5551</v>
      </c>
      <c r="C8042" s="22" t="s">
        <v>55</v>
      </c>
      <c r="D8042" s="25"/>
      <c r="E8042" s="25"/>
      <c r="F8042" s="24">
        <v>86.59</v>
      </c>
    </row>
    <row r="8043" spans="1:6" x14ac:dyDescent="0.25">
      <c r="A8043" s="22">
        <v>98686</v>
      </c>
      <c r="B8043" s="23" t="s">
        <v>5552</v>
      </c>
      <c r="C8043" s="22" t="s">
        <v>55</v>
      </c>
      <c r="D8043" s="25"/>
      <c r="E8043" s="25"/>
      <c r="F8043" s="24">
        <v>53.99</v>
      </c>
    </row>
    <row r="8044" spans="1:6" x14ac:dyDescent="0.25">
      <c r="A8044" s="22">
        <v>101739</v>
      </c>
      <c r="B8044" s="23" t="s">
        <v>5572</v>
      </c>
      <c r="C8044" s="22" t="s">
        <v>55</v>
      </c>
      <c r="D8044" s="25"/>
      <c r="E8044" s="25"/>
      <c r="F8044" s="24">
        <v>48.88</v>
      </c>
    </row>
    <row r="8045" spans="1:6" x14ac:dyDescent="0.25">
      <c r="A8045" s="22">
        <v>101738</v>
      </c>
      <c r="B8045" s="23" t="s">
        <v>5571</v>
      </c>
      <c r="C8045" s="22" t="s">
        <v>55</v>
      </c>
      <c r="D8045" s="25"/>
      <c r="E8045" s="25"/>
      <c r="F8045" s="24">
        <v>45.88</v>
      </c>
    </row>
    <row r="8046" spans="1:6" x14ac:dyDescent="0.25">
      <c r="A8046" s="22">
        <v>101741</v>
      </c>
      <c r="B8046" s="23" t="s">
        <v>5574</v>
      </c>
      <c r="C8046" s="22" t="s">
        <v>55</v>
      </c>
      <c r="D8046" s="25"/>
      <c r="E8046" s="25"/>
      <c r="F8046" s="24">
        <v>28.81</v>
      </c>
    </row>
    <row r="8047" spans="1:6" x14ac:dyDescent="0.25">
      <c r="A8047" s="22">
        <v>98697</v>
      </c>
      <c r="B8047" s="23" t="s">
        <v>5570</v>
      </c>
      <c r="C8047" s="22" t="s">
        <v>55</v>
      </c>
      <c r="D8047" s="25"/>
      <c r="E8047" s="25"/>
      <c r="F8047" s="24">
        <v>82.29</v>
      </c>
    </row>
    <row r="8048" spans="1:6" x14ac:dyDescent="0.25">
      <c r="A8048" s="22">
        <v>98688</v>
      </c>
      <c r="B8048" s="23" t="s">
        <v>5553</v>
      </c>
      <c r="C8048" s="22" t="s">
        <v>55</v>
      </c>
      <c r="D8048" s="25"/>
      <c r="E8048" s="25"/>
      <c r="F8048" s="24">
        <v>76.930000000000007</v>
      </c>
    </row>
    <row r="8049" spans="1:6" x14ac:dyDescent="0.25">
      <c r="A8049" s="22">
        <v>98687</v>
      </c>
      <c r="B8049" s="23" t="s">
        <v>12225</v>
      </c>
      <c r="C8049" s="22" t="s">
        <v>55</v>
      </c>
      <c r="D8049" s="25"/>
      <c r="E8049" s="25"/>
      <c r="F8049" s="24">
        <v>0</v>
      </c>
    </row>
    <row r="8050" spans="1:6" x14ac:dyDescent="0.25">
      <c r="A8050" s="22">
        <v>98689</v>
      </c>
      <c r="B8050" s="23" t="s">
        <v>5554</v>
      </c>
      <c r="C8050" s="22" t="s">
        <v>55</v>
      </c>
      <c r="D8050" s="25"/>
      <c r="E8050" s="25"/>
      <c r="F8050" s="24">
        <v>124.05</v>
      </c>
    </row>
    <row r="8051" spans="1:6" x14ac:dyDescent="0.25">
      <c r="A8051" s="22">
        <v>98695</v>
      </c>
      <c r="B8051" s="23" t="s">
        <v>5569</v>
      </c>
      <c r="C8051" s="22" t="s">
        <v>55</v>
      </c>
      <c r="D8051" s="25"/>
      <c r="E8051" s="25"/>
      <c r="F8051" s="24">
        <v>124.18</v>
      </c>
    </row>
    <row r="8052" spans="1:6" x14ac:dyDescent="0.25">
      <c r="A8052" s="22">
        <v>100606</v>
      </c>
      <c r="B8052" s="23" t="s">
        <v>12226</v>
      </c>
      <c r="C8052" s="22" t="s">
        <v>4</v>
      </c>
      <c r="D8052" s="25"/>
      <c r="E8052" s="25"/>
      <c r="F8052" s="24">
        <v>1703.9</v>
      </c>
    </row>
    <row r="8053" spans="1:6" x14ac:dyDescent="0.25">
      <c r="A8053" s="22">
        <v>100604</v>
      </c>
      <c r="B8053" s="23" t="s">
        <v>12227</v>
      </c>
      <c r="C8053" s="22" t="s">
        <v>4</v>
      </c>
      <c r="D8053" s="25"/>
      <c r="E8053" s="25"/>
      <c r="F8053" s="24">
        <v>785.65</v>
      </c>
    </row>
    <row r="8054" spans="1:6" x14ac:dyDescent="0.25">
      <c r="A8054" s="22">
        <v>100605</v>
      </c>
      <c r="B8054" s="23" t="s">
        <v>12228</v>
      </c>
      <c r="C8054" s="22" t="s">
        <v>4</v>
      </c>
      <c r="D8054" s="25"/>
      <c r="E8054" s="25"/>
      <c r="F8054" s="24">
        <v>1163.53</v>
      </c>
    </row>
    <row r="8055" spans="1:6" x14ac:dyDescent="0.25">
      <c r="A8055" s="22">
        <v>100580</v>
      </c>
      <c r="B8055" s="23" t="s">
        <v>12229</v>
      </c>
      <c r="C8055" s="22" t="s">
        <v>4</v>
      </c>
      <c r="D8055" s="25"/>
      <c r="E8055" s="25"/>
      <c r="F8055" s="24">
        <v>746.35</v>
      </c>
    </row>
    <row r="8056" spans="1:6" x14ac:dyDescent="0.25">
      <c r="A8056" s="22">
        <v>100579</v>
      </c>
      <c r="B8056" s="23" t="s">
        <v>12230</v>
      </c>
      <c r="C8056" s="22" t="s">
        <v>4</v>
      </c>
      <c r="D8056" s="25"/>
      <c r="E8056" s="25"/>
      <c r="F8056" s="24">
        <v>685.13</v>
      </c>
    </row>
    <row r="8057" spans="1:6" x14ac:dyDescent="0.25">
      <c r="A8057" s="22">
        <v>100609</v>
      </c>
      <c r="B8057" s="23" t="s">
        <v>12231</v>
      </c>
      <c r="C8057" s="22" t="s">
        <v>4</v>
      </c>
      <c r="D8057" s="25"/>
      <c r="E8057" s="25"/>
      <c r="F8057" s="24">
        <v>1738.67</v>
      </c>
    </row>
    <row r="8058" spans="1:6" x14ac:dyDescent="0.25">
      <c r="A8058" s="22">
        <v>100607</v>
      </c>
      <c r="B8058" s="23" t="s">
        <v>12232</v>
      </c>
      <c r="C8058" s="22" t="s">
        <v>4</v>
      </c>
      <c r="D8058" s="25"/>
      <c r="E8058" s="25"/>
      <c r="F8058" s="24">
        <v>805.92</v>
      </c>
    </row>
    <row r="8059" spans="1:6" x14ac:dyDescent="0.25">
      <c r="A8059" s="22">
        <v>100608</v>
      </c>
      <c r="B8059" s="23" t="s">
        <v>12233</v>
      </c>
      <c r="C8059" s="22" t="s">
        <v>4</v>
      </c>
      <c r="D8059" s="25"/>
      <c r="E8059" s="25"/>
      <c r="F8059" s="24">
        <v>1189.1400000000001</v>
      </c>
    </row>
    <row r="8060" spans="1:6" x14ac:dyDescent="0.25">
      <c r="A8060" s="22">
        <v>100582</v>
      </c>
      <c r="B8060" s="23" t="s">
        <v>12234</v>
      </c>
      <c r="C8060" s="22" t="s">
        <v>4</v>
      </c>
      <c r="D8060" s="25"/>
      <c r="E8060" s="25"/>
      <c r="F8060" s="24">
        <v>819.33</v>
      </c>
    </row>
    <row r="8061" spans="1:6" x14ac:dyDescent="0.25">
      <c r="A8061" s="22">
        <v>100581</v>
      </c>
      <c r="B8061" s="23" t="s">
        <v>12235</v>
      </c>
      <c r="C8061" s="22" t="s">
        <v>4</v>
      </c>
      <c r="D8061" s="25"/>
      <c r="E8061" s="25"/>
      <c r="F8061" s="24">
        <v>710.53</v>
      </c>
    </row>
    <row r="8062" spans="1:6" x14ac:dyDescent="0.25">
      <c r="A8062" s="22">
        <v>100613</v>
      </c>
      <c r="B8062" s="23" t="s">
        <v>12236</v>
      </c>
      <c r="C8062" s="22" t="s">
        <v>4</v>
      </c>
      <c r="D8062" s="25"/>
      <c r="E8062" s="25"/>
      <c r="F8062" s="24">
        <v>1773.28</v>
      </c>
    </row>
    <row r="8063" spans="1:6" x14ac:dyDescent="0.25">
      <c r="A8063" s="22">
        <v>100610</v>
      </c>
      <c r="B8063" s="23" t="s">
        <v>12237</v>
      </c>
      <c r="C8063" s="22" t="s">
        <v>4</v>
      </c>
      <c r="D8063" s="25"/>
      <c r="E8063" s="25"/>
      <c r="F8063" s="24">
        <v>825.73</v>
      </c>
    </row>
    <row r="8064" spans="1:6" x14ac:dyDescent="0.25">
      <c r="A8064" s="22">
        <v>100611</v>
      </c>
      <c r="B8064" s="23" t="s">
        <v>12238</v>
      </c>
      <c r="C8064" s="22" t="s">
        <v>4</v>
      </c>
      <c r="D8064" s="25"/>
      <c r="E8064" s="25"/>
      <c r="F8064" s="24">
        <v>998.42</v>
      </c>
    </row>
    <row r="8065" spans="1:6" x14ac:dyDescent="0.25">
      <c r="A8065" s="22">
        <v>100612</v>
      </c>
      <c r="B8065" s="23" t="s">
        <v>12239</v>
      </c>
      <c r="C8065" s="22" t="s">
        <v>4</v>
      </c>
      <c r="D8065" s="25"/>
      <c r="E8065" s="25"/>
      <c r="F8065" s="24">
        <v>1214.31</v>
      </c>
    </row>
    <row r="8066" spans="1:6" x14ac:dyDescent="0.25">
      <c r="A8066" s="22">
        <v>100584</v>
      </c>
      <c r="B8066" s="23" t="s">
        <v>12240</v>
      </c>
      <c r="C8066" s="22" t="s">
        <v>4</v>
      </c>
      <c r="D8066" s="25"/>
      <c r="E8066" s="25"/>
      <c r="F8066" s="24">
        <v>804.18</v>
      </c>
    </row>
    <row r="8067" spans="1:6" x14ac:dyDescent="0.25">
      <c r="A8067" s="22">
        <v>100583</v>
      </c>
      <c r="B8067" s="23" t="s">
        <v>12241</v>
      </c>
      <c r="C8067" s="22" t="s">
        <v>4</v>
      </c>
      <c r="D8067" s="25"/>
      <c r="E8067" s="25"/>
      <c r="F8067" s="24">
        <v>737.78</v>
      </c>
    </row>
    <row r="8068" spans="1:6" x14ac:dyDescent="0.25">
      <c r="A8068" s="22">
        <v>100616</v>
      </c>
      <c r="B8068" s="23" t="s">
        <v>12242</v>
      </c>
      <c r="C8068" s="22" t="s">
        <v>4</v>
      </c>
      <c r="D8068" s="25"/>
      <c r="E8068" s="25"/>
      <c r="F8068" s="24">
        <v>1845.99</v>
      </c>
    </row>
    <row r="8069" spans="1:6" x14ac:dyDescent="0.25">
      <c r="A8069" s="22">
        <v>100614</v>
      </c>
      <c r="B8069" s="23" t="s">
        <v>12243</v>
      </c>
      <c r="C8069" s="22" t="s">
        <v>4</v>
      </c>
      <c r="D8069" s="25"/>
      <c r="E8069" s="25"/>
      <c r="F8069" s="24">
        <v>1042.82</v>
      </c>
    </row>
    <row r="8070" spans="1:6" x14ac:dyDescent="0.25">
      <c r="A8070" s="22">
        <v>100615</v>
      </c>
      <c r="B8070" s="23" t="s">
        <v>12244</v>
      </c>
      <c r="C8070" s="22" t="s">
        <v>4</v>
      </c>
      <c r="D8070" s="25"/>
      <c r="E8070" s="25"/>
      <c r="F8070" s="24">
        <v>1264.6400000000001</v>
      </c>
    </row>
    <row r="8071" spans="1:6" x14ac:dyDescent="0.25">
      <c r="A8071" s="22">
        <v>100586</v>
      </c>
      <c r="B8071" s="23" t="s">
        <v>12245</v>
      </c>
      <c r="C8071" s="22" t="s">
        <v>4</v>
      </c>
      <c r="D8071" s="25"/>
      <c r="E8071" s="25"/>
      <c r="F8071" s="24">
        <v>896.62</v>
      </c>
    </row>
    <row r="8072" spans="1:6" x14ac:dyDescent="0.25">
      <c r="A8072" s="22">
        <v>100585</v>
      </c>
      <c r="B8072" s="23" t="s">
        <v>12246</v>
      </c>
      <c r="C8072" s="22" t="s">
        <v>4</v>
      </c>
      <c r="D8072" s="25"/>
      <c r="E8072" s="25"/>
      <c r="F8072" s="24">
        <v>790.71</v>
      </c>
    </row>
    <row r="8073" spans="1:6" x14ac:dyDescent="0.25">
      <c r="A8073" s="22">
        <v>100618</v>
      </c>
      <c r="B8073" s="23" t="s">
        <v>12247</v>
      </c>
      <c r="C8073" s="22" t="s">
        <v>4</v>
      </c>
      <c r="D8073" s="25"/>
      <c r="E8073" s="25"/>
      <c r="F8073" s="24">
        <v>1920.37</v>
      </c>
    </row>
    <row r="8074" spans="1:6" x14ac:dyDescent="0.25">
      <c r="A8074" s="22">
        <v>100617</v>
      </c>
      <c r="B8074" s="23" t="s">
        <v>12248</v>
      </c>
      <c r="C8074" s="22" t="s">
        <v>4</v>
      </c>
      <c r="D8074" s="25"/>
      <c r="E8074" s="25"/>
      <c r="F8074" s="24">
        <v>1315.03</v>
      </c>
    </row>
    <row r="8075" spans="1:6" x14ac:dyDescent="0.25">
      <c r="A8075" s="22">
        <v>100588</v>
      </c>
      <c r="B8075" s="23" t="s">
        <v>12249</v>
      </c>
      <c r="C8075" s="22" t="s">
        <v>4</v>
      </c>
      <c r="D8075" s="25"/>
      <c r="E8075" s="25"/>
      <c r="F8075" s="24">
        <v>928.05</v>
      </c>
    </row>
    <row r="8076" spans="1:6" x14ac:dyDescent="0.25">
      <c r="A8076" s="22">
        <v>100587</v>
      </c>
      <c r="B8076" s="23" t="s">
        <v>12250</v>
      </c>
      <c r="C8076" s="22" t="s">
        <v>4</v>
      </c>
      <c r="D8076" s="25"/>
      <c r="E8076" s="25"/>
      <c r="F8076" s="24">
        <v>845.85</v>
      </c>
    </row>
    <row r="8077" spans="1:6" x14ac:dyDescent="0.25">
      <c r="A8077" s="22">
        <v>100590</v>
      </c>
      <c r="B8077" s="23" t="s">
        <v>12251</v>
      </c>
      <c r="C8077" s="22" t="s">
        <v>4</v>
      </c>
      <c r="D8077" s="25"/>
      <c r="E8077" s="25"/>
      <c r="F8077" s="24">
        <v>1010.75</v>
      </c>
    </row>
    <row r="8078" spans="1:6" x14ac:dyDescent="0.25">
      <c r="A8078" s="22">
        <v>100589</v>
      </c>
      <c r="B8078" s="23" t="s">
        <v>12252</v>
      </c>
      <c r="C8078" s="22" t="s">
        <v>4</v>
      </c>
      <c r="D8078" s="25"/>
      <c r="E8078" s="25"/>
      <c r="F8078" s="24">
        <v>928.77</v>
      </c>
    </row>
    <row r="8079" spans="1:6" x14ac:dyDescent="0.25">
      <c r="A8079" s="22">
        <v>100592</v>
      </c>
      <c r="B8079" s="23" t="s">
        <v>12253</v>
      </c>
      <c r="C8079" s="22" t="s">
        <v>4</v>
      </c>
      <c r="D8079" s="25"/>
      <c r="E8079" s="25"/>
      <c r="F8079" s="24">
        <v>990.06</v>
      </c>
    </row>
    <row r="8080" spans="1:6" x14ac:dyDescent="0.25">
      <c r="A8080" s="22">
        <v>100591</v>
      </c>
      <c r="B8080" s="23" t="s">
        <v>12254</v>
      </c>
      <c r="C8080" s="22" t="s">
        <v>4</v>
      </c>
      <c r="D8080" s="25"/>
      <c r="E8080" s="25"/>
      <c r="F8080" s="24">
        <v>902.4</v>
      </c>
    </row>
    <row r="8081" spans="1:6" x14ac:dyDescent="0.25">
      <c r="A8081" s="22">
        <v>100594</v>
      </c>
      <c r="B8081" s="23" t="s">
        <v>12255</v>
      </c>
      <c r="C8081" s="22" t="s">
        <v>4</v>
      </c>
      <c r="D8081" s="25"/>
      <c r="E8081" s="25"/>
      <c r="F8081" s="24">
        <v>1095.72</v>
      </c>
    </row>
    <row r="8082" spans="1:6" x14ac:dyDescent="0.25">
      <c r="A8082" s="22">
        <v>100593</v>
      </c>
      <c r="B8082" s="23" t="s">
        <v>12256</v>
      </c>
      <c r="C8082" s="22" t="s">
        <v>4</v>
      </c>
      <c r="D8082" s="25"/>
      <c r="E8082" s="25"/>
      <c r="F8082" s="24">
        <v>980.84</v>
      </c>
    </row>
    <row r="8083" spans="1:6" x14ac:dyDescent="0.25">
      <c r="A8083" s="22">
        <v>100596</v>
      </c>
      <c r="B8083" s="23" t="s">
        <v>12257</v>
      </c>
      <c r="C8083" s="22" t="s">
        <v>4</v>
      </c>
      <c r="D8083" s="25"/>
      <c r="E8083" s="25"/>
      <c r="F8083" s="24">
        <v>1312.48</v>
      </c>
    </row>
    <row r="8084" spans="1:6" x14ac:dyDescent="0.25">
      <c r="A8084" s="22">
        <v>100595</v>
      </c>
      <c r="B8084" s="23" t="s">
        <v>12258</v>
      </c>
      <c r="C8084" s="22" t="s">
        <v>4</v>
      </c>
      <c r="D8084" s="25"/>
      <c r="E8084" s="25"/>
      <c r="F8084" s="24">
        <v>1157.57</v>
      </c>
    </row>
    <row r="8085" spans="1:6" x14ac:dyDescent="0.25">
      <c r="A8085" s="22">
        <v>100598</v>
      </c>
      <c r="B8085" s="23" t="s">
        <v>12259</v>
      </c>
      <c r="C8085" s="22" t="s">
        <v>4</v>
      </c>
      <c r="D8085" s="25"/>
      <c r="E8085" s="25"/>
      <c r="F8085" s="24">
        <v>1456.25</v>
      </c>
    </row>
    <row r="8086" spans="1:6" x14ac:dyDescent="0.25">
      <c r="A8086" s="22">
        <v>100597</v>
      </c>
      <c r="B8086" s="23" t="s">
        <v>12260</v>
      </c>
      <c r="C8086" s="22" t="s">
        <v>4</v>
      </c>
      <c r="D8086" s="25"/>
      <c r="E8086" s="25"/>
      <c r="F8086" s="24">
        <v>1328.28</v>
      </c>
    </row>
    <row r="8087" spans="1:6" x14ac:dyDescent="0.25">
      <c r="A8087" s="22">
        <v>100603</v>
      </c>
      <c r="B8087" s="23" t="s">
        <v>12261</v>
      </c>
      <c r="C8087" s="22" t="s">
        <v>4</v>
      </c>
      <c r="D8087" s="25"/>
      <c r="E8087" s="25"/>
      <c r="F8087" s="24">
        <v>1638.57</v>
      </c>
    </row>
    <row r="8088" spans="1:6" x14ac:dyDescent="0.25">
      <c r="A8088" s="22">
        <v>100599</v>
      </c>
      <c r="B8088" s="23" t="s">
        <v>12262</v>
      </c>
      <c r="C8088" s="22" t="s">
        <v>4</v>
      </c>
      <c r="D8088" s="25"/>
      <c r="E8088" s="25"/>
      <c r="F8088" s="24">
        <v>643.5</v>
      </c>
    </row>
    <row r="8089" spans="1:6" x14ac:dyDescent="0.25">
      <c r="A8089" s="22">
        <v>100600</v>
      </c>
      <c r="B8089" s="23" t="s">
        <v>12263</v>
      </c>
      <c r="C8089" s="22" t="s">
        <v>4</v>
      </c>
      <c r="D8089" s="25"/>
      <c r="E8089" s="25"/>
      <c r="F8089" s="24">
        <v>744.51</v>
      </c>
    </row>
    <row r="8090" spans="1:6" x14ac:dyDescent="0.25">
      <c r="A8090" s="22">
        <v>100601</v>
      </c>
      <c r="B8090" s="23" t="s">
        <v>12264</v>
      </c>
      <c r="C8090" s="22" t="s">
        <v>4</v>
      </c>
      <c r="D8090" s="25"/>
      <c r="E8090" s="25"/>
      <c r="F8090" s="24">
        <v>907.7</v>
      </c>
    </row>
    <row r="8091" spans="1:6" x14ac:dyDescent="0.25">
      <c r="A8091" s="22">
        <v>100602</v>
      </c>
      <c r="B8091" s="23" t="s">
        <v>12265</v>
      </c>
      <c r="C8091" s="22" t="s">
        <v>4</v>
      </c>
      <c r="D8091" s="25"/>
      <c r="E8091" s="25"/>
      <c r="F8091" s="24">
        <v>1111.69</v>
      </c>
    </row>
    <row r="8092" spans="1:6" x14ac:dyDescent="0.25">
      <c r="A8092" s="22">
        <v>100578</v>
      </c>
      <c r="B8092" s="23" t="s">
        <v>12266</v>
      </c>
      <c r="C8092" s="22" t="s">
        <v>4</v>
      </c>
      <c r="D8092" s="25"/>
      <c r="E8092" s="25"/>
      <c r="F8092" s="24">
        <v>634.09</v>
      </c>
    </row>
    <row r="8093" spans="1:6" x14ac:dyDescent="0.25">
      <c r="A8093" s="22">
        <v>105975</v>
      </c>
      <c r="B8093" s="23" t="s">
        <v>12267</v>
      </c>
      <c r="C8093" s="22" t="s">
        <v>55</v>
      </c>
      <c r="D8093" s="25"/>
      <c r="E8093" s="25"/>
      <c r="F8093" s="24">
        <v>0</v>
      </c>
    </row>
    <row r="8094" spans="1:6" x14ac:dyDescent="0.25">
      <c r="A8094" s="22">
        <v>105976</v>
      </c>
      <c r="B8094" s="23" t="s">
        <v>12268</v>
      </c>
      <c r="C8094" s="22" t="s">
        <v>55</v>
      </c>
      <c r="D8094" s="25"/>
      <c r="E8094" s="25"/>
      <c r="F8094" s="24">
        <v>0</v>
      </c>
    </row>
    <row r="8095" spans="1:6" x14ac:dyDescent="0.25">
      <c r="A8095" s="22">
        <v>105977</v>
      </c>
      <c r="B8095" s="23" t="s">
        <v>12269</v>
      </c>
      <c r="C8095" s="22" t="s">
        <v>55</v>
      </c>
      <c r="D8095" s="25"/>
      <c r="E8095" s="25"/>
      <c r="F8095" s="24">
        <v>0</v>
      </c>
    </row>
    <row r="8096" spans="1:6" x14ac:dyDescent="0.25">
      <c r="A8096" s="22">
        <v>105978</v>
      </c>
      <c r="B8096" s="23" t="s">
        <v>12270</v>
      </c>
      <c r="C8096" s="22" t="s">
        <v>55</v>
      </c>
      <c r="D8096" s="25"/>
      <c r="E8096" s="25"/>
      <c r="F8096" s="24">
        <v>0</v>
      </c>
    </row>
    <row r="8097" spans="1:6" x14ac:dyDescent="0.25">
      <c r="A8097" s="22">
        <v>105970</v>
      </c>
      <c r="B8097" s="23" t="s">
        <v>12271</v>
      </c>
      <c r="C8097" s="22" t="s">
        <v>4</v>
      </c>
      <c r="D8097" s="25"/>
      <c r="E8097" s="25"/>
      <c r="F8097" s="24">
        <v>0</v>
      </c>
    </row>
    <row r="8098" spans="1:6" x14ac:dyDescent="0.25">
      <c r="A8098" s="22">
        <v>105972</v>
      </c>
      <c r="B8098" s="23" t="s">
        <v>12272</v>
      </c>
      <c r="C8098" s="22" t="s">
        <v>4</v>
      </c>
      <c r="D8098" s="25"/>
      <c r="E8098" s="25"/>
      <c r="F8098" s="24">
        <v>0</v>
      </c>
    </row>
    <row r="8099" spans="1:6" x14ac:dyDescent="0.25">
      <c r="A8099" s="22">
        <v>105973</v>
      </c>
      <c r="B8099" s="23" t="s">
        <v>12273</v>
      </c>
      <c r="C8099" s="22" t="s">
        <v>4</v>
      </c>
      <c r="D8099" s="25"/>
      <c r="E8099" s="25"/>
      <c r="F8099" s="24">
        <v>0</v>
      </c>
    </row>
    <row r="8100" spans="1:6" x14ac:dyDescent="0.25">
      <c r="A8100" s="22">
        <v>105974</v>
      </c>
      <c r="B8100" s="23" t="s">
        <v>12274</v>
      </c>
      <c r="C8100" s="22" t="s">
        <v>4</v>
      </c>
      <c r="D8100" s="25"/>
      <c r="E8100" s="25"/>
      <c r="F8100" s="24">
        <v>0</v>
      </c>
    </row>
    <row r="8101" spans="1:6" x14ac:dyDescent="0.25">
      <c r="A8101" s="22">
        <v>105971</v>
      </c>
      <c r="B8101" s="23" t="s">
        <v>12275</v>
      </c>
      <c r="C8101" s="22" t="s">
        <v>4</v>
      </c>
      <c r="D8101" s="25"/>
      <c r="E8101" s="25"/>
      <c r="F8101" s="24">
        <v>0</v>
      </c>
    </row>
    <row r="8102" spans="1:6" x14ac:dyDescent="0.25">
      <c r="A8102" s="22">
        <v>105967</v>
      </c>
      <c r="B8102" s="23" t="s">
        <v>12276</v>
      </c>
      <c r="C8102" s="22" t="s">
        <v>4</v>
      </c>
      <c r="D8102" s="25"/>
      <c r="E8102" s="25"/>
      <c r="F8102" s="24">
        <v>0</v>
      </c>
    </row>
    <row r="8103" spans="1:6" x14ac:dyDescent="0.25">
      <c r="A8103" s="22">
        <v>105968</v>
      </c>
      <c r="B8103" s="23" t="s">
        <v>12277</v>
      </c>
      <c r="C8103" s="22" t="s">
        <v>4</v>
      </c>
      <c r="D8103" s="25"/>
      <c r="E8103" s="25"/>
      <c r="F8103" s="24">
        <v>0</v>
      </c>
    </row>
    <row r="8104" spans="1:6" x14ac:dyDescent="0.25">
      <c r="A8104" s="22">
        <v>105969</v>
      </c>
      <c r="B8104" s="23" t="s">
        <v>12278</v>
      </c>
      <c r="C8104" s="22" t="s">
        <v>4</v>
      </c>
      <c r="D8104" s="25"/>
      <c r="E8104" s="25"/>
      <c r="F8104" s="24">
        <v>0</v>
      </c>
    </row>
    <row r="8105" spans="1:6" x14ac:dyDescent="0.25">
      <c r="A8105" s="22">
        <v>100623</v>
      </c>
      <c r="B8105" s="23" t="s">
        <v>12279</v>
      </c>
      <c r="C8105" s="22" t="s">
        <v>4</v>
      </c>
      <c r="D8105" s="25"/>
      <c r="E8105" s="25"/>
      <c r="F8105" s="24">
        <v>2245.8200000000002</v>
      </c>
    </row>
    <row r="8106" spans="1:6" x14ac:dyDescent="0.25">
      <c r="A8106" s="22">
        <v>105964</v>
      </c>
      <c r="B8106" s="23" t="s">
        <v>12280</v>
      </c>
      <c r="C8106" s="22" t="s">
        <v>4</v>
      </c>
      <c r="D8106" s="25"/>
      <c r="E8106" s="25"/>
      <c r="F8106" s="24">
        <v>0</v>
      </c>
    </row>
    <row r="8107" spans="1:6" x14ac:dyDescent="0.25">
      <c r="A8107" s="22">
        <v>105965</v>
      </c>
      <c r="B8107" s="23" t="s">
        <v>12281</v>
      </c>
      <c r="C8107" s="22" t="s">
        <v>4</v>
      </c>
      <c r="D8107" s="25"/>
      <c r="E8107" s="25"/>
      <c r="F8107" s="24">
        <v>0</v>
      </c>
    </row>
    <row r="8108" spans="1:6" x14ac:dyDescent="0.25">
      <c r="A8108" s="22">
        <v>105966</v>
      </c>
      <c r="B8108" s="23" t="s">
        <v>12282</v>
      </c>
      <c r="C8108" s="22" t="s">
        <v>4</v>
      </c>
      <c r="D8108" s="25"/>
      <c r="E8108" s="25"/>
      <c r="F8108" s="24">
        <v>0</v>
      </c>
    </row>
    <row r="8109" spans="1:6" x14ac:dyDescent="0.25">
      <c r="A8109" s="22">
        <v>100621</v>
      </c>
      <c r="B8109" s="23" t="s">
        <v>12283</v>
      </c>
      <c r="C8109" s="22" t="s">
        <v>4</v>
      </c>
      <c r="D8109" s="25"/>
      <c r="E8109" s="25"/>
      <c r="F8109" s="24">
        <v>2705.86</v>
      </c>
    </row>
    <row r="8110" spans="1:6" x14ac:dyDescent="0.25">
      <c r="A8110" s="22">
        <v>105960</v>
      </c>
      <c r="B8110" s="23" t="s">
        <v>12284</v>
      </c>
      <c r="C8110" s="22" t="s">
        <v>4</v>
      </c>
      <c r="D8110" s="25"/>
      <c r="E8110" s="25"/>
      <c r="F8110" s="24">
        <v>0</v>
      </c>
    </row>
    <row r="8111" spans="1:6" x14ac:dyDescent="0.25">
      <c r="A8111" s="22">
        <v>105961</v>
      </c>
      <c r="B8111" s="23" t="s">
        <v>12285</v>
      </c>
      <c r="C8111" s="22" t="s">
        <v>4</v>
      </c>
      <c r="D8111" s="25"/>
      <c r="E8111" s="25"/>
      <c r="F8111" s="24">
        <v>0</v>
      </c>
    </row>
    <row r="8112" spans="1:6" x14ac:dyDescent="0.25">
      <c r="A8112" s="22">
        <v>105962</v>
      </c>
      <c r="B8112" s="23" t="s">
        <v>12286</v>
      </c>
      <c r="C8112" s="22" t="s">
        <v>4</v>
      </c>
      <c r="D8112" s="25"/>
      <c r="E8112" s="25"/>
      <c r="F8112" s="24">
        <v>0</v>
      </c>
    </row>
    <row r="8113" spans="1:6" x14ac:dyDescent="0.25">
      <c r="A8113" s="22">
        <v>105963</v>
      </c>
      <c r="B8113" s="23" t="s">
        <v>12287</v>
      </c>
      <c r="C8113" s="22" t="s">
        <v>4</v>
      </c>
      <c r="D8113" s="25"/>
      <c r="E8113" s="25"/>
      <c r="F8113" s="24">
        <v>0</v>
      </c>
    </row>
    <row r="8114" spans="1:6" x14ac:dyDescent="0.25">
      <c r="A8114" s="22">
        <v>100622</v>
      </c>
      <c r="B8114" s="23" t="s">
        <v>12288</v>
      </c>
      <c r="C8114" s="22" t="s">
        <v>4</v>
      </c>
      <c r="D8114" s="25"/>
      <c r="E8114" s="25"/>
      <c r="F8114" s="24">
        <v>2184.8000000000002</v>
      </c>
    </row>
    <row r="8115" spans="1:6" x14ac:dyDescent="0.25">
      <c r="A8115" s="22">
        <v>105956</v>
      </c>
      <c r="B8115" s="23" t="s">
        <v>12289</v>
      </c>
      <c r="C8115" s="22" t="s">
        <v>4</v>
      </c>
      <c r="D8115" s="25"/>
      <c r="E8115" s="25"/>
      <c r="F8115" s="24">
        <v>0</v>
      </c>
    </row>
    <row r="8116" spans="1:6" x14ac:dyDescent="0.25">
      <c r="A8116" s="22">
        <v>105957</v>
      </c>
      <c r="B8116" s="23" t="s">
        <v>12290</v>
      </c>
      <c r="C8116" s="22" t="s">
        <v>4</v>
      </c>
      <c r="D8116" s="25"/>
      <c r="E8116" s="25"/>
      <c r="F8116" s="24">
        <v>0</v>
      </c>
    </row>
    <row r="8117" spans="1:6" x14ac:dyDescent="0.25">
      <c r="A8117" s="22">
        <v>105958</v>
      </c>
      <c r="B8117" s="23" t="s">
        <v>12291</v>
      </c>
      <c r="C8117" s="22" t="s">
        <v>4</v>
      </c>
      <c r="D8117" s="25"/>
      <c r="E8117" s="25"/>
      <c r="F8117" s="24">
        <v>1886.3</v>
      </c>
    </row>
    <row r="8118" spans="1:6" x14ac:dyDescent="0.25">
      <c r="A8118" s="22">
        <v>105959</v>
      </c>
      <c r="B8118" s="23" t="s">
        <v>12292</v>
      </c>
      <c r="C8118" s="22" t="s">
        <v>4</v>
      </c>
      <c r="D8118" s="25"/>
      <c r="E8118" s="25"/>
      <c r="F8118" s="24">
        <v>0</v>
      </c>
    </row>
    <row r="8119" spans="1:6" x14ac:dyDescent="0.25">
      <c r="A8119" s="22">
        <v>100620</v>
      </c>
      <c r="B8119" s="23" t="s">
        <v>12293</v>
      </c>
      <c r="C8119" s="22" t="s">
        <v>4</v>
      </c>
      <c r="D8119" s="25"/>
      <c r="E8119" s="25"/>
      <c r="F8119" s="24">
        <v>2417.56</v>
      </c>
    </row>
    <row r="8120" spans="1:6" x14ac:dyDescent="0.25">
      <c r="A8120" s="22">
        <v>105951</v>
      </c>
      <c r="B8120" s="23" t="s">
        <v>12294</v>
      </c>
      <c r="C8120" s="22" t="s">
        <v>4</v>
      </c>
      <c r="D8120" s="25"/>
      <c r="E8120" s="25"/>
      <c r="F8120" s="24">
        <v>0</v>
      </c>
    </row>
    <row r="8121" spans="1:6" x14ac:dyDescent="0.25">
      <c r="A8121" s="22">
        <v>105952</v>
      </c>
      <c r="B8121" s="23" t="s">
        <v>12295</v>
      </c>
      <c r="C8121" s="22" t="s">
        <v>4</v>
      </c>
      <c r="D8121" s="25"/>
      <c r="E8121" s="25"/>
      <c r="F8121" s="24">
        <v>0</v>
      </c>
    </row>
    <row r="8122" spans="1:6" x14ac:dyDescent="0.25">
      <c r="A8122" s="22">
        <v>105953</v>
      </c>
      <c r="B8122" s="23" t="s">
        <v>12296</v>
      </c>
      <c r="C8122" s="22" t="s">
        <v>4</v>
      </c>
      <c r="D8122" s="25"/>
      <c r="E8122" s="25"/>
      <c r="F8122" s="24">
        <v>1711.45</v>
      </c>
    </row>
    <row r="8123" spans="1:6" x14ac:dyDescent="0.25">
      <c r="A8123" s="22">
        <v>105954</v>
      </c>
      <c r="B8123" s="23" t="s">
        <v>12297</v>
      </c>
      <c r="C8123" s="22" t="s">
        <v>4</v>
      </c>
      <c r="D8123" s="25"/>
      <c r="E8123" s="25"/>
      <c r="F8123" s="24">
        <v>0</v>
      </c>
    </row>
    <row r="8124" spans="1:6" x14ac:dyDescent="0.25">
      <c r="A8124" s="22">
        <v>105955</v>
      </c>
      <c r="B8124" s="23" t="s">
        <v>12298</v>
      </c>
      <c r="C8124" s="22" t="s">
        <v>4</v>
      </c>
      <c r="D8124" s="25"/>
      <c r="E8124" s="25"/>
      <c r="F8124" s="24">
        <v>2265.12</v>
      </c>
    </row>
    <row r="8125" spans="1:6" x14ac:dyDescent="0.25">
      <c r="A8125" s="22">
        <v>105946</v>
      </c>
      <c r="B8125" s="23" t="s">
        <v>12299</v>
      </c>
      <c r="C8125" s="22" t="s">
        <v>4</v>
      </c>
      <c r="D8125" s="25"/>
      <c r="E8125" s="25"/>
      <c r="F8125" s="24">
        <v>0</v>
      </c>
    </row>
    <row r="8126" spans="1:6" x14ac:dyDescent="0.25">
      <c r="A8126" s="22">
        <v>105947</v>
      </c>
      <c r="B8126" s="23" t="s">
        <v>12300</v>
      </c>
      <c r="C8126" s="22" t="s">
        <v>4</v>
      </c>
      <c r="D8126" s="25"/>
      <c r="E8126" s="25"/>
      <c r="F8126" s="24">
        <v>0</v>
      </c>
    </row>
    <row r="8127" spans="1:6" x14ac:dyDescent="0.25">
      <c r="A8127" s="22">
        <v>105948</v>
      </c>
      <c r="B8127" s="23" t="s">
        <v>12301</v>
      </c>
      <c r="C8127" s="22" t="s">
        <v>4</v>
      </c>
      <c r="D8127" s="25"/>
      <c r="E8127" s="25"/>
      <c r="F8127" s="24">
        <v>0</v>
      </c>
    </row>
    <row r="8128" spans="1:6" x14ac:dyDescent="0.25">
      <c r="A8128" s="22">
        <v>105949</v>
      </c>
      <c r="B8128" s="23" t="s">
        <v>12302</v>
      </c>
      <c r="C8128" s="22" t="s">
        <v>4</v>
      </c>
      <c r="D8128" s="25"/>
      <c r="E8128" s="25"/>
      <c r="F8128" s="24">
        <v>0</v>
      </c>
    </row>
    <row r="8129" spans="1:6" x14ac:dyDescent="0.25">
      <c r="A8129" s="22">
        <v>105950</v>
      </c>
      <c r="B8129" s="23" t="s">
        <v>12303</v>
      </c>
      <c r="C8129" s="22" t="s">
        <v>4</v>
      </c>
      <c r="D8129" s="25"/>
      <c r="E8129" s="25"/>
      <c r="F8129" s="24">
        <v>0</v>
      </c>
    </row>
    <row r="8130" spans="1:6" x14ac:dyDescent="0.25">
      <c r="A8130" s="22">
        <v>100619</v>
      </c>
      <c r="B8130" s="23" t="s">
        <v>12304</v>
      </c>
      <c r="C8130" s="22" t="s">
        <v>4</v>
      </c>
      <c r="D8130" s="25"/>
      <c r="E8130" s="25"/>
      <c r="F8130" s="24">
        <v>593.21</v>
      </c>
    </row>
    <row r="8131" spans="1:6" x14ac:dyDescent="0.25">
      <c r="A8131" s="22">
        <v>99283</v>
      </c>
      <c r="B8131" s="23" t="s">
        <v>4210</v>
      </c>
      <c r="C8131" s="22" t="s">
        <v>55</v>
      </c>
      <c r="D8131" s="25"/>
      <c r="E8131" s="25"/>
      <c r="F8131" s="24">
        <v>1199.21</v>
      </c>
    </row>
    <row r="8132" spans="1:6" x14ac:dyDescent="0.25">
      <c r="A8132" s="22">
        <v>99293</v>
      </c>
      <c r="B8132" s="23" t="s">
        <v>4214</v>
      </c>
      <c r="C8132" s="22" t="s">
        <v>55</v>
      </c>
      <c r="D8132" s="25"/>
      <c r="E8132" s="25"/>
      <c r="F8132" s="24">
        <v>1453.93</v>
      </c>
    </row>
    <row r="8133" spans="1:6" x14ac:dyDescent="0.25">
      <c r="A8133" s="22">
        <v>99243</v>
      </c>
      <c r="B8133" s="23" t="s">
        <v>4196</v>
      </c>
      <c r="C8133" s="22" t="s">
        <v>55</v>
      </c>
      <c r="D8133" s="25"/>
      <c r="E8133" s="25"/>
      <c r="F8133" s="24">
        <v>1708.62</v>
      </c>
    </row>
    <row r="8134" spans="1:6" x14ac:dyDescent="0.25">
      <c r="A8134" s="22">
        <v>99249</v>
      </c>
      <c r="B8134" s="23" t="s">
        <v>4199</v>
      </c>
      <c r="C8134" s="22" t="s">
        <v>55</v>
      </c>
      <c r="D8134" s="25"/>
      <c r="E8134" s="25"/>
      <c r="F8134" s="24">
        <v>2090.71</v>
      </c>
    </row>
    <row r="8135" spans="1:6" x14ac:dyDescent="0.25">
      <c r="A8135" s="22">
        <v>99278</v>
      </c>
      <c r="B8135" s="23" t="s">
        <v>4207</v>
      </c>
      <c r="C8135" s="22" t="s">
        <v>55</v>
      </c>
      <c r="D8135" s="25"/>
      <c r="E8135" s="25"/>
      <c r="F8135" s="24">
        <v>507.8</v>
      </c>
    </row>
    <row r="8136" spans="1:6" x14ac:dyDescent="0.25">
      <c r="A8136" s="22">
        <v>99288</v>
      </c>
      <c r="B8136" s="23" t="s">
        <v>4211</v>
      </c>
      <c r="C8136" s="22" t="s">
        <v>55</v>
      </c>
      <c r="D8136" s="25"/>
      <c r="E8136" s="25"/>
      <c r="F8136" s="24">
        <v>671.63</v>
      </c>
    </row>
    <row r="8137" spans="1:6" x14ac:dyDescent="0.25">
      <c r="A8137" s="22">
        <v>99240</v>
      </c>
      <c r="B8137" s="23" t="s">
        <v>4194</v>
      </c>
      <c r="C8137" s="22" t="s">
        <v>55</v>
      </c>
      <c r="D8137" s="25"/>
      <c r="E8137" s="25"/>
      <c r="F8137" s="24">
        <v>895.92</v>
      </c>
    </row>
    <row r="8138" spans="1:6" x14ac:dyDescent="0.25">
      <c r="A8138" s="22">
        <v>99246</v>
      </c>
      <c r="B8138" s="23" t="s">
        <v>4197</v>
      </c>
      <c r="C8138" s="22" t="s">
        <v>55</v>
      </c>
      <c r="D8138" s="25"/>
      <c r="E8138" s="25"/>
      <c r="F8138" s="24">
        <v>1229.1300000000001</v>
      </c>
    </row>
    <row r="8139" spans="1:6" x14ac:dyDescent="0.25">
      <c r="A8139" s="22">
        <v>97981</v>
      </c>
      <c r="B8139" s="23" t="s">
        <v>4159</v>
      </c>
      <c r="C8139" s="22" t="s">
        <v>55</v>
      </c>
      <c r="D8139" s="25"/>
      <c r="E8139" s="25"/>
      <c r="F8139" s="24">
        <v>1271.1600000000001</v>
      </c>
    </row>
    <row r="8140" spans="1:6" x14ac:dyDescent="0.25">
      <c r="A8140" s="22">
        <v>97985</v>
      </c>
      <c r="B8140" s="23" t="s">
        <v>12305</v>
      </c>
      <c r="C8140" s="22" t="s">
        <v>55</v>
      </c>
      <c r="D8140" s="25"/>
      <c r="E8140" s="25"/>
      <c r="F8140" s="24">
        <v>1535.29</v>
      </c>
    </row>
    <row r="8141" spans="1:6" x14ac:dyDescent="0.25">
      <c r="A8141" s="22">
        <v>97989</v>
      </c>
      <c r="B8141" s="23" t="s">
        <v>4162</v>
      </c>
      <c r="C8141" s="22" t="s">
        <v>55</v>
      </c>
      <c r="D8141" s="25"/>
      <c r="E8141" s="25"/>
      <c r="F8141" s="24">
        <v>1799.38</v>
      </c>
    </row>
    <row r="8142" spans="1:6" x14ac:dyDescent="0.25">
      <c r="A8142" s="22">
        <v>97993</v>
      </c>
      <c r="B8142" s="23" t="s">
        <v>12306</v>
      </c>
      <c r="C8142" s="22" t="s">
        <v>55</v>
      </c>
      <c r="D8142" s="25"/>
      <c r="E8142" s="25"/>
      <c r="F8142" s="24">
        <v>2195.6</v>
      </c>
    </row>
    <row r="8143" spans="1:6" x14ac:dyDescent="0.25">
      <c r="A8143" s="22">
        <v>98409</v>
      </c>
      <c r="B8143" s="23" t="s">
        <v>4193</v>
      </c>
      <c r="C8143" s="22" t="s">
        <v>55</v>
      </c>
      <c r="D8143" s="25"/>
      <c r="E8143" s="25"/>
      <c r="F8143" s="24">
        <v>509.84</v>
      </c>
    </row>
    <row r="8144" spans="1:6" x14ac:dyDescent="0.25">
      <c r="A8144" s="22">
        <v>97983</v>
      </c>
      <c r="B8144" s="23" t="s">
        <v>4160</v>
      </c>
      <c r="C8144" s="22" t="s">
        <v>55</v>
      </c>
      <c r="D8144" s="25"/>
      <c r="E8144" s="25"/>
      <c r="F8144" s="24">
        <v>674.31</v>
      </c>
    </row>
    <row r="8145" spans="1:6" x14ac:dyDescent="0.25">
      <c r="A8145" s="22">
        <v>97987</v>
      </c>
      <c r="B8145" s="23" t="s">
        <v>4161</v>
      </c>
      <c r="C8145" s="22" t="s">
        <v>55</v>
      </c>
      <c r="D8145" s="25"/>
      <c r="E8145" s="25"/>
      <c r="F8145" s="24">
        <v>899.28</v>
      </c>
    </row>
    <row r="8146" spans="1:6" x14ac:dyDescent="0.25">
      <c r="A8146" s="22">
        <v>97991</v>
      </c>
      <c r="B8146" s="23" t="s">
        <v>12307</v>
      </c>
      <c r="C8146" s="22" t="s">
        <v>55</v>
      </c>
      <c r="D8146" s="25"/>
      <c r="E8146" s="25"/>
      <c r="F8146" s="24">
        <v>1233.72</v>
      </c>
    </row>
    <row r="8147" spans="1:6" x14ac:dyDescent="0.25">
      <c r="A8147" s="22">
        <v>99241</v>
      </c>
      <c r="B8147" s="23" t="s">
        <v>4195</v>
      </c>
      <c r="C8147" s="22" t="s">
        <v>55</v>
      </c>
      <c r="D8147" s="25"/>
      <c r="E8147" s="25"/>
      <c r="F8147" s="24">
        <v>1942.55</v>
      </c>
    </row>
    <row r="8148" spans="1:6" x14ac:dyDescent="0.25">
      <c r="A8148" s="22">
        <v>99247</v>
      </c>
      <c r="B8148" s="23" t="s">
        <v>4198</v>
      </c>
      <c r="C8148" s="22" t="s">
        <v>55</v>
      </c>
      <c r="D8148" s="25"/>
      <c r="E8148" s="25"/>
      <c r="F8148" s="24">
        <v>2216.2199999999998</v>
      </c>
    </row>
    <row r="8149" spans="1:6" x14ac:dyDescent="0.25">
      <c r="A8149" s="22">
        <v>99263</v>
      </c>
      <c r="B8149" s="23" t="s">
        <v>4202</v>
      </c>
      <c r="C8149" s="22" t="s">
        <v>55</v>
      </c>
      <c r="D8149" s="25"/>
      <c r="E8149" s="25"/>
      <c r="F8149" s="24">
        <v>2489.9499999999998</v>
      </c>
    </row>
    <row r="8150" spans="1:6" x14ac:dyDescent="0.25">
      <c r="A8150" s="22">
        <v>99276</v>
      </c>
      <c r="B8150" s="23" t="s">
        <v>4205</v>
      </c>
      <c r="C8150" s="22" t="s">
        <v>55</v>
      </c>
      <c r="D8150" s="25"/>
      <c r="E8150" s="25"/>
      <c r="F8150" s="24">
        <v>2763.66</v>
      </c>
    </row>
    <row r="8151" spans="1:6" x14ac:dyDescent="0.25">
      <c r="A8151" s="22">
        <v>99291</v>
      </c>
      <c r="B8151" s="23" t="s">
        <v>4213</v>
      </c>
      <c r="C8151" s="22" t="s">
        <v>55</v>
      </c>
      <c r="D8151" s="25"/>
      <c r="E8151" s="25"/>
      <c r="F8151" s="24">
        <v>3037.33</v>
      </c>
    </row>
    <row r="8152" spans="1:6" x14ac:dyDescent="0.25">
      <c r="A8152" s="22">
        <v>99297</v>
      </c>
      <c r="B8152" s="23" t="s">
        <v>4216</v>
      </c>
      <c r="C8152" s="22" t="s">
        <v>55</v>
      </c>
      <c r="D8152" s="25"/>
      <c r="E8152" s="25"/>
      <c r="F8152" s="24">
        <v>3332.57</v>
      </c>
    </row>
    <row r="8153" spans="1:6" x14ac:dyDescent="0.25">
      <c r="A8153" s="22">
        <v>99254</v>
      </c>
      <c r="B8153" s="23" t="s">
        <v>4200</v>
      </c>
      <c r="C8153" s="22" t="s">
        <v>55</v>
      </c>
      <c r="D8153" s="25"/>
      <c r="E8153" s="25"/>
      <c r="F8153" s="24">
        <v>1395.15</v>
      </c>
    </row>
    <row r="8154" spans="1:6" x14ac:dyDescent="0.25">
      <c r="A8154" s="22">
        <v>99261</v>
      </c>
      <c r="B8154" s="23" t="s">
        <v>4201</v>
      </c>
      <c r="C8154" s="22" t="s">
        <v>55</v>
      </c>
      <c r="D8154" s="25"/>
      <c r="E8154" s="25"/>
      <c r="F8154" s="24">
        <v>1668.81</v>
      </c>
    </row>
    <row r="8155" spans="1:6" x14ac:dyDescent="0.25">
      <c r="A8155" s="22">
        <v>99266</v>
      </c>
      <c r="B8155" s="23" t="s">
        <v>4203</v>
      </c>
      <c r="C8155" s="22" t="s">
        <v>55</v>
      </c>
      <c r="D8155" s="25"/>
      <c r="E8155" s="25"/>
      <c r="F8155" s="24">
        <v>1942.55</v>
      </c>
    </row>
    <row r="8156" spans="1:6" x14ac:dyDescent="0.25">
      <c r="A8156" s="22">
        <v>99269</v>
      </c>
      <c r="B8156" s="23" t="s">
        <v>4204</v>
      </c>
      <c r="C8156" s="22" t="s">
        <v>55</v>
      </c>
      <c r="D8156" s="25"/>
      <c r="E8156" s="25"/>
      <c r="F8156" s="24">
        <v>2216.2199999999998</v>
      </c>
    </row>
    <row r="8157" spans="1:6" x14ac:dyDescent="0.25">
      <c r="A8157" s="22">
        <v>99277</v>
      </c>
      <c r="B8157" s="23" t="s">
        <v>4206</v>
      </c>
      <c r="C8157" s="22" t="s">
        <v>55</v>
      </c>
      <c r="D8157" s="25"/>
      <c r="E8157" s="25"/>
      <c r="F8157" s="24">
        <v>2489.9499999999998</v>
      </c>
    </row>
    <row r="8158" spans="1:6" x14ac:dyDescent="0.25">
      <c r="A8158" s="22">
        <v>99281</v>
      </c>
      <c r="B8158" s="23" t="s">
        <v>4208</v>
      </c>
      <c r="C8158" s="22" t="s">
        <v>55</v>
      </c>
      <c r="D8158" s="25"/>
      <c r="E8158" s="25"/>
      <c r="F8158" s="24">
        <v>2763.66</v>
      </c>
    </row>
    <row r="8159" spans="1:6" x14ac:dyDescent="0.25">
      <c r="A8159" s="22">
        <v>99289</v>
      </c>
      <c r="B8159" s="23" t="s">
        <v>4212</v>
      </c>
      <c r="C8159" s="22" t="s">
        <v>55</v>
      </c>
      <c r="D8159" s="25"/>
      <c r="E8159" s="25"/>
      <c r="F8159" s="24">
        <v>3037.33</v>
      </c>
    </row>
    <row r="8160" spans="1:6" x14ac:dyDescent="0.25">
      <c r="A8160" s="22">
        <v>99282</v>
      </c>
      <c r="B8160" s="23" t="s">
        <v>4209</v>
      </c>
      <c r="C8160" s="22" t="s">
        <v>55</v>
      </c>
      <c r="D8160" s="25"/>
      <c r="E8160" s="25"/>
      <c r="F8160" s="24">
        <v>3063.38</v>
      </c>
    </row>
    <row r="8161" spans="1:6" x14ac:dyDescent="0.25">
      <c r="A8161" s="22">
        <v>99296</v>
      </c>
      <c r="B8161" s="23" t="s">
        <v>4215</v>
      </c>
      <c r="C8161" s="22" t="s">
        <v>55</v>
      </c>
      <c r="D8161" s="25"/>
      <c r="E8161" s="25"/>
      <c r="F8161" s="24">
        <v>3337.06</v>
      </c>
    </row>
    <row r="8162" spans="1:6" x14ac:dyDescent="0.25">
      <c r="A8162" s="22">
        <v>99299</v>
      </c>
      <c r="B8162" s="23" t="s">
        <v>4217</v>
      </c>
      <c r="C8162" s="22" t="s">
        <v>55</v>
      </c>
      <c r="D8162" s="25"/>
      <c r="E8162" s="25"/>
      <c r="F8162" s="24">
        <v>3610.68</v>
      </c>
    </row>
    <row r="8163" spans="1:6" x14ac:dyDescent="0.25">
      <c r="A8163" s="22">
        <v>99302</v>
      </c>
      <c r="B8163" s="23" t="s">
        <v>4218</v>
      </c>
      <c r="C8163" s="22" t="s">
        <v>55</v>
      </c>
      <c r="D8163" s="25"/>
      <c r="E8163" s="25"/>
      <c r="F8163" s="24">
        <v>3888.84</v>
      </c>
    </row>
    <row r="8164" spans="1:6" x14ac:dyDescent="0.25">
      <c r="A8164" s="22">
        <v>99307</v>
      </c>
      <c r="B8164" s="23" t="s">
        <v>4221</v>
      </c>
      <c r="C8164" s="22" t="s">
        <v>55</v>
      </c>
      <c r="D8164" s="25"/>
      <c r="E8164" s="25"/>
      <c r="F8164" s="24">
        <v>2511.5</v>
      </c>
    </row>
    <row r="8165" spans="1:6" x14ac:dyDescent="0.25">
      <c r="A8165" s="22">
        <v>99317</v>
      </c>
      <c r="B8165" s="23" t="s">
        <v>4225</v>
      </c>
      <c r="C8165" s="22" t="s">
        <v>55</v>
      </c>
      <c r="D8165" s="25"/>
      <c r="E8165" s="25"/>
      <c r="F8165" s="24">
        <v>2785.15</v>
      </c>
    </row>
    <row r="8166" spans="1:6" x14ac:dyDescent="0.25">
      <c r="A8166" s="22">
        <v>99321</v>
      </c>
      <c r="B8166" s="23" t="s">
        <v>4228</v>
      </c>
      <c r="C8166" s="22" t="s">
        <v>55</v>
      </c>
      <c r="D8166" s="25"/>
      <c r="E8166" s="25"/>
      <c r="F8166" s="24">
        <v>3058.88</v>
      </c>
    </row>
    <row r="8167" spans="1:6" x14ac:dyDescent="0.25">
      <c r="A8167" s="22">
        <v>99323</v>
      </c>
      <c r="B8167" s="23" t="s">
        <v>4229</v>
      </c>
      <c r="C8167" s="22" t="s">
        <v>55</v>
      </c>
      <c r="D8167" s="25"/>
      <c r="E8167" s="25"/>
      <c r="F8167" s="24">
        <v>3332.57</v>
      </c>
    </row>
    <row r="8168" spans="1:6" x14ac:dyDescent="0.25">
      <c r="A8168" s="22">
        <v>99325</v>
      </c>
      <c r="B8168" s="23" t="s">
        <v>4230</v>
      </c>
      <c r="C8168" s="22" t="s">
        <v>55</v>
      </c>
      <c r="D8168" s="25"/>
      <c r="E8168" s="25"/>
      <c r="F8168" s="24">
        <v>3610.68</v>
      </c>
    </row>
    <row r="8169" spans="1:6" x14ac:dyDescent="0.25">
      <c r="A8169" s="22">
        <v>99311</v>
      </c>
      <c r="B8169" s="23" t="s">
        <v>4223</v>
      </c>
      <c r="C8169" s="22" t="s">
        <v>55</v>
      </c>
      <c r="D8169" s="25"/>
      <c r="E8169" s="25"/>
      <c r="F8169" s="24">
        <v>4167.08</v>
      </c>
    </row>
    <row r="8170" spans="1:6" x14ac:dyDescent="0.25">
      <c r="A8170" s="22">
        <v>99314</v>
      </c>
      <c r="B8170" s="23" t="s">
        <v>4224</v>
      </c>
      <c r="C8170" s="22" t="s">
        <v>55</v>
      </c>
      <c r="D8170" s="25"/>
      <c r="E8170" s="25"/>
      <c r="F8170" s="24">
        <v>4445.24</v>
      </c>
    </row>
    <row r="8171" spans="1:6" x14ac:dyDescent="0.25">
      <c r="A8171" s="22">
        <v>99304</v>
      </c>
      <c r="B8171" s="23" t="s">
        <v>4219</v>
      </c>
      <c r="C8171" s="22" t="s">
        <v>55</v>
      </c>
      <c r="D8171" s="25"/>
      <c r="E8171" s="25"/>
      <c r="F8171" s="24">
        <v>3615.17</v>
      </c>
    </row>
    <row r="8172" spans="1:6" x14ac:dyDescent="0.25">
      <c r="A8172" s="22">
        <v>99306</v>
      </c>
      <c r="B8172" s="23" t="s">
        <v>4220</v>
      </c>
      <c r="C8172" s="22" t="s">
        <v>55</v>
      </c>
      <c r="D8172" s="25"/>
      <c r="E8172" s="25"/>
      <c r="F8172" s="24">
        <v>3888.84</v>
      </c>
    </row>
    <row r="8173" spans="1:6" x14ac:dyDescent="0.25">
      <c r="A8173" s="22">
        <v>99309</v>
      </c>
      <c r="B8173" s="23" t="s">
        <v>4222</v>
      </c>
      <c r="C8173" s="22" t="s">
        <v>55</v>
      </c>
      <c r="D8173" s="25"/>
      <c r="E8173" s="25"/>
      <c r="F8173" s="24">
        <v>4167.08</v>
      </c>
    </row>
    <row r="8174" spans="1:6" x14ac:dyDescent="0.25">
      <c r="A8174" s="22">
        <v>99327</v>
      </c>
      <c r="B8174" s="23" t="s">
        <v>4231</v>
      </c>
      <c r="C8174" s="22" t="s">
        <v>55</v>
      </c>
      <c r="D8174" s="25"/>
      <c r="E8174" s="25"/>
      <c r="F8174" s="24">
        <v>4679.49</v>
      </c>
    </row>
    <row r="8175" spans="1:6" x14ac:dyDescent="0.25">
      <c r="A8175" s="22">
        <v>98009</v>
      </c>
      <c r="B8175" s="23" t="s">
        <v>4170</v>
      </c>
      <c r="C8175" s="22" t="s">
        <v>55</v>
      </c>
      <c r="D8175" s="25"/>
      <c r="E8175" s="25"/>
      <c r="F8175" s="24">
        <v>2013.03</v>
      </c>
    </row>
    <row r="8176" spans="1:6" x14ac:dyDescent="0.25">
      <c r="A8176" s="22">
        <v>98011</v>
      </c>
      <c r="B8176" s="23" t="s">
        <v>4171</v>
      </c>
      <c r="C8176" s="22" t="s">
        <v>55</v>
      </c>
      <c r="D8176" s="25"/>
      <c r="E8176" s="25"/>
      <c r="F8176" s="24">
        <v>2297.0500000000002</v>
      </c>
    </row>
    <row r="8177" spans="1:6" x14ac:dyDescent="0.25">
      <c r="A8177" s="22">
        <v>98013</v>
      </c>
      <c r="B8177" s="23" t="s">
        <v>4172</v>
      </c>
      <c r="C8177" s="22" t="s">
        <v>55</v>
      </c>
      <c r="D8177" s="25"/>
      <c r="E8177" s="25"/>
      <c r="F8177" s="24">
        <v>2581.16</v>
      </c>
    </row>
    <row r="8178" spans="1:6" x14ac:dyDescent="0.25">
      <c r="A8178" s="22">
        <v>98015</v>
      </c>
      <c r="B8178" s="23" t="s">
        <v>4173</v>
      </c>
      <c r="C8178" s="22" t="s">
        <v>55</v>
      </c>
      <c r="D8178" s="25"/>
      <c r="E8178" s="25"/>
      <c r="F8178" s="24">
        <v>2865.24</v>
      </c>
    </row>
    <row r="8179" spans="1:6" x14ac:dyDescent="0.25">
      <c r="A8179" s="22">
        <v>98017</v>
      </c>
      <c r="B8179" s="23" t="s">
        <v>4174</v>
      </c>
      <c r="C8179" s="22" t="s">
        <v>55</v>
      </c>
      <c r="D8179" s="25"/>
      <c r="E8179" s="25"/>
      <c r="F8179" s="24">
        <v>3149.26</v>
      </c>
    </row>
    <row r="8180" spans="1:6" x14ac:dyDescent="0.25">
      <c r="A8180" s="22">
        <v>98019</v>
      </c>
      <c r="B8180" s="23" t="s">
        <v>4175</v>
      </c>
      <c r="C8180" s="22" t="s">
        <v>55</v>
      </c>
      <c r="D8180" s="25"/>
      <c r="E8180" s="25"/>
      <c r="F8180" s="24">
        <v>3457.97</v>
      </c>
    </row>
    <row r="8181" spans="1:6" x14ac:dyDescent="0.25">
      <c r="A8181" s="22">
        <v>97995</v>
      </c>
      <c r="B8181" s="23" t="s">
        <v>4163</v>
      </c>
      <c r="C8181" s="22" t="s">
        <v>55</v>
      </c>
      <c r="D8181" s="25"/>
      <c r="E8181" s="25"/>
      <c r="F8181" s="24">
        <v>1444.9</v>
      </c>
    </row>
    <row r="8182" spans="1:6" x14ac:dyDescent="0.25">
      <c r="A8182" s="22">
        <v>97997</v>
      </c>
      <c r="B8182" s="23" t="s">
        <v>4164</v>
      </c>
      <c r="C8182" s="22" t="s">
        <v>55</v>
      </c>
      <c r="D8182" s="25"/>
      <c r="E8182" s="25"/>
      <c r="F8182" s="24">
        <v>1728.92</v>
      </c>
    </row>
    <row r="8183" spans="1:6" x14ac:dyDescent="0.25">
      <c r="A8183" s="22">
        <v>97999</v>
      </c>
      <c r="B8183" s="23" t="s">
        <v>4165</v>
      </c>
      <c r="C8183" s="22" t="s">
        <v>55</v>
      </c>
      <c r="D8183" s="25"/>
      <c r="E8183" s="25"/>
      <c r="F8183" s="24">
        <v>2013.03</v>
      </c>
    </row>
    <row r="8184" spans="1:6" x14ac:dyDescent="0.25">
      <c r="A8184" s="22">
        <v>98001</v>
      </c>
      <c r="B8184" s="23" t="s">
        <v>4166</v>
      </c>
      <c r="C8184" s="22" t="s">
        <v>55</v>
      </c>
      <c r="D8184" s="25"/>
      <c r="E8184" s="25"/>
      <c r="F8184" s="24">
        <v>2297.0500000000002</v>
      </c>
    </row>
    <row r="8185" spans="1:6" x14ac:dyDescent="0.25">
      <c r="A8185" s="22">
        <v>98003</v>
      </c>
      <c r="B8185" s="23" t="s">
        <v>4167</v>
      </c>
      <c r="C8185" s="22" t="s">
        <v>55</v>
      </c>
      <c r="D8185" s="25"/>
      <c r="E8185" s="25"/>
      <c r="F8185" s="24">
        <v>2581.16</v>
      </c>
    </row>
    <row r="8186" spans="1:6" x14ac:dyDescent="0.25">
      <c r="A8186" s="22">
        <v>98005</v>
      </c>
      <c r="B8186" s="23" t="s">
        <v>4168</v>
      </c>
      <c r="C8186" s="22" t="s">
        <v>55</v>
      </c>
      <c r="D8186" s="25"/>
      <c r="E8186" s="25"/>
      <c r="F8186" s="24">
        <v>2865.24</v>
      </c>
    </row>
    <row r="8187" spans="1:6" x14ac:dyDescent="0.25">
      <c r="A8187" s="22">
        <v>98007</v>
      </c>
      <c r="B8187" s="23" t="s">
        <v>4169</v>
      </c>
      <c r="C8187" s="22" t="s">
        <v>55</v>
      </c>
      <c r="D8187" s="25"/>
      <c r="E8187" s="25"/>
      <c r="F8187" s="24">
        <v>3149.26</v>
      </c>
    </row>
    <row r="8188" spans="1:6" x14ac:dyDescent="0.25">
      <c r="A8188" s="22">
        <v>98031</v>
      </c>
      <c r="B8188" s="23" t="s">
        <v>4181</v>
      </c>
      <c r="C8188" s="22" t="s">
        <v>55</v>
      </c>
      <c r="D8188" s="25"/>
      <c r="E8188" s="25"/>
      <c r="F8188" s="24">
        <v>3179.08</v>
      </c>
    </row>
    <row r="8189" spans="1:6" x14ac:dyDescent="0.25">
      <c r="A8189" s="22">
        <v>98033</v>
      </c>
      <c r="B8189" s="23" t="s">
        <v>4182</v>
      </c>
      <c r="C8189" s="22" t="s">
        <v>55</v>
      </c>
      <c r="D8189" s="25"/>
      <c r="E8189" s="25"/>
      <c r="F8189" s="24">
        <v>3463.12</v>
      </c>
    </row>
    <row r="8190" spans="1:6" x14ac:dyDescent="0.25">
      <c r="A8190" s="22">
        <v>98035</v>
      </c>
      <c r="B8190" s="23" t="s">
        <v>4183</v>
      </c>
      <c r="C8190" s="22" t="s">
        <v>55</v>
      </c>
      <c r="D8190" s="25"/>
      <c r="E8190" s="25"/>
      <c r="F8190" s="24">
        <v>3747.11</v>
      </c>
    </row>
    <row r="8191" spans="1:6" x14ac:dyDescent="0.25">
      <c r="A8191" s="22">
        <v>98037</v>
      </c>
      <c r="B8191" s="23" t="s">
        <v>4184</v>
      </c>
      <c r="C8191" s="22" t="s">
        <v>55</v>
      </c>
      <c r="D8191" s="25"/>
      <c r="E8191" s="25"/>
      <c r="F8191" s="24">
        <v>4036.28</v>
      </c>
    </row>
    <row r="8192" spans="1:6" x14ac:dyDescent="0.25">
      <c r="A8192" s="22">
        <v>98021</v>
      </c>
      <c r="B8192" s="23" t="s">
        <v>4176</v>
      </c>
      <c r="C8192" s="22" t="s">
        <v>55</v>
      </c>
      <c r="D8192" s="25"/>
      <c r="E8192" s="25"/>
      <c r="F8192" s="24">
        <v>2605.83</v>
      </c>
    </row>
    <row r="8193" spans="1:6" x14ac:dyDescent="0.25">
      <c r="A8193" s="22">
        <v>98023</v>
      </c>
      <c r="B8193" s="23" t="s">
        <v>4177</v>
      </c>
      <c r="C8193" s="22" t="s">
        <v>55</v>
      </c>
      <c r="D8193" s="25"/>
      <c r="E8193" s="25"/>
      <c r="F8193" s="24">
        <v>2889.84</v>
      </c>
    </row>
    <row r="8194" spans="1:6" x14ac:dyDescent="0.25">
      <c r="A8194" s="22">
        <v>98025</v>
      </c>
      <c r="B8194" s="23" t="s">
        <v>4178</v>
      </c>
      <c r="C8194" s="22" t="s">
        <v>55</v>
      </c>
      <c r="D8194" s="25"/>
      <c r="E8194" s="25"/>
      <c r="F8194" s="24">
        <v>3173.93</v>
      </c>
    </row>
    <row r="8195" spans="1:6" x14ac:dyDescent="0.25">
      <c r="A8195" s="22">
        <v>98027</v>
      </c>
      <c r="B8195" s="23" t="s">
        <v>4179</v>
      </c>
      <c r="C8195" s="22" t="s">
        <v>55</v>
      </c>
      <c r="D8195" s="25"/>
      <c r="E8195" s="25"/>
      <c r="F8195" s="24">
        <v>3457.97</v>
      </c>
    </row>
    <row r="8196" spans="1:6" x14ac:dyDescent="0.25">
      <c r="A8196" s="22">
        <v>98029</v>
      </c>
      <c r="B8196" s="23" t="s">
        <v>4180</v>
      </c>
      <c r="C8196" s="22" t="s">
        <v>55</v>
      </c>
      <c r="D8196" s="25"/>
      <c r="E8196" s="25"/>
      <c r="F8196" s="24">
        <v>3747.11</v>
      </c>
    </row>
    <row r="8197" spans="1:6" x14ac:dyDescent="0.25">
      <c r="A8197" s="22">
        <v>98045</v>
      </c>
      <c r="B8197" s="23" t="s">
        <v>4188</v>
      </c>
      <c r="C8197" s="22" t="s">
        <v>55</v>
      </c>
      <c r="D8197" s="25"/>
      <c r="E8197" s="25"/>
      <c r="F8197" s="24">
        <v>4325.53</v>
      </c>
    </row>
    <row r="8198" spans="1:6" x14ac:dyDescent="0.25">
      <c r="A8198" s="22">
        <v>98047</v>
      </c>
      <c r="B8198" s="23" t="s">
        <v>4189</v>
      </c>
      <c r="C8198" s="22" t="s">
        <v>55</v>
      </c>
      <c r="D8198" s="25"/>
      <c r="E8198" s="25"/>
      <c r="F8198" s="24">
        <v>4614.7</v>
      </c>
    </row>
    <row r="8199" spans="1:6" x14ac:dyDescent="0.25">
      <c r="A8199" s="22">
        <v>98039</v>
      </c>
      <c r="B8199" s="23" t="s">
        <v>4185</v>
      </c>
      <c r="C8199" s="22" t="s">
        <v>55</v>
      </c>
      <c r="D8199" s="25"/>
      <c r="E8199" s="25"/>
      <c r="F8199" s="24">
        <v>3752.25</v>
      </c>
    </row>
    <row r="8200" spans="1:6" x14ac:dyDescent="0.25">
      <c r="A8200" s="22">
        <v>98041</v>
      </c>
      <c r="B8200" s="23" t="s">
        <v>4186</v>
      </c>
      <c r="C8200" s="22" t="s">
        <v>55</v>
      </c>
      <c r="D8200" s="25"/>
      <c r="E8200" s="25"/>
      <c r="F8200" s="24">
        <v>4036.28</v>
      </c>
    </row>
    <row r="8201" spans="1:6" x14ac:dyDescent="0.25">
      <c r="A8201" s="22">
        <v>98043</v>
      </c>
      <c r="B8201" s="23" t="s">
        <v>4187</v>
      </c>
      <c r="C8201" s="22" t="s">
        <v>55</v>
      </c>
      <c r="D8201" s="25"/>
      <c r="E8201" s="25"/>
      <c r="F8201" s="24">
        <v>4325.53</v>
      </c>
    </row>
    <row r="8202" spans="1:6" x14ac:dyDescent="0.25">
      <c r="A8202" s="22">
        <v>98049</v>
      </c>
      <c r="B8202" s="23" t="s">
        <v>4190</v>
      </c>
      <c r="C8202" s="22" t="s">
        <v>55</v>
      </c>
      <c r="D8202" s="25"/>
      <c r="E8202" s="25"/>
      <c r="F8202" s="24">
        <v>4853.62</v>
      </c>
    </row>
    <row r="8203" spans="1:6" x14ac:dyDescent="0.25">
      <c r="A8203" s="22">
        <v>101809</v>
      </c>
      <c r="B8203" s="23" t="s">
        <v>12308</v>
      </c>
      <c r="C8203" s="22" t="s">
        <v>4</v>
      </c>
      <c r="D8203" s="25"/>
      <c r="E8203" s="25"/>
      <c r="F8203" s="24">
        <v>2861.6</v>
      </c>
    </row>
    <row r="8204" spans="1:6" x14ac:dyDescent="0.25">
      <c r="A8204" s="22">
        <v>99280</v>
      </c>
      <c r="B8204" s="23" t="s">
        <v>12309</v>
      </c>
      <c r="C8204" s="22" t="s">
        <v>4</v>
      </c>
      <c r="D8204" s="25"/>
      <c r="E8204" s="25"/>
      <c r="F8204" s="24">
        <v>2053.91</v>
      </c>
    </row>
    <row r="8205" spans="1:6" x14ac:dyDescent="0.25">
      <c r="A8205" s="22">
        <v>99292</v>
      </c>
      <c r="B8205" s="23" t="s">
        <v>12310</v>
      </c>
      <c r="C8205" s="22" t="s">
        <v>4</v>
      </c>
      <c r="D8205" s="25"/>
      <c r="E8205" s="25"/>
      <c r="F8205" s="24">
        <v>2529.86</v>
      </c>
    </row>
    <row r="8206" spans="1:6" x14ac:dyDescent="0.25">
      <c r="A8206" s="22">
        <v>99242</v>
      </c>
      <c r="B8206" s="23" t="s">
        <v>12311</v>
      </c>
      <c r="C8206" s="22" t="s">
        <v>4</v>
      </c>
      <c r="D8206" s="25"/>
      <c r="E8206" s="25"/>
      <c r="F8206" s="24">
        <v>3001.39</v>
      </c>
    </row>
    <row r="8207" spans="1:6" x14ac:dyDescent="0.25">
      <c r="A8207" s="22">
        <v>99248</v>
      </c>
      <c r="B8207" s="23" t="s">
        <v>12312</v>
      </c>
      <c r="C8207" s="22" t="s">
        <v>4</v>
      </c>
      <c r="D8207" s="25"/>
      <c r="E8207" s="25"/>
      <c r="F8207" s="24">
        <v>3829.26</v>
      </c>
    </row>
    <row r="8208" spans="1:6" x14ac:dyDescent="0.25">
      <c r="A8208" s="22">
        <v>99275</v>
      </c>
      <c r="B8208" s="23" t="s">
        <v>12313</v>
      </c>
      <c r="C8208" s="22" t="s">
        <v>4</v>
      </c>
      <c r="D8208" s="25"/>
      <c r="E8208" s="25"/>
      <c r="F8208" s="24">
        <v>1102.76</v>
      </c>
    </row>
    <row r="8209" spans="1:6" x14ac:dyDescent="0.25">
      <c r="A8209" s="22">
        <v>99285</v>
      </c>
      <c r="B8209" s="23" t="s">
        <v>12314</v>
      </c>
      <c r="C8209" s="22" t="s">
        <v>4</v>
      </c>
      <c r="D8209" s="25"/>
      <c r="E8209" s="25"/>
      <c r="F8209" s="24">
        <v>1487.82</v>
      </c>
    </row>
    <row r="8210" spans="1:6" x14ac:dyDescent="0.25">
      <c r="A8210" s="22">
        <v>102457</v>
      </c>
      <c r="B8210" s="23" t="s">
        <v>12315</v>
      </c>
      <c r="C8210" s="22" t="s">
        <v>4</v>
      </c>
      <c r="D8210" s="25"/>
      <c r="E8210" s="25"/>
      <c r="F8210" s="24">
        <v>1876.35</v>
      </c>
    </row>
    <row r="8211" spans="1:6" x14ac:dyDescent="0.25">
      <c r="A8211" s="22">
        <v>102142</v>
      </c>
      <c r="B8211" s="23" t="s">
        <v>12316</v>
      </c>
      <c r="C8211" s="22" t="s">
        <v>4</v>
      </c>
      <c r="D8211" s="25"/>
      <c r="E8211" s="25"/>
      <c r="F8211" s="24">
        <v>2949.76</v>
      </c>
    </row>
    <row r="8212" spans="1:6" x14ac:dyDescent="0.25">
      <c r="A8212" s="22">
        <v>97980</v>
      </c>
      <c r="B8212" s="23" t="s">
        <v>12317</v>
      </c>
      <c r="C8212" s="22" t="s">
        <v>4</v>
      </c>
      <c r="D8212" s="25"/>
      <c r="E8212" s="25"/>
      <c r="F8212" s="24">
        <v>2129.4899999999998</v>
      </c>
    </row>
    <row r="8213" spans="1:6" x14ac:dyDescent="0.25">
      <c r="A8213" s="22">
        <v>98405</v>
      </c>
      <c r="B8213" s="23" t="s">
        <v>12318</v>
      </c>
      <c r="C8213" s="22" t="s">
        <v>4</v>
      </c>
      <c r="D8213" s="25"/>
      <c r="E8213" s="25"/>
      <c r="F8213" s="24">
        <v>2616.0300000000002</v>
      </c>
    </row>
    <row r="8214" spans="1:6" x14ac:dyDescent="0.25">
      <c r="A8214" s="22">
        <v>97988</v>
      </c>
      <c r="B8214" s="23" t="s">
        <v>12319</v>
      </c>
      <c r="C8214" s="22" t="s">
        <v>4</v>
      </c>
      <c r="D8214" s="25"/>
      <c r="E8214" s="25"/>
      <c r="F8214" s="24">
        <v>3097.23</v>
      </c>
    </row>
    <row r="8215" spans="1:6" x14ac:dyDescent="0.25">
      <c r="A8215" s="22">
        <v>97992</v>
      </c>
      <c r="B8215" s="23" t="s">
        <v>12320</v>
      </c>
      <c r="C8215" s="22" t="s">
        <v>4</v>
      </c>
      <c r="D8215" s="25"/>
      <c r="E8215" s="25"/>
      <c r="F8215" s="24">
        <v>3944.92</v>
      </c>
    </row>
    <row r="8216" spans="1:6" x14ac:dyDescent="0.25">
      <c r="A8216" s="22">
        <v>97978</v>
      </c>
      <c r="B8216" s="23" t="s">
        <v>12321</v>
      </c>
      <c r="C8216" s="22" t="s">
        <v>4</v>
      </c>
      <c r="D8216" s="25"/>
      <c r="E8216" s="25"/>
      <c r="F8216" s="24">
        <v>1111.18</v>
      </c>
    </row>
    <row r="8217" spans="1:6" x14ac:dyDescent="0.25">
      <c r="A8217" s="22">
        <v>98410</v>
      </c>
      <c r="B8217" s="23" t="s">
        <v>12322</v>
      </c>
      <c r="C8217" s="22" t="s">
        <v>4</v>
      </c>
      <c r="D8217" s="25"/>
      <c r="E8217" s="25"/>
      <c r="F8217" s="24">
        <v>1414.33</v>
      </c>
    </row>
    <row r="8218" spans="1:6" x14ac:dyDescent="0.25">
      <c r="A8218" s="22">
        <v>102139</v>
      </c>
      <c r="B8218" s="23" t="s">
        <v>12323</v>
      </c>
      <c r="C8218" s="22" t="s">
        <v>4</v>
      </c>
      <c r="D8218" s="25"/>
      <c r="E8218" s="25"/>
      <c r="F8218" s="24">
        <v>1938.76</v>
      </c>
    </row>
    <row r="8219" spans="1:6" x14ac:dyDescent="0.25">
      <c r="A8219" s="22">
        <v>102141</v>
      </c>
      <c r="B8219" s="23" t="s">
        <v>12324</v>
      </c>
      <c r="C8219" s="22" t="s">
        <v>4</v>
      </c>
      <c r="D8219" s="25"/>
      <c r="E8219" s="25"/>
      <c r="F8219" s="24">
        <v>2987.78</v>
      </c>
    </row>
    <row r="8220" spans="1:6" x14ac:dyDescent="0.25">
      <c r="A8220" s="22">
        <v>99290</v>
      </c>
      <c r="B8220" s="23" t="s">
        <v>12325</v>
      </c>
      <c r="C8220" s="22" t="s">
        <v>4</v>
      </c>
      <c r="D8220" s="25"/>
      <c r="E8220" s="25"/>
      <c r="F8220" s="24">
        <v>4105.49</v>
      </c>
    </row>
    <row r="8221" spans="1:6" x14ac:dyDescent="0.25">
      <c r="A8221" s="22">
        <v>99244</v>
      </c>
      <c r="B8221" s="23" t="s">
        <v>12326</v>
      </c>
      <c r="C8221" s="22" t="s">
        <v>4</v>
      </c>
      <c r="D8221" s="25"/>
      <c r="E8221" s="25"/>
      <c r="F8221" s="24">
        <v>5008.22</v>
      </c>
    </row>
    <row r="8222" spans="1:6" x14ac:dyDescent="0.25">
      <c r="A8222" s="22">
        <v>99256</v>
      </c>
      <c r="B8222" s="23" t="s">
        <v>12327</v>
      </c>
      <c r="C8222" s="22" t="s">
        <v>4</v>
      </c>
      <c r="D8222" s="25"/>
      <c r="E8222" s="25"/>
      <c r="F8222" s="24">
        <v>5881.74</v>
      </c>
    </row>
    <row r="8223" spans="1:6" x14ac:dyDescent="0.25">
      <c r="A8223" s="22">
        <v>99271</v>
      </c>
      <c r="B8223" s="23" t="s">
        <v>12328</v>
      </c>
      <c r="C8223" s="22" t="s">
        <v>4</v>
      </c>
      <c r="D8223" s="25"/>
      <c r="E8223" s="25"/>
      <c r="F8223" s="24">
        <v>6755.16</v>
      </c>
    </row>
    <row r="8224" spans="1:6" x14ac:dyDescent="0.25">
      <c r="A8224" s="22">
        <v>99284</v>
      </c>
      <c r="B8224" s="23" t="s">
        <v>12329</v>
      </c>
      <c r="C8224" s="22" t="s">
        <v>4</v>
      </c>
      <c r="D8224" s="25"/>
      <c r="E8224" s="25"/>
      <c r="F8224" s="24">
        <v>7628.73</v>
      </c>
    </row>
    <row r="8225" spans="1:6" x14ac:dyDescent="0.25">
      <c r="A8225" s="22">
        <v>99294</v>
      </c>
      <c r="B8225" s="23" t="s">
        <v>12330</v>
      </c>
      <c r="C8225" s="22" t="s">
        <v>4</v>
      </c>
      <c r="D8225" s="25"/>
      <c r="E8225" s="25"/>
      <c r="F8225" s="24">
        <v>8502.17</v>
      </c>
    </row>
    <row r="8226" spans="1:6" x14ac:dyDescent="0.25">
      <c r="A8226" s="22">
        <v>99252</v>
      </c>
      <c r="B8226" s="23" t="s">
        <v>12331</v>
      </c>
      <c r="C8226" s="22" t="s">
        <v>4</v>
      </c>
      <c r="D8226" s="25"/>
      <c r="E8226" s="25"/>
      <c r="F8226" s="24">
        <v>2634.25</v>
      </c>
    </row>
    <row r="8227" spans="1:6" x14ac:dyDescent="0.25">
      <c r="A8227" s="22">
        <v>99259</v>
      </c>
      <c r="B8227" s="23" t="s">
        <v>12332</v>
      </c>
      <c r="C8227" s="22" t="s">
        <v>4</v>
      </c>
      <c r="D8227" s="25"/>
      <c r="E8227" s="25"/>
      <c r="F8227" s="24">
        <v>3329.9</v>
      </c>
    </row>
    <row r="8228" spans="1:6" x14ac:dyDescent="0.25">
      <c r="A8228" s="22">
        <v>99265</v>
      </c>
      <c r="B8228" s="23" t="s">
        <v>12333</v>
      </c>
      <c r="C8228" s="22" t="s">
        <v>4</v>
      </c>
      <c r="D8228" s="25"/>
      <c r="E8228" s="25"/>
      <c r="F8228" s="24">
        <v>4025.53</v>
      </c>
    </row>
    <row r="8229" spans="1:6" x14ac:dyDescent="0.25">
      <c r="A8229" s="22">
        <v>99267</v>
      </c>
      <c r="B8229" s="23" t="s">
        <v>12334</v>
      </c>
      <c r="C8229" s="22" t="s">
        <v>4</v>
      </c>
      <c r="D8229" s="25"/>
      <c r="E8229" s="25"/>
      <c r="F8229" s="24">
        <v>4721.17</v>
      </c>
    </row>
    <row r="8230" spans="1:6" x14ac:dyDescent="0.25">
      <c r="A8230" s="22">
        <v>99274</v>
      </c>
      <c r="B8230" s="23" t="s">
        <v>12335</v>
      </c>
      <c r="C8230" s="22" t="s">
        <v>4</v>
      </c>
      <c r="D8230" s="25"/>
      <c r="E8230" s="25"/>
      <c r="F8230" s="24">
        <v>5453.72</v>
      </c>
    </row>
    <row r="8231" spans="1:6" x14ac:dyDescent="0.25">
      <c r="A8231" s="22">
        <v>99279</v>
      </c>
      <c r="B8231" s="23" t="s">
        <v>12336</v>
      </c>
      <c r="C8231" s="22" t="s">
        <v>4</v>
      </c>
      <c r="D8231" s="25"/>
      <c r="E8231" s="25"/>
      <c r="F8231" s="24">
        <v>6153.99</v>
      </c>
    </row>
    <row r="8232" spans="1:6" x14ac:dyDescent="0.25">
      <c r="A8232" s="22">
        <v>99286</v>
      </c>
      <c r="B8232" s="23" t="s">
        <v>12337</v>
      </c>
      <c r="C8232" s="22" t="s">
        <v>4</v>
      </c>
      <c r="D8232" s="25"/>
      <c r="E8232" s="25"/>
      <c r="F8232" s="24">
        <v>6854.37</v>
      </c>
    </row>
    <row r="8233" spans="1:6" x14ac:dyDescent="0.25">
      <c r="A8233" s="22">
        <v>99326</v>
      </c>
      <c r="B8233" s="23" t="s">
        <v>12338</v>
      </c>
      <c r="C8233" s="22" t="s">
        <v>4</v>
      </c>
      <c r="D8233" s="25"/>
      <c r="E8233" s="25"/>
      <c r="F8233" s="24">
        <v>8344.65</v>
      </c>
    </row>
    <row r="8234" spans="1:6" x14ac:dyDescent="0.25">
      <c r="A8234" s="22">
        <v>99287</v>
      </c>
      <c r="B8234" s="23" t="s">
        <v>12339</v>
      </c>
      <c r="C8234" s="22" t="s">
        <v>4</v>
      </c>
      <c r="D8234" s="25"/>
      <c r="E8234" s="25"/>
      <c r="F8234" s="24">
        <v>9596.1299999999992</v>
      </c>
    </row>
    <row r="8235" spans="1:6" x14ac:dyDescent="0.25">
      <c r="A8235" s="22">
        <v>99298</v>
      </c>
      <c r="B8235" s="23" t="s">
        <v>12340</v>
      </c>
      <c r="C8235" s="22" t="s">
        <v>4</v>
      </c>
      <c r="D8235" s="25"/>
      <c r="E8235" s="25"/>
      <c r="F8235" s="24">
        <v>10847.58</v>
      </c>
    </row>
    <row r="8236" spans="1:6" x14ac:dyDescent="0.25">
      <c r="A8236" s="22">
        <v>99300</v>
      </c>
      <c r="B8236" s="23" t="s">
        <v>12341</v>
      </c>
      <c r="C8236" s="22" t="s">
        <v>4</v>
      </c>
      <c r="D8236" s="25"/>
      <c r="E8236" s="25"/>
      <c r="F8236" s="24">
        <v>12099.07</v>
      </c>
    </row>
    <row r="8237" spans="1:6" x14ac:dyDescent="0.25">
      <c r="A8237" s="22">
        <v>99301</v>
      </c>
      <c r="B8237" s="23" t="s">
        <v>12342</v>
      </c>
      <c r="C8237" s="22" t="s">
        <v>4</v>
      </c>
      <c r="D8237" s="25"/>
      <c r="E8237" s="25"/>
      <c r="F8237" s="24">
        <v>6041.15</v>
      </c>
    </row>
    <row r="8238" spans="1:6" x14ac:dyDescent="0.25">
      <c r="A8238" s="22">
        <v>99312</v>
      </c>
      <c r="B8238" s="23" t="s">
        <v>12343</v>
      </c>
      <c r="C8238" s="22" t="s">
        <v>4</v>
      </c>
      <c r="D8238" s="25"/>
      <c r="E8238" s="25"/>
      <c r="F8238" s="24">
        <v>7074.89</v>
      </c>
    </row>
    <row r="8239" spans="1:6" x14ac:dyDescent="0.25">
      <c r="A8239" s="22">
        <v>99320</v>
      </c>
      <c r="B8239" s="23" t="s">
        <v>12344</v>
      </c>
      <c r="C8239" s="22" t="s">
        <v>4</v>
      </c>
      <c r="D8239" s="25"/>
      <c r="E8239" s="25"/>
      <c r="F8239" s="24">
        <v>8173.32</v>
      </c>
    </row>
    <row r="8240" spans="1:6" x14ac:dyDescent="0.25">
      <c r="A8240" s="22">
        <v>99322</v>
      </c>
      <c r="B8240" s="23" t="s">
        <v>12345</v>
      </c>
      <c r="C8240" s="22" t="s">
        <v>4</v>
      </c>
      <c r="D8240" s="25"/>
      <c r="E8240" s="25"/>
      <c r="F8240" s="24">
        <v>9215.18</v>
      </c>
    </row>
    <row r="8241" spans="1:6" x14ac:dyDescent="0.25">
      <c r="A8241" s="22">
        <v>99324</v>
      </c>
      <c r="B8241" s="23" t="s">
        <v>12346</v>
      </c>
      <c r="C8241" s="22" t="s">
        <v>4</v>
      </c>
      <c r="D8241" s="25"/>
      <c r="E8241" s="25"/>
      <c r="F8241" s="24">
        <v>10257.1</v>
      </c>
    </row>
    <row r="8242" spans="1:6" x14ac:dyDescent="0.25">
      <c r="A8242" s="22">
        <v>99310</v>
      </c>
      <c r="B8242" s="23" t="s">
        <v>12347</v>
      </c>
      <c r="C8242" s="22" t="s">
        <v>4</v>
      </c>
      <c r="D8242" s="25"/>
      <c r="E8242" s="25"/>
      <c r="F8242" s="24">
        <v>14172.12</v>
      </c>
    </row>
    <row r="8243" spans="1:6" x14ac:dyDescent="0.25">
      <c r="A8243" s="22">
        <v>99313</v>
      </c>
      <c r="B8243" s="23" t="s">
        <v>12348</v>
      </c>
      <c r="C8243" s="22" t="s">
        <v>4</v>
      </c>
      <c r="D8243" s="25"/>
      <c r="E8243" s="25"/>
      <c r="F8243" s="24">
        <v>15791.69</v>
      </c>
    </row>
    <row r="8244" spans="1:6" x14ac:dyDescent="0.25">
      <c r="A8244" s="22">
        <v>99303</v>
      </c>
      <c r="B8244" s="23" t="s">
        <v>12349</v>
      </c>
      <c r="C8244" s="22" t="s">
        <v>4</v>
      </c>
      <c r="D8244" s="25"/>
      <c r="E8244" s="25"/>
      <c r="F8244" s="24">
        <v>11074.24</v>
      </c>
    </row>
    <row r="8245" spans="1:6" x14ac:dyDescent="0.25">
      <c r="A8245" s="22">
        <v>99305</v>
      </c>
      <c r="B8245" s="23" t="s">
        <v>12350</v>
      </c>
      <c r="C8245" s="22" t="s">
        <v>4</v>
      </c>
      <c r="D8245" s="25"/>
      <c r="E8245" s="25"/>
      <c r="F8245" s="24">
        <v>12509.81</v>
      </c>
    </row>
    <row r="8246" spans="1:6" x14ac:dyDescent="0.25">
      <c r="A8246" s="22">
        <v>99308</v>
      </c>
      <c r="B8246" s="23" t="s">
        <v>12351</v>
      </c>
      <c r="C8246" s="22" t="s">
        <v>4</v>
      </c>
      <c r="D8246" s="25"/>
      <c r="E8246" s="25"/>
      <c r="F8246" s="24">
        <v>13945.42</v>
      </c>
    </row>
    <row r="8247" spans="1:6" x14ac:dyDescent="0.25">
      <c r="A8247" s="22">
        <v>99315</v>
      </c>
      <c r="B8247" s="23" t="s">
        <v>12352</v>
      </c>
      <c r="C8247" s="22" t="s">
        <v>4</v>
      </c>
      <c r="D8247" s="25"/>
      <c r="E8247" s="25"/>
      <c r="F8247" s="24">
        <v>17638.02</v>
      </c>
    </row>
    <row r="8248" spans="1:6" x14ac:dyDescent="0.25">
      <c r="A8248" s="22">
        <v>98008</v>
      </c>
      <c r="B8248" s="23" t="s">
        <v>12353</v>
      </c>
      <c r="C8248" s="22" t="s">
        <v>4</v>
      </c>
      <c r="D8248" s="25"/>
      <c r="E8248" s="25"/>
      <c r="F8248" s="24">
        <v>4199.8599999999997</v>
      </c>
    </row>
    <row r="8249" spans="1:6" x14ac:dyDescent="0.25">
      <c r="A8249" s="22">
        <v>98010</v>
      </c>
      <c r="B8249" s="23" t="s">
        <v>12354</v>
      </c>
      <c r="C8249" s="22" t="s">
        <v>4</v>
      </c>
      <c r="D8249" s="25"/>
      <c r="E8249" s="25"/>
      <c r="F8249" s="24">
        <v>5123.3599999999997</v>
      </c>
    </row>
    <row r="8250" spans="1:6" x14ac:dyDescent="0.25">
      <c r="A8250" s="22">
        <v>98012</v>
      </c>
      <c r="B8250" s="23" t="s">
        <v>12355</v>
      </c>
      <c r="C8250" s="22" t="s">
        <v>4</v>
      </c>
      <c r="D8250" s="25"/>
      <c r="E8250" s="25"/>
      <c r="F8250" s="24">
        <v>6017.63</v>
      </c>
    </row>
    <row r="8251" spans="1:6" x14ac:dyDescent="0.25">
      <c r="A8251" s="22">
        <v>98014</v>
      </c>
      <c r="B8251" s="23" t="s">
        <v>12356</v>
      </c>
      <c r="C8251" s="22" t="s">
        <v>4</v>
      </c>
      <c r="D8251" s="25"/>
      <c r="E8251" s="25"/>
      <c r="F8251" s="24">
        <v>6911.83</v>
      </c>
    </row>
    <row r="8252" spans="1:6" x14ac:dyDescent="0.25">
      <c r="A8252" s="22">
        <v>98016</v>
      </c>
      <c r="B8252" s="23" t="s">
        <v>12357</v>
      </c>
      <c r="C8252" s="22" t="s">
        <v>4</v>
      </c>
      <c r="D8252" s="25"/>
      <c r="E8252" s="25"/>
      <c r="F8252" s="24">
        <v>7806.16</v>
      </c>
    </row>
    <row r="8253" spans="1:6" x14ac:dyDescent="0.25">
      <c r="A8253" s="22">
        <v>98018</v>
      </c>
      <c r="B8253" s="23" t="s">
        <v>12358</v>
      </c>
      <c r="C8253" s="22" t="s">
        <v>4</v>
      </c>
      <c r="D8253" s="25"/>
      <c r="E8253" s="25"/>
      <c r="F8253" s="24">
        <v>8700.36</v>
      </c>
    </row>
    <row r="8254" spans="1:6" x14ac:dyDescent="0.25">
      <c r="A8254" s="22">
        <v>97994</v>
      </c>
      <c r="B8254" s="23" t="s">
        <v>12359</v>
      </c>
      <c r="C8254" s="22" t="s">
        <v>4</v>
      </c>
      <c r="D8254" s="25"/>
      <c r="E8254" s="25"/>
      <c r="F8254" s="24">
        <v>2694.27</v>
      </c>
    </row>
    <row r="8255" spans="1:6" x14ac:dyDescent="0.25">
      <c r="A8255" s="22">
        <v>97996</v>
      </c>
      <c r="B8255" s="23" t="s">
        <v>12360</v>
      </c>
      <c r="C8255" s="22" t="s">
        <v>4</v>
      </c>
      <c r="D8255" s="25"/>
      <c r="E8255" s="25"/>
      <c r="F8255" s="24">
        <v>3406.49</v>
      </c>
    </row>
    <row r="8256" spans="1:6" x14ac:dyDescent="0.25">
      <c r="A8256" s="22">
        <v>98407</v>
      </c>
      <c r="B8256" s="23" t="s">
        <v>12361</v>
      </c>
      <c r="C8256" s="22" t="s">
        <v>4</v>
      </c>
      <c r="D8256" s="25"/>
      <c r="E8256" s="25"/>
      <c r="F8256" s="24">
        <v>4118.67</v>
      </c>
    </row>
    <row r="8257" spans="1:6" x14ac:dyDescent="0.25">
      <c r="A8257" s="22">
        <v>98408</v>
      </c>
      <c r="B8257" s="23" t="s">
        <v>12362</v>
      </c>
      <c r="C8257" s="22" t="s">
        <v>4</v>
      </c>
      <c r="D8257" s="25"/>
      <c r="E8257" s="25"/>
      <c r="F8257" s="24">
        <v>4830.88</v>
      </c>
    </row>
    <row r="8258" spans="1:6" x14ac:dyDescent="0.25">
      <c r="A8258" s="22">
        <v>98002</v>
      </c>
      <c r="B8258" s="23" t="s">
        <v>12363</v>
      </c>
      <c r="C8258" s="22" t="s">
        <v>4</v>
      </c>
      <c r="D8258" s="25"/>
      <c r="E8258" s="25"/>
      <c r="F8258" s="24">
        <v>5579.99</v>
      </c>
    </row>
    <row r="8259" spans="1:6" x14ac:dyDescent="0.25">
      <c r="A8259" s="22">
        <v>98406</v>
      </c>
      <c r="B8259" s="23" t="s">
        <v>12364</v>
      </c>
      <c r="C8259" s="22" t="s">
        <v>4</v>
      </c>
      <c r="D8259" s="25"/>
      <c r="E8259" s="25"/>
      <c r="F8259" s="24">
        <v>6296.83</v>
      </c>
    </row>
    <row r="8260" spans="1:6" x14ac:dyDescent="0.25">
      <c r="A8260" s="22">
        <v>98006</v>
      </c>
      <c r="B8260" s="23" t="s">
        <v>12365</v>
      </c>
      <c r="C8260" s="22" t="s">
        <v>4</v>
      </c>
      <c r="D8260" s="25"/>
      <c r="E8260" s="25"/>
      <c r="F8260" s="24">
        <v>7013.76</v>
      </c>
    </row>
    <row r="8261" spans="1:6" x14ac:dyDescent="0.25">
      <c r="A8261" s="22">
        <v>98030</v>
      </c>
      <c r="B8261" s="23" t="s">
        <v>12366</v>
      </c>
      <c r="C8261" s="22" t="s">
        <v>4</v>
      </c>
      <c r="D8261" s="25"/>
      <c r="E8261" s="25"/>
      <c r="F8261" s="24">
        <v>8540.14</v>
      </c>
    </row>
    <row r="8262" spans="1:6" x14ac:dyDescent="0.25">
      <c r="A8262" s="22">
        <v>98032</v>
      </c>
      <c r="B8262" s="23" t="s">
        <v>12367</v>
      </c>
      <c r="C8262" s="22" t="s">
        <v>4</v>
      </c>
      <c r="D8262" s="25"/>
      <c r="E8262" s="25"/>
      <c r="F8262" s="24">
        <v>9821.9599999999991</v>
      </c>
    </row>
    <row r="8263" spans="1:6" x14ac:dyDescent="0.25">
      <c r="A8263" s="22">
        <v>98034</v>
      </c>
      <c r="B8263" s="23" t="s">
        <v>12368</v>
      </c>
      <c r="C8263" s="22" t="s">
        <v>4</v>
      </c>
      <c r="D8263" s="25"/>
      <c r="E8263" s="25"/>
      <c r="F8263" s="24">
        <v>11103.76</v>
      </c>
    </row>
    <row r="8264" spans="1:6" x14ac:dyDescent="0.25">
      <c r="A8264" s="22">
        <v>98036</v>
      </c>
      <c r="B8264" s="23" t="s">
        <v>12369</v>
      </c>
      <c r="C8264" s="22" t="s">
        <v>4</v>
      </c>
      <c r="D8264" s="25"/>
      <c r="E8264" s="25"/>
      <c r="F8264" s="24">
        <v>12385.58</v>
      </c>
    </row>
    <row r="8265" spans="1:6" x14ac:dyDescent="0.25">
      <c r="A8265" s="22">
        <v>98020</v>
      </c>
      <c r="B8265" s="23" t="s">
        <v>12370</v>
      </c>
      <c r="C8265" s="22" t="s">
        <v>4</v>
      </c>
      <c r="D8265" s="25"/>
      <c r="E8265" s="25"/>
      <c r="F8265" s="24">
        <v>6181.41</v>
      </c>
    </row>
    <row r="8266" spans="1:6" x14ac:dyDescent="0.25">
      <c r="A8266" s="22">
        <v>98022</v>
      </c>
      <c r="B8266" s="23" t="s">
        <v>12371</v>
      </c>
      <c r="C8266" s="22" t="s">
        <v>4</v>
      </c>
      <c r="D8266" s="25"/>
      <c r="E8266" s="25"/>
      <c r="F8266" s="24">
        <v>7239.61</v>
      </c>
    </row>
    <row r="8267" spans="1:6" x14ac:dyDescent="0.25">
      <c r="A8267" s="22">
        <v>98024</v>
      </c>
      <c r="B8267" s="23" t="s">
        <v>12372</v>
      </c>
      <c r="C8267" s="22" t="s">
        <v>4</v>
      </c>
      <c r="D8267" s="25"/>
      <c r="E8267" s="25"/>
      <c r="F8267" s="24">
        <v>8362.5</v>
      </c>
    </row>
    <row r="8268" spans="1:6" x14ac:dyDescent="0.25">
      <c r="A8268" s="22">
        <v>98026</v>
      </c>
      <c r="B8268" s="23" t="s">
        <v>12373</v>
      </c>
      <c r="C8268" s="22" t="s">
        <v>4</v>
      </c>
      <c r="D8268" s="25"/>
      <c r="E8268" s="25"/>
      <c r="F8268" s="24">
        <v>9428.82</v>
      </c>
    </row>
    <row r="8269" spans="1:6" x14ac:dyDescent="0.25">
      <c r="A8269" s="22">
        <v>98028</v>
      </c>
      <c r="B8269" s="23" t="s">
        <v>12374</v>
      </c>
      <c r="C8269" s="22" t="s">
        <v>4</v>
      </c>
      <c r="D8269" s="25"/>
      <c r="E8269" s="25"/>
      <c r="F8269" s="24">
        <v>10495.21</v>
      </c>
    </row>
    <row r="8270" spans="1:6" x14ac:dyDescent="0.25">
      <c r="A8270" s="22">
        <v>98044</v>
      </c>
      <c r="B8270" s="23" t="s">
        <v>12375</v>
      </c>
      <c r="C8270" s="22" t="s">
        <v>4</v>
      </c>
      <c r="D8270" s="25"/>
      <c r="E8270" s="25"/>
      <c r="F8270" s="24">
        <v>14509.44</v>
      </c>
    </row>
    <row r="8271" spans="1:6" x14ac:dyDescent="0.25">
      <c r="A8271" s="22">
        <v>98046</v>
      </c>
      <c r="B8271" s="23" t="s">
        <v>12376</v>
      </c>
      <c r="C8271" s="22" t="s">
        <v>4</v>
      </c>
      <c r="D8271" s="25"/>
      <c r="E8271" s="25"/>
      <c r="F8271" s="24">
        <v>16168.18</v>
      </c>
    </row>
    <row r="8272" spans="1:6" x14ac:dyDescent="0.25">
      <c r="A8272" s="22">
        <v>98038</v>
      </c>
      <c r="B8272" s="23" t="s">
        <v>12377</v>
      </c>
      <c r="C8272" s="22" t="s">
        <v>4</v>
      </c>
      <c r="D8272" s="25"/>
      <c r="E8272" s="25"/>
      <c r="F8272" s="24">
        <v>11336.21</v>
      </c>
    </row>
    <row r="8273" spans="1:6" x14ac:dyDescent="0.25">
      <c r="A8273" s="22">
        <v>98040</v>
      </c>
      <c r="B8273" s="23" t="s">
        <v>12378</v>
      </c>
      <c r="C8273" s="22" t="s">
        <v>4</v>
      </c>
      <c r="D8273" s="25"/>
      <c r="E8273" s="25"/>
      <c r="F8273" s="24">
        <v>12806.55</v>
      </c>
    </row>
    <row r="8274" spans="1:6" x14ac:dyDescent="0.25">
      <c r="A8274" s="22">
        <v>98042</v>
      </c>
      <c r="B8274" s="23" t="s">
        <v>12379</v>
      </c>
      <c r="C8274" s="22" t="s">
        <v>4</v>
      </c>
      <c r="D8274" s="25"/>
      <c r="E8274" s="25"/>
      <c r="F8274" s="24">
        <v>14276.93</v>
      </c>
    </row>
    <row r="8275" spans="1:6" x14ac:dyDescent="0.25">
      <c r="A8275" s="22">
        <v>98048</v>
      </c>
      <c r="B8275" s="23" t="s">
        <v>12380</v>
      </c>
      <c r="C8275" s="22" t="s">
        <v>4</v>
      </c>
      <c r="D8275" s="25"/>
      <c r="E8275" s="25"/>
      <c r="F8275" s="24">
        <v>18059.5</v>
      </c>
    </row>
    <row r="8276" spans="1:6" x14ac:dyDescent="0.25">
      <c r="A8276" s="22">
        <v>97955</v>
      </c>
      <c r="B8276" s="23" t="s">
        <v>4154</v>
      </c>
      <c r="C8276" s="22" t="s">
        <v>4</v>
      </c>
      <c r="D8276" s="25"/>
      <c r="E8276" s="25"/>
      <c r="F8276" s="24">
        <v>3380.04</v>
      </c>
    </row>
    <row r="8277" spans="1:6" x14ac:dyDescent="0.25">
      <c r="A8277" s="22">
        <v>97948</v>
      </c>
      <c r="B8277" s="23" t="s">
        <v>4148</v>
      </c>
      <c r="C8277" s="22" t="s">
        <v>4</v>
      </c>
      <c r="D8277" s="25"/>
      <c r="E8277" s="25"/>
      <c r="F8277" s="24">
        <v>3691.78</v>
      </c>
    </row>
    <row r="8278" spans="1:6" x14ac:dyDescent="0.25">
      <c r="A8278" s="22">
        <v>97934</v>
      </c>
      <c r="B8278" s="23" t="s">
        <v>6816</v>
      </c>
      <c r="C8278" s="22" t="s">
        <v>4</v>
      </c>
      <c r="D8278" s="25"/>
      <c r="E8278" s="25"/>
      <c r="F8278" s="24">
        <v>2664.21</v>
      </c>
    </row>
    <row r="8279" spans="1:6" x14ac:dyDescent="0.25">
      <c r="A8279" s="22">
        <v>97953</v>
      </c>
      <c r="B8279" s="23" t="s">
        <v>4153</v>
      </c>
      <c r="C8279" s="22" t="s">
        <v>4</v>
      </c>
      <c r="D8279" s="25"/>
      <c r="E8279" s="25"/>
      <c r="F8279" s="24">
        <v>1598.9</v>
      </c>
    </row>
    <row r="8280" spans="1:6" x14ac:dyDescent="0.25">
      <c r="A8280" s="22">
        <v>97947</v>
      </c>
      <c r="B8280" s="23" t="s">
        <v>4147</v>
      </c>
      <c r="C8280" s="22" t="s">
        <v>4</v>
      </c>
      <c r="D8280" s="25"/>
      <c r="E8280" s="25"/>
      <c r="F8280" s="24">
        <v>1991.2</v>
      </c>
    </row>
    <row r="8281" spans="1:6" x14ac:dyDescent="0.25">
      <c r="A8281" s="22">
        <v>97933</v>
      </c>
      <c r="B8281" s="23" t="s">
        <v>4144</v>
      </c>
      <c r="C8281" s="22" t="s">
        <v>4</v>
      </c>
      <c r="D8281" s="25"/>
      <c r="E8281" s="25"/>
      <c r="F8281" s="24">
        <v>1418.19</v>
      </c>
    </row>
    <row r="8282" spans="1:6" x14ac:dyDescent="0.25">
      <c r="A8282" s="22">
        <v>97961</v>
      </c>
      <c r="B8282" s="23" t="s">
        <v>4157</v>
      </c>
      <c r="C8282" s="22" t="s">
        <v>4</v>
      </c>
      <c r="D8282" s="25"/>
      <c r="E8282" s="25"/>
      <c r="F8282" s="24">
        <v>2658.18</v>
      </c>
    </row>
    <row r="8283" spans="1:6" x14ac:dyDescent="0.25">
      <c r="A8283" s="22">
        <v>97951</v>
      </c>
      <c r="B8283" s="23" t="s">
        <v>4151</v>
      </c>
      <c r="C8283" s="22" t="s">
        <v>4</v>
      </c>
      <c r="D8283" s="25"/>
      <c r="E8283" s="25"/>
      <c r="F8283" s="24">
        <v>3117.86</v>
      </c>
    </row>
    <row r="8284" spans="1:6" x14ac:dyDescent="0.25">
      <c r="A8284" s="22">
        <v>97973</v>
      </c>
      <c r="B8284" s="23" t="s">
        <v>4158</v>
      </c>
      <c r="C8284" s="22" t="s">
        <v>4</v>
      </c>
      <c r="D8284" s="25"/>
      <c r="E8284" s="25"/>
      <c r="F8284" s="24">
        <v>4949.88</v>
      </c>
    </row>
    <row r="8285" spans="1:6" x14ac:dyDescent="0.25">
      <c r="A8285" s="22">
        <v>97952</v>
      </c>
      <c r="B8285" s="23" t="s">
        <v>4152</v>
      </c>
      <c r="C8285" s="22" t="s">
        <v>4</v>
      </c>
      <c r="D8285" s="25"/>
      <c r="E8285" s="25"/>
      <c r="F8285" s="24">
        <v>5429.65</v>
      </c>
    </row>
    <row r="8286" spans="1:6" x14ac:dyDescent="0.25">
      <c r="A8286" s="22">
        <v>97957</v>
      </c>
      <c r="B8286" s="23" t="s">
        <v>4156</v>
      </c>
      <c r="C8286" s="22" t="s">
        <v>4</v>
      </c>
      <c r="D8286" s="25"/>
      <c r="E8286" s="25"/>
      <c r="F8286" s="24">
        <v>2756.47</v>
      </c>
    </row>
    <row r="8287" spans="1:6" x14ac:dyDescent="0.25">
      <c r="A8287" s="22">
        <v>97950</v>
      </c>
      <c r="B8287" s="23" t="s">
        <v>4150</v>
      </c>
      <c r="C8287" s="22" t="s">
        <v>4</v>
      </c>
      <c r="D8287" s="25"/>
      <c r="E8287" s="25"/>
      <c r="F8287" s="24">
        <v>3258.25</v>
      </c>
    </row>
    <row r="8288" spans="1:6" x14ac:dyDescent="0.25">
      <c r="A8288" s="22">
        <v>97936</v>
      </c>
      <c r="B8288" s="23" t="s">
        <v>4146</v>
      </c>
      <c r="C8288" s="22" t="s">
        <v>4</v>
      </c>
      <c r="D8288" s="25"/>
      <c r="E8288" s="25"/>
      <c r="F8288" s="24">
        <v>2009.33</v>
      </c>
    </row>
    <row r="8289" spans="1:6" x14ac:dyDescent="0.25">
      <c r="A8289" s="22">
        <v>97956</v>
      </c>
      <c r="B8289" s="23" t="s">
        <v>4155</v>
      </c>
      <c r="C8289" s="22" t="s">
        <v>4</v>
      </c>
      <c r="D8289" s="25"/>
      <c r="E8289" s="25"/>
      <c r="F8289" s="24">
        <v>1542.9</v>
      </c>
    </row>
    <row r="8290" spans="1:6" x14ac:dyDescent="0.25">
      <c r="A8290" s="22">
        <v>97949</v>
      </c>
      <c r="B8290" s="23" t="s">
        <v>4149</v>
      </c>
      <c r="C8290" s="22" t="s">
        <v>4</v>
      </c>
      <c r="D8290" s="25"/>
      <c r="E8290" s="25"/>
      <c r="F8290" s="24">
        <v>1852.72</v>
      </c>
    </row>
    <row r="8291" spans="1:6" x14ac:dyDescent="0.25">
      <c r="A8291" s="22">
        <v>97935</v>
      </c>
      <c r="B8291" s="23" t="s">
        <v>4145</v>
      </c>
      <c r="C8291" s="22" t="s">
        <v>4</v>
      </c>
      <c r="D8291" s="25"/>
      <c r="E8291" s="25"/>
      <c r="F8291" s="24">
        <v>1075.57</v>
      </c>
    </row>
    <row r="8292" spans="1:6" x14ac:dyDescent="0.25">
      <c r="A8292" s="22">
        <v>99319</v>
      </c>
      <c r="B8292" s="23" t="s">
        <v>4227</v>
      </c>
      <c r="C8292" s="22" t="s">
        <v>55</v>
      </c>
      <c r="D8292" s="25"/>
      <c r="E8292" s="25"/>
      <c r="F8292" s="24">
        <v>951.36</v>
      </c>
    </row>
    <row r="8293" spans="1:6" x14ac:dyDescent="0.25">
      <c r="A8293" s="22">
        <v>99318</v>
      </c>
      <c r="B8293" s="23" t="s">
        <v>4226</v>
      </c>
      <c r="C8293" s="22" t="s">
        <v>55</v>
      </c>
      <c r="D8293" s="25"/>
      <c r="E8293" s="25"/>
      <c r="F8293" s="24">
        <v>373.83</v>
      </c>
    </row>
    <row r="8294" spans="1:6" x14ac:dyDescent="0.25">
      <c r="A8294" s="22">
        <v>98051</v>
      </c>
      <c r="B8294" s="23" t="s">
        <v>4192</v>
      </c>
      <c r="C8294" s="22" t="s">
        <v>55</v>
      </c>
      <c r="D8294" s="25"/>
      <c r="E8294" s="25"/>
      <c r="F8294" s="24">
        <v>1011.54</v>
      </c>
    </row>
    <row r="8295" spans="1:6" x14ac:dyDescent="0.25">
      <c r="A8295" s="22">
        <v>98050</v>
      </c>
      <c r="B8295" s="23" t="s">
        <v>4191</v>
      </c>
      <c r="C8295" s="22" t="s">
        <v>55</v>
      </c>
      <c r="D8295" s="25"/>
      <c r="E8295" s="25"/>
      <c r="F8295" s="24">
        <v>374.75</v>
      </c>
    </row>
    <row r="8296" spans="1:6" x14ac:dyDescent="0.25">
      <c r="A8296" s="22">
        <v>99272</v>
      </c>
      <c r="B8296" s="23" t="s">
        <v>12381</v>
      </c>
      <c r="C8296" s="22" t="s">
        <v>4</v>
      </c>
      <c r="D8296" s="25"/>
      <c r="E8296" s="25"/>
      <c r="F8296" s="24">
        <v>1110.99</v>
      </c>
    </row>
    <row r="8297" spans="1:6" x14ac:dyDescent="0.25">
      <c r="A8297" s="22">
        <v>99273</v>
      </c>
      <c r="B8297" s="23" t="s">
        <v>12382</v>
      </c>
      <c r="C8297" s="22" t="s">
        <v>4</v>
      </c>
      <c r="D8297" s="25"/>
      <c r="E8297" s="25"/>
      <c r="F8297" s="24">
        <v>1591.63</v>
      </c>
    </row>
    <row r="8298" spans="1:6" x14ac:dyDescent="0.25">
      <c r="A8298" s="22">
        <v>99268</v>
      </c>
      <c r="B8298" s="23" t="s">
        <v>12383</v>
      </c>
      <c r="C8298" s="22" t="s">
        <v>4</v>
      </c>
      <c r="D8298" s="25"/>
      <c r="E8298" s="25"/>
      <c r="F8298" s="24">
        <v>566.26</v>
      </c>
    </row>
    <row r="8299" spans="1:6" x14ac:dyDescent="0.25">
      <c r="A8299" s="22">
        <v>99270</v>
      </c>
      <c r="B8299" s="23" t="s">
        <v>12384</v>
      </c>
      <c r="C8299" s="22" t="s">
        <v>4</v>
      </c>
      <c r="D8299" s="25"/>
      <c r="E8299" s="25"/>
      <c r="F8299" s="24">
        <v>756.93</v>
      </c>
    </row>
    <row r="8300" spans="1:6" x14ac:dyDescent="0.25">
      <c r="A8300" s="22">
        <v>97976</v>
      </c>
      <c r="B8300" s="23" t="s">
        <v>12385</v>
      </c>
      <c r="C8300" s="22" t="s">
        <v>4</v>
      </c>
      <c r="D8300" s="25"/>
      <c r="E8300" s="25"/>
      <c r="F8300" s="24">
        <v>1154.1300000000001</v>
      </c>
    </row>
    <row r="8301" spans="1:6" x14ac:dyDescent="0.25">
      <c r="A8301" s="22">
        <v>97977</v>
      </c>
      <c r="B8301" s="23" t="s">
        <v>12386</v>
      </c>
      <c r="C8301" s="22" t="s">
        <v>4</v>
      </c>
      <c r="D8301" s="25"/>
      <c r="E8301" s="25"/>
      <c r="F8301" s="24">
        <v>1668.1</v>
      </c>
    </row>
    <row r="8302" spans="1:6" x14ac:dyDescent="0.25">
      <c r="A8302" s="22">
        <v>97974</v>
      </c>
      <c r="B8302" s="23" t="s">
        <v>12387</v>
      </c>
      <c r="C8302" s="22" t="s">
        <v>4</v>
      </c>
      <c r="D8302" s="25"/>
      <c r="E8302" s="25"/>
      <c r="F8302" s="24">
        <v>570.54999999999995</v>
      </c>
    </row>
    <row r="8303" spans="1:6" x14ac:dyDescent="0.25">
      <c r="A8303" s="22">
        <v>97975</v>
      </c>
      <c r="B8303" s="23" t="s">
        <v>12388</v>
      </c>
      <c r="C8303" s="22" t="s">
        <v>4</v>
      </c>
      <c r="D8303" s="25"/>
      <c r="E8303" s="25"/>
      <c r="F8303" s="24">
        <v>761.94</v>
      </c>
    </row>
    <row r="8304" spans="1:6" x14ac:dyDescent="0.25">
      <c r="A8304" s="22">
        <v>101798</v>
      </c>
      <c r="B8304" s="23" t="s">
        <v>4812</v>
      </c>
      <c r="C8304" s="22" t="s">
        <v>4</v>
      </c>
      <c r="D8304" s="25"/>
      <c r="E8304" s="25"/>
      <c r="F8304" s="24">
        <v>343.22</v>
      </c>
    </row>
    <row r="8305" spans="1:6" x14ac:dyDescent="0.25">
      <c r="A8305" s="22">
        <v>101799</v>
      </c>
      <c r="B8305" s="23" t="s">
        <v>4813</v>
      </c>
      <c r="C8305" s="22" t="s">
        <v>4</v>
      </c>
      <c r="D8305" s="25"/>
      <c r="E8305" s="25"/>
      <c r="F8305" s="24">
        <v>819.43</v>
      </c>
    </row>
    <row r="8306" spans="1:6" x14ac:dyDescent="0.25">
      <c r="A8306" s="22">
        <v>102487</v>
      </c>
      <c r="B8306" s="23" t="s">
        <v>4751</v>
      </c>
      <c r="C8306" s="22" t="s">
        <v>67</v>
      </c>
      <c r="D8306" s="25"/>
      <c r="E8306" s="25"/>
      <c r="F8306" s="24">
        <v>596.66</v>
      </c>
    </row>
    <row r="8307" spans="1:6" x14ac:dyDescent="0.25">
      <c r="A8307" s="22">
        <v>102486</v>
      </c>
      <c r="B8307" s="23" t="s">
        <v>4750</v>
      </c>
      <c r="C8307" s="22" t="s">
        <v>67</v>
      </c>
      <c r="D8307" s="25"/>
      <c r="E8307" s="25"/>
      <c r="F8307" s="24">
        <v>582.19000000000005</v>
      </c>
    </row>
    <row r="8308" spans="1:6" x14ac:dyDescent="0.25">
      <c r="A8308" s="22">
        <v>102474</v>
      </c>
      <c r="B8308" s="23" t="s">
        <v>4738</v>
      </c>
      <c r="C8308" s="22" t="s">
        <v>67</v>
      </c>
      <c r="D8308" s="25"/>
      <c r="E8308" s="25"/>
      <c r="F8308" s="24">
        <v>513.71</v>
      </c>
    </row>
    <row r="8309" spans="1:6" x14ac:dyDescent="0.25">
      <c r="A8309" s="22">
        <v>102480</v>
      </c>
      <c r="B8309" s="23" t="s">
        <v>4744</v>
      </c>
      <c r="C8309" s="22" t="s">
        <v>67</v>
      </c>
      <c r="D8309" s="25"/>
      <c r="E8309" s="25"/>
      <c r="F8309" s="24">
        <v>503.5</v>
      </c>
    </row>
    <row r="8310" spans="1:6" x14ac:dyDescent="0.25">
      <c r="A8310" s="22">
        <v>94975</v>
      </c>
      <c r="B8310" s="23" t="s">
        <v>4736</v>
      </c>
      <c r="C8310" s="22" t="s">
        <v>67</v>
      </c>
      <c r="D8310" s="25"/>
      <c r="E8310" s="25"/>
      <c r="F8310" s="24">
        <v>470.24</v>
      </c>
    </row>
    <row r="8311" spans="1:6" x14ac:dyDescent="0.25">
      <c r="A8311" s="22">
        <v>94963</v>
      </c>
      <c r="B8311" s="23" t="s">
        <v>4724</v>
      </c>
      <c r="C8311" s="22" t="s">
        <v>67</v>
      </c>
      <c r="D8311" s="25"/>
      <c r="E8311" s="25"/>
      <c r="F8311" s="24">
        <v>402.02</v>
      </c>
    </row>
    <row r="8312" spans="1:6" x14ac:dyDescent="0.25">
      <c r="A8312" s="22">
        <v>94969</v>
      </c>
      <c r="B8312" s="23" t="s">
        <v>4730</v>
      </c>
      <c r="C8312" s="22" t="s">
        <v>67</v>
      </c>
      <c r="D8312" s="25"/>
      <c r="E8312" s="25"/>
      <c r="F8312" s="24">
        <v>391.45</v>
      </c>
    </row>
    <row r="8313" spans="1:6" x14ac:dyDescent="0.25">
      <c r="A8313" s="22">
        <v>102475</v>
      </c>
      <c r="B8313" s="23" t="s">
        <v>4739</v>
      </c>
      <c r="C8313" s="22" t="s">
        <v>67</v>
      </c>
      <c r="D8313" s="25"/>
      <c r="E8313" s="25"/>
      <c r="F8313" s="24">
        <v>557.15</v>
      </c>
    </row>
    <row r="8314" spans="1:6" x14ac:dyDescent="0.25">
      <c r="A8314" s="22">
        <v>102481</v>
      </c>
      <c r="B8314" s="23" t="s">
        <v>4745</v>
      </c>
      <c r="C8314" s="22" t="s">
        <v>67</v>
      </c>
      <c r="D8314" s="25"/>
      <c r="E8314" s="25"/>
      <c r="F8314" s="24">
        <v>537.33000000000004</v>
      </c>
    </row>
    <row r="8315" spans="1:6" x14ac:dyDescent="0.25">
      <c r="A8315" s="22">
        <v>94964</v>
      </c>
      <c r="B8315" s="23" t="s">
        <v>4725</v>
      </c>
      <c r="C8315" s="22" t="s">
        <v>67</v>
      </c>
      <c r="D8315" s="25"/>
      <c r="E8315" s="25"/>
      <c r="F8315" s="24">
        <v>440.66</v>
      </c>
    </row>
    <row r="8316" spans="1:6" x14ac:dyDescent="0.25">
      <c r="A8316" s="22">
        <v>94970</v>
      </c>
      <c r="B8316" s="23" t="s">
        <v>4731</v>
      </c>
      <c r="C8316" s="22" t="s">
        <v>67</v>
      </c>
      <c r="D8316" s="25"/>
      <c r="E8316" s="25"/>
      <c r="F8316" s="24">
        <v>420.76</v>
      </c>
    </row>
    <row r="8317" spans="1:6" x14ac:dyDescent="0.25">
      <c r="A8317" s="22">
        <v>102476</v>
      </c>
      <c r="B8317" s="23" t="s">
        <v>4740</v>
      </c>
      <c r="C8317" s="22" t="s">
        <v>67</v>
      </c>
      <c r="D8317" s="25"/>
      <c r="E8317" s="25"/>
      <c r="F8317" s="24">
        <v>566.74</v>
      </c>
    </row>
    <row r="8318" spans="1:6" x14ac:dyDescent="0.25">
      <c r="A8318" s="22">
        <v>102482</v>
      </c>
      <c r="B8318" s="23" t="s">
        <v>4746</v>
      </c>
      <c r="C8318" s="22" t="s">
        <v>67</v>
      </c>
      <c r="D8318" s="25"/>
      <c r="E8318" s="25"/>
      <c r="F8318" s="24">
        <v>560.23</v>
      </c>
    </row>
    <row r="8319" spans="1:6" x14ac:dyDescent="0.25">
      <c r="A8319" s="22">
        <v>94965</v>
      </c>
      <c r="B8319" s="23" t="s">
        <v>4726</v>
      </c>
      <c r="C8319" s="22" t="s">
        <v>67</v>
      </c>
      <c r="D8319" s="25"/>
      <c r="E8319" s="25"/>
      <c r="F8319" s="24">
        <v>452.87</v>
      </c>
    </row>
    <row r="8320" spans="1:6" x14ac:dyDescent="0.25">
      <c r="A8320" s="22">
        <v>94971</v>
      </c>
      <c r="B8320" s="23" t="s">
        <v>4732</v>
      </c>
      <c r="C8320" s="22" t="s">
        <v>67</v>
      </c>
      <c r="D8320" s="25"/>
      <c r="E8320" s="25"/>
      <c r="F8320" s="24">
        <v>441.56</v>
      </c>
    </row>
    <row r="8321" spans="1:6" x14ac:dyDescent="0.25">
      <c r="A8321" s="22">
        <v>102477</v>
      </c>
      <c r="B8321" s="23" t="s">
        <v>4741</v>
      </c>
      <c r="C8321" s="22" t="s">
        <v>67</v>
      </c>
      <c r="D8321" s="25"/>
      <c r="E8321" s="25"/>
      <c r="F8321" s="24">
        <v>601.52</v>
      </c>
    </row>
    <row r="8322" spans="1:6" x14ac:dyDescent="0.25">
      <c r="A8322" s="22">
        <v>102483</v>
      </c>
      <c r="B8322" s="23" t="s">
        <v>4747</v>
      </c>
      <c r="C8322" s="22" t="s">
        <v>67</v>
      </c>
      <c r="D8322" s="25"/>
      <c r="E8322" s="25"/>
      <c r="F8322" s="24">
        <v>588.34</v>
      </c>
    </row>
    <row r="8323" spans="1:6" x14ac:dyDescent="0.25">
      <c r="A8323" s="22">
        <v>94966</v>
      </c>
      <c r="B8323" s="23" t="s">
        <v>4727</v>
      </c>
      <c r="C8323" s="22" t="s">
        <v>67</v>
      </c>
      <c r="D8323" s="25"/>
      <c r="E8323" s="25"/>
      <c r="F8323" s="24">
        <v>467.11</v>
      </c>
    </row>
    <row r="8324" spans="1:6" x14ac:dyDescent="0.25">
      <c r="A8324" s="22">
        <v>94972</v>
      </c>
      <c r="B8324" s="23" t="s">
        <v>4733</v>
      </c>
      <c r="C8324" s="22" t="s">
        <v>67</v>
      </c>
      <c r="D8324" s="25"/>
      <c r="E8324" s="25"/>
      <c r="F8324" s="24">
        <v>455.88</v>
      </c>
    </row>
    <row r="8325" spans="1:6" x14ac:dyDescent="0.25">
      <c r="A8325" s="22">
        <v>102478</v>
      </c>
      <c r="B8325" s="23" t="s">
        <v>4742</v>
      </c>
      <c r="C8325" s="22" t="s">
        <v>67</v>
      </c>
      <c r="D8325" s="25"/>
      <c r="E8325" s="25"/>
      <c r="F8325" s="24">
        <v>643.08000000000004</v>
      </c>
    </row>
    <row r="8326" spans="1:6" x14ac:dyDescent="0.25">
      <c r="A8326" s="22">
        <v>102484</v>
      </c>
      <c r="B8326" s="23" t="s">
        <v>4748</v>
      </c>
      <c r="C8326" s="22" t="s">
        <v>67</v>
      </c>
      <c r="D8326" s="25"/>
      <c r="E8326" s="25"/>
      <c r="F8326" s="24">
        <v>639.36</v>
      </c>
    </row>
    <row r="8327" spans="1:6" x14ac:dyDescent="0.25">
      <c r="A8327" s="22">
        <v>94967</v>
      </c>
      <c r="B8327" s="23" t="s">
        <v>4728</v>
      </c>
      <c r="C8327" s="22" t="s">
        <v>67</v>
      </c>
      <c r="D8327" s="25"/>
      <c r="E8327" s="25"/>
      <c r="F8327" s="24">
        <v>531.88</v>
      </c>
    </row>
    <row r="8328" spans="1:6" x14ac:dyDescent="0.25">
      <c r="A8328" s="22">
        <v>94973</v>
      </c>
      <c r="B8328" s="23" t="s">
        <v>4734</v>
      </c>
      <c r="C8328" s="22" t="s">
        <v>67</v>
      </c>
      <c r="D8328" s="25"/>
      <c r="E8328" s="25"/>
      <c r="F8328" s="24">
        <v>517.58000000000004</v>
      </c>
    </row>
    <row r="8329" spans="1:6" x14ac:dyDescent="0.25">
      <c r="A8329" s="22">
        <v>94974</v>
      </c>
      <c r="B8329" s="23" t="s">
        <v>4735</v>
      </c>
      <c r="C8329" s="22" t="s">
        <v>67</v>
      </c>
      <c r="D8329" s="25"/>
      <c r="E8329" s="25"/>
      <c r="F8329" s="24">
        <v>438.39</v>
      </c>
    </row>
    <row r="8330" spans="1:6" x14ac:dyDescent="0.25">
      <c r="A8330" s="22">
        <v>94962</v>
      </c>
      <c r="B8330" s="23" t="s">
        <v>4723</v>
      </c>
      <c r="C8330" s="22" t="s">
        <v>67</v>
      </c>
      <c r="D8330" s="25"/>
      <c r="E8330" s="25"/>
      <c r="F8330" s="24">
        <v>365.59</v>
      </c>
    </row>
    <row r="8331" spans="1:6" x14ac:dyDescent="0.25">
      <c r="A8331" s="22">
        <v>94968</v>
      </c>
      <c r="B8331" s="23" t="s">
        <v>4729</v>
      </c>
      <c r="C8331" s="22" t="s">
        <v>67</v>
      </c>
      <c r="D8331" s="25"/>
      <c r="E8331" s="25"/>
      <c r="F8331" s="24">
        <v>358.79</v>
      </c>
    </row>
    <row r="8332" spans="1:6" x14ac:dyDescent="0.25">
      <c r="A8332" s="22">
        <v>102485</v>
      </c>
      <c r="B8332" s="23" t="s">
        <v>4749</v>
      </c>
      <c r="C8332" s="22" t="s">
        <v>67</v>
      </c>
      <c r="D8332" s="25"/>
      <c r="E8332" s="25"/>
      <c r="F8332" s="24">
        <v>554.03</v>
      </c>
    </row>
    <row r="8333" spans="1:6" x14ac:dyDescent="0.25">
      <c r="A8333" s="22">
        <v>102473</v>
      </c>
      <c r="B8333" s="23" t="s">
        <v>4737</v>
      </c>
      <c r="C8333" s="22" t="s">
        <v>67</v>
      </c>
      <c r="D8333" s="25"/>
      <c r="E8333" s="25"/>
      <c r="F8333" s="24">
        <v>479.6</v>
      </c>
    </row>
    <row r="8334" spans="1:6" x14ac:dyDescent="0.25">
      <c r="A8334" s="22">
        <v>102479</v>
      </c>
      <c r="B8334" s="23" t="s">
        <v>4743</v>
      </c>
      <c r="C8334" s="22" t="s">
        <v>67</v>
      </c>
      <c r="D8334" s="25"/>
      <c r="E8334" s="25"/>
      <c r="F8334" s="24">
        <v>473.04</v>
      </c>
    </row>
    <row r="8335" spans="1:6" x14ac:dyDescent="0.25">
      <c r="A8335" s="22">
        <v>104835</v>
      </c>
      <c r="B8335" s="23" t="s">
        <v>12389</v>
      </c>
      <c r="C8335" s="22" t="s">
        <v>67</v>
      </c>
      <c r="D8335" s="25"/>
      <c r="E8335" s="25"/>
      <c r="F8335" s="24">
        <v>0</v>
      </c>
    </row>
    <row r="8336" spans="1:6" x14ac:dyDescent="0.25">
      <c r="A8336" s="22">
        <v>104833</v>
      </c>
      <c r="B8336" s="23" t="s">
        <v>12390</v>
      </c>
      <c r="C8336" s="22" t="s">
        <v>67</v>
      </c>
      <c r="D8336" s="25"/>
      <c r="E8336" s="25"/>
      <c r="F8336" s="24">
        <v>0</v>
      </c>
    </row>
    <row r="8337" spans="1:6" x14ac:dyDescent="0.25">
      <c r="A8337" s="22">
        <v>104834</v>
      </c>
      <c r="B8337" s="23" t="s">
        <v>12391</v>
      </c>
      <c r="C8337" s="22" t="s">
        <v>67</v>
      </c>
      <c r="D8337" s="25"/>
      <c r="E8337" s="25"/>
      <c r="F8337" s="24">
        <v>0</v>
      </c>
    </row>
    <row r="8338" spans="1:6" x14ac:dyDescent="0.25">
      <c r="A8338" s="22">
        <v>104836</v>
      </c>
      <c r="B8338" s="23" t="s">
        <v>12392</v>
      </c>
      <c r="C8338" s="22" t="s">
        <v>67</v>
      </c>
      <c r="D8338" s="25"/>
      <c r="E8338" s="25"/>
      <c r="F8338" s="24">
        <v>0</v>
      </c>
    </row>
    <row r="8339" spans="1:6" x14ac:dyDescent="0.25">
      <c r="A8339" s="22">
        <v>104837</v>
      </c>
      <c r="B8339" s="23" t="s">
        <v>12393</v>
      </c>
      <c r="C8339" s="22" t="s">
        <v>67</v>
      </c>
      <c r="D8339" s="25"/>
      <c r="E8339" s="25"/>
      <c r="F8339" s="24">
        <v>0</v>
      </c>
    </row>
    <row r="8340" spans="1:6" x14ac:dyDescent="0.25">
      <c r="A8340" s="22">
        <v>104838</v>
      </c>
      <c r="B8340" s="23" t="s">
        <v>12394</v>
      </c>
      <c r="C8340" s="22" t="s">
        <v>67</v>
      </c>
      <c r="D8340" s="25"/>
      <c r="E8340" s="25"/>
      <c r="F8340" s="24">
        <v>0</v>
      </c>
    </row>
    <row r="8341" spans="1:6" x14ac:dyDescent="0.25">
      <c r="A8341" s="22">
        <v>104839</v>
      </c>
      <c r="B8341" s="23" t="s">
        <v>12395</v>
      </c>
      <c r="C8341" s="22" t="s">
        <v>67</v>
      </c>
      <c r="D8341" s="25"/>
      <c r="E8341" s="25"/>
      <c r="F8341" s="24">
        <v>0</v>
      </c>
    </row>
    <row r="8342" spans="1:6" x14ac:dyDescent="0.25">
      <c r="A8342" s="22">
        <v>104840</v>
      </c>
      <c r="B8342" s="23" t="s">
        <v>12396</v>
      </c>
      <c r="C8342" s="22" t="s">
        <v>67</v>
      </c>
      <c r="D8342" s="25"/>
      <c r="E8342" s="25"/>
      <c r="F8342" s="24">
        <v>0</v>
      </c>
    </row>
    <row r="8343" spans="1:6" x14ac:dyDescent="0.25">
      <c r="A8343" s="22">
        <v>104830</v>
      </c>
      <c r="B8343" s="23" t="s">
        <v>12397</v>
      </c>
      <c r="C8343" s="22" t="s">
        <v>67</v>
      </c>
      <c r="D8343" s="25"/>
      <c r="E8343" s="25"/>
      <c r="F8343" s="24">
        <v>0</v>
      </c>
    </row>
    <row r="8344" spans="1:6" x14ac:dyDescent="0.25">
      <c r="A8344" s="22">
        <v>104829</v>
      </c>
      <c r="B8344" s="23" t="s">
        <v>12398</v>
      </c>
      <c r="C8344" s="22" t="s">
        <v>67</v>
      </c>
      <c r="D8344" s="25"/>
      <c r="E8344" s="25"/>
      <c r="F8344" s="24">
        <v>0</v>
      </c>
    </row>
    <row r="8345" spans="1:6" x14ac:dyDescent="0.25">
      <c r="A8345" s="22">
        <v>104832</v>
      </c>
      <c r="B8345" s="23" t="s">
        <v>12399</v>
      </c>
      <c r="C8345" s="22" t="s">
        <v>67</v>
      </c>
      <c r="D8345" s="25"/>
      <c r="E8345" s="25"/>
      <c r="F8345" s="24">
        <v>0</v>
      </c>
    </row>
    <row r="8346" spans="1:6" x14ac:dyDescent="0.25">
      <c r="A8346" s="22">
        <v>104831</v>
      </c>
      <c r="B8346" s="23" t="s">
        <v>12400</v>
      </c>
      <c r="C8346" s="22" t="s">
        <v>67</v>
      </c>
      <c r="D8346" s="25"/>
      <c r="E8346" s="25"/>
      <c r="F8346" s="24">
        <v>0</v>
      </c>
    </row>
    <row r="8347" spans="1:6" x14ac:dyDescent="0.25">
      <c r="A8347" s="22">
        <v>103773</v>
      </c>
      <c r="B8347" s="23" t="s">
        <v>12401</v>
      </c>
      <c r="C8347" s="22" t="s">
        <v>4</v>
      </c>
      <c r="D8347" s="25"/>
      <c r="E8347" s="25"/>
      <c r="F8347" s="24">
        <v>0</v>
      </c>
    </row>
    <row r="8348" spans="1:6" x14ac:dyDescent="0.25">
      <c r="A8348" s="22">
        <v>103772</v>
      </c>
      <c r="B8348" s="23" t="s">
        <v>12402</v>
      </c>
      <c r="C8348" s="22" t="s">
        <v>4</v>
      </c>
      <c r="D8348" s="25"/>
      <c r="E8348" s="25"/>
      <c r="F8348" s="24">
        <v>0</v>
      </c>
    </row>
    <row r="8349" spans="1:6" x14ac:dyDescent="0.25">
      <c r="A8349" s="22">
        <v>103768</v>
      </c>
      <c r="B8349" s="23" t="s">
        <v>12403</v>
      </c>
      <c r="C8349" s="22" t="s">
        <v>4</v>
      </c>
      <c r="D8349" s="25"/>
      <c r="E8349" s="25"/>
      <c r="F8349" s="24">
        <v>0</v>
      </c>
    </row>
    <row r="8350" spans="1:6" x14ac:dyDescent="0.25">
      <c r="A8350" s="22">
        <v>103767</v>
      </c>
      <c r="B8350" s="23" t="s">
        <v>12404</v>
      </c>
      <c r="C8350" s="22" t="s">
        <v>4</v>
      </c>
      <c r="D8350" s="25"/>
      <c r="E8350" s="25"/>
      <c r="F8350" s="24">
        <v>0</v>
      </c>
    </row>
    <row r="8351" spans="1:6" x14ac:dyDescent="0.25">
      <c r="A8351" s="22">
        <v>103766</v>
      </c>
      <c r="B8351" s="23" t="s">
        <v>12405</v>
      </c>
      <c r="C8351" s="22" t="s">
        <v>4</v>
      </c>
      <c r="D8351" s="25"/>
      <c r="E8351" s="25"/>
      <c r="F8351" s="24">
        <v>0</v>
      </c>
    </row>
    <row r="8352" spans="1:6" x14ac:dyDescent="0.25">
      <c r="A8352" s="22">
        <v>103765</v>
      </c>
      <c r="B8352" s="23" t="s">
        <v>12406</v>
      </c>
      <c r="C8352" s="22" t="s">
        <v>4</v>
      </c>
      <c r="D8352" s="25"/>
      <c r="E8352" s="25"/>
      <c r="F8352" s="24">
        <v>0</v>
      </c>
    </row>
    <row r="8353" spans="1:6" x14ac:dyDescent="0.25">
      <c r="A8353" s="22">
        <v>103771</v>
      </c>
      <c r="B8353" s="23" t="s">
        <v>12407</v>
      </c>
      <c r="C8353" s="22" t="s">
        <v>4</v>
      </c>
      <c r="D8353" s="25"/>
      <c r="E8353" s="25"/>
      <c r="F8353" s="24">
        <v>0</v>
      </c>
    </row>
    <row r="8354" spans="1:6" x14ac:dyDescent="0.25">
      <c r="A8354" s="22">
        <v>103769</v>
      </c>
      <c r="B8354" s="23" t="s">
        <v>6548</v>
      </c>
      <c r="C8354" s="22" t="s">
        <v>4</v>
      </c>
      <c r="D8354" s="25"/>
      <c r="E8354" s="25"/>
      <c r="F8354" s="24">
        <v>3191.51</v>
      </c>
    </row>
    <row r="8355" spans="1:6" x14ac:dyDescent="0.25">
      <c r="A8355" s="22">
        <v>103770</v>
      </c>
      <c r="B8355" s="23" t="s">
        <v>12408</v>
      </c>
      <c r="C8355" s="22" t="s">
        <v>4</v>
      </c>
      <c r="D8355" s="25"/>
      <c r="E8355" s="25"/>
      <c r="F8355" s="24">
        <v>0</v>
      </c>
    </row>
    <row r="8356" spans="1:6" x14ac:dyDescent="0.25">
      <c r="A8356" s="22">
        <v>103764</v>
      </c>
      <c r="B8356" s="23" t="s">
        <v>12409</v>
      </c>
      <c r="C8356" s="22" t="s">
        <v>4</v>
      </c>
      <c r="D8356" s="25"/>
      <c r="E8356" s="25"/>
      <c r="F8356" s="24">
        <v>0</v>
      </c>
    </row>
    <row r="8357" spans="1:6" x14ac:dyDescent="0.25">
      <c r="A8357" s="22">
        <v>103780</v>
      </c>
      <c r="B8357" s="23" t="s">
        <v>12410</v>
      </c>
      <c r="C8357" s="22" t="s">
        <v>28</v>
      </c>
      <c r="D8357" s="25"/>
      <c r="E8357" s="25"/>
      <c r="F8357" s="24">
        <v>0</v>
      </c>
    </row>
    <row r="8358" spans="1:6" x14ac:dyDescent="0.25">
      <c r="A8358" s="22">
        <v>103781</v>
      </c>
      <c r="B8358" s="23" t="s">
        <v>12411</v>
      </c>
      <c r="C8358" s="22" t="s">
        <v>28</v>
      </c>
      <c r="D8358" s="25"/>
      <c r="E8358" s="25"/>
      <c r="F8358" s="24">
        <v>0</v>
      </c>
    </row>
    <row r="8359" spans="1:6" x14ac:dyDescent="0.25">
      <c r="A8359" s="22">
        <v>103779</v>
      </c>
      <c r="B8359" s="23" t="s">
        <v>12412</v>
      </c>
      <c r="C8359" s="22" t="s">
        <v>28</v>
      </c>
      <c r="D8359" s="25"/>
      <c r="E8359" s="25"/>
      <c r="F8359" s="24">
        <v>0</v>
      </c>
    </row>
    <row r="8360" spans="1:6" x14ac:dyDescent="0.25">
      <c r="A8360" s="22">
        <v>103778</v>
      </c>
      <c r="B8360" s="23" t="s">
        <v>12413</v>
      </c>
      <c r="C8360" s="22" t="s">
        <v>28</v>
      </c>
      <c r="D8360" s="25"/>
      <c r="E8360" s="25"/>
      <c r="F8360" s="24">
        <v>0</v>
      </c>
    </row>
    <row r="8361" spans="1:6" x14ac:dyDescent="0.25">
      <c r="A8361" s="22">
        <v>103924</v>
      </c>
      <c r="B8361" s="23" t="s">
        <v>12414</v>
      </c>
      <c r="C8361" s="22" t="s">
        <v>28</v>
      </c>
      <c r="D8361" s="25"/>
      <c r="E8361" s="25"/>
      <c r="F8361" s="24">
        <v>0</v>
      </c>
    </row>
    <row r="8362" spans="1:6" x14ac:dyDescent="0.25">
      <c r="A8362" s="22">
        <v>103776</v>
      </c>
      <c r="B8362" s="23" t="s">
        <v>12415</v>
      </c>
      <c r="C8362" s="22" t="s">
        <v>28</v>
      </c>
      <c r="D8362" s="25"/>
      <c r="E8362" s="25"/>
      <c r="F8362" s="24">
        <v>0</v>
      </c>
    </row>
    <row r="8363" spans="1:6" x14ac:dyDescent="0.25">
      <c r="A8363" s="22">
        <v>103774</v>
      </c>
      <c r="B8363" s="23" t="s">
        <v>12416</v>
      </c>
      <c r="C8363" s="22" t="s">
        <v>28</v>
      </c>
      <c r="D8363" s="25"/>
      <c r="E8363" s="25"/>
      <c r="F8363" s="24">
        <v>0</v>
      </c>
    </row>
    <row r="8364" spans="1:6" x14ac:dyDescent="0.25">
      <c r="A8364" s="22">
        <v>103775</v>
      </c>
      <c r="B8364" s="23" t="s">
        <v>12417</v>
      </c>
      <c r="C8364" s="22" t="s">
        <v>28</v>
      </c>
      <c r="D8364" s="25"/>
      <c r="E8364" s="25"/>
      <c r="F8364" s="24">
        <v>0</v>
      </c>
    </row>
    <row r="8365" spans="1:6" x14ac:dyDescent="0.25">
      <c r="A8365" s="22">
        <v>97097</v>
      </c>
      <c r="B8365" s="23" t="s">
        <v>4511</v>
      </c>
      <c r="C8365" s="22" t="s">
        <v>28</v>
      </c>
      <c r="D8365" s="25"/>
      <c r="E8365" s="25"/>
      <c r="F8365" s="24">
        <v>37.15</v>
      </c>
    </row>
    <row r="8366" spans="1:6" x14ac:dyDescent="0.25">
      <c r="A8366" s="22">
        <v>97089</v>
      </c>
      <c r="B8366" s="23" t="s">
        <v>4505</v>
      </c>
      <c r="C8366" s="22" t="s">
        <v>251</v>
      </c>
      <c r="D8366" s="25"/>
      <c r="E8366" s="25"/>
      <c r="F8366" s="24">
        <v>12.76</v>
      </c>
    </row>
    <row r="8367" spans="1:6" x14ac:dyDescent="0.25">
      <c r="A8367" s="22">
        <v>97090</v>
      </c>
      <c r="B8367" s="23" t="s">
        <v>4506</v>
      </c>
      <c r="C8367" s="22" t="s">
        <v>251</v>
      </c>
      <c r="D8367" s="25"/>
      <c r="E8367" s="25"/>
      <c r="F8367" s="24">
        <v>12.44</v>
      </c>
    </row>
    <row r="8368" spans="1:6" x14ac:dyDescent="0.25">
      <c r="A8368" s="22">
        <v>97091</v>
      </c>
      <c r="B8368" s="23" t="s">
        <v>4507</v>
      </c>
      <c r="C8368" s="22" t="s">
        <v>251</v>
      </c>
      <c r="D8368" s="25"/>
      <c r="E8368" s="25"/>
      <c r="F8368" s="24">
        <v>12.01</v>
      </c>
    </row>
    <row r="8369" spans="1:6" x14ac:dyDescent="0.25">
      <c r="A8369" s="22">
        <v>97092</v>
      </c>
      <c r="B8369" s="23" t="s">
        <v>4508</v>
      </c>
      <c r="C8369" s="22" t="s">
        <v>251</v>
      </c>
      <c r="D8369" s="25"/>
      <c r="E8369" s="25"/>
      <c r="F8369" s="24">
        <v>11.56</v>
      </c>
    </row>
    <row r="8370" spans="1:6" x14ac:dyDescent="0.25">
      <c r="A8370" s="22">
        <v>103053</v>
      </c>
      <c r="B8370" s="23" t="s">
        <v>12418</v>
      </c>
      <c r="C8370" s="22" t="s">
        <v>251</v>
      </c>
      <c r="D8370" s="25"/>
      <c r="E8370" s="25"/>
      <c r="F8370" s="24">
        <v>0</v>
      </c>
    </row>
    <row r="8371" spans="1:6" x14ac:dyDescent="0.25">
      <c r="A8371" s="22">
        <v>97093</v>
      </c>
      <c r="B8371" s="23" t="s">
        <v>4509</v>
      </c>
      <c r="C8371" s="22" t="s">
        <v>251</v>
      </c>
      <c r="D8371" s="25"/>
      <c r="E8371" s="25"/>
      <c r="F8371" s="24">
        <v>10.77</v>
      </c>
    </row>
    <row r="8372" spans="1:6" x14ac:dyDescent="0.25">
      <c r="A8372" s="22">
        <v>103054</v>
      </c>
      <c r="B8372" s="23" t="s">
        <v>12419</v>
      </c>
      <c r="C8372" s="22" t="s">
        <v>251</v>
      </c>
      <c r="D8372" s="25"/>
      <c r="E8372" s="25"/>
      <c r="F8372" s="24">
        <v>0</v>
      </c>
    </row>
    <row r="8373" spans="1:6" x14ac:dyDescent="0.25">
      <c r="A8373" s="22">
        <v>97088</v>
      </c>
      <c r="B8373" s="23" t="s">
        <v>4504</v>
      </c>
      <c r="C8373" s="22" t="s">
        <v>251</v>
      </c>
      <c r="D8373" s="25"/>
      <c r="E8373" s="25"/>
      <c r="F8373" s="24">
        <v>14</v>
      </c>
    </row>
    <row r="8374" spans="1:6" x14ac:dyDescent="0.25">
      <c r="A8374" s="22">
        <v>97087</v>
      </c>
      <c r="B8374" s="23" t="s">
        <v>4503</v>
      </c>
      <c r="C8374" s="22" t="s">
        <v>28</v>
      </c>
      <c r="D8374" s="25"/>
      <c r="E8374" s="25"/>
      <c r="F8374" s="24">
        <v>3.01</v>
      </c>
    </row>
    <row r="8375" spans="1:6" x14ac:dyDescent="0.25">
      <c r="A8375" s="22">
        <v>97083</v>
      </c>
      <c r="B8375" s="23" t="s">
        <v>4500</v>
      </c>
      <c r="C8375" s="22" t="s">
        <v>28</v>
      </c>
      <c r="D8375" s="25"/>
      <c r="E8375" s="25"/>
      <c r="F8375" s="24">
        <v>4.1900000000000004</v>
      </c>
    </row>
    <row r="8376" spans="1:6" x14ac:dyDescent="0.25">
      <c r="A8376" s="22">
        <v>97084</v>
      </c>
      <c r="B8376" s="23" t="s">
        <v>4501</v>
      </c>
      <c r="C8376" s="22" t="s">
        <v>28</v>
      </c>
      <c r="D8376" s="25"/>
      <c r="E8376" s="25"/>
      <c r="F8376" s="24">
        <v>0.88</v>
      </c>
    </row>
    <row r="8377" spans="1:6" x14ac:dyDescent="0.25">
      <c r="A8377" s="22">
        <v>97096</v>
      </c>
      <c r="B8377" s="23" t="s">
        <v>4510</v>
      </c>
      <c r="C8377" s="22" t="s">
        <v>67</v>
      </c>
      <c r="D8377" s="25"/>
      <c r="E8377" s="25"/>
      <c r="F8377" s="24">
        <v>551.29</v>
      </c>
    </row>
    <row r="8378" spans="1:6" x14ac:dyDescent="0.25">
      <c r="A8378" s="22">
        <v>97082</v>
      </c>
      <c r="B8378" s="23" t="s">
        <v>4499</v>
      </c>
      <c r="C8378" s="22" t="s">
        <v>67</v>
      </c>
      <c r="D8378" s="25"/>
      <c r="E8378" s="25"/>
      <c r="F8378" s="24">
        <v>82.82</v>
      </c>
    </row>
    <row r="8379" spans="1:6" x14ac:dyDescent="0.25">
      <c r="A8379" s="22">
        <v>103076</v>
      </c>
      <c r="B8379" s="23" t="s">
        <v>4519</v>
      </c>
      <c r="C8379" s="22" t="s">
        <v>28</v>
      </c>
      <c r="D8379" s="25"/>
      <c r="E8379" s="25"/>
      <c r="F8379" s="24">
        <v>137.13999999999999</v>
      </c>
    </row>
    <row r="8380" spans="1:6" x14ac:dyDescent="0.25">
      <c r="A8380" s="22">
        <v>103067</v>
      </c>
      <c r="B8380" s="23" t="s">
        <v>12420</v>
      </c>
      <c r="C8380" s="22" t="s">
        <v>28</v>
      </c>
      <c r="D8380" s="25"/>
      <c r="E8380" s="25"/>
      <c r="F8380" s="24">
        <v>0</v>
      </c>
    </row>
    <row r="8381" spans="1:6" x14ac:dyDescent="0.25">
      <c r="A8381" s="22">
        <v>103077</v>
      </c>
      <c r="B8381" s="23" t="s">
        <v>4520</v>
      </c>
      <c r="C8381" s="22" t="s">
        <v>28</v>
      </c>
      <c r="D8381" s="25"/>
      <c r="E8381" s="25"/>
      <c r="F8381" s="24">
        <v>176.66</v>
      </c>
    </row>
    <row r="8382" spans="1:6" x14ac:dyDescent="0.25">
      <c r="A8382" s="22">
        <v>103068</v>
      </c>
      <c r="B8382" s="23" t="s">
        <v>12421</v>
      </c>
      <c r="C8382" s="22" t="s">
        <v>28</v>
      </c>
      <c r="D8382" s="25"/>
      <c r="E8382" s="25"/>
      <c r="F8382" s="24">
        <v>0</v>
      </c>
    </row>
    <row r="8383" spans="1:6" x14ac:dyDescent="0.25">
      <c r="A8383" s="22">
        <v>103078</v>
      </c>
      <c r="B8383" s="23" t="s">
        <v>4521</v>
      </c>
      <c r="C8383" s="22" t="s">
        <v>28</v>
      </c>
      <c r="D8383" s="25"/>
      <c r="E8383" s="25"/>
      <c r="F8383" s="24">
        <v>213.16</v>
      </c>
    </row>
    <row r="8384" spans="1:6" x14ac:dyDescent="0.25">
      <c r="A8384" s="22">
        <v>103069</v>
      </c>
      <c r="B8384" s="23" t="s">
        <v>12422</v>
      </c>
      <c r="C8384" s="22" t="s">
        <v>28</v>
      </c>
      <c r="D8384" s="25"/>
      <c r="E8384" s="25"/>
      <c r="F8384" s="24">
        <v>0</v>
      </c>
    </row>
    <row r="8385" spans="1:6" x14ac:dyDescent="0.25">
      <c r="A8385" s="22">
        <v>103079</v>
      </c>
      <c r="B8385" s="23" t="s">
        <v>4522</v>
      </c>
      <c r="C8385" s="22" t="s">
        <v>28</v>
      </c>
      <c r="D8385" s="25"/>
      <c r="E8385" s="25"/>
      <c r="F8385" s="24">
        <v>255.25</v>
      </c>
    </row>
    <row r="8386" spans="1:6" x14ac:dyDescent="0.25">
      <c r="A8386" s="22">
        <v>103070</v>
      </c>
      <c r="B8386" s="23" t="s">
        <v>12423</v>
      </c>
      <c r="C8386" s="22" t="s">
        <v>28</v>
      </c>
      <c r="D8386" s="25"/>
      <c r="E8386" s="25"/>
      <c r="F8386" s="24">
        <v>0</v>
      </c>
    </row>
    <row r="8387" spans="1:6" x14ac:dyDescent="0.25">
      <c r="A8387" s="22">
        <v>103080</v>
      </c>
      <c r="B8387" s="23" t="s">
        <v>4523</v>
      </c>
      <c r="C8387" s="22" t="s">
        <v>28</v>
      </c>
      <c r="D8387" s="25"/>
      <c r="E8387" s="25"/>
      <c r="F8387" s="24">
        <v>310.54000000000002</v>
      </c>
    </row>
    <row r="8388" spans="1:6" x14ac:dyDescent="0.25">
      <c r="A8388" s="22">
        <v>103071</v>
      </c>
      <c r="B8388" s="23" t="s">
        <v>12424</v>
      </c>
      <c r="C8388" s="22" t="s">
        <v>28</v>
      </c>
      <c r="D8388" s="25"/>
      <c r="E8388" s="25"/>
      <c r="F8388" s="24">
        <v>0</v>
      </c>
    </row>
    <row r="8389" spans="1:6" x14ac:dyDescent="0.25">
      <c r="A8389" s="22">
        <v>103075</v>
      </c>
      <c r="B8389" s="23" t="s">
        <v>4518</v>
      </c>
      <c r="C8389" s="22" t="s">
        <v>28</v>
      </c>
      <c r="D8389" s="25"/>
      <c r="E8389" s="25"/>
      <c r="F8389" s="24">
        <v>195.03</v>
      </c>
    </row>
    <row r="8390" spans="1:6" x14ac:dyDescent="0.25">
      <c r="A8390" s="22">
        <v>103062</v>
      </c>
      <c r="B8390" s="23" t="s">
        <v>12425</v>
      </c>
      <c r="C8390" s="22" t="s">
        <v>28</v>
      </c>
      <c r="D8390" s="25"/>
      <c r="E8390" s="25"/>
      <c r="F8390" s="24">
        <v>0</v>
      </c>
    </row>
    <row r="8391" spans="1:6" x14ac:dyDescent="0.25">
      <c r="A8391" s="22">
        <v>103065</v>
      </c>
      <c r="B8391" s="23" t="s">
        <v>12426</v>
      </c>
      <c r="C8391" s="22" t="s">
        <v>28</v>
      </c>
      <c r="D8391" s="25"/>
      <c r="E8391" s="25"/>
      <c r="F8391" s="24">
        <v>0</v>
      </c>
    </row>
    <row r="8392" spans="1:6" x14ac:dyDescent="0.25">
      <c r="A8392" s="22">
        <v>103063</v>
      </c>
      <c r="B8392" s="23" t="s">
        <v>12427</v>
      </c>
      <c r="C8392" s="22" t="s">
        <v>28</v>
      </c>
      <c r="D8392" s="25"/>
      <c r="E8392" s="25"/>
      <c r="F8392" s="24">
        <v>0</v>
      </c>
    </row>
    <row r="8393" spans="1:6" x14ac:dyDescent="0.25">
      <c r="A8393" s="22">
        <v>103066</v>
      </c>
      <c r="B8393" s="23" t="s">
        <v>12428</v>
      </c>
      <c r="C8393" s="22" t="s">
        <v>28</v>
      </c>
      <c r="D8393" s="25"/>
      <c r="E8393" s="25"/>
      <c r="F8393" s="24">
        <v>0</v>
      </c>
    </row>
    <row r="8394" spans="1:6" x14ac:dyDescent="0.25">
      <c r="A8394" s="22">
        <v>103064</v>
      </c>
      <c r="B8394" s="23" t="s">
        <v>12429</v>
      </c>
      <c r="C8394" s="22" t="s">
        <v>28</v>
      </c>
      <c r="D8394" s="25"/>
      <c r="E8394" s="25"/>
      <c r="F8394" s="24">
        <v>0</v>
      </c>
    </row>
    <row r="8395" spans="1:6" x14ac:dyDescent="0.25">
      <c r="A8395" s="22">
        <v>103074</v>
      </c>
      <c r="B8395" s="23" t="s">
        <v>4517</v>
      </c>
      <c r="C8395" s="22" t="s">
        <v>28</v>
      </c>
      <c r="D8395" s="25"/>
      <c r="E8395" s="25"/>
      <c r="F8395" s="24">
        <v>157.88</v>
      </c>
    </row>
    <row r="8396" spans="1:6" x14ac:dyDescent="0.25">
      <c r="A8396" s="22">
        <v>103057</v>
      </c>
      <c r="B8396" s="23" t="s">
        <v>12430</v>
      </c>
      <c r="C8396" s="22" t="s">
        <v>28</v>
      </c>
      <c r="D8396" s="25"/>
      <c r="E8396" s="25"/>
      <c r="F8396" s="24">
        <v>0</v>
      </c>
    </row>
    <row r="8397" spans="1:6" x14ac:dyDescent="0.25">
      <c r="A8397" s="22">
        <v>103060</v>
      </c>
      <c r="B8397" s="23" t="s">
        <v>12431</v>
      </c>
      <c r="C8397" s="22" t="s">
        <v>28</v>
      </c>
      <c r="D8397" s="25"/>
      <c r="E8397" s="25"/>
      <c r="F8397" s="24">
        <v>0</v>
      </c>
    </row>
    <row r="8398" spans="1:6" x14ac:dyDescent="0.25">
      <c r="A8398" s="22">
        <v>103058</v>
      </c>
      <c r="B8398" s="23" t="s">
        <v>12432</v>
      </c>
      <c r="C8398" s="22" t="s">
        <v>28</v>
      </c>
      <c r="D8398" s="25"/>
      <c r="E8398" s="25"/>
      <c r="F8398" s="24">
        <v>0</v>
      </c>
    </row>
    <row r="8399" spans="1:6" x14ac:dyDescent="0.25">
      <c r="A8399" s="22">
        <v>103061</v>
      </c>
      <c r="B8399" s="23" t="s">
        <v>12433</v>
      </c>
      <c r="C8399" s="22" t="s">
        <v>28</v>
      </c>
      <c r="D8399" s="25"/>
      <c r="E8399" s="25"/>
      <c r="F8399" s="24">
        <v>0</v>
      </c>
    </row>
    <row r="8400" spans="1:6" x14ac:dyDescent="0.25">
      <c r="A8400" s="22">
        <v>103059</v>
      </c>
      <c r="B8400" s="23" t="s">
        <v>12434</v>
      </c>
      <c r="C8400" s="22" t="s">
        <v>28</v>
      </c>
      <c r="D8400" s="25"/>
      <c r="E8400" s="25"/>
      <c r="F8400" s="24">
        <v>0</v>
      </c>
    </row>
    <row r="8401" spans="1:6" x14ac:dyDescent="0.25">
      <c r="A8401" s="22">
        <v>97101</v>
      </c>
      <c r="B8401" s="23" t="s">
        <v>4512</v>
      </c>
      <c r="C8401" s="22" t="s">
        <v>28</v>
      </c>
      <c r="D8401" s="25"/>
      <c r="E8401" s="25"/>
      <c r="F8401" s="24">
        <v>160.05000000000001</v>
      </c>
    </row>
    <row r="8402" spans="1:6" x14ac:dyDescent="0.25">
      <c r="A8402" s="22">
        <v>97098</v>
      </c>
      <c r="B8402" s="23" t="s">
        <v>12435</v>
      </c>
      <c r="C8402" s="22" t="s">
        <v>28</v>
      </c>
      <c r="D8402" s="25"/>
      <c r="E8402" s="25"/>
      <c r="F8402" s="24">
        <v>0</v>
      </c>
    </row>
    <row r="8403" spans="1:6" x14ac:dyDescent="0.25">
      <c r="A8403" s="22">
        <v>97102</v>
      </c>
      <c r="B8403" s="23" t="s">
        <v>4513</v>
      </c>
      <c r="C8403" s="22" t="s">
        <v>28</v>
      </c>
      <c r="D8403" s="25"/>
      <c r="E8403" s="25"/>
      <c r="F8403" s="24">
        <v>199.56</v>
      </c>
    </row>
    <row r="8404" spans="1:6" x14ac:dyDescent="0.25">
      <c r="A8404" s="22">
        <v>97099</v>
      </c>
      <c r="B8404" s="23" t="s">
        <v>12436</v>
      </c>
      <c r="C8404" s="22" t="s">
        <v>28</v>
      </c>
      <c r="D8404" s="25"/>
      <c r="E8404" s="25"/>
      <c r="F8404" s="24">
        <v>0</v>
      </c>
    </row>
    <row r="8405" spans="1:6" x14ac:dyDescent="0.25">
      <c r="A8405" s="22">
        <v>97103</v>
      </c>
      <c r="B8405" s="23" t="s">
        <v>4514</v>
      </c>
      <c r="C8405" s="22" t="s">
        <v>28</v>
      </c>
      <c r="D8405" s="25"/>
      <c r="E8405" s="25"/>
      <c r="F8405" s="24">
        <v>236.07</v>
      </c>
    </row>
    <row r="8406" spans="1:6" x14ac:dyDescent="0.25">
      <c r="A8406" s="22">
        <v>97100</v>
      </c>
      <c r="B8406" s="23" t="s">
        <v>12437</v>
      </c>
      <c r="C8406" s="22" t="s">
        <v>28</v>
      </c>
      <c r="D8406" s="25"/>
      <c r="E8406" s="25"/>
      <c r="F8406" s="24">
        <v>0</v>
      </c>
    </row>
    <row r="8407" spans="1:6" x14ac:dyDescent="0.25">
      <c r="A8407" s="22">
        <v>103072</v>
      </c>
      <c r="B8407" s="23" t="s">
        <v>4515</v>
      </c>
      <c r="C8407" s="22" t="s">
        <v>28</v>
      </c>
      <c r="D8407" s="25"/>
      <c r="E8407" s="25"/>
      <c r="F8407" s="24">
        <v>278.14999999999998</v>
      </c>
    </row>
    <row r="8408" spans="1:6" x14ac:dyDescent="0.25">
      <c r="A8408" s="22">
        <v>103055</v>
      </c>
      <c r="B8408" s="23" t="s">
        <v>12438</v>
      </c>
      <c r="C8408" s="22" t="s">
        <v>28</v>
      </c>
      <c r="D8408" s="25"/>
      <c r="E8408" s="25"/>
      <c r="F8408" s="24">
        <v>0</v>
      </c>
    </row>
    <row r="8409" spans="1:6" x14ac:dyDescent="0.25">
      <c r="A8409" s="22">
        <v>103073</v>
      </c>
      <c r="B8409" s="23" t="s">
        <v>4516</v>
      </c>
      <c r="C8409" s="22" t="s">
        <v>28</v>
      </c>
      <c r="D8409" s="25"/>
      <c r="E8409" s="25"/>
      <c r="F8409" s="24">
        <v>333.45</v>
      </c>
    </row>
    <row r="8410" spans="1:6" x14ac:dyDescent="0.25">
      <c r="A8410" s="22">
        <v>103056</v>
      </c>
      <c r="B8410" s="23" t="s">
        <v>12439</v>
      </c>
      <c r="C8410" s="22" t="s">
        <v>28</v>
      </c>
      <c r="D8410" s="25"/>
      <c r="E8410" s="25"/>
      <c r="F8410" s="24">
        <v>0</v>
      </c>
    </row>
    <row r="8411" spans="1:6" x14ac:dyDescent="0.25">
      <c r="A8411" s="22">
        <v>97086</v>
      </c>
      <c r="B8411" s="23" t="s">
        <v>4502</v>
      </c>
      <c r="C8411" s="22" t="s">
        <v>28</v>
      </c>
      <c r="D8411" s="25"/>
      <c r="E8411" s="25"/>
      <c r="F8411" s="24">
        <v>157.31</v>
      </c>
    </row>
    <row r="8412" spans="1:6" x14ac:dyDescent="0.25">
      <c r="A8412" s="22">
        <v>97085</v>
      </c>
      <c r="B8412" s="23" t="s">
        <v>12440</v>
      </c>
      <c r="C8412" s="22" t="s">
        <v>28</v>
      </c>
      <c r="D8412" s="25"/>
      <c r="E8412" s="25"/>
      <c r="F8412" s="24">
        <v>0</v>
      </c>
    </row>
    <row r="8413" spans="1:6" x14ac:dyDescent="0.25">
      <c r="A8413" s="22">
        <v>104766</v>
      </c>
      <c r="B8413" s="23" t="s">
        <v>8529</v>
      </c>
      <c r="C8413" s="22" t="s">
        <v>55</v>
      </c>
      <c r="D8413" s="25"/>
      <c r="E8413" s="25"/>
      <c r="F8413" s="24">
        <v>20.77</v>
      </c>
    </row>
    <row r="8414" spans="1:6" x14ac:dyDescent="0.25">
      <c r="A8414" s="22">
        <v>90467</v>
      </c>
      <c r="B8414" s="23" t="s">
        <v>8563</v>
      </c>
      <c r="C8414" s="22" t="s">
        <v>55</v>
      </c>
      <c r="D8414" s="25"/>
      <c r="E8414" s="25"/>
      <c r="F8414" s="24">
        <v>28.79</v>
      </c>
    </row>
    <row r="8415" spans="1:6" x14ac:dyDescent="0.25">
      <c r="A8415" s="22">
        <v>90466</v>
      </c>
      <c r="B8415" s="23" t="s">
        <v>8562</v>
      </c>
      <c r="C8415" s="22" t="s">
        <v>55</v>
      </c>
      <c r="D8415" s="25"/>
      <c r="E8415" s="25"/>
      <c r="F8415" s="24">
        <v>19.18</v>
      </c>
    </row>
    <row r="8416" spans="1:6" x14ac:dyDescent="0.25">
      <c r="A8416" s="22">
        <v>90469</v>
      </c>
      <c r="B8416" s="23" t="s">
        <v>8565</v>
      </c>
      <c r="C8416" s="22" t="s">
        <v>55</v>
      </c>
      <c r="D8416" s="25"/>
      <c r="E8416" s="25"/>
      <c r="F8416" s="24">
        <v>13.38</v>
      </c>
    </row>
    <row r="8417" spans="1:6" x14ac:dyDescent="0.25">
      <c r="A8417" s="22">
        <v>90470</v>
      </c>
      <c r="B8417" s="23" t="s">
        <v>8566</v>
      </c>
      <c r="C8417" s="22" t="s">
        <v>55</v>
      </c>
      <c r="D8417" s="25"/>
      <c r="E8417" s="25"/>
      <c r="F8417" s="24">
        <v>17.579999999999998</v>
      </c>
    </row>
    <row r="8418" spans="1:6" x14ac:dyDescent="0.25">
      <c r="A8418" s="22">
        <v>90468</v>
      </c>
      <c r="B8418" s="23" t="s">
        <v>8564</v>
      </c>
      <c r="C8418" s="22" t="s">
        <v>55</v>
      </c>
      <c r="D8418" s="25"/>
      <c r="E8418" s="25"/>
      <c r="F8418" s="24">
        <v>8.84</v>
      </c>
    </row>
    <row r="8419" spans="1:6" x14ac:dyDescent="0.25">
      <c r="A8419" s="22">
        <v>91188</v>
      </c>
      <c r="B8419" s="23" t="s">
        <v>12441</v>
      </c>
      <c r="C8419" s="22" t="s">
        <v>4</v>
      </c>
      <c r="D8419" s="25"/>
      <c r="E8419" s="25"/>
      <c r="F8419" s="24">
        <v>15.88</v>
      </c>
    </row>
    <row r="8420" spans="1:6" x14ac:dyDescent="0.25">
      <c r="A8420" s="22">
        <v>91189</v>
      </c>
      <c r="B8420" s="23" t="s">
        <v>12442</v>
      </c>
      <c r="C8420" s="22" t="s">
        <v>4</v>
      </c>
      <c r="D8420" s="25"/>
      <c r="E8420" s="25"/>
      <c r="F8420" s="24">
        <v>81.47</v>
      </c>
    </row>
    <row r="8421" spans="1:6" x14ac:dyDescent="0.25">
      <c r="A8421" s="22">
        <v>91192</v>
      </c>
      <c r="B8421" s="23" t="s">
        <v>8574</v>
      </c>
      <c r="C8421" s="22" t="s">
        <v>4</v>
      </c>
      <c r="D8421" s="25"/>
      <c r="E8421" s="25"/>
      <c r="F8421" s="24">
        <v>23.91</v>
      </c>
    </row>
    <row r="8422" spans="1:6" x14ac:dyDescent="0.25">
      <c r="A8422" s="22">
        <v>91190</v>
      </c>
      <c r="B8422" s="23" t="s">
        <v>8572</v>
      </c>
      <c r="C8422" s="22" t="s">
        <v>4</v>
      </c>
      <c r="D8422" s="25"/>
      <c r="E8422" s="25"/>
      <c r="F8422" s="24">
        <v>12.59</v>
      </c>
    </row>
    <row r="8423" spans="1:6" x14ac:dyDescent="0.25">
      <c r="A8423" s="22">
        <v>91191</v>
      </c>
      <c r="B8423" s="23" t="s">
        <v>8573</v>
      </c>
      <c r="C8423" s="22" t="s">
        <v>4</v>
      </c>
      <c r="D8423" s="25"/>
      <c r="E8423" s="25"/>
      <c r="F8423" s="24">
        <v>16.649999999999999</v>
      </c>
    </row>
    <row r="8424" spans="1:6" x14ac:dyDescent="0.25">
      <c r="A8424" s="22">
        <v>95541</v>
      </c>
      <c r="B8424" s="23" t="s">
        <v>12443</v>
      </c>
      <c r="C8424" s="22" t="s">
        <v>4</v>
      </c>
      <c r="D8424" s="25"/>
      <c r="E8424" s="25"/>
      <c r="F8424" s="24">
        <v>32.64</v>
      </c>
    </row>
    <row r="8425" spans="1:6" x14ac:dyDescent="0.25">
      <c r="A8425" s="22">
        <v>96564</v>
      </c>
      <c r="B8425" s="23" t="s">
        <v>12444</v>
      </c>
      <c r="C8425" s="22" t="s">
        <v>55</v>
      </c>
      <c r="D8425" s="25"/>
      <c r="E8425" s="25"/>
      <c r="F8425" s="24">
        <v>0</v>
      </c>
    </row>
    <row r="8426" spans="1:6" x14ac:dyDescent="0.25">
      <c r="A8426" s="22">
        <v>104785</v>
      </c>
      <c r="B8426" s="23" t="s">
        <v>8537</v>
      </c>
      <c r="C8426" s="22" t="s">
        <v>55</v>
      </c>
      <c r="D8426" s="25"/>
      <c r="E8426" s="25"/>
      <c r="F8426" s="24">
        <v>14.18</v>
      </c>
    </row>
    <row r="8427" spans="1:6" x14ac:dyDescent="0.25">
      <c r="A8427" s="22">
        <v>91166</v>
      </c>
      <c r="B8427" s="23" t="s">
        <v>8567</v>
      </c>
      <c r="C8427" s="22" t="s">
        <v>55</v>
      </c>
      <c r="D8427" s="25"/>
      <c r="E8427" s="25"/>
      <c r="F8427" s="24">
        <v>4.74</v>
      </c>
    </row>
    <row r="8428" spans="1:6" x14ac:dyDescent="0.25">
      <c r="A8428" s="22">
        <v>91167</v>
      </c>
      <c r="B8428" s="23" t="s">
        <v>9069</v>
      </c>
      <c r="C8428" s="22" t="s">
        <v>55</v>
      </c>
      <c r="D8428" s="25"/>
      <c r="E8428" s="25"/>
      <c r="F8428" s="24">
        <v>12.16</v>
      </c>
    </row>
    <row r="8429" spans="1:6" x14ac:dyDescent="0.25">
      <c r="A8429" s="22">
        <v>91176</v>
      </c>
      <c r="B8429" s="23" t="s">
        <v>12445</v>
      </c>
      <c r="C8429" s="22" t="s">
        <v>55</v>
      </c>
      <c r="D8429" s="25"/>
      <c r="E8429" s="25"/>
      <c r="F8429" s="24">
        <v>19.059999999999999</v>
      </c>
    </row>
    <row r="8430" spans="1:6" x14ac:dyDescent="0.25">
      <c r="A8430" s="22">
        <v>91182</v>
      </c>
      <c r="B8430" s="23" t="s">
        <v>8568</v>
      </c>
      <c r="C8430" s="22" t="s">
        <v>55</v>
      </c>
      <c r="D8430" s="25"/>
      <c r="E8430" s="25"/>
      <c r="F8430" s="24">
        <v>31.55</v>
      </c>
    </row>
    <row r="8431" spans="1:6" x14ac:dyDescent="0.25">
      <c r="A8431" s="22">
        <v>91186</v>
      </c>
      <c r="B8431" s="23" t="s">
        <v>8570</v>
      </c>
      <c r="C8431" s="22" t="s">
        <v>55</v>
      </c>
      <c r="D8431" s="25"/>
      <c r="E8431" s="25"/>
      <c r="F8431" s="24">
        <v>34.85</v>
      </c>
    </row>
    <row r="8432" spans="1:6" x14ac:dyDescent="0.25">
      <c r="A8432" s="22">
        <v>91171</v>
      </c>
      <c r="B8432" s="23" t="s">
        <v>9071</v>
      </c>
      <c r="C8432" s="22" t="s">
        <v>55</v>
      </c>
      <c r="D8432" s="25"/>
      <c r="E8432" s="25"/>
      <c r="F8432" s="24">
        <v>19.36</v>
      </c>
    </row>
    <row r="8433" spans="1:6" x14ac:dyDescent="0.25">
      <c r="A8433" s="22">
        <v>91187</v>
      </c>
      <c r="B8433" s="23" t="s">
        <v>8571</v>
      </c>
      <c r="C8433" s="22" t="s">
        <v>55</v>
      </c>
      <c r="D8433" s="25"/>
      <c r="E8433" s="25"/>
      <c r="F8433" s="24">
        <v>31.44</v>
      </c>
    </row>
    <row r="8434" spans="1:6" x14ac:dyDescent="0.25">
      <c r="A8434" s="22">
        <v>91172</v>
      </c>
      <c r="B8434" s="23" t="s">
        <v>9072</v>
      </c>
      <c r="C8434" s="22" t="s">
        <v>55</v>
      </c>
      <c r="D8434" s="25"/>
      <c r="E8434" s="25"/>
      <c r="F8434" s="24">
        <v>22.22</v>
      </c>
    </row>
    <row r="8435" spans="1:6" x14ac:dyDescent="0.25">
      <c r="A8435" s="22">
        <v>91185</v>
      </c>
      <c r="B8435" s="23" t="s">
        <v>8569</v>
      </c>
      <c r="C8435" s="22" t="s">
        <v>55</v>
      </c>
      <c r="D8435" s="25"/>
      <c r="E8435" s="25"/>
      <c r="F8435" s="24">
        <v>31.55</v>
      </c>
    </row>
    <row r="8436" spans="1:6" x14ac:dyDescent="0.25">
      <c r="A8436" s="22">
        <v>91170</v>
      </c>
      <c r="B8436" s="23" t="s">
        <v>9070</v>
      </c>
      <c r="C8436" s="22" t="s">
        <v>55</v>
      </c>
      <c r="D8436" s="25"/>
      <c r="E8436" s="25"/>
      <c r="F8436" s="24">
        <v>12.16</v>
      </c>
    </row>
    <row r="8437" spans="1:6" x14ac:dyDescent="0.25">
      <c r="A8437" s="22">
        <v>91180</v>
      </c>
      <c r="B8437" s="23" t="s">
        <v>12446</v>
      </c>
      <c r="C8437" s="22" t="s">
        <v>55</v>
      </c>
      <c r="D8437" s="25"/>
      <c r="E8437" s="25"/>
      <c r="F8437" s="24">
        <v>25.55</v>
      </c>
    </row>
    <row r="8438" spans="1:6" x14ac:dyDescent="0.25">
      <c r="A8438" s="22">
        <v>91181</v>
      </c>
      <c r="B8438" s="23" t="s">
        <v>12447</v>
      </c>
      <c r="C8438" s="22" t="s">
        <v>55</v>
      </c>
      <c r="D8438" s="25"/>
      <c r="E8438" s="25"/>
      <c r="F8438" s="24">
        <v>26.94</v>
      </c>
    </row>
    <row r="8439" spans="1:6" x14ac:dyDescent="0.25">
      <c r="A8439" s="22">
        <v>91179</v>
      </c>
      <c r="B8439" s="23" t="s">
        <v>12448</v>
      </c>
      <c r="C8439" s="22" t="s">
        <v>55</v>
      </c>
      <c r="D8439" s="25"/>
      <c r="E8439" s="25"/>
      <c r="F8439" s="24">
        <v>19.059999999999999</v>
      </c>
    </row>
    <row r="8440" spans="1:6" x14ac:dyDescent="0.25">
      <c r="A8440" s="22">
        <v>91174</v>
      </c>
      <c r="B8440" s="23" t="s">
        <v>9074</v>
      </c>
      <c r="C8440" s="22" t="s">
        <v>55</v>
      </c>
      <c r="D8440" s="25"/>
      <c r="E8440" s="25"/>
      <c r="F8440" s="24">
        <v>7.73</v>
      </c>
    </row>
    <row r="8441" spans="1:6" x14ac:dyDescent="0.25">
      <c r="A8441" s="22">
        <v>91175</v>
      </c>
      <c r="B8441" s="23" t="s">
        <v>9075</v>
      </c>
      <c r="C8441" s="22" t="s">
        <v>55</v>
      </c>
      <c r="D8441" s="25"/>
      <c r="E8441" s="25"/>
      <c r="F8441" s="24">
        <v>12</v>
      </c>
    </row>
    <row r="8442" spans="1:6" x14ac:dyDescent="0.25">
      <c r="A8442" s="22">
        <v>91173</v>
      </c>
      <c r="B8442" s="23" t="s">
        <v>9073</v>
      </c>
      <c r="C8442" s="22" t="s">
        <v>55</v>
      </c>
      <c r="D8442" s="25"/>
      <c r="E8442" s="25"/>
      <c r="F8442" s="24">
        <v>4.5199999999999996</v>
      </c>
    </row>
    <row r="8443" spans="1:6" x14ac:dyDescent="0.25">
      <c r="A8443" s="22">
        <v>104759</v>
      </c>
      <c r="B8443" s="23" t="s">
        <v>8522</v>
      </c>
      <c r="C8443" s="22" t="s">
        <v>4</v>
      </c>
      <c r="D8443" s="25"/>
      <c r="E8443" s="25"/>
      <c r="F8443" s="24">
        <v>57.77</v>
      </c>
    </row>
    <row r="8444" spans="1:6" x14ac:dyDescent="0.25">
      <c r="A8444" s="22">
        <v>104760</v>
      </c>
      <c r="B8444" s="23" t="s">
        <v>8523</v>
      </c>
      <c r="C8444" s="22" t="s">
        <v>4</v>
      </c>
      <c r="D8444" s="25"/>
      <c r="E8444" s="25"/>
      <c r="F8444" s="24">
        <v>84.37</v>
      </c>
    </row>
    <row r="8445" spans="1:6" x14ac:dyDescent="0.25">
      <c r="A8445" s="22">
        <v>104758</v>
      </c>
      <c r="B8445" s="23" t="s">
        <v>8521</v>
      </c>
      <c r="C8445" s="22" t="s">
        <v>4</v>
      </c>
      <c r="D8445" s="25"/>
      <c r="E8445" s="25"/>
      <c r="F8445" s="24">
        <v>21.67</v>
      </c>
    </row>
    <row r="8446" spans="1:6" x14ac:dyDescent="0.25">
      <c r="A8446" s="22">
        <v>90437</v>
      </c>
      <c r="B8446" s="23" t="s">
        <v>8539</v>
      </c>
      <c r="C8446" s="22" t="s">
        <v>4</v>
      </c>
      <c r="D8446" s="25"/>
      <c r="E8446" s="25"/>
      <c r="F8446" s="24">
        <v>52.65</v>
      </c>
    </row>
    <row r="8447" spans="1:6" x14ac:dyDescent="0.25">
      <c r="A8447" s="22">
        <v>90438</v>
      </c>
      <c r="B8447" s="23" t="s">
        <v>8540</v>
      </c>
      <c r="C8447" s="22" t="s">
        <v>4</v>
      </c>
      <c r="D8447" s="25"/>
      <c r="E8447" s="25"/>
      <c r="F8447" s="24">
        <v>76.89</v>
      </c>
    </row>
    <row r="8448" spans="1:6" x14ac:dyDescent="0.25">
      <c r="A8448" s="22">
        <v>90436</v>
      </c>
      <c r="B8448" s="23" t="s">
        <v>8538</v>
      </c>
      <c r="C8448" s="22" t="s">
        <v>4</v>
      </c>
      <c r="D8448" s="25"/>
      <c r="E8448" s="25"/>
      <c r="F8448" s="24">
        <v>19.75</v>
      </c>
    </row>
    <row r="8449" spans="1:6" x14ac:dyDescent="0.25">
      <c r="A8449" s="22">
        <v>104770</v>
      </c>
      <c r="B8449" s="23" t="s">
        <v>8531</v>
      </c>
      <c r="C8449" s="22" t="s">
        <v>4</v>
      </c>
      <c r="D8449" s="25"/>
      <c r="E8449" s="25"/>
      <c r="F8449" s="24">
        <v>2.4500000000000002</v>
      </c>
    </row>
    <row r="8450" spans="1:6" x14ac:dyDescent="0.25">
      <c r="A8450" s="22">
        <v>104772</v>
      </c>
      <c r="B8450" s="23" t="s">
        <v>8532</v>
      </c>
      <c r="C8450" s="22" t="s">
        <v>4</v>
      </c>
      <c r="D8450" s="25"/>
      <c r="E8450" s="25"/>
      <c r="F8450" s="24">
        <v>3.58</v>
      </c>
    </row>
    <row r="8451" spans="1:6" x14ac:dyDescent="0.25">
      <c r="A8451" s="22">
        <v>104768</v>
      </c>
      <c r="B8451" s="23" t="s">
        <v>8530</v>
      </c>
      <c r="C8451" s="22" t="s">
        <v>4</v>
      </c>
      <c r="D8451" s="25"/>
      <c r="E8451" s="25"/>
      <c r="F8451" s="24">
        <v>0.91</v>
      </c>
    </row>
    <row r="8452" spans="1:6" x14ac:dyDescent="0.25">
      <c r="A8452" s="22">
        <v>104769</v>
      </c>
      <c r="B8452" s="23" t="s">
        <v>8581</v>
      </c>
      <c r="C8452" s="22" t="s">
        <v>4</v>
      </c>
      <c r="D8452" s="25"/>
      <c r="E8452" s="25"/>
      <c r="F8452" s="24">
        <v>2.2200000000000002</v>
      </c>
    </row>
    <row r="8453" spans="1:6" x14ac:dyDescent="0.25">
      <c r="A8453" s="22">
        <v>104771</v>
      </c>
      <c r="B8453" s="23" t="s">
        <v>8582</v>
      </c>
      <c r="C8453" s="22" t="s">
        <v>4</v>
      </c>
      <c r="D8453" s="25"/>
      <c r="E8453" s="25"/>
      <c r="F8453" s="24">
        <v>3.26</v>
      </c>
    </row>
    <row r="8454" spans="1:6" x14ac:dyDescent="0.25">
      <c r="A8454" s="22">
        <v>104767</v>
      </c>
      <c r="B8454" s="23" t="s">
        <v>8580</v>
      </c>
      <c r="C8454" s="22" t="s">
        <v>4</v>
      </c>
      <c r="D8454" s="25"/>
      <c r="E8454" s="25"/>
      <c r="F8454" s="24">
        <v>0.83</v>
      </c>
    </row>
    <row r="8455" spans="1:6" x14ac:dyDescent="0.25">
      <c r="A8455" s="22">
        <v>104762</v>
      </c>
      <c r="B8455" s="23" t="s">
        <v>8525</v>
      </c>
      <c r="C8455" s="22" t="s">
        <v>4</v>
      </c>
      <c r="D8455" s="25"/>
      <c r="E8455" s="25"/>
      <c r="F8455" s="24">
        <v>32.83</v>
      </c>
    </row>
    <row r="8456" spans="1:6" x14ac:dyDescent="0.25">
      <c r="A8456" s="22">
        <v>104763</v>
      </c>
      <c r="B8456" s="23" t="s">
        <v>8526</v>
      </c>
      <c r="C8456" s="22" t="s">
        <v>4</v>
      </c>
      <c r="D8456" s="25"/>
      <c r="E8456" s="25"/>
      <c r="F8456" s="24">
        <v>47.97</v>
      </c>
    </row>
    <row r="8457" spans="1:6" x14ac:dyDescent="0.25">
      <c r="A8457" s="22">
        <v>104761</v>
      </c>
      <c r="B8457" s="23" t="s">
        <v>8524</v>
      </c>
      <c r="C8457" s="22" t="s">
        <v>4</v>
      </c>
      <c r="D8457" s="25"/>
      <c r="E8457" s="25"/>
      <c r="F8457" s="24">
        <v>12.31</v>
      </c>
    </row>
    <row r="8458" spans="1:6" x14ac:dyDescent="0.25">
      <c r="A8458" s="22">
        <v>90440</v>
      </c>
      <c r="B8458" s="23" t="s">
        <v>8542</v>
      </c>
      <c r="C8458" s="22" t="s">
        <v>4</v>
      </c>
      <c r="D8458" s="25"/>
      <c r="E8458" s="25"/>
      <c r="F8458" s="24">
        <v>32.590000000000003</v>
      </c>
    </row>
    <row r="8459" spans="1:6" x14ac:dyDescent="0.25">
      <c r="A8459" s="22">
        <v>90441</v>
      </c>
      <c r="B8459" s="23" t="s">
        <v>8543</v>
      </c>
      <c r="C8459" s="22" t="s">
        <v>4</v>
      </c>
      <c r="D8459" s="25"/>
      <c r="E8459" s="25"/>
      <c r="F8459" s="24">
        <v>47.61</v>
      </c>
    </row>
    <row r="8460" spans="1:6" x14ac:dyDescent="0.25">
      <c r="A8460" s="22">
        <v>90439</v>
      </c>
      <c r="B8460" s="23" t="s">
        <v>8541</v>
      </c>
      <c r="C8460" s="22" t="s">
        <v>4</v>
      </c>
      <c r="D8460" s="25"/>
      <c r="E8460" s="25"/>
      <c r="F8460" s="24">
        <v>12.22</v>
      </c>
    </row>
    <row r="8461" spans="1:6" x14ac:dyDescent="0.25">
      <c r="A8461" s="22">
        <v>104776</v>
      </c>
      <c r="B8461" s="23" t="s">
        <v>8534</v>
      </c>
      <c r="C8461" s="22" t="s">
        <v>4</v>
      </c>
      <c r="D8461" s="25"/>
      <c r="E8461" s="25"/>
      <c r="F8461" s="24">
        <v>8.33</v>
      </c>
    </row>
    <row r="8462" spans="1:6" x14ac:dyDescent="0.25">
      <c r="A8462" s="22">
        <v>104778</v>
      </c>
      <c r="B8462" s="23" t="s">
        <v>8535</v>
      </c>
      <c r="C8462" s="22" t="s">
        <v>4</v>
      </c>
      <c r="D8462" s="25"/>
      <c r="E8462" s="25"/>
      <c r="F8462" s="24">
        <v>12.18</v>
      </c>
    </row>
    <row r="8463" spans="1:6" x14ac:dyDescent="0.25">
      <c r="A8463" s="22">
        <v>104774</v>
      </c>
      <c r="B8463" s="23" t="s">
        <v>8533</v>
      </c>
      <c r="C8463" s="22" t="s">
        <v>4</v>
      </c>
      <c r="D8463" s="25"/>
      <c r="E8463" s="25"/>
      <c r="F8463" s="24">
        <v>3.11</v>
      </c>
    </row>
    <row r="8464" spans="1:6" x14ac:dyDescent="0.25">
      <c r="A8464" s="22">
        <v>104775</v>
      </c>
      <c r="B8464" s="23" t="s">
        <v>8584</v>
      </c>
      <c r="C8464" s="22" t="s">
        <v>4</v>
      </c>
      <c r="D8464" s="25"/>
      <c r="E8464" s="25"/>
      <c r="F8464" s="24">
        <v>7.66</v>
      </c>
    </row>
    <row r="8465" spans="1:6" x14ac:dyDescent="0.25">
      <c r="A8465" s="22">
        <v>104777</v>
      </c>
      <c r="B8465" s="23" t="s">
        <v>8585</v>
      </c>
      <c r="C8465" s="22" t="s">
        <v>4</v>
      </c>
      <c r="D8465" s="25"/>
      <c r="E8465" s="25"/>
      <c r="F8465" s="24">
        <v>11.2</v>
      </c>
    </row>
    <row r="8466" spans="1:6" x14ac:dyDescent="0.25">
      <c r="A8466" s="22">
        <v>104773</v>
      </c>
      <c r="B8466" s="23" t="s">
        <v>8583</v>
      </c>
      <c r="C8466" s="22" t="s">
        <v>4</v>
      </c>
      <c r="D8466" s="25"/>
      <c r="E8466" s="25"/>
      <c r="F8466" s="24">
        <v>2.86</v>
      </c>
    </row>
    <row r="8467" spans="1:6" x14ac:dyDescent="0.25">
      <c r="A8467" s="22">
        <v>104782</v>
      </c>
      <c r="B8467" s="23" t="s">
        <v>8588</v>
      </c>
      <c r="C8467" s="22" t="s">
        <v>4</v>
      </c>
      <c r="D8467" s="25"/>
      <c r="E8467" s="25"/>
      <c r="F8467" s="24">
        <v>57.53</v>
      </c>
    </row>
    <row r="8468" spans="1:6" x14ac:dyDescent="0.25">
      <c r="A8468" s="22">
        <v>90451</v>
      </c>
      <c r="B8468" s="23" t="s">
        <v>8549</v>
      </c>
      <c r="C8468" s="22" t="s">
        <v>4</v>
      </c>
      <c r="D8468" s="25"/>
      <c r="E8468" s="25"/>
      <c r="F8468" s="24">
        <v>7.52</v>
      </c>
    </row>
    <row r="8469" spans="1:6" x14ac:dyDescent="0.25">
      <c r="A8469" s="22">
        <v>90452</v>
      </c>
      <c r="B8469" s="23" t="s">
        <v>8550</v>
      </c>
      <c r="C8469" s="22" t="s">
        <v>4</v>
      </c>
      <c r="D8469" s="25"/>
      <c r="E8469" s="25"/>
      <c r="F8469" s="24">
        <v>25.4</v>
      </c>
    </row>
    <row r="8470" spans="1:6" x14ac:dyDescent="0.25">
      <c r="A8470" s="22">
        <v>90455</v>
      </c>
      <c r="B8470" s="23" t="s">
        <v>8553</v>
      </c>
      <c r="C8470" s="22" t="s">
        <v>4</v>
      </c>
      <c r="D8470" s="25"/>
      <c r="E8470" s="25"/>
      <c r="F8470" s="24">
        <v>9.81</v>
      </c>
    </row>
    <row r="8471" spans="1:6" x14ac:dyDescent="0.25">
      <c r="A8471" s="22">
        <v>104784</v>
      </c>
      <c r="B8471" s="23" t="s">
        <v>8590</v>
      </c>
      <c r="C8471" s="22" t="s">
        <v>4</v>
      </c>
      <c r="D8471" s="25"/>
      <c r="E8471" s="25"/>
      <c r="F8471" s="24">
        <v>16.46</v>
      </c>
    </row>
    <row r="8472" spans="1:6" x14ac:dyDescent="0.25">
      <c r="A8472" s="22">
        <v>90453</v>
      </c>
      <c r="B8472" s="23" t="s">
        <v>8551</v>
      </c>
      <c r="C8472" s="22" t="s">
        <v>4</v>
      </c>
      <c r="D8472" s="25"/>
      <c r="E8472" s="25"/>
      <c r="F8472" s="24">
        <v>4.6399999999999997</v>
      </c>
    </row>
    <row r="8473" spans="1:6" x14ac:dyDescent="0.25">
      <c r="A8473" s="22">
        <v>104783</v>
      </c>
      <c r="B8473" s="23" t="s">
        <v>8589</v>
      </c>
      <c r="C8473" s="22" t="s">
        <v>4</v>
      </c>
      <c r="D8473" s="25"/>
      <c r="E8473" s="25"/>
      <c r="F8473" s="24">
        <v>5.88</v>
      </c>
    </row>
    <row r="8474" spans="1:6" x14ac:dyDescent="0.25">
      <c r="A8474" s="22">
        <v>90454</v>
      </c>
      <c r="B8474" s="23" t="s">
        <v>8552</v>
      </c>
      <c r="C8474" s="22" t="s">
        <v>4</v>
      </c>
      <c r="D8474" s="25"/>
      <c r="E8474" s="25"/>
      <c r="F8474" s="24">
        <v>7.51</v>
      </c>
    </row>
    <row r="8475" spans="1:6" x14ac:dyDescent="0.25">
      <c r="A8475" s="22">
        <v>90459</v>
      </c>
      <c r="B8475" s="23" t="s">
        <v>8557</v>
      </c>
      <c r="C8475" s="22" t="s">
        <v>4</v>
      </c>
      <c r="D8475" s="25"/>
      <c r="E8475" s="25"/>
      <c r="F8475" s="24">
        <v>64.77</v>
      </c>
    </row>
    <row r="8476" spans="1:6" x14ac:dyDescent="0.25">
      <c r="A8476" s="22">
        <v>90456</v>
      </c>
      <c r="B8476" s="23" t="s">
        <v>8554</v>
      </c>
      <c r="C8476" s="22" t="s">
        <v>4</v>
      </c>
      <c r="D8476" s="25"/>
      <c r="E8476" s="25"/>
      <c r="F8476" s="24">
        <v>7.71</v>
      </c>
    </row>
    <row r="8477" spans="1:6" x14ac:dyDescent="0.25">
      <c r="A8477" s="22">
        <v>90458</v>
      </c>
      <c r="B8477" s="23" t="s">
        <v>8556</v>
      </c>
      <c r="C8477" s="22" t="s">
        <v>4</v>
      </c>
      <c r="D8477" s="25"/>
      <c r="E8477" s="25"/>
      <c r="F8477" s="24">
        <v>50.21</v>
      </c>
    </row>
    <row r="8478" spans="1:6" x14ac:dyDescent="0.25">
      <c r="A8478" s="22">
        <v>90457</v>
      </c>
      <c r="B8478" s="23" t="s">
        <v>8555</v>
      </c>
      <c r="C8478" s="22" t="s">
        <v>4</v>
      </c>
      <c r="D8478" s="25"/>
      <c r="E8478" s="25"/>
      <c r="F8478" s="24">
        <v>17.600000000000001</v>
      </c>
    </row>
    <row r="8479" spans="1:6" x14ac:dyDescent="0.25">
      <c r="A8479" s="22">
        <v>90447</v>
      </c>
      <c r="B8479" s="23" t="s">
        <v>8548</v>
      </c>
      <c r="C8479" s="22" t="s">
        <v>55</v>
      </c>
      <c r="D8479" s="25"/>
      <c r="E8479" s="25"/>
      <c r="F8479" s="24">
        <v>11.63</v>
      </c>
    </row>
    <row r="8480" spans="1:6" x14ac:dyDescent="0.25">
      <c r="A8480" s="22">
        <v>91222</v>
      </c>
      <c r="B8480" s="23" t="s">
        <v>8575</v>
      </c>
      <c r="C8480" s="22" t="s">
        <v>55</v>
      </c>
      <c r="D8480" s="25"/>
      <c r="E8480" s="25"/>
      <c r="F8480" s="24">
        <v>11.79</v>
      </c>
    </row>
    <row r="8481" spans="1:6" x14ac:dyDescent="0.25">
      <c r="A8481" s="22">
        <v>90443</v>
      </c>
      <c r="B8481" s="23" t="s">
        <v>8544</v>
      </c>
      <c r="C8481" s="22" t="s">
        <v>55</v>
      </c>
      <c r="D8481" s="25"/>
      <c r="E8481" s="25"/>
      <c r="F8481" s="24">
        <v>10.6</v>
      </c>
    </row>
    <row r="8482" spans="1:6" x14ac:dyDescent="0.25">
      <c r="A8482" s="22">
        <v>104780</v>
      </c>
      <c r="B8482" s="23" t="s">
        <v>8536</v>
      </c>
      <c r="C8482" s="22" t="s">
        <v>55</v>
      </c>
      <c r="D8482" s="25"/>
      <c r="E8482" s="25"/>
      <c r="F8482" s="24">
        <v>7.56</v>
      </c>
    </row>
    <row r="8483" spans="1:6" x14ac:dyDescent="0.25">
      <c r="A8483" s="22">
        <v>104781</v>
      </c>
      <c r="B8483" s="23" t="s">
        <v>8587</v>
      </c>
      <c r="C8483" s="22" t="s">
        <v>55</v>
      </c>
      <c r="D8483" s="25"/>
      <c r="E8483" s="25"/>
      <c r="F8483" s="24">
        <v>8.67</v>
      </c>
    </row>
    <row r="8484" spans="1:6" x14ac:dyDescent="0.25">
      <c r="A8484" s="22">
        <v>104779</v>
      </c>
      <c r="B8484" s="23" t="s">
        <v>8586</v>
      </c>
      <c r="C8484" s="22" t="s">
        <v>55</v>
      </c>
      <c r="D8484" s="25"/>
      <c r="E8484" s="25"/>
      <c r="F8484" s="24">
        <v>7.51</v>
      </c>
    </row>
    <row r="8485" spans="1:6" x14ac:dyDescent="0.25">
      <c r="A8485" s="22">
        <v>104787</v>
      </c>
      <c r="B8485" s="23" t="s">
        <v>8592</v>
      </c>
      <c r="C8485" s="22" t="s">
        <v>55</v>
      </c>
      <c r="D8485" s="25"/>
      <c r="E8485" s="25"/>
      <c r="F8485" s="24">
        <v>10.79</v>
      </c>
    </row>
    <row r="8486" spans="1:6" x14ac:dyDescent="0.25">
      <c r="A8486" s="22">
        <v>104788</v>
      </c>
      <c r="B8486" s="23" t="s">
        <v>8593</v>
      </c>
      <c r="C8486" s="22" t="s">
        <v>55</v>
      </c>
      <c r="D8486" s="25"/>
      <c r="E8486" s="25"/>
      <c r="F8486" s="24">
        <v>14.33</v>
      </c>
    </row>
    <row r="8487" spans="1:6" x14ac:dyDescent="0.25">
      <c r="A8487" s="22">
        <v>104786</v>
      </c>
      <c r="B8487" s="23" t="s">
        <v>8591</v>
      </c>
      <c r="C8487" s="22" t="s">
        <v>55</v>
      </c>
      <c r="D8487" s="25"/>
      <c r="E8487" s="25"/>
      <c r="F8487" s="24">
        <v>8.1300000000000008</v>
      </c>
    </row>
    <row r="8488" spans="1:6" x14ac:dyDescent="0.25">
      <c r="A8488" s="22">
        <v>90445</v>
      </c>
      <c r="B8488" s="23" t="s">
        <v>8546</v>
      </c>
      <c r="C8488" s="22" t="s">
        <v>55</v>
      </c>
      <c r="D8488" s="25"/>
      <c r="E8488" s="25"/>
      <c r="F8488" s="24">
        <v>22.34</v>
      </c>
    </row>
    <row r="8489" spans="1:6" x14ac:dyDescent="0.25">
      <c r="A8489" s="22">
        <v>90446</v>
      </c>
      <c r="B8489" s="23" t="s">
        <v>8547</v>
      </c>
      <c r="C8489" s="22" t="s">
        <v>55</v>
      </c>
      <c r="D8489" s="25"/>
      <c r="E8489" s="25"/>
      <c r="F8489" s="24">
        <v>29.66</v>
      </c>
    </row>
    <row r="8490" spans="1:6" x14ac:dyDescent="0.25">
      <c r="A8490" s="22">
        <v>90444</v>
      </c>
      <c r="B8490" s="23" t="s">
        <v>8545</v>
      </c>
      <c r="C8490" s="22" t="s">
        <v>55</v>
      </c>
      <c r="D8490" s="25"/>
      <c r="E8490" s="25"/>
      <c r="F8490" s="24">
        <v>16.84</v>
      </c>
    </row>
    <row r="8491" spans="1:6" x14ac:dyDescent="0.25">
      <c r="A8491" s="22">
        <v>104764</v>
      </c>
      <c r="B8491" s="23" t="s">
        <v>8527</v>
      </c>
      <c r="C8491" s="22" t="s">
        <v>55</v>
      </c>
      <c r="D8491" s="25"/>
      <c r="E8491" s="25"/>
      <c r="F8491" s="24">
        <v>23.91</v>
      </c>
    </row>
    <row r="8492" spans="1:6" x14ac:dyDescent="0.25">
      <c r="A8492" s="22">
        <v>90460</v>
      </c>
      <c r="B8492" s="23" t="s">
        <v>8558</v>
      </c>
      <c r="C8492" s="22" t="s">
        <v>55</v>
      </c>
      <c r="D8492" s="25"/>
      <c r="E8492" s="25"/>
      <c r="F8492" s="24">
        <v>27.66</v>
      </c>
    </row>
    <row r="8493" spans="1:6" x14ac:dyDescent="0.25">
      <c r="A8493" s="22">
        <v>90462</v>
      </c>
      <c r="B8493" s="23" t="s">
        <v>8560</v>
      </c>
      <c r="C8493" s="22" t="s">
        <v>55</v>
      </c>
      <c r="D8493" s="25"/>
      <c r="E8493" s="25"/>
      <c r="F8493" s="24">
        <v>4.84</v>
      </c>
    </row>
    <row r="8494" spans="1:6" x14ac:dyDescent="0.25">
      <c r="A8494" s="22">
        <v>104765</v>
      </c>
      <c r="B8494" s="23" t="s">
        <v>8528</v>
      </c>
      <c r="C8494" s="22" t="s">
        <v>55</v>
      </c>
      <c r="D8494" s="25"/>
      <c r="E8494" s="25"/>
      <c r="F8494" s="24">
        <v>20.56</v>
      </c>
    </row>
    <row r="8495" spans="1:6" x14ac:dyDescent="0.25">
      <c r="A8495" s="22">
        <v>90461</v>
      </c>
      <c r="B8495" s="23" t="s">
        <v>8559</v>
      </c>
      <c r="C8495" s="22" t="s">
        <v>55</v>
      </c>
      <c r="D8495" s="25"/>
      <c r="E8495" s="25"/>
      <c r="F8495" s="24">
        <v>21.86</v>
      </c>
    </row>
    <row r="8496" spans="1:6" x14ac:dyDescent="0.25">
      <c r="A8496" s="22">
        <v>90463</v>
      </c>
      <c r="B8496" s="23" t="s">
        <v>8561</v>
      </c>
      <c r="C8496" s="22" t="s">
        <v>55</v>
      </c>
      <c r="D8496" s="25"/>
      <c r="E8496" s="25"/>
      <c r="F8496" s="24">
        <v>4.2699999999999996</v>
      </c>
    </row>
    <row r="8497" spans="1:6" x14ac:dyDescent="0.25">
      <c r="A8497" s="22">
        <v>96560</v>
      </c>
      <c r="B8497" s="23" t="s">
        <v>8577</v>
      </c>
      <c r="C8497" s="22" t="s">
        <v>28</v>
      </c>
      <c r="D8497" s="25"/>
      <c r="E8497" s="25"/>
      <c r="F8497" s="24">
        <v>38.4</v>
      </c>
    </row>
    <row r="8498" spans="1:6" x14ac:dyDescent="0.25">
      <c r="A8498" s="22">
        <v>96559</v>
      </c>
      <c r="B8498" s="23" t="s">
        <v>8576</v>
      </c>
      <c r="C8498" s="22" t="s">
        <v>28</v>
      </c>
      <c r="D8498" s="25"/>
      <c r="E8498" s="25"/>
      <c r="F8498" s="24">
        <v>38.479999999999997</v>
      </c>
    </row>
    <row r="8499" spans="1:6" x14ac:dyDescent="0.25">
      <c r="A8499" s="22">
        <v>96562</v>
      </c>
      <c r="B8499" s="23" t="s">
        <v>8578</v>
      </c>
      <c r="C8499" s="22" t="s">
        <v>55</v>
      </c>
      <c r="D8499" s="25"/>
      <c r="E8499" s="25"/>
      <c r="F8499" s="24">
        <v>60.56</v>
      </c>
    </row>
    <row r="8500" spans="1:6" x14ac:dyDescent="0.25">
      <c r="A8500" s="22">
        <v>96563</v>
      </c>
      <c r="B8500" s="23" t="s">
        <v>8579</v>
      </c>
      <c r="C8500" s="22" t="s">
        <v>55</v>
      </c>
      <c r="D8500" s="25"/>
      <c r="E8500" s="25"/>
      <c r="F8500" s="24">
        <v>66.09</v>
      </c>
    </row>
    <row r="8501" spans="1:6" x14ac:dyDescent="0.25">
      <c r="A8501" s="22">
        <v>102469</v>
      </c>
      <c r="B8501" s="23" t="s">
        <v>12449</v>
      </c>
      <c r="C8501" s="22" t="s">
        <v>28</v>
      </c>
      <c r="D8501" s="25"/>
      <c r="E8501" s="25"/>
      <c r="F8501" s="24">
        <v>0</v>
      </c>
    </row>
    <row r="8502" spans="1:6" x14ac:dyDescent="0.25">
      <c r="A8502" s="22">
        <v>104388</v>
      </c>
      <c r="B8502" s="23" t="s">
        <v>12450</v>
      </c>
      <c r="C8502" s="22" t="s">
        <v>28</v>
      </c>
      <c r="D8502" s="25"/>
      <c r="E8502" s="25"/>
      <c r="F8502" s="24">
        <v>0</v>
      </c>
    </row>
    <row r="8503" spans="1:6" x14ac:dyDescent="0.25">
      <c r="A8503" s="22">
        <v>104387</v>
      </c>
      <c r="B8503" s="23" t="s">
        <v>12451</v>
      </c>
      <c r="C8503" s="22" t="s">
        <v>67</v>
      </c>
      <c r="D8503" s="25"/>
      <c r="E8503" s="25"/>
      <c r="F8503" s="24">
        <v>0</v>
      </c>
    </row>
    <row r="8504" spans="1:6" x14ac:dyDescent="0.25">
      <c r="A8504" s="22">
        <v>104364</v>
      </c>
      <c r="B8504" s="23" t="s">
        <v>12452</v>
      </c>
      <c r="C8504" s="22" t="s">
        <v>67</v>
      </c>
      <c r="D8504" s="25"/>
      <c r="E8504" s="25"/>
      <c r="F8504" s="24">
        <v>0</v>
      </c>
    </row>
    <row r="8505" spans="1:6" x14ac:dyDescent="0.25">
      <c r="A8505" s="22">
        <v>102097</v>
      </c>
      <c r="B8505" s="23" t="s">
        <v>12453</v>
      </c>
      <c r="C8505" s="22" t="s">
        <v>67</v>
      </c>
      <c r="D8505" s="25"/>
      <c r="E8505" s="25"/>
      <c r="F8505" s="24">
        <v>0</v>
      </c>
    </row>
    <row r="8506" spans="1:6" x14ac:dyDescent="0.25">
      <c r="A8506" s="22">
        <v>104365</v>
      </c>
      <c r="B8506" s="23" t="s">
        <v>12454</v>
      </c>
      <c r="C8506" s="22" t="s">
        <v>67</v>
      </c>
      <c r="D8506" s="25"/>
      <c r="E8506" s="25"/>
      <c r="F8506" s="24">
        <v>0</v>
      </c>
    </row>
    <row r="8507" spans="1:6" x14ac:dyDescent="0.25">
      <c r="A8507" s="22">
        <v>101870</v>
      </c>
      <c r="B8507" s="23" t="s">
        <v>5462</v>
      </c>
      <c r="C8507" s="22" t="s">
        <v>28</v>
      </c>
      <c r="D8507" s="25"/>
      <c r="E8507" s="25"/>
      <c r="F8507" s="24">
        <v>47.61</v>
      </c>
    </row>
    <row r="8508" spans="1:6" x14ac:dyDescent="0.25">
      <c r="A8508" s="22">
        <v>101866</v>
      </c>
      <c r="B8508" s="23" t="s">
        <v>12455</v>
      </c>
      <c r="C8508" s="22" t="s">
        <v>28</v>
      </c>
      <c r="D8508" s="25"/>
      <c r="E8508" s="25"/>
      <c r="F8508" s="24">
        <v>40.11</v>
      </c>
    </row>
    <row r="8509" spans="1:6" x14ac:dyDescent="0.25">
      <c r="A8509" s="22">
        <v>101867</v>
      </c>
      <c r="B8509" s="23" t="s">
        <v>5459</v>
      </c>
      <c r="C8509" s="22" t="s">
        <v>28</v>
      </c>
      <c r="D8509" s="25"/>
      <c r="E8509" s="25"/>
      <c r="F8509" s="24">
        <v>45.88</v>
      </c>
    </row>
    <row r="8510" spans="1:6" x14ac:dyDescent="0.25">
      <c r="A8510" s="22">
        <v>101868</v>
      </c>
      <c r="B8510" s="23" t="s">
        <v>5460</v>
      </c>
      <c r="C8510" s="22" t="s">
        <v>28</v>
      </c>
      <c r="D8510" s="25"/>
      <c r="E8510" s="25"/>
      <c r="F8510" s="24">
        <v>36.08</v>
      </c>
    </row>
    <row r="8511" spans="1:6" x14ac:dyDescent="0.25">
      <c r="A8511" s="22">
        <v>101869</v>
      </c>
      <c r="B8511" s="23" t="s">
        <v>5461</v>
      </c>
      <c r="C8511" s="22" t="s">
        <v>28</v>
      </c>
      <c r="D8511" s="25"/>
      <c r="E8511" s="25"/>
      <c r="F8511" s="24">
        <v>41.85</v>
      </c>
    </row>
    <row r="8512" spans="1:6" x14ac:dyDescent="0.25">
      <c r="A8512" s="22">
        <v>101856</v>
      </c>
      <c r="B8512" s="23" t="s">
        <v>5450</v>
      </c>
      <c r="C8512" s="22" t="s">
        <v>28</v>
      </c>
      <c r="D8512" s="25"/>
      <c r="E8512" s="25"/>
      <c r="F8512" s="24">
        <v>32.53</v>
      </c>
    </row>
    <row r="8513" spans="1:6" x14ac:dyDescent="0.25">
      <c r="A8513" s="22">
        <v>101865</v>
      </c>
      <c r="B8513" s="23" t="s">
        <v>5458</v>
      </c>
      <c r="C8513" s="22" t="s">
        <v>28</v>
      </c>
      <c r="D8513" s="25"/>
      <c r="E8513" s="25"/>
      <c r="F8513" s="24">
        <v>45.29</v>
      </c>
    </row>
    <row r="8514" spans="1:6" x14ac:dyDescent="0.25">
      <c r="A8514" s="22">
        <v>101861</v>
      </c>
      <c r="B8514" s="23" t="s">
        <v>12456</v>
      </c>
      <c r="C8514" s="22" t="s">
        <v>28</v>
      </c>
      <c r="D8514" s="25"/>
      <c r="E8514" s="25"/>
      <c r="F8514" s="24">
        <v>39.82</v>
      </c>
    </row>
    <row r="8515" spans="1:6" x14ac:dyDescent="0.25">
      <c r="A8515" s="22">
        <v>101862</v>
      </c>
      <c r="B8515" s="23" t="s">
        <v>5455</v>
      </c>
      <c r="C8515" s="22" t="s">
        <v>28</v>
      </c>
      <c r="D8515" s="25"/>
      <c r="E8515" s="25"/>
      <c r="F8515" s="24">
        <v>43.56</v>
      </c>
    </row>
    <row r="8516" spans="1:6" x14ac:dyDescent="0.25">
      <c r="A8516" s="22">
        <v>101863</v>
      </c>
      <c r="B8516" s="23" t="s">
        <v>5456</v>
      </c>
      <c r="C8516" s="22" t="s">
        <v>28</v>
      </c>
      <c r="D8516" s="25"/>
      <c r="E8516" s="25"/>
      <c r="F8516" s="24">
        <v>33.770000000000003</v>
      </c>
    </row>
    <row r="8517" spans="1:6" x14ac:dyDescent="0.25">
      <c r="A8517" s="22">
        <v>101864</v>
      </c>
      <c r="B8517" s="23" t="s">
        <v>5457</v>
      </c>
      <c r="C8517" s="22" t="s">
        <v>28</v>
      </c>
      <c r="D8517" s="25"/>
      <c r="E8517" s="25"/>
      <c r="F8517" s="24">
        <v>39.53</v>
      </c>
    </row>
    <row r="8518" spans="1:6" x14ac:dyDescent="0.25">
      <c r="A8518" s="22">
        <v>101860</v>
      </c>
      <c r="B8518" s="23" t="s">
        <v>5454</v>
      </c>
      <c r="C8518" s="22" t="s">
        <v>28</v>
      </c>
      <c r="D8518" s="25"/>
      <c r="E8518" s="25"/>
      <c r="F8518" s="24">
        <v>42.68</v>
      </c>
    </row>
    <row r="8519" spans="1:6" x14ac:dyDescent="0.25">
      <c r="A8519" s="22">
        <v>101857</v>
      </c>
      <c r="B8519" s="23" t="s">
        <v>5451</v>
      </c>
      <c r="C8519" s="22" t="s">
        <v>28</v>
      </c>
      <c r="D8519" s="25"/>
      <c r="E8519" s="25"/>
      <c r="F8519" s="24">
        <v>41.07</v>
      </c>
    </row>
    <row r="8520" spans="1:6" x14ac:dyDescent="0.25">
      <c r="A8520" s="22">
        <v>101858</v>
      </c>
      <c r="B8520" s="23" t="s">
        <v>5452</v>
      </c>
      <c r="C8520" s="22" t="s">
        <v>28</v>
      </c>
      <c r="D8520" s="25"/>
      <c r="E8520" s="25"/>
      <c r="F8520" s="24">
        <v>33.26</v>
      </c>
    </row>
    <row r="8521" spans="1:6" x14ac:dyDescent="0.25">
      <c r="A8521" s="22">
        <v>101859</v>
      </c>
      <c r="B8521" s="23" t="s">
        <v>5453</v>
      </c>
      <c r="C8521" s="22" t="s">
        <v>28</v>
      </c>
      <c r="D8521" s="25"/>
      <c r="E8521" s="25"/>
      <c r="F8521" s="24">
        <v>36.909999999999997</v>
      </c>
    </row>
    <row r="8522" spans="1:6" x14ac:dyDescent="0.25">
      <c r="A8522" s="22">
        <v>101852</v>
      </c>
      <c r="B8522" s="23" t="s">
        <v>5448</v>
      </c>
      <c r="C8522" s="22" t="s">
        <v>28</v>
      </c>
      <c r="D8522" s="25"/>
      <c r="E8522" s="25"/>
      <c r="F8522" s="24">
        <v>84.52</v>
      </c>
    </row>
    <row r="8523" spans="1:6" x14ac:dyDescent="0.25">
      <c r="A8523" s="22">
        <v>104385</v>
      </c>
      <c r="B8523" s="23" t="s">
        <v>12457</v>
      </c>
      <c r="C8523" s="22" t="s">
        <v>28</v>
      </c>
      <c r="D8523" s="25"/>
      <c r="E8523" s="25"/>
      <c r="F8523" s="24">
        <v>0</v>
      </c>
    </row>
    <row r="8524" spans="1:6" x14ac:dyDescent="0.25">
      <c r="A8524" s="22">
        <v>101850</v>
      </c>
      <c r="B8524" s="23" t="s">
        <v>5447</v>
      </c>
      <c r="C8524" s="22" t="s">
        <v>28</v>
      </c>
      <c r="D8524" s="25"/>
      <c r="E8524" s="25"/>
      <c r="F8524" s="24">
        <v>69.510000000000005</v>
      </c>
    </row>
    <row r="8525" spans="1:6" x14ac:dyDescent="0.25">
      <c r="A8525" s="22">
        <v>101855</v>
      </c>
      <c r="B8525" s="23" t="s">
        <v>5449</v>
      </c>
      <c r="C8525" s="22" t="s">
        <v>28</v>
      </c>
      <c r="D8525" s="25"/>
      <c r="E8525" s="25"/>
      <c r="F8525" s="24">
        <v>85.78</v>
      </c>
    </row>
    <row r="8526" spans="1:6" x14ac:dyDescent="0.25">
      <c r="A8526" s="22">
        <v>104386</v>
      </c>
      <c r="B8526" s="23" t="s">
        <v>12458</v>
      </c>
      <c r="C8526" s="22" t="s">
        <v>28</v>
      </c>
      <c r="D8526" s="25"/>
      <c r="E8526" s="25"/>
      <c r="F8526" s="24">
        <v>0</v>
      </c>
    </row>
    <row r="8527" spans="1:6" x14ac:dyDescent="0.25">
      <c r="A8527" s="22">
        <v>101853</v>
      </c>
      <c r="B8527" s="23" t="s">
        <v>12459</v>
      </c>
      <c r="C8527" s="22" t="s">
        <v>28</v>
      </c>
      <c r="D8527" s="25"/>
      <c r="E8527" s="25"/>
      <c r="F8527" s="24">
        <v>60.57</v>
      </c>
    </row>
    <row r="8528" spans="1:6" x14ac:dyDescent="0.25">
      <c r="A8528" s="22">
        <v>101849</v>
      </c>
      <c r="B8528" s="23" t="s">
        <v>5446</v>
      </c>
      <c r="C8528" s="22" t="s">
        <v>67</v>
      </c>
      <c r="D8528" s="25"/>
      <c r="E8528" s="25"/>
      <c r="F8528" s="24">
        <v>158.30000000000001</v>
      </c>
    </row>
    <row r="8529" spans="1:6" x14ac:dyDescent="0.25">
      <c r="A8529" s="22">
        <v>101841</v>
      </c>
      <c r="B8529" s="23" t="s">
        <v>5438</v>
      </c>
      <c r="C8529" s="22" t="s">
        <v>67</v>
      </c>
      <c r="D8529" s="25"/>
      <c r="E8529" s="25"/>
      <c r="F8529" s="24">
        <v>94.63</v>
      </c>
    </row>
    <row r="8530" spans="1:6" x14ac:dyDescent="0.25">
      <c r="A8530" s="22">
        <v>101843</v>
      </c>
      <c r="B8530" s="23" t="s">
        <v>5440</v>
      </c>
      <c r="C8530" s="22" t="s">
        <v>67</v>
      </c>
      <c r="D8530" s="25"/>
      <c r="E8530" s="25"/>
      <c r="F8530" s="24">
        <v>151.59</v>
      </c>
    </row>
    <row r="8531" spans="1:6" x14ac:dyDescent="0.25">
      <c r="A8531" s="22">
        <v>101844</v>
      </c>
      <c r="B8531" s="23" t="s">
        <v>5441</v>
      </c>
      <c r="C8531" s="22" t="s">
        <v>67</v>
      </c>
      <c r="D8531" s="25"/>
      <c r="E8531" s="25"/>
      <c r="F8531" s="24">
        <v>178.24</v>
      </c>
    </row>
    <row r="8532" spans="1:6" x14ac:dyDescent="0.25">
      <c r="A8532" s="22">
        <v>101845</v>
      </c>
      <c r="B8532" s="23" t="s">
        <v>5442</v>
      </c>
      <c r="C8532" s="22" t="s">
        <v>67</v>
      </c>
      <c r="D8532" s="25"/>
      <c r="E8532" s="25"/>
      <c r="F8532" s="24">
        <v>204.52</v>
      </c>
    </row>
    <row r="8533" spans="1:6" x14ac:dyDescent="0.25">
      <c r="A8533" s="22">
        <v>101842</v>
      </c>
      <c r="B8533" s="23" t="s">
        <v>5439</v>
      </c>
      <c r="C8533" s="22" t="s">
        <v>67</v>
      </c>
      <c r="D8533" s="25"/>
      <c r="E8533" s="25"/>
      <c r="F8533" s="24">
        <v>83.93</v>
      </c>
    </row>
    <row r="8534" spans="1:6" x14ac:dyDescent="0.25">
      <c r="A8534" s="22">
        <v>101846</v>
      </c>
      <c r="B8534" s="23" t="s">
        <v>5443</v>
      </c>
      <c r="C8534" s="22" t="s">
        <v>67</v>
      </c>
      <c r="D8534" s="25"/>
      <c r="E8534" s="25"/>
      <c r="F8534" s="24">
        <v>141.33000000000001</v>
      </c>
    </row>
    <row r="8535" spans="1:6" x14ac:dyDescent="0.25">
      <c r="A8535" s="22">
        <v>101847</v>
      </c>
      <c r="B8535" s="23" t="s">
        <v>5444</v>
      </c>
      <c r="C8535" s="22" t="s">
        <v>67</v>
      </c>
      <c r="D8535" s="25"/>
      <c r="E8535" s="25"/>
      <c r="F8535" s="24">
        <v>168.18</v>
      </c>
    </row>
    <row r="8536" spans="1:6" x14ac:dyDescent="0.25">
      <c r="A8536" s="22">
        <v>101848</v>
      </c>
      <c r="B8536" s="23" t="s">
        <v>5445</v>
      </c>
      <c r="C8536" s="22" t="s">
        <v>67</v>
      </c>
      <c r="D8536" s="25"/>
      <c r="E8536" s="25"/>
      <c r="F8536" s="24">
        <v>194.68</v>
      </c>
    </row>
    <row r="8537" spans="1:6" x14ac:dyDescent="0.25">
      <c r="A8537" s="22">
        <v>101839</v>
      </c>
      <c r="B8537" s="23" t="s">
        <v>5436</v>
      </c>
      <c r="C8537" s="22" t="s">
        <v>67</v>
      </c>
      <c r="D8537" s="25"/>
      <c r="E8537" s="25"/>
      <c r="F8537" s="24">
        <v>117.9</v>
      </c>
    </row>
    <row r="8538" spans="1:6" x14ac:dyDescent="0.25">
      <c r="A8538" s="22">
        <v>101840</v>
      </c>
      <c r="B8538" s="23" t="s">
        <v>5437</v>
      </c>
      <c r="C8538" s="22" t="s">
        <v>67</v>
      </c>
      <c r="D8538" s="25"/>
      <c r="E8538" s="25"/>
      <c r="F8538" s="24">
        <v>203.29</v>
      </c>
    </row>
    <row r="8539" spans="1:6" x14ac:dyDescent="0.25">
      <c r="A8539" s="22">
        <v>101837</v>
      </c>
      <c r="B8539" s="23" t="s">
        <v>5434</v>
      </c>
      <c r="C8539" s="22" t="s">
        <v>67</v>
      </c>
      <c r="D8539" s="25"/>
      <c r="E8539" s="25"/>
      <c r="F8539" s="24">
        <v>61.28</v>
      </c>
    </row>
    <row r="8540" spans="1:6" x14ac:dyDescent="0.25">
      <c r="A8540" s="22">
        <v>101838</v>
      </c>
      <c r="B8540" s="23" t="s">
        <v>5435</v>
      </c>
      <c r="C8540" s="22" t="s">
        <v>67</v>
      </c>
      <c r="D8540" s="25"/>
      <c r="E8540" s="25"/>
      <c r="F8540" s="24">
        <v>89.98</v>
      </c>
    </row>
    <row r="8541" spans="1:6" x14ac:dyDescent="0.25">
      <c r="A8541" s="22">
        <v>101836</v>
      </c>
      <c r="B8541" s="23" t="s">
        <v>5433</v>
      </c>
      <c r="C8541" s="22" t="s">
        <v>67</v>
      </c>
      <c r="D8541" s="25"/>
      <c r="E8541" s="25"/>
      <c r="F8541" s="24">
        <v>30.45</v>
      </c>
    </row>
    <row r="8542" spans="1:6" x14ac:dyDescent="0.25">
      <c r="A8542" s="22">
        <v>101835</v>
      </c>
      <c r="B8542" s="23" t="s">
        <v>5432</v>
      </c>
      <c r="C8542" s="22" t="s">
        <v>67</v>
      </c>
      <c r="D8542" s="25"/>
      <c r="E8542" s="25"/>
      <c r="F8542" s="24">
        <v>287.67</v>
      </c>
    </row>
    <row r="8543" spans="1:6" x14ac:dyDescent="0.25">
      <c r="A8543" s="22">
        <v>101827</v>
      </c>
      <c r="B8543" s="23" t="s">
        <v>5424</v>
      </c>
      <c r="C8543" s="22" t="s">
        <v>67</v>
      </c>
      <c r="D8543" s="25"/>
      <c r="E8543" s="25"/>
      <c r="F8543" s="24">
        <v>224</v>
      </c>
    </row>
    <row r="8544" spans="1:6" x14ac:dyDescent="0.25">
      <c r="A8544" s="22">
        <v>101829</v>
      </c>
      <c r="B8544" s="23" t="s">
        <v>5426</v>
      </c>
      <c r="C8544" s="22" t="s">
        <v>67</v>
      </c>
      <c r="D8544" s="25"/>
      <c r="E8544" s="25"/>
      <c r="F8544" s="24">
        <v>280.95999999999998</v>
      </c>
    </row>
    <row r="8545" spans="1:6" x14ac:dyDescent="0.25">
      <c r="A8545" s="22">
        <v>101830</v>
      </c>
      <c r="B8545" s="23" t="s">
        <v>5427</v>
      </c>
      <c r="C8545" s="22" t="s">
        <v>67</v>
      </c>
      <c r="D8545" s="25"/>
      <c r="E8545" s="25"/>
      <c r="F8545" s="24">
        <v>307.61</v>
      </c>
    </row>
    <row r="8546" spans="1:6" x14ac:dyDescent="0.25">
      <c r="A8546" s="22">
        <v>101831</v>
      </c>
      <c r="B8546" s="23" t="s">
        <v>5428</v>
      </c>
      <c r="C8546" s="22" t="s">
        <v>67</v>
      </c>
      <c r="D8546" s="25"/>
      <c r="E8546" s="25"/>
      <c r="F8546" s="24">
        <v>333.89</v>
      </c>
    </row>
    <row r="8547" spans="1:6" x14ac:dyDescent="0.25">
      <c r="A8547" s="22">
        <v>101828</v>
      </c>
      <c r="B8547" s="23" t="s">
        <v>5425</v>
      </c>
      <c r="C8547" s="22" t="s">
        <v>67</v>
      </c>
      <c r="D8547" s="25"/>
      <c r="E8547" s="25"/>
      <c r="F8547" s="24">
        <v>213.3</v>
      </c>
    </row>
    <row r="8548" spans="1:6" x14ac:dyDescent="0.25">
      <c r="A8548" s="22">
        <v>101832</v>
      </c>
      <c r="B8548" s="23" t="s">
        <v>5429</v>
      </c>
      <c r="C8548" s="22" t="s">
        <v>67</v>
      </c>
      <c r="D8548" s="25"/>
      <c r="E8548" s="25"/>
      <c r="F8548" s="24">
        <v>270.7</v>
      </c>
    </row>
    <row r="8549" spans="1:6" x14ac:dyDescent="0.25">
      <c r="A8549" s="22">
        <v>101833</v>
      </c>
      <c r="B8549" s="23" t="s">
        <v>5430</v>
      </c>
      <c r="C8549" s="22" t="s">
        <v>67</v>
      </c>
      <c r="D8549" s="25"/>
      <c r="E8549" s="25"/>
      <c r="F8549" s="24">
        <v>297.55</v>
      </c>
    </row>
    <row r="8550" spans="1:6" x14ac:dyDescent="0.25">
      <c r="A8550" s="22">
        <v>101834</v>
      </c>
      <c r="B8550" s="23" t="s">
        <v>5431</v>
      </c>
      <c r="C8550" s="22" t="s">
        <v>67</v>
      </c>
      <c r="D8550" s="25"/>
      <c r="E8550" s="25"/>
      <c r="F8550" s="24">
        <v>324.05</v>
      </c>
    </row>
    <row r="8551" spans="1:6" x14ac:dyDescent="0.25">
      <c r="A8551" s="22">
        <v>101825</v>
      </c>
      <c r="B8551" s="23" t="s">
        <v>5422</v>
      </c>
      <c r="C8551" s="22" t="s">
        <v>67</v>
      </c>
      <c r="D8551" s="25"/>
      <c r="E8551" s="25"/>
      <c r="F8551" s="24">
        <v>247.28</v>
      </c>
    </row>
    <row r="8552" spans="1:6" x14ac:dyDescent="0.25">
      <c r="A8552" s="22">
        <v>101826</v>
      </c>
      <c r="B8552" s="23" t="s">
        <v>5423</v>
      </c>
      <c r="C8552" s="22" t="s">
        <v>67</v>
      </c>
      <c r="D8552" s="25"/>
      <c r="E8552" s="25"/>
      <c r="F8552" s="24">
        <v>274.83999999999997</v>
      </c>
    </row>
    <row r="8553" spans="1:6" x14ac:dyDescent="0.25">
      <c r="A8553" s="22">
        <v>101823</v>
      </c>
      <c r="B8553" s="23" t="s">
        <v>5420</v>
      </c>
      <c r="C8553" s="22" t="s">
        <v>67</v>
      </c>
      <c r="D8553" s="25"/>
      <c r="E8553" s="25"/>
      <c r="F8553" s="24">
        <v>190.65</v>
      </c>
    </row>
    <row r="8554" spans="1:6" x14ac:dyDescent="0.25">
      <c r="A8554" s="22">
        <v>101824</v>
      </c>
      <c r="B8554" s="23" t="s">
        <v>5421</v>
      </c>
      <c r="C8554" s="22" t="s">
        <v>67</v>
      </c>
      <c r="D8554" s="25"/>
      <c r="E8554" s="25"/>
      <c r="F8554" s="24">
        <v>219.35</v>
      </c>
    </row>
    <row r="8555" spans="1:6" x14ac:dyDescent="0.25">
      <c r="A8555" s="22">
        <v>101822</v>
      </c>
      <c r="B8555" s="23" t="s">
        <v>5419</v>
      </c>
      <c r="C8555" s="22" t="s">
        <v>67</v>
      </c>
      <c r="D8555" s="25"/>
      <c r="E8555" s="25"/>
      <c r="F8555" s="24">
        <v>159.82</v>
      </c>
    </row>
    <row r="8556" spans="1:6" x14ac:dyDescent="0.25">
      <c r="A8556" s="22">
        <v>101819</v>
      </c>
      <c r="B8556" s="23" t="s">
        <v>5417</v>
      </c>
      <c r="C8556" s="22" t="s">
        <v>28</v>
      </c>
      <c r="D8556" s="25"/>
      <c r="E8556" s="25"/>
      <c r="F8556" s="24">
        <v>74.89</v>
      </c>
    </row>
    <row r="8557" spans="1:6" x14ac:dyDescent="0.25">
      <c r="A8557" s="22">
        <v>104370</v>
      </c>
      <c r="B8557" s="23" t="s">
        <v>12460</v>
      </c>
      <c r="C8557" s="22" t="s">
        <v>28</v>
      </c>
      <c r="D8557" s="25"/>
      <c r="E8557" s="25"/>
      <c r="F8557" s="24">
        <v>0</v>
      </c>
    </row>
    <row r="8558" spans="1:6" x14ac:dyDescent="0.25">
      <c r="A8558" s="22">
        <v>101817</v>
      </c>
      <c r="B8558" s="23" t="s">
        <v>5416</v>
      </c>
      <c r="C8558" s="22" t="s">
        <v>28</v>
      </c>
      <c r="D8558" s="25"/>
      <c r="E8558" s="25"/>
      <c r="F8558" s="24">
        <v>60.15</v>
      </c>
    </row>
    <row r="8559" spans="1:6" x14ac:dyDescent="0.25">
      <c r="A8559" s="22">
        <v>101816</v>
      </c>
      <c r="B8559" s="23" t="s">
        <v>5415</v>
      </c>
      <c r="C8559" s="22" t="s">
        <v>28</v>
      </c>
      <c r="D8559" s="25"/>
      <c r="E8559" s="25"/>
      <c r="F8559" s="24">
        <v>78.23</v>
      </c>
    </row>
    <row r="8560" spans="1:6" x14ac:dyDescent="0.25">
      <c r="A8560" s="22">
        <v>104369</v>
      </c>
      <c r="B8560" s="23" t="s">
        <v>12461</v>
      </c>
      <c r="C8560" s="22" t="s">
        <v>28</v>
      </c>
      <c r="D8560" s="25"/>
      <c r="E8560" s="25"/>
      <c r="F8560" s="24">
        <v>0</v>
      </c>
    </row>
    <row r="8561" spans="1:6" x14ac:dyDescent="0.25">
      <c r="A8561" s="22">
        <v>101820</v>
      </c>
      <c r="B8561" s="23" t="s">
        <v>5418</v>
      </c>
      <c r="C8561" s="22" t="s">
        <v>28</v>
      </c>
      <c r="D8561" s="25"/>
      <c r="E8561" s="25"/>
      <c r="F8561" s="24">
        <v>53.02</v>
      </c>
    </row>
    <row r="8562" spans="1:6" x14ac:dyDescent="0.25">
      <c r="A8562" s="22">
        <v>102988</v>
      </c>
      <c r="B8562" s="23" t="s">
        <v>5464</v>
      </c>
      <c r="C8562" s="22" t="s">
        <v>28</v>
      </c>
      <c r="D8562" s="25"/>
      <c r="E8562" s="25"/>
      <c r="F8562" s="24">
        <v>71.38</v>
      </c>
    </row>
    <row r="8563" spans="1:6" x14ac:dyDescent="0.25">
      <c r="A8563" s="22">
        <v>101814</v>
      </c>
      <c r="B8563" s="23" t="s">
        <v>5414</v>
      </c>
      <c r="C8563" s="22" t="s">
        <v>28</v>
      </c>
      <c r="D8563" s="25"/>
      <c r="E8563" s="25"/>
      <c r="F8563" s="24">
        <v>53.19</v>
      </c>
    </row>
    <row r="8564" spans="1:6" x14ac:dyDescent="0.25">
      <c r="A8564" s="22">
        <v>102098</v>
      </c>
      <c r="B8564" s="23" t="s">
        <v>5463</v>
      </c>
      <c r="C8564" s="22" t="s">
        <v>67</v>
      </c>
      <c r="D8564" s="25"/>
      <c r="E8564" s="25"/>
      <c r="F8564" s="24">
        <v>2004.44</v>
      </c>
    </row>
    <row r="8565" spans="1:6" x14ac:dyDescent="0.25">
      <c r="A8565" s="22">
        <v>104366</v>
      </c>
      <c r="B8565" s="23" t="s">
        <v>12462</v>
      </c>
      <c r="C8565" s="22" t="s">
        <v>67</v>
      </c>
      <c r="D8565" s="25"/>
      <c r="E8565" s="25"/>
      <c r="F8565" s="24">
        <v>0</v>
      </c>
    </row>
    <row r="8566" spans="1:6" x14ac:dyDescent="0.25">
      <c r="A8566" s="22">
        <v>102099</v>
      </c>
      <c r="B8566" s="23" t="s">
        <v>12463</v>
      </c>
      <c r="C8566" s="22" t="s">
        <v>67</v>
      </c>
      <c r="D8566" s="25"/>
      <c r="E8566" s="25"/>
      <c r="F8566" s="24">
        <v>0</v>
      </c>
    </row>
    <row r="8567" spans="1:6" x14ac:dyDescent="0.25">
      <c r="A8567" s="22">
        <v>104367</v>
      </c>
      <c r="B8567" s="23" t="s">
        <v>12464</v>
      </c>
      <c r="C8567" s="22" t="s">
        <v>67</v>
      </c>
      <c r="D8567" s="25"/>
      <c r="E8567" s="25"/>
      <c r="F8567" s="24">
        <v>0</v>
      </c>
    </row>
    <row r="8568" spans="1:6" x14ac:dyDescent="0.25">
      <c r="A8568" s="22">
        <v>92994</v>
      </c>
      <c r="B8568" s="23" t="s">
        <v>6456</v>
      </c>
      <c r="C8568" s="22" t="s">
        <v>55</v>
      </c>
      <c r="D8568" s="25"/>
      <c r="E8568" s="25"/>
      <c r="F8568" s="24">
        <v>133.34</v>
      </c>
    </row>
    <row r="8569" spans="1:6" x14ac:dyDescent="0.25">
      <c r="A8569" s="22">
        <v>92996</v>
      </c>
      <c r="B8569" s="23" t="s">
        <v>6457</v>
      </c>
      <c r="C8569" s="22" t="s">
        <v>55</v>
      </c>
      <c r="D8569" s="25"/>
      <c r="E8569" s="25"/>
      <c r="F8569" s="24">
        <v>161.22999999999999</v>
      </c>
    </row>
    <row r="8570" spans="1:6" x14ac:dyDescent="0.25">
      <c r="A8570" s="22">
        <v>92998</v>
      </c>
      <c r="B8570" s="23" t="s">
        <v>6458</v>
      </c>
      <c r="C8570" s="22" t="s">
        <v>55</v>
      </c>
      <c r="D8570" s="25"/>
      <c r="E8570" s="25"/>
      <c r="F8570" s="24">
        <v>197.46</v>
      </c>
    </row>
    <row r="8571" spans="1:6" x14ac:dyDescent="0.25">
      <c r="A8571" s="22">
        <v>93000</v>
      </c>
      <c r="B8571" s="23" t="s">
        <v>6459</v>
      </c>
      <c r="C8571" s="22" t="s">
        <v>55</v>
      </c>
      <c r="D8571" s="25"/>
      <c r="E8571" s="25"/>
      <c r="F8571" s="24">
        <v>261.07</v>
      </c>
    </row>
    <row r="8572" spans="1:6" x14ac:dyDescent="0.25">
      <c r="A8572" s="22">
        <v>92984</v>
      </c>
      <c r="B8572" s="23" t="s">
        <v>6451</v>
      </c>
      <c r="C8572" s="22" t="s">
        <v>55</v>
      </c>
      <c r="D8572" s="25"/>
      <c r="E8572" s="25"/>
      <c r="F8572" s="24">
        <v>29.17</v>
      </c>
    </row>
    <row r="8573" spans="1:6" x14ac:dyDescent="0.25">
      <c r="A8573" s="22">
        <v>93002</v>
      </c>
      <c r="B8573" s="23" t="s">
        <v>6460</v>
      </c>
      <c r="C8573" s="22" t="s">
        <v>55</v>
      </c>
      <c r="D8573" s="25"/>
      <c r="E8573" s="25"/>
      <c r="F8573" s="24">
        <v>337.17</v>
      </c>
    </row>
    <row r="8574" spans="1:6" x14ac:dyDescent="0.25">
      <c r="A8574" s="22">
        <v>92986</v>
      </c>
      <c r="B8574" s="23" t="s">
        <v>6452</v>
      </c>
      <c r="C8574" s="22" t="s">
        <v>55</v>
      </c>
      <c r="D8574" s="25"/>
      <c r="E8574" s="25"/>
      <c r="F8574" s="24">
        <v>40.04</v>
      </c>
    </row>
    <row r="8575" spans="1:6" x14ac:dyDescent="0.25">
      <c r="A8575" s="22">
        <v>92988</v>
      </c>
      <c r="B8575" s="23" t="s">
        <v>6453</v>
      </c>
      <c r="C8575" s="22" t="s">
        <v>55</v>
      </c>
      <c r="D8575" s="25"/>
      <c r="E8575" s="25"/>
      <c r="F8575" s="24">
        <v>57.74</v>
      </c>
    </row>
    <row r="8576" spans="1:6" x14ac:dyDescent="0.25">
      <c r="A8576" s="22">
        <v>92990</v>
      </c>
      <c r="B8576" s="23" t="s">
        <v>6454</v>
      </c>
      <c r="C8576" s="22" t="s">
        <v>55</v>
      </c>
      <c r="D8576" s="25"/>
      <c r="E8576" s="25"/>
      <c r="F8576" s="24">
        <v>79.650000000000006</v>
      </c>
    </row>
    <row r="8577" spans="1:6" x14ac:dyDescent="0.25">
      <c r="A8577" s="22">
        <v>92992</v>
      </c>
      <c r="B8577" s="23" t="s">
        <v>6455</v>
      </c>
      <c r="C8577" s="22" t="s">
        <v>55</v>
      </c>
      <c r="D8577" s="25"/>
      <c r="E8577" s="25"/>
      <c r="F8577" s="24">
        <v>102.83</v>
      </c>
    </row>
    <row r="8578" spans="1:6" x14ac:dyDescent="0.25">
      <c r="A8578" s="22">
        <v>103491</v>
      </c>
      <c r="B8578" s="23" t="s">
        <v>6462</v>
      </c>
      <c r="C8578" s="22" t="s">
        <v>67</v>
      </c>
      <c r="D8578" s="25"/>
      <c r="E8578" s="25"/>
      <c r="F8578" s="24">
        <v>628.20000000000005</v>
      </c>
    </row>
    <row r="8579" spans="1:6" x14ac:dyDescent="0.25">
      <c r="A8579" s="22">
        <v>93026</v>
      </c>
      <c r="B8579" s="23" t="s">
        <v>6450</v>
      </c>
      <c r="C8579" s="22" t="s">
        <v>4</v>
      </c>
      <c r="D8579" s="25"/>
      <c r="E8579" s="25"/>
      <c r="F8579" s="24">
        <v>84.68</v>
      </c>
    </row>
    <row r="8580" spans="1:6" x14ac:dyDescent="0.25">
      <c r="A8580" s="22">
        <v>93018</v>
      </c>
      <c r="B8580" s="23" t="s">
        <v>6446</v>
      </c>
      <c r="C8580" s="22" t="s">
        <v>4</v>
      </c>
      <c r="D8580" s="25"/>
      <c r="E8580" s="25"/>
      <c r="F8580" s="24">
        <v>28.87</v>
      </c>
    </row>
    <row r="8581" spans="1:6" x14ac:dyDescent="0.25">
      <c r="A8581" s="22">
        <v>93020</v>
      </c>
      <c r="B8581" s="23" t="s">
        <v>6447</v>
      </c>
      <c r="C8581" s="22" t="s">
        <v>4</v>
      </c>
      <c r="D8581" s="25"/>
      <c r="E8581" s="25"/>
      <c r="F8581" s="24">
        <v>35.4</v>
      </c>
    </row>
    <row r="8582" spans="1:6" x14ac:dyDescent="0.25">
      <c r="A8582" s="22">
        <v>93022</v>
      </c>
      <c r="B8582" s="23" t="s">
        <v>6448</v>
      </c>
      <c r="C8582" s="22" t="s">
        <v>4</v>
      </c>
      <c r="D8582" s="25"/>
      <c r="E8582" s="25"/>
      <c r="F8582" s="24">
        <v>52.52</v>
      </c>
    </row>
    <row r="8583" spans="1:6" x14ac:dyDescent="0.25">
      <c r="A8583" s="22">
        <v>93024</v>
      </c>
      <c r="B8583" s="23" t="s">
        <v>6449</v>
      </c>
      <c r="C8583" s="22" t="s">
        <v>4</v>
      </c>
      <c r="D8583" s="25"/>
      <c r="E8583" s="25"/>
      <c r="F8583" s="24">
        <v>56.2</v>
      </c>
    </row>
    <row r="8584" spans="1:6" x14ac:dyDescent="0.25">
      <c r="A8584" s="22">
        <v>97670</v>
      </c>
      <c r="B8584" s="23" t="s">
        <v>6440</v>
      </c>
      <c r="C8584" s="22" t="s">
        <v>55</v>
      </c>
      <c r="D8584" s="25"/>
      <c r="E8584" s="25"/>
      <c r="F8584" s="24">
        <v>25.67</v>
      </c>
    </row>
    <row r="8585" spans="1:6" x14ac:dyDescent="0.25">
      <c r="A8585" s="22">
        <v>103486</v>
      </c>
      <c r="B8585" s="23" t="s">
        <v>12465</v>
      </c>
      <c r="C8585" s="22" t="s">
        <v>55</v>
      </c>
      <c r="D8585" s="25"/>
      <c r="E8585" s="25"/>
      <c r="F8585" s="24">
        <v>0</v>
      </c>
    </row>
    <row r="8586" spans="1:6" x14ac:dyDescent="0.25">
      <c r="A8586" s="22">
        <v>103487</v>
      </c>
      <c r="B8586" s="23" t="s">
        <v>12466</v>
      </c>
      <c r="C8586" s="22" t="s">
        <v>55</v>
      </c>
      <c r="D8586" s="25"/>
      <c r="E8586" s="25"/>
      <c r="F8586" s="24">
        <v>0</v>
      </c>
    </row>
    <row r="8587" spans="1:6" x14ac:dyDescent="0.25">
      <c r="A8587" s="22">
        <v>103488</v>
      </c>
      <c r="B8587" s="23" t="s">
        <v>12467</v>
      </c>
      <c r="C8587" s="22" t="s">
        <v>55</v>
      </c>
      <c r="D8587" s="25"/>
      <c r="E8587" s="25"/>
      <c r="F8587" s="24">
        <v>0</v>
      </c>
    </row>
    <row r="8588" spans="1:6" x14ac:dyDescent="0.25">
      <c r="A8588" s="22">
        <v>103489</v>
      </c>
      <c r="B8588" s="23" t="s">
        <v>12468</v>
      </c>
      <c r="C8588" s="22" t="s">
        <v>55</v>
      </c>
      <c r="D8588" s="25"/>
      <c r="E8588" s="25"/>
      <c r="F8588" s="24">
        <v>0</v>
      </c>
    </row>
    <row r="8589" spans="1:6" x14ac:dyDescent="0.25">
      <c r="A8589" s="22">
        <v>97667</v>
      </c>
      <c r="B8589" s="23" t="s">
        <v>6437</v>
      </c>
      <c r="C8589" s="22" t="s">
        <v>55</v>
      </c>
      <c r="D8589" s="25"/>
      <c r="E8589" s="25"/>
      <c r="F8589" s="24">
        <v>9.57</v>
      </c>
    </row>
    <row r="8590" spans="1:6" x14ac:dyDescent="0.25">
      <c r="A8590" s="22">
        <v>97668</v>
      </c>
      <c r="B8590" s="23" t="s">
        <v>6438</v>
      </c>
      <c r="C8590" s="22" t="s">
        <v>55</v>
      </c>
      <c r="D8590" s="25"/>
      <c r="E8590" s="25"/>
      <c r="F8590" s="24">
        <v>13.59</v>
      </c>
    </row>
    <row r="8591" spans="1:6" x14ac:dyDescent="0.25">
      <c r="A8591" s="22">
        <v>97669</v>
      </c>
      <c r="B8591" s="23" t="s">
        <v>6439</v>
      </c>
      <c r="C8591" s="22" t="s">
        <v>55</v>
      </c>
      <c r="D8591" s="25"/>
      <c r="E8591" s="25"/>
      <c r="F8591" s="24">
        <v>20.41</v>
      </c>
    </row>
    <row r="8592" spans="1:6" x14ac:dyDescent="0.25">
      <c r="A8592" s="22">
        <v>93012</v>
      </c>
      <c r="B8592" s="23" t="s">
        <v>6436</v>
      </c>
      <c r="C8592" s="22" t="s">
        <v>55</v>
      </c>
      <c r="D8592" s="25"/>
      <c r="E8592" s="25"/>
      <c r="F8592" s="24">
        <v>66.09</v>
      </c>
    </row>
    <row r="8593" spans="1:6" x14ac:dyDescent="0.25">
      <c r="A8593" s="22">
        <v>93008</v>
      </c>
      <c r="B8593" s="23" t="s">
        <v>6432</v>
      </c>
      <c r="C8593" s="22" t="s">
        <v>55</v>
      </c>
      <c r="D8593" s="25"/>
      <c r="E8593" s="25"/>
      <c r="F8593" s="24">
        <v>18.84</v>
      </c>
    </row>
    <row r="8594" spans="1:6" x14ac:dyDescent="0.25">
      <c r="A8594" s="22">
        <v>93009</v>
      </c>
      <c r="B8594" s="23" t="s">
        <v>6433</v>
      </c>
      <c r="C8594" s="22" t="s">
        <v>55</v>
      </c>
      <c r="D8594" s="25"/>
      <c r="E8594" s="25"/>
      <c r="F8594" s="24">
        <v>26.89</v>
      </c>
    </row>
    <row r="8595" spans="1:6" x14ac:dyDescent="0.25">
      <c r="A8595" s="22">
        <v>93010</v>
      </c>
      <c r="B8595" s="23" t="s">
        <v>6434</v>
      </c>
      <c r="C8595" s="22" t="s">
        <v>55</v>
      </c>
      <c r="D8595" s="25"/>
      <c r="E8595" s="25"/>
      <c r="F8595" s="24">
        <v>36.78</v>
      </c>
    </row>
    <row r="8596" spans="1:6" x14ac:dyDescent="0.25">
      <c r="A8596" s="22">
        <v>93011</v>
      </c>
      <c r="B8596" s="23" t="s">
        <v>6435</v>
      </c>
      <c r="C8596" s="22" t="s">
        <v>55</v>
      </c>
      <c r="D8596" s="25"/>
      <c r="E8596" s="25"/>
      <c r="F8596" s="24">
        <v>44.51</v>
      </c>
    </row>
    <row r="8597" spans="1:6" x14ac:dyDescent="0.25">
      <c r="A8597" s="22">
        <v>103492</v>
      </c>
      <c r="B8597" s="23" t="s">
        <v>12469</v>
      </c>
      <c r="C8597" s="22" t="s">
        <v>55</v>
      </c>
      <c r="D8597" s="25"/>
      <c r="E8597" s="25"/>
      <c r="F8597" s="24">
        <v>0</v>
      </c>
    </row>
    <row r="8598" spans="1:6" x14ac:dyDescent="0.25">
      <c r="A8598" s="22">
        <v>93017</v>
      </c>
      <c r="B8598" s="23" t="s">
        <v>6445</v>
      </c>
      <c r="C8598" s="22" t="s">
        <v>4</v>
      </c>
      <c r="D8598" s="25"/>
      <c r="E8598" s="25"/>
      <c r="F8598" s="24">
        <v>52.65</v>
      </c>
    </row>
    <row r="8599" spans="1:6" x14ac:dyDescent="0.25">
      <c r="A8599" s="22">
        <v>93013</v>
      </c>
      <c r="B8599" s="23" t="s">
        <v>6441</v>
      </c>
      <c r="C8599" s="22" t="s">
        <v>4</v>
      </c>
      <c r="D8599" s="25"/>
      <c r="E8599" s="25"/>
      <c r="F8599" s="24">
        <v>19.05</v>
      </c>
    </row>
    <row r="8600" spans="1:6" x14ac:dyDescent="0.25">
      <c r="A8600" s="22">
        <v>93014</v>
      </c>
      <c r="B8600" s="23" t="s">
        <v>6442</v>
      </c>
      <c r="C8600" s="22" t="s">
        <v>4</v>
      </c>
      <c r="D8600" s="25"/>
      <c r="E8600" s="25"/>
      <c r="F8600" s="24">
        <v>22.75</v>
      </c>
    </row>
    <row r="8601" spans="1:6" x14ac:dyDescent="0.25">
      <c r="A8601" s="22">
        <v>93015</v>
      </c>
      <c r="B8601" s="23" t="s">
        <v>6443</v>
      </c>
      <c r="C8601" s="22" t="s">
        <v>4</v>
      </c>
      <c r="D8601" s="25"/>
      <c r="E8601" s="25"/>
      <c r="F8601" s="24">
        <v>31.52</v>
      </c>
    </row>
    <row r="8602" spans="1:6" x14ac:dyDescent="0.25">
      <c r="A8602" s="22">
        <v>93016</v>
      </c>
      <c r="B8602" s="23" t="s">
        <v>6444</v>
      </c>
      <c r="C8602" s="22" t="s">
        <v>4</v>
      </c>
      <c r="D8602" s="25"/>
      <c r="E8602" s="25"/>
      <c r="F8602" s="24">
        <v>37.130000000000003</v>
      </c>
    </row>
    <row r="8603" spans="1:6" x14ac:dyDescent="0.25">
      <c r="A8603" s="22">
        <v>103490</v>
      </c>
      <c r="B8603" s="23" t="s">
        <v>6461</v>
      </c>
      <c r="C8603" s="22" t="s">
        <v>67</v>
      </c>
      <c r="D8603" s="25"/>
      <c r="E8603" s="25"/>
      <c r="F8603" s="24">
        <v>3483.28</v>
      </c>
    </row>
    <row r="8604" spans="1:6" x14ac:dyDescent="0.25">
      <c r="A8604" s="22">
        <v>106082</v>
      </c>
      <c r="B8604" s="23" t="s">
        <v>13183</v>
      </c>
      <c r="C8604" s="22" t="s">
        <v>4</v>
      </c>
      <c r="D8604" s="25"/>
      <c r="E8604" s="25"/>
      <c r="F8604" s="24">
        <v>19.77</v>
      </c>
    </row>
    <row r="8605" spans="1:6" x14ac:dyDescent="0.25">
      <c r="A8605" s="22">
        <v>98306</v>
      </c>
      <c r="B8605" s="23" t="s">
        <v>13184</v>
      </c>
      <c r="C8605" s="22" t="s">
        <v>4</v>
      </c>
      <c r="D8605" s="25"/>
      <c r="E8605" s="25"/>
      <c r="F8605" s="24">
        <v>71.05</v>
      </c>
    </row>
    <row r="8606" spans="1:6" x14ac:dyDescent="0.25">
      <c r="A8606" s="22">
        <v>100553</v>
      </c>
      <c r="B8606" s="23" t="s">
        <v>13185</v>
      </c>
      <c r="C8606" s="22" t="s">
        <v>55</v>
      </c>
      <c r="D8606" s="25"/>
      <c r="E8606" s="25"/>
      <c r="F8606" s="24">
        <v>29.68</v>
      </c>
    </row>
    <row r="8607" spans="1:6" x14ac:dyDescent="0.25">
      <c r="A8607" s="22">
        <v>100554</v>
      </c>
      <c r="B8607" s="23" t="s">
        <v>13186</v>
      </c>
      <c r="C8607" s="22" t="s">
        <v>55</v>
      </c>
      <c r="D8607" s="25"/>
      <c r="E8607" s="25"/>
      <c r="F8607" s="24">
        <v>8.18</v>
      </c>
    </row>
    <row r="8608" spans="1:6" x14ac:dyDescent="0.25">
      <c r="A8608" s="22">
        <v>98300</v>
      </c>
      <c r="B8608" s="23" t="s">
        <v>13187</v>
      </c>
      <c r="C8608" s="22" t="s">
        <v>55</v>
      </c>
      <c r="D8608" s="25"/>
      <c r="E8608" s="25"/>
      <c r="F8608" s="24">
        <v>8.26</v>
      </c>
    </row>
    <row r="8609" spans="1:6" x14ac:dyDescent="0.25">
      <c r="A8609" s="22">
        <v>98295</v>
      </c>
      <c r="B8609" s="23" t="s">
        <v>13188</v>
      </c>
      <c r="C8609" s="22" t="s">
        <v>55</v>
      </c>
      <c r="D8609" s="25"/>
      <c r="E8609" s="25"/>
      <c r="F8609" s="24">
        <v>6.98</v>
      </c>
    </row>
    <row r="8610" spans="1:6" x14ac:dyDescent="0.25">
      <c r="A8610" s="22">
        <v>98294</v>
      </c>
      <c r="B8610" s="23" t="s">
        <v>13189</v>
      </c>
      <c r="C8610" s="22" t="s">
        <v>55</v>
      </c>
      <c r="D8610" s="25"/>
      <c r="E8610" s="25"/>
      <c r="F8610" s="24">
        <v>9.7899999999999991</v>
      </c>
    </row>
    <row r="8611" spans="1:6" x14ac:dyDescent="0.25">
      <c r="A8611" s="22">
        <v>98297</v>
      </c>
      <c r="B8611" s="23" t="s">
        <v>13190</v>
      </c>
      <c r="C8611" s="22" t="s">
        <v>55</v>
      </c>
      <c r="D8611" s="25"/>
      <c r="E8611" s="25"/>
      <c r="F8611" s="24">
        <v>9.8000000000000007</v>
      </c>
    </row>
    <row r="8612" spans="1:6" x14ac:dyDescent="0.25">
      <c r="A8612" s="22">
        <v>98296</v>
      </c>
      <c r="B8612" s="23" t="s">
        <v>13191</v>
      </c>
      <c r="C8612" s="22" t="s">
        <v>55</v>
      </c>
      <c r="D8612" s="25"/>
      <c r="E8612" s="25"/>
      <c r="F8612" s="24">
        <v>12.71</v>
      </c>
    </row>
    <row r="8613" spans="1:6" x14ac:dyDescent="0.25">
      <c r="A8613" s="22">
        <v>98299</v>
      </c>
      <c r="B8613" s="23" t="s">
        <v>13192</v>
      </c>
      <c r="C8613" s="22" t="s">
        <v>55</v>
      </c>
      <c r="D8613" s="25"/>
      <c r="E8613" s="25"/>
      <c r="F8613" s="24">
        <v>24.82</v>
      </c>
    </row>
    <row r="8614" spans="1:6" x14ac:dyDescent="0.25">
      <c r="A8614" s="22">
        <v>98298</v>
      </c>
      <c r="B8614" s="23" t="s">
        <v>13193</v>
      </c>
      <c r="C8614" s="22" t="s">
        <v>55</v>
      </c>
      <c r="D8614" s="25"/>
      <c r="E8614" s="25"/>
      <c r="F8614" s="24">
        <v>27.73</v>
      </c>
    </row>
    <row r="8615" spans="1:6" x14ac:dyDescent="0.25">
      <c r="A8615" s="22">
        <v>98261</v>
      </c>
      <c r="B8615" s="23" t="s">
        <v>13194</v>
      </c>
      <c r="C8615" s="22" t="s">
        <v>55</v>
      </c>
      <c r="D8615" s="25"/>
      <c r="E8615" s="25"/>
      <c r="F8615" s="24">
        <v>4.3099999999999996</v>
      </c>
    </row>
    <row r="8616" spans="1:6" x14ac:dyDescent="0.25">
      <c r="A8616" s="22">
        <v>98287</v>
      </c>
      <c r="B8616" s="23" t="s">
        <v>13195</v>
      </c>
      <c r="C8616" s="22" t="s">
        <v>55</v>
      </c>
      <c r="D8616" s="25"/>
      <c r="E8616" s="25"/>
      <c r="F8616" s="24">
        <v>1.65</v>
      </c>
    </row>
    <row r="8617" spans="1:6" x14ac:dyDescent="0.25">
      <c r="A8617" s="22">
        <v>98280</v>
      </c>
      <c r="B8617" s="23" t="s">
        <v>13196</v>
      </c>
      <c r="C8617" s="22" t="s">
        <v>55</v>
      </c>
      <c r="D8617" s="25"/>
      <c r="E8617" s="25"/>
      <c r="F8617" s="24">
        <v>8.73</v>
      </c>
    </row>
    <row r="8618" spans="1:6" x14ac:dyDescent="0.25">
      <c r="A8618" s="22">
        <v>98288</v>
      </c>
      <c r="B8618" s="23" t="s">
        <v>13197</v>
      </c>
      <c r="C8618" s="22" t="s">
        <v>55</v>
      </c>
      <c r="D8618" s="25"/>
      <c r="E8618" s="25"/>
      <c r="F8618" s="24">
        <v>2.58</v>
      </c>
    </row>
    <row r="8619" spans="1:6" x14ac:dyDescent="0.25">
      <c r="A8619" s="22">
        <v>98281</v>
      </c>
      <c r="B8619" s="23" t="s">
        <v>13198</v>
      </c>
      <c r="C8619" s="22" t="s">
        <v>55</v>
      </c>
      <c r="D8619" s="25"/>
      <c r="E8619" s="25"/>
      <c r="F8619" s="24">
        <v>9.66</v>
      </c>
    </row>
    <row r="8620" spans="1:6" x14ac:dyDescent="0.25">
      <c r="A8620" s="22">
        <v>98262</v>
      </c>
      <c r="B8620" s="23" t="s">
        <v>13199</v>
      </c>
      <c r="C8620" s="22" t="s">
        <v>55</v>
      </c>
      <c r="D8620" s="25"/>
      <c r="E8620" s="25"/>
      <c r="F8620" s="24">
        <v>5.23</v>
      </c>
    </row>
    <row r="8621" spans="1:6" x14ac:dyDescent="0.25">
      <c r="A8621" s="22">
        <v>98289</v>
      </c>
      <c r="B8621" s="23" t="s">
        <v>13200</v>
      </c>
      <c r="C8621" s="22" t="s">
        <v>55</v>
      </c>
      <c r="D8621" s="25"/>
      <c r="E8621" s="25"/>
      <c r="F8621" s="24">
        <v>2.8</v>
      </c>
    </row>
    <row r="8622" spans="1:6" x14ac:dyDescent="0.25">
      <c r="A8622" s="22">
        <v>98282</v>
      </c>
      <c r="B8622" s="23" t="s">
        <v>13201</v>
      </c>
      <c r="C8622" s="22" t="s">
        <v>55</v>
      </c>
      <c r="D8622" s="25"/>
      <c r="E8622" s="25"/>
      <c r="F8622" s="24">
        <v>9.8800000000000008</v>
      </c>
    </row>
    <row r="8623" spans="1:6" x14ac:dyDescent="0.25">
      <c r="A8623" s="22">
        <v>98263</v>
      </c>
      <c r="B8623" s="23" t="s">
        <v>13202</v>
      </c>
      <c r="C8623" s="22" t="s">
        <v>55</v>
      </c>
      <c r="D8623" s="25"/>
      <c r="E8623" s="25"/>
      <c r="F8623" s="24">
        <v>5.45</v>
      </c>
    </row>
    <row r="8624" spans="1:6" x14ac:dyDescent="0.25">
      <c r="A8624" s="22">
        <v>98290</v>
      </c>
      <c r="B8624" s="23" t="s">
        <v>13203</v>
      </c>
      <c r="C8624" s="22" t="s">
        <v>55</v>
      </c>
      <c r="D8624" s="25"/>
      <c r="E8624" s="25"/>
      <c r="F8624" s="24">
        <v>3.8</v>
      </c>
    </row>
    <row r="8625" spans="1:6" x14ac:dyDescent="0.25">
      <c r="A8625" s="22">
        <v>98283</v>
      </c>
      <c r="B8625" s="23" t="s">
        <v>13204</v>
      </c>
      <c r="C8625" s="22" t="s">
        <v>55</v>
      </c>
      <c r="D8625" s="25"/>
      <c r="E8625" s="25"/>
      <c r="F8625" s="24">
        <v>10.88</v>
      </c>
    </row>
    <row r="8626" spans="1:6" x14ac:dyDescent="0.25">
      <c r="A8626" s="22">
        <v>98264</v>
      </c>
      <c r="B8626" s="23" t="s">
        <v>13205</v>
      </c>
      <c r="C8626" s="22" t="s">
        <v>55</v>
      </c>
      <c r="D8626" s="25"/>
      <c r="E8626" s="25"/>
      <c r="F8626" s="24">
        <v>6.45</v>
      </c>
    </row>
    <row r="8627" spans="1:6" x14ac:dyDescent="0.25">
      <c r="A8627" s="22">
        <v>98273</v>
      </c>
      <c r="B8627" s="23" t="s">
        <v>13206</v>
      </c>
      <c r="C8627" s="22" t="s">
        <v>55</v>
      </c>
      <c r="D8627" s="25"/>
      <c r="E8627" s="25"/>
      <c r="F8627" s="24">
        <v>3.01</v>
      </c>
    </row>
    <row r="8628" spans="1:6" x14ac:dyDescent="0.25">
      <c r="A8628" s="22">
        <v>98291</v>
      </c>
      <c r="B8628" s="23" t="s">
        <v>13207</v>
      </c>
      <c r="C8628" s="22" t="s">
        <v>55</v>
      </c>
      <c r="D8628" s="25"/>
      <c r="E8628" s="25"/>
      <c r="F8628" s="24">
        <v>4.4400000000000004</v>
      </c>
    </row>
    <row r="8629" spans="1:6" x14ac:dyDescent="0.25">
      <c r="A8629" s="22">
        <v>98284</v>
      </c>
      <c r="B8629" s="23" t="s">
        <v>13208</v>
      </c>
      <c r="C8629" s="22" t="s">
        <v>55</v>
      </c>
      <c r="D8629" s="25"/>
      <c r="E8629" s="25"/>
      <c r="F8629" s="24">
        <v>11.52</v>
      </c>
    </row>
    <row r="8630" spans="1:6" x14ac:dyDescent="0.25">
      <c r="A8630" s="22">
        <v>98265</v>
      </c>
      <c r="B8630" s="23" t="s">
        <v>13209</v>
      </c>
      <c r="C8630" s="22" t="s">
        <v>55</v>
      </c>
      <c r="D8630" s="25"/>
      <c r="E8630" s="25"/>
      <c r="F8630" s="24">
        <v>7.1</v>
      </c>
    </row>
    <row r="8631" spans="1:6" x14ac:dyDescent="0.25">
      <c r="A8631" s="22">
        <v>98274</v>
      </c>
      <c r="B8631" s="23" t="s">
        <v>13210</v>
      </c>
      <c r="C8631" s="22" t="s">
        <v>55</v>
      </c>
      <c r="D8631" s="25"/>
      <c r="E8631" s="25"/>
      <c r="F8631" s="24">
        <v>3.65</v>
      </c>
    </row>
    <row r="8632" spans="1:6" x14ac:dyDescent="0.25">
      <c r="A8632" s="22">
        <v>98292</v>
      </c>
      <c r="B8632" s="23" t="s">
        <v>13211</v>
      </c>
      <c r="C8632" s="22" t="s">
        <v>55</v>
      </c>
      <c r="D8632" s="25"/>
      <c r="E8632" s="25"/>
      <c r="F8632" s="24">
        <v>5.33</v>
      </c>
    </row>
    <row r="8633" spans="1:6" x14ac:dyDescent="0.25">
      <c r="A8633" s="22">
        <v>98285</v>
      </c>
      <c r="B8633" s="23" t="s">
        <v>13212</v>
      </c>
      <c r="C8633" s="22" t="s">
        <v>55</v>
      </c>
      <c r="D8633" s="25"/>
      <c r="E8633" s="25"/>
      <c r="F8633" s="24">
        <v>12.41</v>
      </c>
    </row>
    <row r="8634" spans="1:6" x14ac:dyDescent="0.25">
      <c r="A8634" s="22">
        <v>98266</v>
      </c>
      <c r="B8634" s="23" t="s">
        <v>13213</v>
      </c>
      <c r="C8634" s="22" t="s">
        <v>55</v>
      </c>
      <c r="D8634" s="25"/>
      <c r="E8634" s="25"/>
      <c r="F8634" s="24">
        <v>7.98</v>
      </c>
    </row>
    <row r="8635" spans="1:6" x14ac:dyDescent="0.25">
      <c r="A8635" s="22">
        <v>98275</v>
      </c>
      <c r="B8635" s="23" t="s">
        <v>13214</v>
      </c>
      <c r="C8635" s="22" t="s">
        <v>55</v>
      </c>
      <c r="D8635" s="25"/>
      <c r="E8635" s="25"/>
      <c r="F8635" s="24">
        <v>4.54</v>
      </c>
    </row>
    <row r="8636" spans="1:6" x14ac:dyDescent="0.25">
      <c r="A8636" s="22">
        <v>98293</v>
      </c>
      <c r="B8636" s="23" t="s">
        <v>13215</v>
      </c>
      <c r="C8636" s="22" t="s">
        <v>55</v>
      </c>
      <c r="D8636" s="25"/>
      <c r="E8636" s="25"/>
      <c r="F8636" s="24">
        <v>9.8000000000000007</v>
      </c>
    </row>
    <row r="8637" spans="1:6" x14ac:dyDescent="0.25">
      <c r="A8637" s="22">
        <v>98286</v>
      </c>
      <c r="B8637" s="23" t="s">
        <v>13216</v>
      </c>
      <c r="C8637" s="22" t="s">
        <v>55</v>
      </c>
      <c r="D8637" s="25"/>
      <c r="E8637" s="25"/>
      <c r="F8637" s="24">
        <v>16.89</v>
      </c>
    </row>
    <row r="8638" spans="1:6" x14ac:dyDescent="0.25">
      <c r="A8638" s="22">
        <v>98267</v>
      </c>
      <c r="B8638" s="23" t="s">
        <v>13217</v>
      </c>
      <c r="C8638" s="22" t="s">
        <v>55</v>
      </c>
      <c r="D8638" s="25"/>
      <c r="E8638" s="25"/>
      <c r="F8638" s="24">
        <v>12.46</v>
      </c>
    </row>
    <row r="8639" spans="1:6" x14ac:dyDescent="0.25">
      <c r="A8639" s="22">
        <v>98276</v>
      </c>
      <c r="B8639" s="23" t="s">
        <v>13218</v>
      </c>
      <c r="C8639" s="22" t="s">
        <v>55</v>
      </c>
      <c r="D8639" s="25"/>
      <c r="E8639" s="25"/>
      <c r="F8639" s="24">
        <v>9.01</v>
      </c>
    </row>
    <row r="8640" spans="1:6" x14ac:dyDescent="0.25">
      <c r="A8640" s="22">
        <v>98268</v>
      </c>
      <c r="B8640" s="23" t="s">
        <v>13219</v>
      </c>
      <c r="C8640" s="22" t="s">
        <v>55</v>
      </c>
      <c r="D8640" s="25"/>
      <c r="E8640" s="25"/>
      <c r="F8640" s="24">
        <v>19.66</v>
      </c>
    </row>
    <row r="8641" spans="1:6" x14ac:dyDescent="0.25">
      <c r="A8641" s="22">
        <v>98277</v>
      </c>
      <c r="B8641" s="23" t="s">
        <v>13220</v>
      </c>
      <c r="C8641" s="22" t="s">
        <v>55</v>
      </c>
      <c r="D8641" s="25"/>
      <c r="E8641" s="25"/>
      <c r="F8641" s="24">
        <v>16.22</v>
      </c>
    </row>
    <row r="8642" spans="1:6" x14ac:dyDescent="0.25">
      <c r="A8642" s="22">
        <v>98272</v>
      </c>
      <c r="B8642" s="23" t="s">
        <v>13221</v>
      </c>
      <c r="C8642" s="22" t="s">
        <v>55</v>
      </c>
      <c r="D8642" s="25"/>
      <c r="E8642" s="25"/>
      <c r="F8642" s="24">
        <v>126.05</v>
      </c>
    </row>
    <row r="8643" spans="1:6" x14ac:dyDescent="0.25">
      <c r="A8643" s="22">
        <v>98269</v>
      </c>
      <c r="B8643" s="23" t="s">
        <v>13222</v>
      </c>
      <c r="C8643" s="22" t="s">
        <v>55</v>
      </c>
      <c r="D8643" s="25"/>
      <c r="E8643" s="25"/>
      <c r="F8643" s="24">
        <v>26.6</v>
      </c>
    </row>
    <row r="8644" spans="1:6" x14ac:dyDescent="0.25">
      <c r="A8644" s="22">
        <v>98278</v>
      </c>
      <c r="B8644" s="23" t="s">
        <v>13223</v>
      </c>
      <c r="C8644" s="22" t="s">
        <v>55</v>
      </c>
      <c r="D8644" s="25"/>
      <c r="E8644" s="25"/>
      <c r="F8644" s="24">
        <v>23.15</v>
      </c>
    </row>
    <row r="8645" spans="1:6" x14ac:dyDescent="0.25">
      <c r="A8645" s="22">
        <v>98270</v>
      </c>
      <c r="B8645" s="23" t="s">
        <v>13224</v>
      </c>
      <c r="C8645" s="22" t="s">
        <v>55</v>
      </c>
      <c r="D8645" s="25"/>
      <c r="E8645" s="25"/>
      <c r="F8645" s="24">
        <v>39.69</v>
      </c>
    </row>
    <row r="8646" spans="1:6" x14ac:dyDescent="0.25">
      <c r="A8646" s="22">
        <v>98279</v>
      </c>
      <c r="B8646" s="23" t="s">
        <v>13225</v>
      </c>
      <c r="C8646" s="22" t="s">
        <v>55</v>
      </c>
      <c r="D8646" s="25"/>
      <c r="E8646" s="25"/>
      <c r="F8646" s="24">
        <v>36.25</v>
      </c>
    </row>
    <row r="8647" spans="1:6" x14ac:dyDescent="0.25">
      <c r="A8647" s="22">
        <v>98271</v>
      </c>
      <c r="B8647" s="23" t="s">
        <v>13226</v>
      </c>
      <c r="C8647" s="22" t="s">
        <v>55</v>
      </c>
      <c r="D8647" s="25"/>
      <c r="E8647" s="25"/>
      <c r="F8647" s="24">
        <v>55.44</v>
      </c>
    </row>
    <row r="8648" spans="1:6" x14ac:dyDescent="0.25">
      <c r="A8648" s="22">
        <v>98400</v>
      </c>
      <c r="B8648" s="23" t="s">
        <v>13227</v>
      </c>
      <c r="C8648" s="22" t="s">
        <v>55</v>
      </c>
      <c r="D8648" s="25"/>
      <c r="E8648" s="25"/>
      <c r="F8648" s="24">
        <v>15.12</v>
      </c>
    </row>
    <row r="8649" spans="1:6" x14ac:dyDescent="0.25">
      <c r="A8649" s="22">
        <v>98401</v>
      </c>
      <c r="B8649" s="23" t="s">
        <v>13228</v>
      </c>
      <c r="C8649" s="22" t="s">
        <v>55</v>
      </c>
      <c r="D8649" s="25"/>
      <c r="E8649" s="25"/>
      <c r="F8649" s="24">
        <v>23.34</v>
      </c>
    </row>
    <row r="8650" spans="1:6" x14ac:dyDescent="0.25">
      <c r="A8650" s="22">
        <v>98402</v>
      </c>
      <c r="B8650" s="23" t="s">
        <v>13229</v>
      </c>
      <c r="C8650" s="22" t="s">
        <v>55</v>
      </c>
      <c r="D8650" s="25"/>
      <c r="E8650" s="25"/>
      <c r="F8650" s="24">
        <v>27.18</v>
      </c>
    </row>
    <row r="8651" spans="1:6" x14ac:dyDescent="0.25">
      <c r="A8651" s="22">
        <v>100556</v>
      </c>
      <c r="B8651" s="23" t="s">
        <v>13230</v>
      </c>
      <c r="C8651" s="22" t="s">
        <v>4</v>
      </c>
      <c r="D8651" s="25"/>
      <c r="E8651" s="25"/>
      <c r="F8651" s="24">
        <v>33.19</v>
      </c>
    </row>
    <row r="8652" spans="1:6" x14ac:dyDescent="0.25">
      <c r="A8652" s="22">
        <v>106083</v>
      </c>
      <c r="B8652" s="23" t="s">
        <v>13231</v>
      </c>
      <c r="C8652" s="22" t="s">
        <v>4</v>
      </c>
      <c r="D8652" s="25"/>
      <c r="E8652" s="25"/>
      <c r="F8652" s="24">
        <v>0</v>
      </c>
    </row>
    <row r="8653" spans="1:6" x14ac:dyDescent="0.25">
      <c r="A8653" s="22">
        <v>100557</v>
      </c>
      <c r="B8653" s="23" t="s">
        <v>13232</v>
      </c>
      <c r="C8653" s="22" t="s">
        <v>4</v>
      </c>
      <c r="D8653" s="25"/>
      <c r="E8653" s="25"/>
      <c r="F8653" s="24">
        <v>421.45</v>
      </c>
    </row>
    <row r="8654" spans="1:6" x14ac:dyDescent="0.25">
      <c r="A8654" s="22">
        <v>106088</v>
      </c>
      <c r="B8654" s="23" t="s">
        <v>13233</v>
      </c>
      <c r="C8654" s="22" t="s">
        <v>4</v>
      </c>
      <c r="D8654" s="25"/>
      <c r="E8654" s="25"/>
      <c r="F8654" s="24">
        <v>0</v>
      </c>
    </row>
    <row r="8655" spans="1:6" x14ac:dyDescent="0.25">
      <c r="A8655" s="22">
        <v>106081</v>
      </c>
      <c r="B8655" s="23" t="s">
        <v>13234</v>
      </c>
      <c r="C8655" s="22" t="s">
        <v>4</v>
      </c>
      <c r="D8655" s="25"/>
      <c r="E8655" s="25"/>
      <c r="F8655" s="24">
        <v>0</v>
      </c>
    </row>
    <row r="8656" spans="1:6" x14ac:dyDescent="0.25">
      <c r="A8656" s="22">
        <v>106080</v>
      </c>
      <c r="B8656" s="23" t="s">
        <v>13235</v>
      </c>
      <c r="C8656" s="22" t="s">
        <v>4</v>
      </c>
      <c r="D8656" s="25"/>
      <c r="E8656" s="25"/>
      <c r="F8656" s="24">
        <v>0</v>
      </c>
    </row>
    <row r="8657" spans="1:6" x14ac:dyDescent="0.25">
      <c r="A8657" s="22">
        <v>98301</v>
      </c>
      <c r="B8657" s="23" t="s">
        <v>13236</v>
      </c>
      <c r="C8657" s="22" t="s">
        <v>4</v>
      </c>
      <c r="D8657" s="25"/>
      <c r="E8657" s="25"/>
      <c r="F8657" s="24">
        <v>712.62</v>
      </c>
    </row>
    <row r="8658" spans="1:6" x14ac:dyDescent="0.25">
      <c r="A8658" s="22">
        <v>98302</v>
      </c>
      <c r="B8658" s="23" t="s">
        <v>13237</v>
      </c>
      <c r="C8658" s="22" t="s">
        <v>4</v>
      </c>
      <c r="D8658" s="25"/>
      <c r="E8658" s="25"/>
      <c r="F8658" s="24">
        <v>1284.6300000000001</v>
      </c>
    </row>
    <row r="8659" spans="1:6" x14ac:dyDescent="0.25">
      <c r="A8659" s="22">
        <v>98593</v>
      </c>
      <c r="B8659" s="23" t="s">
        <v>13238</v>
      </c>
      <c r="C8659" s="22" t="s">
        <v>4</v>
      </c>
      <c r="D8659" s="25"/>
      <c r="E8659" s="25"/>
      <c r="F8659" s="24">
        <v>2789.96</v>
      </c>
    </row>
    <row r="8660" spans="1:6" x14ac:dyDescent="0.25">
      <c r="A8660" s="22">
        <v>98304</v>
      </c>
      <c r="B8660" s="23" t="s">
        <v>13239</v>
      </c>
      <c r="C8660" s="22" t="s">
        <v>4</v>
      </c>
      <c r="D8660" s="25"/>
      <c r="E8660" s="25"/>
      <c r="F8660" s="24">
        <v>3956.29</v>
      </c>
    </row>
    <row r="8661" spans="1:6" x14ac:dyDescent="0.25">
      <c r="A8661" s="22">
        <v>106079</v>
      </c>
      <c r="B8661" s="23" t="s">
        <v>13240</v>
      </c>
      <c r="C8661" s="22" t="s">
        <v>4</v>
      </c>
      <c r="D8661" s="25"/>
      <c r="E8661" s="25"/>
      <c r="F8661" s="24">
        <v>0</v>
      </c>
    </row>
    <row r="8662" spans="1:6" x14ac:dyDescent="0.25">
      <c r="A8662" s="22">
        <v>100561</v>
      </c>
      <c r="B8662" s="23" t="s">
        <v>13241</v>
      </c>
      <c r="C8662" s="22" t="s">
        <v>4</v>
      </c>
      <c r="D8662" s="25"/>
      <c r="E8662" s="25"/>
      <c r="F8662" s="24">
        <v>154.15</v>
      </c>
    </row>
    <row r="8663" spans="1:6" x14ac:dyDescent="0.25">
      <c r="A8663" s="22">
        <v>100562</v>
      </c>
      <c r="B8663" s="23" t="s">
        <v>13242</v>
      </c>
      <c r="C8663" s="22" t="s">
        <v>4</v>
      </c>
      <c r="D8663" s="25"/>
      <c r="E8663" s="25"/>
      <c r="F8663" s="24">
        <v>242.27</v>
      </c>
    </row>
    <row r="8664" spans="1:6" x14ac:dyDescent="0.25">
      <c r="A8664" s="22">
        <v>100560</v>
      </c>
      <c r="B8664" s="23" t="s">
        <v>13243</v>
      </c>
      <c r="C8664" s="22" t="s">
        <v>4</v>
      </c>
      <c r="D8664" s="25"/>
      <c r="E8664" s="25"/>
      <c r="F8664" s="24">
        <v>81.99</v>
      </c>
    </row>
    <row r="8665" spans="1:6" x14ac:dyDescent="0.25">
      <c r="A8665" s="22">
        <v>100563</v>
      </c>
      <c r="B8665" s="23" t="s">
        <v>13244</v>
      </c>
      <c r="C8665" s="22" t="s">
        <v>4</v>
      </c>
      <c r="D8665" s="25"/>
      <c r="E8665" s="25"/>
      <c r="F8665" s="24">
        <v>352.59</v>
      </c>
    </row>
    <row r="8666" spans="1:6" x14ac:dyDescent="0.25">
      <c r="A8666" s="22">
        <v>100555</v>
      </c>
      <c r="B8666" s="23" t="s">
        <v>13245</v>
      </c>
      <c r="C8666" s="22" t="s">
        <v>4</v>
      </c>
      <c r="D8666" s="25"/>
      <c r="E8666" s="25"/>
      <c r="F8666" s="24">
        <v>1424.72</v>
      </c>
    </row>
    <row r="8667" spans="1:6" x14ac:dyDescent="0.25">
      <c r="A8667" s="22">
        <v>106084</v>
      </c>
      <c r="B8667" s="23" t="s">
        <v>13246</v>
      </c>
      <c r="C8667" s="22" t="s">
        <v>4</v>
      </c>
      <c r="D8667" s="25"/>
      <c r="E8667" s="25"/>
      <c r="F8667" s="24">
        <v>0</v>
      </c>
    </row>
    <row r="8668" spans="1:6" x14ac:dyDescent="0.25">
      <c r="A8668" s="22">
        <v>106087</v>
      </c>
      <c r="B8668" s="23" t="s">
        <v>13247</v>
      </c>
      <c r="C8668" s="22" t="s">
        <v>4</v>
      </c>
      <c r="D8668" s="25"/>
      <c r="E8668" s="25"/>
      <c r="F8668" s="24">
        <v>0</v>
      </c>
    </row>
    <row r="8669" spans="1:6" x14ac:dyDescent="0.25">
      <c r="A8669" s="22">
        <v>106085</v>
      </c>
      <c r="B8669" s="23" t="s">
        <v>13248</v>
      </c>
      <c r="C8669" s="22" t="s">
        <v>4</v>
      </c>
      <c r="D8669" s="25"/>
      <c r="E8669" s="25"/>
      <c r="F8669" s="24">
        <v>0</v>
      </c>
    </row>
    <row r="8670" spans="1:6" x14ac:dyDescent="0.25">
      <c r="A8670" s="22">
        <v>106086</v>
      </c>
      <c r="B8670" s="23" t="s">
        <v>13249</v>
      </c>
      <c r="C8670" s="22" t="s">
        <v>4</v>
      </c>
      <c r="D8670" s="25"/>
      <c r="E8670" s="25"/>
      <c r="F8670" s="24">
        <v>0</v>
      </c>
    </row>
    <row r="8671" spans="1:6" x14ac:dyDescent="0.25">
      <c r="A8671" s="22">
        <v>98305</v>
      </c>
      <c r="B8671" s="23" t="s">
        <v>13250</v>
      </c>
      <c r="C8671" s="22" t="s">
        <v>4</v>
      </c>
      <c r="D8671" s="25"/>
      <c r="E8671" s="25"/>
      <c r="F8671" s="24">
        <v>2835.43</v>
      </c>
    </row>
    <row r="8672" spans="1:6" x14ac:dyDescent="0.25">
      <c r="A8672" s="22">
        <v>98307</v>
      </c>
      <c r="B8672" s="23" t="s">
        <v>13251</v>
      </c>
      <c r="C8672" s="22" t="s">
        <v>4</v>
      </c>
      <c r="D8672" s="25"/>
      <c r="E8672" s="25"/>
      <c r="F8672" s="24">
        <v>66.63</v>
      </c>
    </row>
    <row r="8673" spans="1:6" x14ac:dyDescent="0.25">
      <c r="A8673" s="22">
        <v>98308</v>
      </c>
      <c r="B8673" s="23" t="s">
        <v>13252</v>
      </c>
      <c r="C8673" s="22" t="s">
        <v>4</v>
      </c>
      <c r="D8673" s="25"/>
      <c r="E8673" s="25"/>
      <c r="F8673" s="24">
        <v>49.77</v>
      </c>
    </row>
    <row r="8674" spans="1:6" x14ac:dyDescent="0.25">
      <c r="A8674" s="22">
        <v>106077</v>
      </c>
      <c r="B8674" s="23" t="s">
        <v>13253</v>
      </c>
      <c r="C8674" s="22" t="s">
        <v>4</v>
      </c>
      <c r="D8674" s="25"/>
      <c r="E8674" s="25"/>
      <c r="F8674" s="24">
        <v>0</v>
      </c>
    </row>
    <row r="8675" spans="1:6" x14ac:dyDescent="0.25">
      <c r="A8675" s="22">
        <v>106078</v>
      </c>
      <c r="B8675" s="23" t="s">
        <v>13254</v>
      </c>
      <c r="C8675" s="22" t="s">
        <v>4</v>
      </c>
      <c r="D8675" s="25"/>
      <c r="E8675" s="25"/>
      <c r="F8675" s="24">
        <v>0</v>
      </c>
    </row>
    <row r="8676" spans="1:6" x14ac:dyDescent="0.25">
      <c r="A8676" s="22">
        <v>103401</v>
      </c>
      <c r="B8676" s="23" t="s">
        <v>6385</v>
      </c>
      <c r="C8676" s="22" t="s">
        <v>4</v>
      </c>
      <c r="D8676" s="25"/>
      <c r="E8676" s="25"/>
      <c r="F8676" s="24">
        <v>27.42</v>
      </c>
    </row>
    <row r="8677" spans="1:6" x14ac:dyDescent="0.25">
      <c r="A8677" s="22">
        <v>103402</v>
      </c>
      <c r="B8677" s="23" t="s">
        <v>6386</v>
      </c>
      <c r="C8677" s="22" t="s">
        <v>4</v>
      </c>
      <c r="D8677" s="25"/>
      <c r="E8677" s="25"/>
      <c r="F8677" s="24">
        <v>39.880000000000003</v>
      </c>
    </row>
    <row r="8678" spans="1:6" x14ac:dyDescent="0.25">
      <c r="A8678" s="22">
        <v>103403</v>
      </c>
      <c r="B8678" s="23" t="s">
        <v>6387</v>
      </c>
      <c r="C8678" s="22" t="s">
        <v>4</v>
      </c>
      <c r="D8678" s="25"/>
      <c r="E8678" s="25"/>
      <c r="F8678" s="24">
        <v>44.87</v>
      </c>
    </row>
    <row r="8679" spans="1:6" x14ac:dyDescent="0.25">
      <c r="A8679" s="22">
        <v>103397</v>
      </c>
      <c r="B8679" s="23" t="s">
        <v>6381</v>
      </c>
      <c r="C8679" s="22" t="s">
        <v>4</v>
      </c>
      <c r="D8679" s="25"/>
      <c r="E8679" s="25"/>
      <c r="F8679" s="24">
        <v>4.9800000000000004</v>
      </c>
    </row>
    <row r="8680" spans="1:6" x14ac:dyDescent="0.25">
      <c r="A8680" s="22">
        <v>103404</v>
      </c>
      <c r="B8680" s="23" t="s">
        <v>6388</v>
      </c>
      <c r="C8680" s="22" t="s">
        <v>4</v>
      </c>
      <c r="D8680" s="25"/>
      <c r="E8680" s="25"/>
      <c r="F8680" s="24">
        <v>49.86</v>
      </c>
    </row>
    <row r="8681" spans="1:6" x14ac:dyDescent="0.25">
      <c r="A8681" s="22">
        <v>103405</v>
      </c>
      <c r="B8681" s="23" t="s">
        <v>6389</v>
      </c>
      <c r="C8681" s="22" t="s">
        <v>4</v>
      </c>
      <c r="D8681" s="25"/>
      <c r="E8681" s="25"/>
      <c r="F8681" s="24">
        <v>56.09</v>
      </c>
    </row>
    <row r="8682" spans="1:6" x14ac:dyDescent="0.25">
      <c r="A8682" s="22">
        <v>103406</v>
      </c>
      <c r="B8682" s="23" t="s">
        <v>6390</v>
      </c>
      <c r="C8682" s="22" t="s">
        <v>4</v>
      </c>
      <c r="D8682" s="25"/>
      <c r="E8682" s="25"/>
      <c r="F8682" s="24">
        <v>62.32</v>
      </c>
    </row>
    <row r="8683" spans="1:6" x14ac:dyDescent="0.25">
      <c r="A8683" s="22">
        <v>103407</v>
      </c>
      <c r="B8683" s="23" t="s">
        <v>6391</v>
      </c>
      <c r="C8683" s="22" t="s">
        <v>4</v>
      </c>
      <c r="D8683" s="25"/>
      <c r="E8683" s="25"/>
      <c r="F8683" s="24">
        <v>69.8</v>
      </c>
    </row>
    <row r="8684" spans="1:6" x14ac:dyDescent="0.25">
      <c r="A8684" s="22">
        <v>103408</v>
      </c>
      <c r="B8684" s="23" t="s">
        <v>6392</v>
      </c>
      <c r="C8684" s="22" t="s">
        <v>4</v>
      </c>
      <c r="D8684" s="25"/>
      <c r="E8684" s="25"/>
      <c r="F8684" s="24">
        <v>78.53</v>
      </c>
    </row>
    <row r="8685" spans="1:6" x14ac:dyDescent="0.25">
      <c r="A8685" s="22">
        <v>103398</v>
      </c>
      <c r="B8685" s="23" t="s">
        <v>6382</v>
      </c>
      <c r="C8685" s="22" t="s">
        <v>4</v>
      </c>
      <c r="D8685" s="25"/>
      <c r="E8685" s="25"/>
      <c r="F8685" s="24">
        <v>7.98</v>
      </c>
    </row>
    <row r="8686" spans="1:6" x14ac:dyDescent="0.25">
      <c r="A8686" s="22">
        <v>103409</v>
      </c>
      <c r="B8686" s="23" t="s">
        <v>6393</v>
      </c>
      <c r="C8686" s="22" t="s">
        <v>4</v>
      </c>
      <c r="D8686" s="25"/>
      <c r="E8686" s="25"/>
      <c r="F8686" s="24">
        <v>88.5</v>
      </c>
    </row>
    <row r="8687" spans="1:6" x14ac:dyDescent="0.25">
      <c r="A8687" s="22">
        <v>103410</v>
      </c>
      <c r="B8687" s="23" t="s">
        <v>6394</v>
      </c>
      <c r="C8687" s="22" t="s">
        <v>4</v>
      </c>
      <c r="D8687" s="25"/>
      <c r="E8687" s="25"/>
      <c r="F8687" s="24">
        <v>99.72</v>
      </c>
    </row>
    <row r="8688" spans="1:6" x14ac:dyDescent="0.25">
      <c r="A8688" s="22">
        <v>103399</v>
      </c>
      <c r="B8688" s="23" t="s">
        <v>6383</v>
      </c>
      <c r="C8688" s="22" t="s">
        <v>4</v>
      </c>
      <c r="D8688" s="25"/>
      <c r="E8688" s="25"/>
      <c r="F8688" s="24">
        <v>15.7</v>
      </c>
    </row>
    <row r="8689" spans="1:6" x14ac:dyDescent="0.25">
      <c r="A8689" s="22">
        <v>103400</v>
      </c>
      <c r="B8689" s="23" t="s">
        <v>6384</v>
      </c>
      <c r="C8689" s="22" t="s">
        <v>4</v>
      </c>
      <c r="D8689" s="25"/>
      <c r="E8689" s="25"/>
      <c r="F8689" s="24">
        <v>22.42</v>
      </c>
    </row>
    <row r="8690" spans="1:6" x14ac:dyDescent="0.25">
      <c r="A8690" s="22">
        <v>103415</v>
      </c>
      <c r="B8690" s="23" t="s">
        <v>6399</v>
      </c>
      <c r="C8690" s="22" t="s">
        <v>4</v>
      </c>
      <c r="D8690" s="25"/>
      <c r="E8690" s="25"/>
      <c r="F8690" s="24">
        <v>54.84</v>
      </c>
    </row>
    <row r="8691" spans="1:6" x14ac:dyDescent="0.25">
      <c r="A8691" s="22">
        <v>103416</v>
      </c>
      <c r="B8691" s="23" t="s">
        <v>6400</v>
      </c>
      <c r="C8691" s="22" t="s">
        <v>4</v>
      </c>
      <c r="D8691" s="25"/>
      <c r="E8691" s="25"/>
      <c r="F8691" s="24">
        <v>79.78</v>
      </c>
    </row>
    <row r="8692" spans="1:6" x14ac:dyDescent="0.25">
      <c r="A8692" s="22">
        <v>103417</v>
      </c>
      <c r="B8692" s="23" t="s">
        <v>6401</v>
      </c>
      <c r="C8692" s="22" t="s">
        <v>4</v>
      </c>
      <c r="D8692" s="25"/>
      <c r="E8692" s="25"/>
      <c r="F8692" s="24">
        <v>89.75</v>
      </c>
    </row>
    <row r="8693" spans="1:6" x14ac:dyDescent="0.25">
      <c r="A8693" s="22">
        <v>103411</v>
      </c>
      <c r="B8693" s="23" t="s">
        <v>6395</v>
      </c>
      <c r="C8693" s="22" t="s">
        <v>4</v>
      </c>
      <c r="D8693" s="25"/>
      <c r="E8693" s="25"/>
      <c r="F8693" s="24">
        <v>9.9600000000000009</v>
      </c>
    </row>
    <row r="8694" spans="1:6" x14ac:dyDescent="0.25">
      <c r="A8694" s="22">
        <v>103418</v>
      </c>
      <c r="B8694" s="23" t="s">
        <v>6402</v>
      </c>
      <c r="C8694" s="22" t="s">
        <v>4</v>
      </c>
      <c r="D8694" s="25"/>
      <c r="E8694" s="25"/>
      <c r="F8694" s="24">
        <v>99.72</v>
      </c>
    </row>
    <row r="8695" spans="1:6" x14ac:dyDescent="0.25">
      <c r="A8695" s="22">
        <v>103419</v>
      </c>
      <c r="B8695" s="23" t="s">
        <v>6403</v>
      </c>
      <c r="C8695" s="22" t="s">
        <v>4</v>
      </c>
      <c r="D8695" s="25"/>
      <c r="E8695" s="25"/>
      <c r="F8695" s="24">
        <v>112.2</v>
      </c>
    </row>
    <row r="8696" spans="1:6" x14ac:dyDescent="0.25">
      <c r="A8696" s="22">
        <v>103420</v>
      </c>
      <c r="B8696" s="23" t="s">
        <v>6404</v>
      </c>
      <c r="C8696" s="22" t="s">
        <v>4</v>
      </c>
      <c r="D8696" s="25"/>
      <c r="E8696" s="25"/>
      <c r="F8696" s="24">
        <v>124.66</v>
      </c>
    </row>
    <row r="8697" spans="1:6" x14ac:dyDescent="0.25">
      <c r="A8697" s="22">
        <v>103421</v>
      </c>
      <c r="B8697" s="23" t="s">
        <v>6405</v>
      </c>
      <c r="C8697" s="22" t="s">
        <v>4</v>
      </c>
      <c r="D8697" s="25"/>
      <c r="E8697" s="25"/>
      <c r="F8697" s="24">
        <v>139.62</v>
      </c>
    </row>
    <row r="8698" spans="1:6" x14ac:dyDescent="0.25">
      <c r="A8698" s="22">
        <v>103422</v>
      </c>
      <c r="B8698" s="23" t="s">
        <v>6406</v>
      </c>
      <c r="C8698" s="22" t="s">
        <v>4</v>
      </c>
      <c r="D8698" s="25"/>
      <c r="E8698" s="25"/>
      <c r="F8698" s="24">
        <v>157.07</v>
      </c>
    </row>
    <row r="8699" spans="1:6" x14ac:dyDescent="0.25">
      <c r="A8699" s="22">
        <v>103412</v>
      </c>
      <c r="B8699" s="23" t="s">
        <v>6396</v>
      </c>
      <c r="C8699" s="22" t="s">
        <v>4</v>
      </c>
      <c r="D8699" s="25"/>
      <c r="E8699" s="25"/>
      <c r="F8699" s="24">
        <v>15.95</v>
      </c>
    </row>
    <row r="8700" spans="1:6" x14ac:dyDescent="0.25">
      <c r="A8700" s="22">
        <v>103423</v>
      </c>
      <c r="B8700" s="23" t="s">
        <v>6407</v>
      </c>
      <c r="C8700" s="22" t="s">
        <v>4</v>
      </c>
      <c r="D8700" s="25"/>
      <c r="E8700" s="25"/>
      <c r="F8700" s="24">
        <v>177.02</v>
      </c>
    </row>
    <row r="8701" spans="1:6" x14ac:dyDescent="0.25">
      <c r="A8701" s="22">
        <v>103424</v>
      </c>
      <c r="B8701" s="23" t="s">
        <v>6408</v>
      </c>
      <c r="C8701" s="22" t="s">
        <v>4</v>
      </c>
      <c r="D8701" s="25"/>
      <c r="E8701" s="25"/>
      <c r="F8701" s="24">
        <v>199.46</v>
      </c>
    </row>
    <row r="8702" spans="1:6" x14ac:dyDescent="0.25">
      <c r="A8702" s="22">
        <v>103413</v>
      </c>
      <c r="B8702" s="23" t="s">
        <v>6397</v>
      </c>
      <c r="C8702" s="22" t="s">
        <v>4</v>
      </c>
      <c r="D8702" s="25"/>
      <c r="E8702" s="25"/>
      <c r="F8702" s="24">
        <v>31.4</v>
      </c>
    </row>
    <row r="8703" spans="1:6" x14ac:dyDescent="0.25">
      <c r="A8703" s="22">
        <v>103414</v>
      </c>
      <c r="B8703" s="23" t="s">
        <v>6398</v>
      </c>
      <c r="C8703" s="22" t="s">
        <v>4</v>
      </c>
      <c r="D8703" s="25"/>
      <c r="E8703" s="25"/>
      <c r="F8703" s="24">
        <v>44.87</v>
      </c>
    </row>
    <row r="8704" spans="1:6" x14ac:dyDescent="0.25">
      <c r="A8704" s="22">
        <v>103432</v>
      </c>
      <c r="B8704" s="23" t="s">
        <v>6416</v>
      </c>
      <c r="C8704" s="22" t="s">
        <v>4</v>
      </c>
      <c r="D8704" s="25"/>
      <c r="E8704" s="25"/>
      <c r="F8704" s="24">
        <v>1658.7</v>
      </c>
    </row>
    <row r="8705" spans="1:6" x14ac:dyDescent="0.25">
      <c r="A8705" s="22">
        <v>103430</v>
      </c>
      <c r="B8705" s="23" t="s">
        <v>6414</v>
      </c>
      <c r="C8705" s="22" t="s">
        <v>4</v>
      </c>
      <c r="D8705" s="25"/>
      <c r="E8705" s="25"/>
      <c r="F8705" s="24">
        <v>36.9</v>
      </c>
    </row>
    <row r="8706" spans="1:6" x14ac:dyDescent="0.25">
      <c r="A8706" s="22">
        <v>103431</v>
      </c>
      <c r="B8706" s="23" t="s">
        <v>6415</v>
      </c>
      <c r="C8706" s="22" t="s">
        <v>4</v>
      </c>
      <c r="D8706" s="25"/>
      <c r="E8706" s="25"/>
      <c r="F8706" s="24">
        <v>65.06</v>
      </c>
    </row>
    <row r="8707" spans="1:6" x14ac:dyDescent="0.25">
      <c r="A8707" s="22">
        <v>103433</v>
      </c>
      <c r="B8707" s="23" t="s">
        <v>6417</v>
      </c>
      <c r="C8707" s="22" t="s">
        <v>4</v>
      </c>
      <c r="D8707" s="25"/>
      <c r="E8707" s="25"/>
      <c r="F8707" s="24">
        <v>35.82</v>
      </c>
    </row>
    <row r="8708" spans="1:6" x14ac:dyDescent="0.25">
      <c r="A8708" s="22">
        <v>103434</v>
      </c>
      <c r="B8708" s="23" t="s">
        <v>6418</v>
      </c>
      <c r="C8708" s="22" t="s">
        <v>4</v>
      </c>
      <c r="D8708" s="25"/>
      <c r="E8708" s="25"/>
      <c r="F8708" s="24">
        <v>49.81</v>
      </c>
    </row>
    <row r="8709" spans="1:6" x14ac:dyDescent="0.25">
      <c r="A8709" s="22">
        <v>103435</v>
      </c>
      <c r="B8709" s="23" t="s">
        <v>6419</v>
      </c>
      <c r="C8709" s="22" t="s">
        <v>4</v>
      </c>
      <c r="D8709" s="25"/>
      <c r="E8709" s="25"/>
      <c r="F8709" s="24">
        <v>92.86</v>
      </c>
    </row>
    <row r="8710" spans="1:6" x14ac:dyDescent="0.25">
      <c r="A8710" s="22">
        <v>103436</v>
      </c>
      <c r="B8710" s="23" t="s">
        <v>6420</v>
      </c>
      <c r="C8710" s="22" t="s">
        <v>4</v>
      </c>
      <c r="D8710" s="25"/>
      <c r="E8710" s="25"/>
      <c r="F8710" s="24">
        <v>2344.2800000000002</v>
      </c>
    </row>
    <row r="8711" spans="1:6" x14ac:dyDescent="0.25">
      <c r="A8711" s="22">
        <v>103482</v>
      </c>
      <c r="B8711" s="23" t="s">
        <v>12470</v>
      </c>
      <c r="C8711" s="22" t="s">
        <v>4</v>
      </c>
      <c r="D8711" s="25"/>
      <c r="E8711" s="25"/>
      <c r="F8711" s="24">
        <v>0</v>
      </c>
    </row>
    <row r="8712" spans="1:6" x14ac:dyDescent="0.25">
      <c r="A8712" s="22">
        <v>103465</v>
      </c>
      <c r="B8712" s="23" t="s">
        <v>12471</v>
      </c>
      <c r="C8712" s="22" t="s">
        <v>4</v>
      </c>
      <c r="D8712" s="25"/>
      <c r="E8712" s="25"/>
      <c r="F8712" s="24">
        <v>0</v>
      </c>
    </row>
    <row r="8713" spans="1:6" x14ac:dyDescent="0.25">
      <c r="A8713" s="22">
        <v>103483</v>
      </c>
      <c r="B8713" s="23" t="s">
        <v>12472</v>
      </c>
      <c r="C8713" s="22" t="s">
        <v>4</v>
      </c>
      <c r="D8713" s="25"/>
      <c r="E8713" s="25"/>
      <c r="F8713" s="24">
        <v>0</v>
      </c>
    </row>
    <row r="8714" spans="1:6" x14ac:dyDescent="0.25">
      <c r="A8714" s="22">
        <v>103484</v>
      </c>
      <c r="B8714" s="23" t="s">
        <v>12473</v>
      </c>
      <c r="C8714" s="22" t="s">
        <v>4</v>
      </c>
      <c r="D8714" s="25"/>
      <c r="E8714" s="25"/>
      <c r="F8714" s="24">
        <v>0</v>
      </c>
    </row>
    <row r="8715" spans="1:6" x14ac:dyDescent="0.25">
      <c r="A8715" s="22">
        <v>103466</v>
      </c>
      <c r="B8715" s="23" t="s">
        <v>12474</v>
      </c>
      <c r="C8715" s="22" t="s">
        <v>4</v>
      </c>
      <c r="D8715" s="25"/>
      <c r="E8715" s="25"/>
      <c r="F8715" s="24">
        <v>0</v>
      </c>
    </row>
    <row r="8716" spans="1:6" x14ac:dyDescent="0.25">
      <c r="A8716" s="22">
        <v>103485</v>
      </c>
      <c r="B8716" s="23" t="s">
        <v>12475</v>
      </c>
      <c r="C8716" s="22" t="s">
        <v>4</v>
      </c>
      <c r="D8716" s="25"/>
      <c r="E8716" s="25"/>
      <c r="F8716" s="24">
        <v>0</v>
      </c>
    </row>
    <row r="8717" spans="1:6" x14ac:dyDescent="0.25">
      <c r="A8717" s="22">
        <v>103467</v>
      </c>
      <c r="B8717" s="23" t="s">
        <v>12476</v>
      </c>
      <c r="C8717" s="22" t="s">
        <v>4</v>
      </c>
      <c r="D8717" s="25"/>
      <c r="E8717" s="25"/>
      <c r="F8717" s="24">
        <v>0</v>
      </c>
    </row>
    <row r="8718" spans="1:6" x14ac:dyDescent="0.25">
      <c r="A8718" s="22">
        <v>103461</v>
      </c>
      <c r="B8718" s="23" t="s">
        <v>12477</v>
      </c>
      <c r="C8718" s="22" t="s">
        <v>4</v>
      </c>
      <c r="D8718" s="25"/>
      <c r="E8718" s="25"/>
      <c r="F8718" s="24">
        <v>0</v>
      </c>
    </row>
    <row r="8719" spans="1:6" x14ac:dyDescent="0.25">
      <c r="A8719" s="22">
        <v>103468</v>
      </c>
      <c r="B8719" s="23" t="s">
        <v>12478</v>
      </c>
      <c r="C8719" s="22" t="s">
        <v>4</v>
      </c>
      <c r="D8719" s="25"/>
      <c r="E8719" s="25"/>
      <c r="F8719" s="24">
        <v>0</v>
      </c>
    </row>
    <row r="8720" spans="1:6" x14ac:dyDescent="0.25">
      <c r="A8720" s="22">
        <v>103469</v>
      </c>
      <c r="B8720" s="23" t="s">
        <v>12479</v>
      </c>
      <c r="C8720" s="22" t="s">
        <v>4</v>
      </c>
      <c r="D8720" s="25"/>
      <c r="E8720" s="25"/>
      <c r="F8720" s="24">
        <v>0</v>
      </c>
    </row>
    <row r="8721" spans="1:6" x14ac:dyDescent="0.25">
      <c r="A8721" s="22">
        <v>103470</v>
      </c>
      <c r="B8721" s="23" t="s">
        <v>12480</v>
      </c>
      <c r="C8721" s="22" t="s">
        <v>4</v>
      </c>
      <c r="D8721" s="25"/>
      <c r="E8721" s="25"/>
      <c r="F8721" s="24">
        <v>0</v>
      </c>
    </row>
    <row r="8722" spans="1:6" x14ac:dyDescent="0.25">
      <c r="A8722" s="22">
        <v>103471</v>
      </c>
      <c r="B8722" s="23" t="s">
        <v>12481</v>
      </c>
      <c r="C8722" s="22" t="s">
        <v>4</v>
      </c>
      <c r="D8722" s="25"/>
      <c r="E8722" s="25"/>
      <c r="F8722" s="24">
        <v>0</v>
      </c>
    </row>
    <row r="8723" spans="1:6" x14ac:dyDescent="0.25">
      <c r="A8723" s="22">
        <v>103472</v>
      </c>
      <c r="B8723" s="23" t="s">
        <v>12482</v>
      </c>
      <c r="C8723" s="22" t="s">
        <v>4</v>
      </c>
      <c r="D8723" s="25"/>
      <c r="E8723" s="25"/>
      <c r="F8723" s="24">
        <v>0</v>
      </c>
    </row>
    <row r="8724" spans="1:6" x14ac:dyDescent="0.25">
      <c r="A8724" s="22">
        <v>103462</v>
      </c>
      <c r="B8724" s="23" t="s">
        <v>12483</v>
      </c>
      <c r="C8724" s="22" t="s">
        <v>4</v>
      </c>
      <c r="D8724" s="25"/>
      <c r="E8724" s="25"/>
      <c r="F8724" s="24">
        <v>0</v>
      </c>
    </row>
    <row r="8725" spans="1:6" x14ac:dyDescent="0.25">
      <c r="A8725" s="22">
        <v>103473</v>
      </c>
      <c r="B8725" s="23" t="s">
        <v>12484</v>
      </c>
      <c r="C8725" s="22" t="s">
        <v>4</v>
      </c>
      <c r="D8725" s="25"/>
      <c r="E8725" s="25"/>
      <c r="F8725" s="24">
        <v>0</v>
      </c>
    </row>
    <row r="8726" spans="1:6" x14ac:dyDescent="0.25">
      <c r="A8726" s="22">
        <v>103474</v>
      </c>
      <c r="B8726" s="23" t="s">
        <v>12485</v>
      </c>
      <c r="C8726" s="22" t="s">
        <v>4</v>
      </c>
      <c r="D8726" s="25"/>
      <c r="E8726" s="25"/>
      <c r="F8726" s="24">
        <v>0</v>
      </c>
    </row>
    <row r="8727" spans="1:6" x14ac:dyDescent="0.25">
      <c r="A8727" s="22">
        <v>103475</v>
      </c>
      <c r="B8727" s="23" t="s">
        <v>12486</v>
      </c>
      <c r="C8727" s="22" t="s">
        <v>4</v>
      </c>
      <c r="D8727" s="25"/>
      <c r="E8727" s="25"/>
      <c r="F8727" s="24">
        <v>0</v>
      </c>
    </row>
    <row r="8728" spans="1:6" x14ac:dyDescent="0.25">
      <c r="A8728" s="22">
        <v>103476</v>
      </c>
      <c r="B8728" s="23" t="s">
        <v>12487</v>
      </c>
      <c r="C8728" s="22" t="s">
        <v>4</v>
      </c>
      <c r="D8728" s="25"/>
      <c r="E8728" s="25"/>
      <c r="F8728" s="24">
        <v>0</v>
      </c>
    </row>
    <row r="8729" spans="1:6" x14ac:dyDescent="0.25">
      <c r="A8729" s="22">
        <v>103477</v>
      </c>
      <c r="B8729" s="23" t="s">
        <v>12488</v>
      </c>
      <c r="C8729" s="22" t="s">
        <v>4</v>
      </c>
      <c r="D8729" s="25"/>
      <c r="E8729" s="25"/>
      <c r="F8729" s="24">
        <v>0</v>
      </c>
    </row>
    <row r="8730" spans="1:6" x14ac:dyDescent="0.25">
      <c r="A8730" s="22">
        <v>103463</v>
      </c>
      <c r="B8730" s="23" t="s">
        <v>12489</v>
      </c>
      <c r="C8730" s="22" t="s">
        <v>4</v>
      </c>
      <c r="D8730" s="25"/>
      <c r="E8730" s="25"/>
      <c r="F8730" s="24">
        <v>0</v>
      </c>
    </row>
    <row r="8731" spans="1:6" x14ac:dyDescent="0.25">
      <c r="A8731" s="22">
        <v>103478</v>
      </c>
      <c r="B8731" s="23" t="s">
        <v>12490</v>
      </c>
      <c r="C8731" s="22" t="s">
        <v>4</v>
      </c>
      <c r="D8731" s="25"/>
      <c r="E8731" s="25"/>
      <c r="F8731" s="24">
        <v>0</v>
      </c>
    </row>
    <row r="8732" spans="1:6" x14ac:dyDescent="0.25">
      <c r="A8732" s="22">
        <v>103479</v>
      </c>
      <c r="B8732" s="23" t="s">
        <v>12491</v>
      </c>
      <c r="C8732" s="22" t="s">
        <v>4</v>
      </c>
      <c r="D8732" s="25"/>
      <c r="E8732" s="25"/>
      <c r="F8732" s="24">
        <v>0</v>
      </c>
    </row>
    <row r="8733" spans="1:6" x14ac:dyDescent="0.25">
      <c r="A8733" s="22">
        <v>103480</v>
      </c>
      <c r="B8733" s="23" t="s">
        <v>12492</v>
      </c>
      <c r="C8733" s="22" t="s">
        <v>4</v>
      </c>
      <c r="D8733" s="25"/>
      <c r="E8733" s="25"/>
      <c r="F8733" s="24">
        <v>0</v>
      </c>
    </row>
    <row r="8734" spans="1:6" x14ac:dyDescent="0.25">
      <c r="A8734" s="22">
        <v>103464</v>
      </c>
      <c r="B8734" s="23" t="s">
        <v>12493</v>
      </c>
      <c r="C8734" s="22" t="s">
        <v>4</v>
      </c>
      <c r="D8734" s="25"/>
      <c r="E8734" s="25"/>
      <c r="F8734" s="24">
        <v>0</v>
      </c>
    </row>
    <row r="8735" spans="1:6" x14ac:dyDescent="0.25">
      <c r="A8735" s="22">
        <v>103481</v>
      </c>
      <c r="B8735" s="23" t="s">
        <v>12494</v>
      </c>
      <c r="C8735" s="22" t="s">
        <v>4</v>
      </c>
      <c r="D8735" s="25"/>
      <c r="E8735" s="25"/>
      <c r="F8735" s="24">
        <v>0</v>
      </c>
    </row>
    <row r="8736" spans="1:6" x14ac:dyDescent="0.25">
      <c r="A8736" s="22">
        <v>103459</v>
      </c>
      <c r="B8736" s="23" t="s">
        <v>12495</v>
      </c>
      <c r="C8736" s="22" t="s">
        <v>4</v>
      </c>
      <c r="D8736" s="25"/>
      <c r="E8736" s="25"/>
      <c r="F8736" s="24">
        <v>0</v>
      </c>
    </row>
    <row r="8737" spans="1:6" x14ac:dyDescent="0.25">
      <c r="A8737" s="22">
        <v>103460</v>
      </c>
      <c r="B8737" s="23" t="s">
        <v>12496</v>
      </c>
      <c r="C8737" s="22" t="s">
        <v>4</v>
      </c>
      <c r="D8737" s="25"/>
      <c r="E8737" s="25"/>
      <c r="F8737" s="24">
        <v>0</v>
      </c>
    </row>
    <row r="8738" spans="1:6" x14ac:dyDescent="0.25">
      <c r="A8738" s="22">
        <v>103443</v>
      </c>
      <c r="B8738" s="23" t="s">
        <v>12497</v>
      </c>
      <c r="C8738" s="22" t="s">
        <v>4</v>
      </c>
      <c r="D8738" s="25"/>
      <c r="E8738" s="25"/>
      <c r="F8738" s="24">
        <v>0</v>
      </c>
    </row>
    <row r="8739" spans="1:6" x14ac:dyDescent="0.25">
      <c r="A8739" s="22">
        <v>103444</v>
      </c>
      <c r="B8739" s="23" t="s">
        <v>12498</v>
      </c>
      <c r="C8739" s="22" t="s">
        <v>4</v>
      </c>
      <c r="D8739" s="25"/>
      <c r="E8739" s="25"/>
      <c r="F8739" s="24">
        <v>0</v>
      </c>
    </row>
    <row r="8740" spans="1:6" x14ac:dyDescent="0.25">
      <c r="A8740" s="22">
        <v>103445</v>
      </c>
      <c r="B8740" s="23" t="s">
        <v>12499</v>
      </c>
      <c r="C8740" s="22" t="s">
        <v>4</v>
      </c>
      <c r="D8740" s="25"/>
      <c r="E8740" s="25"/>
      <c r="F8740" s="24">
        <v>0</v>
      </c>
    </row>
    <row r="8741" spans="1:6" x14ac:dyDescent="0.25">
      <c r="A8741" s="22">
        <v>103446</v>
      </c>
      <c r="B8741" s="23" t="s">
        <v>12500</v>
      </c>
      <c r="C8741" s="22" t="s">
        <v>4</v>
      </c>
      <c r="D8741" s="25"/>
      <c r="E8741" s="25"/>
      <c r="F8741" s="24">
        <v>0</v>
      </c>
    </row>
    <row r="8742" spans="1:6" x14ac:dyDescent="0.25">
      <c r="A8742" s="22">
        <v>103447</v>
      </c>
      <c r="B8742" s="23" t="s">
        <v>12501</v>
      </c>
      <c r="C8742" s="22" t="s">
        <v>4</v>
      </c>
      <c r="D8742" s="25"/>
      <c r="E8742" s="25"/>
      <c r="F8742" s="24">
        <v>0</v>
      </c>
    </row>
    <row r="8743" spans="1:6" x14ac:dyDescent="0.25">
      <c r="A8743" s="22">
        <v>103448</v>
      </c>
      <c r="B8743" s="23" t="s">
        <v>12502</v>
      </c>
      <c r="C8743" s="22" t="s">
        <v>4</v>
      </c>
      <c r="D8743" s="25"/>
      <c r="E8743" s="25"/>
      <c r="F8743" s="24">
        <v>0</v>
      </c>
    </row>
    <row r="8744" spans="1:6" x14ac:dyDescent="0.25">
      <c r="A8744" s="22">
        <v>103449</v>
      </c>
      <c r="B8744" s="23" t="s">
        <v>12503</v>
      </c>
      <c r="C8744" s="22" t="s">
        <v>4</v>
      </c>
      <c r="D8744" s="25"/>
      <c r="E8744" s="25"/>
      <c r="F8744" s="24">
        <v>0</v>
      </c>
    </row>
    <row r="8745" spans="1:6" x14ac:dyDescent="0.25">
      <c r="A8745" s="22">
        <v>103450</v>
      </c>
      <c r="B8745" s="23" t="s">
        <v>12504</v>
      </c>
      <c r="C8745" s="22" t="s">
        <v>4</v>
      </c>
      <c r="D8745" s="25"/>
      <c r="E8745" s="25"/>
      <c r="F8745" s="24">
        <v>0</v>
      </c>
    </row>
    <row r="8746" spans="1:6" x14ac:dyDescent="0.25">
      <c r="A8746" s="22">
        <v>103451</v>
      </c>
      <c r="B8746" s="23" t="s">
        <v>12505</v>
      </c>
      <c r="C8746" s="22" t="s">
        <v>4</v>
      </c>
      <c r="D8746" s="25"/>
      <c r="E8746" s="25"/>
      <c r="F8746" s="24">
        <v>0</v>
      </c>
    </row>
    <row r="8747" spans="1:6" x14ac:dyDescent="0.25">
      <c r="A8747" s="22">
        <v>103452</v>
      </c>
      <c r="B8747" s="23" t="s">
        <v>12506</v>
      </c>
      <c r="C8747" s="22" t="s">
        <v>4</v>
      </c>
      <c r="D8747" s="25"/>
      <c r="E8747" s="25"/>
      <c r="F8747" s="24">
        <v>0</v>
      </c>
    </row>
    <row r="8748" spans="1:6" x14ac:dyDescent="0.25">
      <c r="A8748" s="22">
        <v>103453</v>
      </c>
      <c r="B8748" s="23" t="s">
        <v>12507</v>
      </c>
      <c r="C8748" s="22" t="s">
        <v>4</v>
      </c>
      <c r="D8748" s="25"/>
      <c r="E8748" s="25"/>
      <c r="F8748" s="24">
        <v>0</v>
      </c>
    </row>
    <row r="8749" spans="1:6" x14ac:dyDescent="0.25">
      <c r="A8749" s="22">
        <v>103454</v>
      </c>
      <c r="B8749" s="23" t="s">
        <v>12508</v>
      </c>
      <c r="C8749" s="22" t="s">
        <v>4</v>
      </c>
      <c r="D8749" s="25"/>
      <c r="E8749" s="25"/>
      <c r="F8749" s="24">
        <v>0</v>
      </c>
    </row>
    <row r="8750" spans="1:6" x14ac:dyDescent="0.25">
      <c r="A8750" s="22">
        <v>103455</v>
      </c>
      <c r="B8750" s="23" t="s">
        <v>12509</v>
      </c>
      <c r="C8750" s="22" t="s">
        <v>4</v>
      </c>
      <c r="D8750" s="25"/>
      <c r="E8750" s="25"/>
      <c r="F8750" s="24">
        <v>0</v>
      </c>
    </row>
    <row r="8751" spans="1:6" x14ac:dyDescent="0.25">
      <c r="A8751" s="22">
        <v>103456</v>
      </c>
      <c r="B8751" s="23" t="s">
        <v>12510</v>
      </c>
      <c r="C8751" s="22" t="s">
        <v>4</v>
      </c>
      <c r="D8751" s="25"/>
      <c r="E8751" s="25"/>
      <c r="F8751" s="24">
        <v>0</v>
      </c>
    </row>
    <row r="8752" spans="1:6" x14ac:dyDescent="0.25">
      <c r="A8752" s="22">
        <v>103457</v>
      </c>
      <c r="B8752" s="23" t="s">
        <v>12511</v>
      </c>
      <c r="C8752" s="22" t="s">
        <v>4</v>
      </c>
      <c r="D8752" s="25"/>
      <c r="E8752" s="25"/>
      <c r="F8752" s="24">
        <v>0</v>
      </c>
    </row>
    <row r="8753" spans="1:6" x14ac:dyDescent="0.25">
      <c r="A8753" s="22">
        <v>103458</v>
      </c>
      <c r="B8753" s="23" t="s">
        <v>12512</v>
      </c>
      <c r="C8753" s="22" t="s">
        <v>4</v>
      </c>
      <c r="D8753" s="25"/>
      <c r="E8753" s="25"/>
      <c r="F8753" s="24">
        <v>0</v>
      </c>
    </row>
    <row r="8754" spans="1:6" x14ac:dyDescent="0.25">
      <c r="A8754" s="22">
        <v>103425</v>
      </c>
      <c r="B8754" s="23" t="s">
        <v>6409</v>
      </c>
      <c r="C8754" s="22" t="s">
        <v>4</v>
      </c>
      <c r="D8754" s="25"/>
      <c r="E8754" s="25"/>
      <c r="F8754" s="24">
        <v>17.47</v>
      </c>
    </row>
    <row r="8755" spans="1:6" x14ac:dyDescent="0.25">
      <c r="A8755" s="22">
        <v>103428</v>
      </c>
      <c r="B8755" s="23" t="s">
        <v>6412</v>
      </c>
      <c r="C8755" s="22" t="s">
        <v>4</v>
      </c>
      <c r="D8755" s="25"/>
      <c r="E8755" s="25"/>
      <c r="F8755" s="24">
        <v>273.25</v>
      </c>
    </row>
    <row r="8756" spans="1:6" x14ac:dyDescent="0.25">
      <c r="A8756" s="22">
        <v>103426</v>
      </c>
      <c r="B8756" s="23" t="s">
        <v>6410</v>
      </c>
      <c r="C8756" s="22" t="s">
        <v>4</v>
      </c>
      <c r="D8756" s="25"/>
      <c r="E8756" s="25"/>
      <c r="F8756" s="24">
        <v>21.44</v>
      </c>
    </row>
    <row r="8757" spans="1:6" x14ac:dyDescent="0.25">
      <c r="A8757" s="22">
        <v>103429</v>
      </c>
      <c r="B8757" s="23" t="s">
        <v>6413</v>
      </c>
      <c r="C8757" s="22" t="s">
        <v>4</v>
      </c>
      <c r="D8757" s="25"/>
      <c r="E8757" s="25"/>
      <c r="F8757" s="24">
        <v>2924.61</v>
      </c>
    </row>
    <row r="8758" spans="1:6" x14ac:dyDescent="0.25">
      <c r="A8758" s="22">
        <v>103427</v>
      </c>
      <c r="B8758" s="23" t="s">
        <v>6411</v>
      </c>
      <c r="C8758" s="22" t="s">
        <v>4</v>
      </c>
      <c r="D8758" s="25"/>
      <c r="E8758" s="25"/>
      <c r="F8758" s="24">
        <v>42.87</v>
      </c>
    </row>
    <row r="8759" spans="1:6" x14ac:dyDescent="0.25">
      <c r="A8759" s="22">
        <v>103393</v>
      </c>
      <c r="B8759" s="23" t="s">
        <v>6380</v>
      </c>
      <c r="C8759" s="22" t="s">
        <v>55</v>
      </c>
      <c r="D8759" s="25"/>
      <c r="E8759" s="25"/>
      <c r="F8759" s="24">
        <v>5470.53</v>
      </c>
    </row>
    <row r="8760" spans="1:6" x14ac:dyDescent="0.25">
      <c r="A8760" s="22">
        <v>103376</v>
      </c>
      <c r="B8760" s="23" t="s">
        <v>6371</v>
      </c>
      <c r="C8760" s="22" t="s">
        <v>55</v>
      </c>
      <c r="D8760" s="25"/>
      <c r="E8760" s="25"/>
      <c r="F8760" s="24">
        <v>134.29</v>
      </c>
    </row>
    <row r="8761" spans="1:6" x14ac:dyDescent="0.25">
      <c r="A8761" s="22">
        <v>104804</v>
      </c>
      <c r="B8761" s="23" t="s">
        <v>12513</v>
      </c>
      <c r="C8761" s="22" t="s">
        <v>55</v>
      </c>
      <c r="D8761" s="25"/>
      <c r="E8761" s="25"/>
      <c r="F8761" s="24">
        <v>0</v>
      </c>
    </row>
    <row r="8762" spans="1:6" x14ac:dyDescent="0.25">
      <c r="A8762" s="22">
        <v>104805</v>
      </c>
      <c r="B8762" s="23" t="s">
        <v>12514</v>
      </c>
      <c r="C8762" s="22" t="s">
        <v>55</v>
      </c>
      <c r="D8762" s="25"/>
      <c r="E8762" s="25"/>
      <c r="F8762" s="24">
        <v>0</v>
      </c>
    </row>
    <row r="8763" spans="1:6" x14ac:dyDescent="0.25">
      <c r="A8763" s="22">
        <v>103377</v>
      </c>
      <c r="B8763" s="23" t="s">
        <v>6372</v>
      </c>
      <c r="C8763" s="22" t="s">
        <v>55</v>
      </c>
      <c r="D8763" s="25"/>
      <c r="E8763" s="25"/>
      <c r="F8763" s="24">
        <v>287.18</v>
      </c>
    </row>
    <row r="8764" spans="1:6" x14ac:dyDescent="0.25">
      <c r="A8764" s="22">
        <v>104806</v>
      </c>
      <c r="B8764" s="23" t="s">
        <v>12515</v>
      </c>
      <c r="C8764" s="22" t="s">
        <v>55</v>
      </c>
      <c r="D8764" s="25"/>
      <c r="E8764" s="25"/>
      <c r="F8764" s="24">
        <v>0</v>
      </c>
    </row>
    <row r="8765" spans="1:6" x14ac:dyDescent="0.25">
      <c r="A8765" s="22">
        <v>103378</v>
      </c>
      <c r="B8765" s="23" t="s">
        <v>12516</v>
      </c>
      <c r="C8765" s="22" t="s">
        <v>55</v>
      </c>
      <c r="D8765" s="25"/>
      <c r="E8765" s="25"/>
      <c r="F8765" s="24">
        <v>0</v>
      </c>
    </row>
    <row r="8766" spans="1:6" x14ac:dyDescent="0.25">
      <c r="A8766" s="22">
        <v>103372</v>
      </c>
      <c r="B8766" s="23" t="s">
        <v>6369</v>
      </c>
      <c r="C8766" s="22" t="s">
        <v>55</v>
      </c>
      <c r="D8766" s="25"/>
      <c r="E8766" s="25"/>
      <c r="F8766" s="24">
        <v>5.79</v>
      </c>
    </row>
    <row r="8767" spans="1:6" x14ac:dyDescent="0.25">
      <c r="A8767" s="22">
        <v>103379</v>
      </c>
      <c r="B8767" s="23" t="s">
        <v>6373</v>
      </c>
      <c r="C8767" s="22" t="s">
        <v>55</v>
      </c>
      <c r="D8767" s="25"/>
      <c r="E8767" s="25"/>
      <c r="F8767" s="24">
        <v>446.95</v>
      </c>
    </row>
    <row r="8768" spans="1:6" x14ac:dyDescent="0.25">
      <c r="A8768" s="22">
        <v>103380</v>
      </c>
      <c r="B8768" s="23" t="s">
        <v>12517</v>
      </c>
      <c r="C8768" s="22" t="s">
        <v>55</v>
      </c>
      <c r="D8768" s="25"/>
      <c r="E8768" s="25"/>
      <c r="F8768" s="24">
        <v>0</v>
      </c>
    </row>
    <row r="8769" spans="1:6" x14ac:dyDescent="0.25">
      <c r="A8769" s="22">
        <v>103381</v>
      </c>
      <c r="B8769" s="23" t="s">
        <v>12518</v>
      </c>
      <c r="C8769" s="22" t="s">
        <v>55</v>
      </c>
      <c r="D8769" s="25"/>
      <c r="E8769" s="25"/>
      <c r="F8769" s="24">
        <v>0</v>
      </c>
    </row>
    <row r="8770" spans="1:6" x14ac:dyDescent="0.25">
      <c r="A8770" s="22">
        <v>103382</v>
      </c>
      <c r="B8770" s="23" t="s">
        <v>12519</v>
      </c>
      <c r="C8770" s="22" t="s">
        <v>55</v>
      </c>
      <c r="D8770" s="25"/>
      <c r="E8770" s="25"/>
      <c r="F8770" s="24">
        <v>0</v>
      </c>
    </row>
    <row r="8771" spans="1:6" x14ac:dyDescent="0.25">
      <c r="A8771" s="22">
        <v>103383</v>
      </c>
      <c r="B8771" s="23" t="s">
        <v>6374</v>
      </c>
      <c r="C8771" s="22" t="s">
        <v>55</v>
      </c>
      <c r="D8771" s="25"/>
      <c r="E8771" s="25"/>
      <c r="F8771" s="24">
        <v>1094.69</v>
      </c>
    </row>
    <row r="8772" spans="1:6" x14ac:dyDescent="0.25">
      <c r="A8772" s="22">
        <v>103373</v>
      </c>
      <c r="B8772" s="23" t="s">
        <v>6370</v>
      </c>
      <c r="C8772" s="22" t="s">
        <v>55</v>
      </c>
      <c r="D8772" s="25"/>
      <c r="E8772" s="25"/>
      <c r="F8772" s="24">
        <v>11.33</v>
      </c>
    </row>
    <row r="8773" spans="1:6" x14ac:dyDescent="0.25">
      <c r="A8773" s="22">
        <v>103384</v>
      </c>
      <c r="B8773" s="23" t="s">
        <v>12520</v>
      </c>
      <c r="C8773" s="22" t="s">
        <v>55</v>
      </c>
      <c r="D8773" s="25"/>
      <c r="E8773" s="25"/>
      <c r="F8773" s="24">
        <v>0</v>
      </c>
    </row>
    <row r="8774" spans="1:6" x14ac:dyDescent="0.25">
      <c r="A8774" s="22">
        <v>103385</v>
      </c>
      <c r="B8774" s="23" t="s">
        <v>6375</v>
      </c>
      <c r="C8774" s="22" t="s">
        <v>55</v>
      </c>
      <c r="D8774" s="25"/>
      <c r="E8774" s="25"/>
      <c r="F8774" s="24">
        <v>1765.2</v>
      </c>
    </row>
    <row r="8775" spans="1:6" x14ac:dyDescent="0.25">
      <c r="A8775" s="22">
        <v>103386</v>
      </c>
      <c r="B8775" s="23" t="s">
        <v>12521</v>
      </c>
      <c r="C8775" s="22" t="s">
        <v>55</v>
      </c>
      <c r="D8775" s="25"/>
      <c r="E8775" s="25"/>
      <c r="F8775" s="24">
        <v>0</v>
      </c>
    </row>
    <row r="8776" spans="1:6" x14ac:dyDescent="0.25">
      <c r="A8776" s="22">
        <v>103387</v>
      </c>
      <c r="B8776" s="23" t="s">
        <v>6376</v>
      </c>
      <c r="C8776" s="22" t="s">
        <v>55</v>
      </c>
      <c r="D8776" s="25"/>
      <c r="E8776" s="25"/>
      <c r="F8776" s="24">
        <v>3096.56</v>
      </c>
    </row>
    <row r="8777" spans="1:6" x14ac:dyDescent="0.25">
      <c r="A8777" s="22">
        <v>103388</v>
      </c>
      <c r="B8777" s="23" t="s">
        <v>12522</v>
      </c>
      <c r="C8777" s="22" t="s">
        <v>55</v>
      </c>
      <c r="D8777" s="25"/>
      <c r="E8777" s="25"/>
      <c r="F8777" s="24">
        <v>0</v>
      </c>
    </row>
    <row r="8778" spans="1:6" x14ac:dyDescent="0.25">
      <c r="A8778" s="22">
        <v>103374</v>
      </c>
      <c r="B8778" s="23" t="s">
        <v>12523</v>
      </c>
      <c r="C8778" s="22" t="s">
        <v>55</v>
      </c>
      <c r="D8778" s="25"/>
      <c r="E8778" s="25"/>
      <c r="F8778" s="24">
        <v>0</v>
      </c>
    </row>
    <row r="8779" spans="1:6" x14ac:dyDescent="0.25">
      <c r="A8779" s="22">
        <v>103389</v>
      </c>
      <c r="B8779" s="23" t="s">
        <v>6377</v>
      </c>
      <c r="C8779" s="22" t="s">
        <v>55</v>
      </c>
      <c r="D8779" s="25"/>
      <c r="E8779" s="25"/>
      <c r="F8779" s="24">
        <v>4605.07</v>
      </c>
    </row>
    <row r="8780" spans="1:6" x14ac:dyDescent="0.25">
      <c r="A8780" s="22">
        <v>103390</v>
      </c>
      <c r="B8780" s="23" t="s">
        <v>12524</v>
      </c>
      <c r="C8780" s="22" t="s">
        <v>55</v>
      </c>
      <c r="D8780" s="25"/>
      <c r="E8780" s="25"/>
      <c r="F8780" s="24">
        <v>0</v>
      </c>
    </row>
    <row r="8781" spans="1:6" x14ac:dyDescent="0.25">
      <c r="A8781" s="22">
        <v>103391</v>
      </c>
      <c r="B8781" s="23" t="s">
        <v>6378</v>
      </c>
      <c r="C8781" s="22" t="s">
        <v>55</v>
      </c>
      <c r="D8781" s="25"/>
      <c r="E8781" s="25"/>
      <c r="F8781" s="24">
        <v>3035.31</v>
      </c>
    </row>
    <row r="8782" spans="1:6" x14ac:dyDescent="0.25">
      <c r="A8782" s="22">
        <v>103375</v>
      </c>
      <c r="B8782" s="23" t="s">
        <v>12525</v>
      </c>
      <c r="C8782" s="22" t="s">
        <v>55</v>
      </c>
      <c r="D8782" s="25"/>
      <c r="E8782" s="25"/>
      <c r="F8782" s="24">
        <v>0</v>
      </c>
    </row>
    <row r="8783" spans="1:6" x14ac:dyDescent="0.25">
      <c r="A8783" s="22">
        <v>103392</v>
      </c>
      <c r="B8783" s="23" t="s">
        <v>6379</v>
      </c>
      <c r="C8783" s="22" t="s">
        <v>55</v>
      </c>
      <c r="D8783" s="25"/>
      <c r="E8783" s="25"/>
      <c r="F8783" s="24">
        <v>4959.74</v>
      </c>
    </row>
    <row r="8784" spans="1:6" x14ac:dyDescent="0.25">
      <c r="A8784" s="22">
        <v>103440</v>
      </c>
      <c r="B8784" s="23" t="s">
        <v>6424</v>
      </c>
      <c r="C8784" s="22" t="s">
        <v>4</v>
      </c>
      <c r="D8784" s="25"/>
      <c r="E8784" s="25"/>
      <c r="F8784" s="24">
        <v>440.54</v>
      </c>
    </row>
    <row r="8785" spans="1:6" x14ac:dyDescent="0.25">
      <c r="A8785" s="22">
        <v>103441</v>
      </c>
      <c r="B8785" s="23" t="s">
        <v>6425</v>
      </c>
      <c r="C8785" s="22" t="s">
        <v>4</v>
      </c>
      <c r="D8785" s="25"/>
      <c r="E8785" s="25"/>
      <c r="F8785" s="24">
        <v>445.87</v>
      </c>
    </row>
    <row r="8786" spans="1:6" x14ac:dyDescent="0.25">
      <c r="A8786" s="22">
        <v>103442</v>
      </c>
      <c r="B8786" s="23" t="s">
        <v>6426</v>
      </c>
      <c r="C8786" s="22" t="s">
        <v>4</v>
      </c>
      <c r="D8786" s="25"/>
      <c r="E8786" s="25"/>
      <c r="F8786" s="24">
        <v>574.52</v>
      </c>
    </row>
    <row r="8787" spans="1:6" x14ac:dyDescent="0.25">
      <c r="A8787" s="22">
        <v>103437</v>
      </c>
      <c r="B8787" s="23" t="s">
        <v>6421</v>
      </c>
      <c r="C8787" s="22" t="s">
        <v>4</v>
      </c>
      <c r="D8787" s="25"/>
      <c r="E8787" s="25"/>
      <c r="F8787" s="24">
        <v>192.38</v>
      </c>
    </row>
    <row r="8788" spans="1:6" x14ac:dyDescent="0.25">
      <c r="A8788" s="22">
        <v>103438</v>
      </c>
      <c r="B8788" s="23" t="s">
        <v>6422</v>
      </c>
      <c r="C8788" s="22" t="s">
        <v>4</v>
      </c>
      <c r="D8788" s="25"/>
      <c r="E8788" s="25"/>
      <c r="F8788" s="24">
        <v>192.38</v>
      </c>
    </row>
    <row r="8789" spans="1:6" x14ac:dyDescent="0.25">
      <c r="A8789" s="22">
        <v>103439</v>
      </c>
      <c r="B8789" s="23" t="s">
        <v>6423</v>
      </c>
      <c r="C8789" s="22" t="s">
        <v>4</v>
      </c>
      <c r="D8789" s="25"/>
      <c r="E8789" s="25"/>
      <c r="F8789" s="24">
        <v>225.29</v>
      </c>
    </row>
    <row r="8790" spans="1:6" x14ac:dyDescent="0.25">
      <c r="A8790" s="22">
        <v>106122</v>
      </c>
      <c r="B8790" s="23" t="s">
        <v>13378</v>
      </c>
      <c r="C8790" s="22" t="s">
        <v>67</v>
      </c>
      <c r="D8790" s="25"/>
      <c r="E8790" s="25"/>
      <c r="F8790" s="24">
        <v>97.45</v>
      </c>
    </row>
    <row r="8791" spans="1:6" x14ac:dyDescent="0.25">
      <c r="A8791" s="22">
        <v>106131</v>
      </c>
      <c r="B8791" s="23" t="s">
        <v>13379</v>
      </c>
      <c r="C8791" s="22" t="s">
        <v>67</v>
      </c>
      <c r="D8791" s="25"/>
      <c r="E8791" s="25"/>
      <c r="F8791" s="24">
        <v>145.62</v>
      </c>
    </row>
    <row r="8792" spans="1:6" x14ac:dyDescent="0.25">
      <c r="A8792" s="22">
        <v>106127</v>
      </c>
      <c r="B8792" s="23" t="s">
        <v>13380</v>
      </c>
      <c r="C8792" s="22" t="s">
        <v>67</v>
      </c>
      <c r="D8792" s="25"/>
      <c r="E8792" s="25"/>
      <c r="F8792" s="24">
        <v>131.1</v>
      </c>
    </row>
    <row r="8793" spans="1:6" x14ac:dyDescent="0.25">
      <c r="A8793" s="22">
        <v>106126</v>
      </c>
      <c r="B8793" s="23" t="s">
        <v>13381</v>
      </c>
      <c r="C8793" s="22" t="s">
        <v>67</v>
      </c>
      <c r="D8793" s="25"/>
      <c r="E8793" s="25"/>
      <c r="F8793" s="24">
        <v>57.91</v>
      </c>
    </row>
    <row r="8794" spans="1:6" x14ac:dyDescent="0.25">
      <c r="A8794" s="22">
        <v>106128</v>
      </c>
      <c r="B8794" s="23" t="s">
        <v>13382</v>
      </c>
      <c r="C8794" s="22" t="s">
        <v>67</v>
      </c>
      <c r="D8794" s="25"/>
      <c r="E8794" s="25"/>
      <c r="F8794" s="24">
        <v>219.12</v>
      </c>
    </row>
    <row r="8795" spans="1:6" x14ac:dyDescent="0.25">
      <c r="A8795" s="22">
        <v>106130</v>
      </c>
      <c r="B8795" s="23" t="s">
        <v>13383</v>
      </c>
      <c r="C8795" s="22" t="s">
        <v>67</v>
      </c>
      <c r="D8795" s="25"/>
      <c r="E8795" s="25"/>
      <c r="F8795" s="24">
        <v>164.92</v>
      </c>
    </row>
    <row r="8796" spans="1:6" x14ac:dyDescent="0.25">
      <c r="A8796" s="22">
        <v>106129</v>
      </c>
      <c r="B8796" s="23" t="s">
        <v>13384</v>
      </c>
      <c r="C8796" s="22" t="s">
        <v>67</v>
      </c>
      <c r="D8796" s="25"/>
      <c r="E8796" s="25"/>
      <c r="F8796" s="24">
        <v>86.7</v>
      </c>
    </row>
    <row r="8797" spans="1:6" x14ac:dyDescent="0.25">
      <c r="A8797" s="22">
        <v>106125</v>
      </c>
      <c r="B8797" s="23" t="s">
        <v>13385</v>
      </c>
      <c r="C8797" s="22" t="s">
        <v>67</v>
      </c>
      <c r="D8797" s="25"/>
      <c r="E8797" s="25"/>
      <c r="F8797" s="24">
        <v>67.02</v>
      </c>
    </row>
    <row r="8798" spans="1:6" x14ac:dyDescent="0.25">
      <c r="A8798" s="22">
        <v>106124</v>
      </c>
      <c r="B8798" s="23" t="s">
        <v>13386</v>
      </c>
      <c r="C8798" s="22" t="s">
        <v>67</v>
      </c>
      <c r="D8798" s="25"/>
      <c r="E8798" s="25"/>
      <c r="F8798" s="24">
        <v>66.78</v>
      </c>
    </row>
    <row r="8799" spans="1:6" x14ac:dyDescent="0.25">
      <c r="A8799" s="22">
        <v>106123</v>
      </c>
      <c r="B8799" s="23" t="s">
        <v>13387</v>
      </c>
      <c r="C8799" s="22" t="s">
        <v>67</v>
      </c>
      <c r="D8799" s="25"/>
      <c r="E8799" s="25"/>
      <c r="F8799" s="24">
        <v>219.66</v>
      </c>
    </row>
    <row r="8800" spans="1:6" x14ac:dyDescent="0.25">
      <c r="A8800" s="22">
        <v>88789</v>
      </c>
      <c r="B8800" s="23" t="s">
        <v>7918</v>
      </c>
      <c r="C8800" s="22" t="s">
        <v>28</v>
      </c>
      <c r="D8800" s="25"/>
      <c r="E8800" s="25"/>
      <c r="F8800" s="24">
        <v>389.72</v>
      </c>
    </row>
    <row r="8801" spans="1:6" x14ac:dyDescent="0.25">
      <c r="A8801" s="22">
        <v>88788</v>
      </c>
      <c r="B8801" s="23" t="s">
        <v>7917</v>
      </c>
      <c r="C8801" s="22" t="s">
        <v>28</v>
      </c>
      <c r="D8801" s="25"/>
      <c r="E8801" s="25"/>
      <c r="F8801" s="24">
        <v>325.69</v>
      </c>
    </row>
    <row r="8802" spans="1:6" x14ac:dyDescent="0.25">
      <c r="A8802" s="22">
        <v>87245</v>
      </c>
      <c r="B8802" s="23" t="s">
        <v>7916</v>
      </c>
      <c r="C8802" s="22" t="s">
        <v>28</v>
      </c>
      <c r="D8802" s="25"/>
      <c r="E8802" s="25"/>
      <c r="F8802" s="24">
        <v>301.8</v>
      </c>
    </row>
    <row r="8803" spans="1:6" x14ac:dyDescent="0.25">
      <c r="A8803" s="22">
        <v>87244</v>
      </c>
      <c r="B8803" s="23" t="s">
        <v>7915</v>
      </c>
      <c r="C8803" s="22" t="s">
        <v>28</v>
      </c>
      <c r="D8803" s="25"/>
      <c r="E8803" s="25"/>
      <c r="F8803" s="24">
        <v>252.64</v>
      </c>
    </row>
    <row r="8804" spans="1:6" x14ac:dyDescent="0.25">
      <c r="A8804" s="22">
        <v>104589</v>
      </c>
      <c r="B8804" s="23" t="s">
        <v>12526</v>
      </c>
      <c r="C8804" s="22" t="s">
        <v>28</v>
      </c>
      <c r="D8804" s="25"/>
      <c r="E8804" s="25"/>
      <c r="F8804" s="24">
        <v>252.26</v>
      </c>
    </row>
    <row r="8805" spans="1:6" x14ac:dyDescent="0.25">
      <c r="A8805" s="22">
        <v>104588</v>
      </c>
      <c r="B8805" s="23" t="s">
        <v>10249</v>
      </c>
      <c r="C8805" s="22" t="s">
        <v>28</v>
      </c>
      <c r="D8805" s="25"/>
      <c r="E8805" s="25"/>
      <c r="F8805" s="24">
        <v>211.71</v>
      </c>
    </row>
    <row r="8806" spans="1:6" x14ac:dyDescent="0.25">
      <c r="A8806" s="22">
        <v>104591</v>
      </c>
      <c r="B8806" s="23" t="s">
        <v>12527</v>
      </c>
      <c r="C8806" s="22" t="s">
        <v>28</v>
      </c>
      <c r="D8806" s="25"/>
      <c r="E8806" s="25"/>
      <c r="F8806" s="24">
        <v>278.45</v>
      </c>
    </row>
    <row r="8807" spans="1:6" x14ac:dyDescent="0.25">
      <c r="A8807" s="22">
        <v>104590</v>
      </c>
      <c r="B8807" s="23" t="s">
        <v>10250</v>
      </c>
      <c r="C8807" s="22" t="s">
        <v>28</v>
      </c>
      <c r="D8807" s="25"/>
      <c r="E8807" s="25"/>
      <c r="F8807" s="24">
        <v>235.31</v>
      </c>
    </row>
    <row r="8808" spans="1:6" x14ac:dyDescent="0.25">
      <c r="A8808" s="22">
        <v>87267</v>
      </c>
      <c r="B8808" s="23" t="s">
        <v>9851</v>
      </c>
      <c r="C8808" s="22" t="s">
        <v>28</v>
      </c>
      <c r="D8808" s="25"/>
      <c r="E8808" s="25"/>
      <c r="F8808" s="24">
        <v>63.72</v>
      </c>
    </row>
    <row r="8809" spans="1:6" x14ac:dyDescent="0.25">
      <c r="A8809" s="22">
        <v>104614</v>
      </c>
      <c r="B8809" s="23" t="s">
        <v>9859</v>
      </c>
      <c r="C8809" s="22" t="s">
        <v>28</v>
      </c>
      <c r="D8809" s="25"/>
      <c r="E8809" s="25"/>
      <c r="F8809" s="24">
        <v>69.47</v>
      </c>
    </row>
    <row r="8810" spans="1:6" x14ac:dyDescent="0.25">
      <c r="A8810" s="22">
        <v>104613</v>
      </c>
      <c r="B8810" s="23" t="s">
        <v>9858</v>
      </c>
      <c r="C8810" s="22" t="s">
        <v>28</v>
      </c>
      <c r="D8810" s="25"/>
      <c r="E8810" s="25"/>
      <c r="F8810" s="24">
        <v>61.62</v>
      </c>
    </row>
    <row r="8811" spans="1:6" x14ac:dyDescent="0.25">
      <c r="A8811" s="22">
        <v>87265</v>
      </c>
      <c r="B8811" s="23" t="s">
        <v>12528</v>
      </c>
      <c r="C8811" s="22" t="s">
        <v>28</v>
      </c>
      <c r="D8811" s="25"/>
      <c r="E8811" s="25"/>
      <c r="F8811" s="24">
        <v>57.68</v>
      </c>
    </row>
    <row r="8812" spans="1:6" x14ac:dyDescent="0.25">
      <c r="A8812" s="22">
        <v>87271</v>
      </c>
      <c r="B8812" s="23" t="s">
        <v>9853</v>
      </c>
      <c r="C8812" s="22" t="s">
        <v>28</v>
      </c>
      <c r="D8812" s="25"/>
      <c r="E8812" s="25"/>
      <c r="F8812" s="24">
        <v>68.28</v>
      </c>
    </row>
    <row r="8813" spans="1:6" x14ac:dyDescent="0.25">
      <c r="A8813" s="22">
        <v>87269</v>
      </c>
      <c r="B8813" s="23" t="s">
        <v>9852</v>
      </c>
      <c r="C8813" s="22" t="s">
        <v>28</v>
      </c>
      <c r="D8813" s="25"/>
      <c r="E8813" s="25"/>
      <c r="F8813" s="24">
        <v>62.14</v>
      </c>
    </row>
    <row r="8814" spans="1:6" x14ac:dyDescent="0.25">
      <c r="A8814" s="22">
        <v>87275</v>
      </c>
      <c r="B8814" s="23" t="s">
        <v>9855</v>
      </c>
      <c r="C8814" s="22" t="s">
        <v>28</v>
      </c>
      <c r="D8814" s="25"/>
      <c r="E8814" s="25"/>
      <c r="F8814" s="24">
        <v>73.61</v>
      </c>
    </row>
    <row r="8815" spans="1:6" x14ac:dyDescent="0.25">
      <c r="A8815" s="22">
        <v>87273</v>
      </c>
      <c r="B8815" s="23" t="s">
        <v>9854</v>
      </c>
      <c r="C8815" s="22" t="s">
        <v>28</v>
      </c>
      <c r="D8815" s="25"/>
      <c r="E8815" s="25"/>
      <c r="F8815" s="24">
        <v>65.52</v>
      </c>
    </row>
    <row r="8816" spans="1:6" x14ac:dyDescent="0.25">
      <c r="A8816" s="22">
        <v>104612</v>
      </c>
      <c r="B8816" s="23" t="s">
        <v>9857</v>
      </c>
      <c r="C8816" s="22" t="s">
        <v>28</v>
      </c>
      <c r="D8816" s="25"/>
      <c r="E8816" s="25"/>
      <c r="F8816" s="24">
        <v>89.41</v>
      </c>
    </row>
    <row r="8817" spans="1:6" x14ac:dyDescent="0.25">
      <c r="A8817" s="22">
        <v>104611</v>
      </c>
      <c r="B8817" s="23" t="s">
        <v>9856</v>
      </c>
      <c r="C8817" s="22" t="s">
        <v>28</v>
      </c>
      <c r="D8817" s="25"/>
      <c r="E8817" s="25"/>
      <c r="F8817" s="24">
        <v>88.42</v>
      </c>
    </row>
    <row r="8818" spans="1:6" x14ac:dyDescent="0.25">
      <c r="A8818" s="22">
        <v>104618</v>
      </c>
      <c r="B8818" s="23" t="s">
        <v>7922</v>
      </c>
      <c r="C8818" s="22" t="s">
        <v>28</v>
      </c>
      <c r="D8818" s="25"/>
      <c r="E8818" s="25"/>
      <c r="F8818" s="24">
        <v>336.88</v>
      </c>
    </row>
    <row r="8819" spans="1:6" x14ac:dyDescent="0.25">
      <c r="A8819" s="22">
        <v>104616</v>
      </c>
      <c r="B8819" s="23" t="s">
        <v>7920</v>
      </c>
      <c r="C8819" s="22" t="s">
        <v>28</v>
      </c>
      <c r="D8819" s="25"/>
      <c r="E8819" s="25"/>
      <c r="F8819" s="24">
        <v>324.54000000000002</v>
      </c>
    </row>
    <row r="8820" spans="1:6" x14ac:dyDescent="0.25">
      <c r="A8820" s="22">
        <v>104617</v>
      </c>
      <c r="B8820" s="23" t="s">
        <v>7921</v>
      </c>
      <c r="C8820" s="22" t="s">
        <v>28</v>
      </c>
      <c r="D8820" s="25"/>
      <c r="E8820" s="25"/>
      <c r="F8820" s="24">
        <v>261.13</v>
      </c>
    </row>
    <row r="8821" spans="1:6" x14ac:dyDescent="0.25">
      <c r="A8821" s="22">
        <v>104615</v>
      </c>
      <c r="B8821" s="23" t="s">
        <v>7919</v>
      </c>
      <c r="C8821" s="22" t="s">
        <v>28</v>
      </c>
      <c r="D8821" s="25"/>
      <c r="E8821" s="25"/>
      <c r="F8821" s="24">
        <v>248.79</v>
      </c>
    </row>
    <row r="8822" spans="1:6" x14ac:dyDescent="0.25">
      <c r="A8822" s="22">
        <v>87247</v>
      </c>
      <c r="B8822" s="23" t="s">
        <v>9831</v>
      </c>
      <c r="C8822" s="22" t="s">
        <v>28</v>
      </c>
      <c r="D8822" s="25"/>
      <c r="E8822" s="25"/>
      <c r="F8822" s="24">
        <v>57.37</v>
      </c>
    </row>
    <row r="8823" spans="1:6" x14ac:dyDescent="0.25">
      <c r="A8823" s="22">
        <v>87248</v>
      </c>
      <c r="B8823" s="23" t="s">
        <v>9832</v>
      </c>
      <c r="C8823" s="22" t="s">
        <v>28</v>
      </c>
      <c r="D8823" s="25"/>
      <c r="E8823" s="25"/>
      <c r="F8823" s="24">
        <v>48.74</v>
      </c>
    </row>
    <row r="8824" spans="1:6" x14ac:dyDescent="0.25">
      <c r="A8824" s="22">
        <v>87246</v>
      </c>
      <c r="B8824" s="23" t="s">
        <v>9830</v>
      </c>
      <c r="C8824" s="22" t="s">
        <v>28</v>
      </c>
      <c r="D8824" s="25"/>
      <c r="E8824" s="25"/>
      <c r="F8824" s="24">
        <v>65.41</v>
      </c>
    </row>
    <row r="8825" spans="1:6" x14ac:dyDescent="0.25">
      <c r="A8825" s="22">
        <v>104601</v>
      </c>
      <c r="B8825" s="23" t="s">
        <v>9843</v>
      </c>
      <c r="C8825" s="22" t="s">
        <v>28</v>
      </c>
      <c r="D8825" s="25"/>
      <c r="E8825" s="25"/>
      <c r="F8825" s="24">
        <v>62.82</v>
      </c>
    </row>
    <row r="8826" spans="1:6" x14ac:dyDescent="0.25">
      <c r="A8826" s="22">
        <v>104603</v>
      </c>
      <c r="B8826" s="23" t="s">
        <v>9844</v>
      </c>
      <c r="C8826" s="22" t="s">
        <v>28</v>
      </c>
      <c r="D8826" s="25"/>
      <c r="E8826" s="25"/>
      <c r="F8826" s="24">
        <v>51.46</v>
      </c>
    </row>
    <row r="8827" spans="1:6" x14ac:dyDescent="0.25">
      <c r="A8827" s="22">
        <v>104599</v>
      </c>
      <c r="B8827" s="23" t="s">
        <v>9842</v>
      </c>
      <c r="C8827" s="22" t="s">
        <v>28</v>
      </c>
      <c r="D8827" s="25"/>
      <c r="E8827" s="25"/>
      <c r="F8827" s="24">
        <v>79.88</v>
      </c>
    </row>
    <row r="8828" spans="1:6" x14ac:dyDescent="0.25">
      <c r="A8828" s="22">
        <v>87250</v>
      </c>
      <c r="B8828" s="23" t="s">
        <v>9834</v>
      </c>
      <c r="C8828" s="22" t="s">
        <v>28</v>
      </c>
      <c r="D8828" s="25"/>
      <c r="E8828" s="25"/>
      <c r="F8828" s="24">
        <v>58.86</v>
      </c>
    </row>
    <row r="8829" spans="1:6" x14ac:dyDescent="0.25">
      <c r="A8829" s="22">
        <v>87251</v>
      </c>
      <c r="B8829" s="23" t="s">
        <v>9835</v>
      </c>
      <c r="C8829" s="22" t="s">
        <v>28</v>
      </c>
      <c r="D8829" s="25"/>
      <c r="E8829" s="25"/>
      <c r="F8829" s="24">
        <v>49.04</v>
      </c>
    </row>
    <row r="8830" spans="1:6" x14ac:dyDescent="0.25">
      <c r="A8830" s="22">
        <v>87249</v>
      </c>
      <c r="B8830" s="23" t="s">
        <v>9833</v>
      </c>
      <c r="C8830" s="22" t="s">
        <v>28</v>
      </c>
      <c r="D8830" s="25"/>
      <c r="E8830" s="25"/>
      <c r="F8830" s="24">
        <v>70.680000000000007</v>
      </c>
    </row>
    <row r="8831" spans="1:6" x14ac:dyDescent="0.25">
      <c r="A8831" s="22">
        <v>104606</v>
      </c>
      <c r="B8831" s="23" t="s">
        <v>9846</v>
      </c>
      <c r="C8831" s="22" t="s">
        <v>28</v>
      </c>
      <c r="D8831" s="25"/>
      <c r="E8831" s="25"/>
      <c r="F8831" s="24">
        <v>67.52</v>
      </c>
    </row>
    <row r="8832" spans="1:6" x14ac:dyDescent="0.25">
      <c r="A8832" s="22">
        <v>104607</v>
      </c>
      <c r="B8832" s="23" t="s">
        <v>9847</v>
      </c>
      <c r="C8832" s="22" t="s">
        <v>28</v>
      </c>
      <c r="D8832" s="25"/>
      <c r="E8832" s="25"/>
      <c r="F8832" s="24">
        <v>52.89</v>
      </c>
    </row>
    <row r="8833" spans="1:6" x14ac:dyDescent="0.25">
      <c r="A8833" s="22">
        <v>104605</v>
      </c>
      <c r="B8833" s="23" t="s">
        <v>9845</v>
      </c>
      <c r="C8833" s="22" t="s">
        <v>28</v>
      </c>
      <c r="D8833" s="25"/>
      <c r="E8833" s="25"/>
      <c r="F8833" s="24">
        <v>101.29</v>
      </c>
    </row>
    <row r="8834" spans="1:6" x14ac:dyDescent="0.25">
      <c r="A8834" s="22">
        <v>87256</v>
      </c>
      <c r="B8834" s="23" t="s">
        <v>9837</v>
      </c>
      <c r="C8834" s="22" t="s">
        <v>28</v>
      </c>
      <c r="D8834" s="25"/>
      <c r="E8834" s="25"/>
      <c r="F8834" s="24">
        <v>68.540000000000006</v>
      </c>
    </row>
    <row r="8835" spans="1:6" x14ac:dyDescent="0.25">
      <c r="A8835" s="22">
        <v>87257</v>
      </c>
      <c r="B8835" s="23" t="s">
        <v>9838</v>
      </c>
      <c r="C8835" s="22" t="s">
        <v>28</v>
      </c>
      <c r="D8835" s="25"/>
      <c r="E8835" s="25"/>
      <c r="F8835" s="24">
        <v>57.61</v>
      </c>
    </row>
    <row r="8836" spans="1:6" x14ac:dyDescent="0.25">
      <c r="A8836" s="22">
        <v>87255</v>
      </c>
      <c r="B8836" s="23" t="s">
        <v>9836</v>
      </c>
      <c r="C8836" s="22" t="s">
        <v>28</v>
      </c>
      <c r="D8836" s="25"/>
      <c r="E8836" s="25"/>
      <c r="F8836" s="24">
        <v>81.44</v>
      </c>
    </row>
    <row r="8837" spans="1:6" x14ac:dyDescent="0.25">
      <c r="A8837" s="22">
        <v>104594</v>
      </c>
      <c r="B8837" s="23" t="s">
        <v>9840</v>
      </c>
      <c r="C8837" s="22" t="s">
        <v>28</v>
      </c>
      <c r="D8837" s="25"/>
      <c r="E8837" s="25"/>
      <c r="F8837" s="24">
        <v>70.83</v>
      </c>
    </row>
    <row r="8838" spans="1:6" x14ac:dyDescent="0.25">
      <c r="A8838" s="22">
        <v>104595</v>
      </c>
      <c r="B8838" s="23" t="s">
        <v>9841</v>
      </c>
      <c r="C8838" s="22" t="s">
        <v>28</v>
      </c>
      <c r="D8838" s="25"/>
      <c r="E8838" s="25"/>
      <c r="F8838" s="24">
        <v>58.09</v>
      </c>
    </row>
    <row r="8839" spans="1:6" x14ac:dyDescent="0.25">
      <c r="A8839" s="22">
        <v>104593</v>
      </c>
      <c r="B8839" s="23" t="s">
        <v>9839</v>
      </c>
      <c r="C8839" s="22" t="s">
        <v>28</v>
      </c>
      <c r="D8839" s="25"/>
      <c r="E8839" s="25"/>
      <c r="F8839" s="24">
        <v>85.19</v>
      </c>
    </row>
    <row r="8840" spans="1:6" x14ac:dyDescent="0.25">
      <c r="A8840" s="22">
        <v>87262</v>
      </c>
      <c r="B8840" s="23" t="s">
        <v>7910</v>
      </c>
      <c r="C8840" s="22" t="s">
        <v>28</v>
      </c>
      <c r="D8840" s="25"/>
      <c r="E8840" s="25"/>
      <c r="F8840" s="24">
        <v>116.21</v>
      </c>
    </row>
    <row r="8841" spans="1:6" x14ac:dyDescent="0.25">
      <c r="A8841" s="22">
        <v>87263</v>
      </c>
      <c r="B8841" s="23" t="s">
        <v>7911</v>
      </c>
      <c r="C8841" s="22" t="s">
        <v>28</v>
      </c>
      <c r="D8841" s="25"/>
      <c r="E8841" s="25"/>
      <c r="F8841" s="24">
        <v>104.87</v>
      </c>
    </row>
    <row r="8842" spans="1:6" x14ac:dyDescent="0.25">
      <c r="A8842" s="22">
        <v>87261</v>
      </c>
      <c r="B8842" s="23" t="s">
        <v>7909</v>
      </c>
      <c r="C8842" s="22" t="s">
        <v>28</v>
      </c>
      <c r="D8842" s="25"/>
      <c r="E8842" s="25"/>
      <c r="F8842" s="24">
        <v>130.12</v>
      </c>
    </row>
    <row r="8843" spans="1:6" x14ac:dyDescent="0.25">
      <c r="A8843" s="22">
        <v>104597</v>
      </c>
      <c r="B8843" s="23" t="s">
        <v>7913</v>
      </c>
      <c r="C8843" s="22" t="s">
        <v>28</v>
      </c>
      <c r="D8843" s="25"/>
      <c r="E8843" s="25"/>
      <c r="F8843" s="24">
        <v>118.79</v>
      </c>
    </row>
    <row r="8844" spans="1:6" x14ac:dyDescent="0.25">
      <c r="A8844" s="22">
        <v>104598</v>
      </c>
      <c r="B8844" s="23" t="s">
        <v>7914</v>
      </c>
      <c r="C8844" s="22" t="s">
        <v>28</v>
      </c>
      <c r="D8844" s="25"/>
      <c r="E8844" s="25"/>
      <c r="F8844" s="24">
        <v>105.44</v>
      </c>
    </row>
    <row r="8845" spans="1:6" x14ac:dyDescent="0.25">
      <c r="A8845" s="22">
        <v>104596</v>
      </c>
      <c r="B8845" s="23" t="s">
        <v>7912</v>
      </c>
      <c r="C8845" s="22" t="s">
        <v>28</v>
      </c>
      <c r="D8845" s="25"/>
      <c r="E8845" s="25"/>
      <c r="F8845" s="24">
        <v>134.35</v>
      </c>
    </row>
    <row r="8846" spans="1:6" x14ac:dyDescent="0.25">
      <c r="A8846" s="22">
        <v>88648</v>
      </c>
      <c r="B8846" s="23" t="s">
        <v>9848</v>
      </c>
      <c r="C8846" s="22" t="s">
        <v>55</v>
      </c>
      <c r="D8846" s="25"/>
      <c r="E8846" s="25"/>
      <c r="F8846" s="24">
        <v>7.44</v>
      </c>
    </row>
    <row r="8847" spans="1:6" x14ac:dyDescent="0.25">
      <c r="A8847" s="22">
        <v>88649</v>
      </c>
      <c r="B8847" s="23" t="s">
        <v>9849</v>
      </c>
      <c r="C8847" s="22" t="s">
        <v>55</v>
      </c>
      <c r="D8847" s="25"/>
      <c r="E8847" s="25"/>
      <c r="F8847" s="24">
        <v>8.34</v>
      </c>
    </row>
    <row r="8848" spans="1:6" x14ac:dyDescent="0.25">
      <c r="A8848" s="22">
        <v>88650</v>
      </c>
      <c r="B8848" s="23" t="s">
        <v>9850</v>
      </c>
      <c r="C8848" s="22" t="s">
        <v>55</v>
      </c>
      <c r="D8848" s="25"/>
      <c r="E8848" s="25"/>
      <c r="F8848" s="24">
        <v>11.05</v>
      </c>
    </row>
    <row r="8849" spans="1:6" x14ac:dyDescent="0.25">
      <c r="A8849" s="22">
        <v>104619</v>
      </c>
      <c r="B8849" s="23" t="s">
        <v>9860</v>
      </c>
      <c r="C8849" s="22" t="s">
        <v>55</v>
      </c>
      <c r="D8849" s="25"/>
      <c r="E8849" s="25"/>
      <c r="F8849" s="24">
        <v>12.96</v>
      </c>
    </row>
    <row r="8850" spans="1:6" x14ac:dyDescent="0.25">
      <c r="A8850" s="22">
        <v>103741</v>
      </c>
      <c r="B8850" s="23" t="s">
        <v>12529</v>
      </c>
      <c r="C8850" s="22" t="s">
        <v>4</v>
      </c>
      <c r="D8850" s="25"/>
      <c r="E8850" s="25"/>
      <c r="F8850" s="24">
        <v>0</v>
      </c>
    </row>
    <row r="8851" spans="1:6" x14ac:dyDescent="0.25">
      <c r="A8851" s="22">
        <v>103755</v>
      </c>
      <c r="B8851" s="23" t="s">
        <v>12530</v>
      </c>
      <c r="C8851" s="22" t="s">
        <v>55</v>
      </c>
      <c r="D8851" s="25"/>
      <c r="E8851" s="25"/>
      <c r="F8851" s="24">
        <v>0</v>
      </c>
    </row>
    <row r="8852" spans="1:6" x14ac:dyDescent="0.25">
      <c r="A8852" s="22">
        <v>103753</v>
      </c>
      <c r="B8852" s="23" t="s">
        <v>12531</v>
      </c>
      <c r="C8852" s="22" t="s">
        <v>55</v>
      </c>
      <c r="D8852" s="25"/>
      <c r="E8852" s="25"/>
      <c r="F8852" s="24">
        <v>0</v>
      </c>
    </row>
    <row r="8853" spans="1:6" x14ac:dyDescent="0.25">
      <c r="A8853" s="22">
        <v>103754</v>
      </c>
      <c r="B8853" s="23" t="s">
        <v>12532</v>
      </c>
      <c r="C8853" s="22" t="s">
        <v>55</v>
      </c>
      <c r="D8853" s="25"/>
      <c r="E8853" s="25"/>
      <c r="F8853" s="24">
        <v>0</v>
      </c>
    </row>
    <row r="8854" spans="1:6" x14ac:dyDescent="0.25">
      <c r="A8854" s="22">
        <v>103752</v>
      </c>
      <c r="B8854" s="23" t="s">
        <v>12533</v>
      </c>
      <c r="C8854" s="22" t="s">
        <v>55</v>
      </c>
      <c r="D8854" s="25"/>
      <c r="E8854" s="25"/>
      <c r="F8854" s="24">
        <v>0</v>
      </c>
    </row>
    <row r="8855" spans="1:6" x14ac:dyDescent="0.25">
      <c r="A8855" s="22">
        <v>103759</v>
      </c>
      <c r="B8855" s="23" t="s">
        <v>12534</v>
      </c>
      <c r="C8855" s="22" t="s">
        <v>55</v>
      </c>
      <c r="D8855" s="25"/>
      <c r="E8855" s="25"/>
      <c r="F8855" s="24">
        <v>0</v>
      </c>
    </row>
    <row r="8856" spans="1:6" x14ac:dyDescent="0.25">
      <c r="A8856" s="22">
        <v>103757</v>
      </c>
      <c r="B8856" s="23" t="s">
        <v>12535</v>
      </c>
      <c r="C8856" s="22" t="s">
        <v>55</v>
      </c>
      <c r="D8856" s="25"/>
      <c r="E8856" s="25"/>
      <c r="F8856" s="24">
        <v>0</v>
      </c>
    </row>
    <row r="8857" spans="1:6" x14ac:dyDescent="0.25">
      <c r="A8857" s="22">
        <v>103758</v>
      </c>
      <c r="B8857" s="23" t="s">
        <v>12536</v>
      </c>
      <c r="C8857" s="22" t="s">
        <v>55</v>
      </c>
      <c r="D8857" s="25"/>
      <c r="E8857" s="25"/>
      <c r="F8857" s="24">
        <v>0</v>
      </c>
    </row>
    <row r="8858" spans="1:6" x14ac:dyDescent="0.25">
      <c r="A8858" s="22">
        <v>103756</v>
      </c>
      <c r="B8858" s="23" t="s">
        <v>12537</v>
      </c>
      <c r="C8858" s="22" t="s">
        <v>55</v>
      </c>
      <c r="D8858" s="25"/>
      <c r="E8858" s="25"/>
      <c r="F8858" s="24">
        <v>0</v>
      </c>
    </row>
    <row r="8859" spans="1:6" x14ac:dyDescent="0.25">
      <c r="A8859" s="22">
        <v>103734</v>
      </c>
      <c r="B8859" s="23" t="s">
        <v>12538</v>
      </c>
      <c r="C8859" s="22" t="s">
        <v>4</v>
      </c>
      <c r="D8859" s="25"/>
      <c r="E8859" s="25"/>
      <c r="F8859" s="24">
        <v>0</v>
      </c>
    </row>
    <row r="8860" spans="1:6" x14ac:dyDescent="0.25">
      <c r="A8860" s="22">
        <v>103740</v>
      </c>
      <c r="B8860" s="23" t="s">
        <v>12539</v>
      </c>
      <c r="C8860" s="22" t="s">
        <v>4</v>
      </c>
      <c r="D8860" s="25"/>
      <c r="E8860" s="25"/>
      <c r="F8860" s="24">
        <v>0</v>
      </c>
    </row>
    <row r="8861" spans="1:6" x14ac:dyDescent="0.25">
      <c r="A8861" s="22">
        <v>103747</v>
      </c>
      <c r="B8861" s="23" t="s">
        <v>12540</v>
      </c>
      <c r="C8861" s="22" t="s">
        <v>55</v>
      </c>
      <c r="D8861" s="25"/>
      <c r="E8861" s="25"/>
      <c r="F8861" s="24">
        <v>0</v>
      </c>
    </row>
    <row r="8862" spans="1:6" x14ac:dyDescent="0.25">
      <c r="A8862" s="22">
        <v>103746</v>
      </c>
      <c r="B8862" s="23" t="s">
        <v>12541</v>
      </c>
      <c r="C8862" s="22" t="s">
        <v>55</v>
      </c>
      <c r="D8862" s="25"/>
      <c r="E8862" s="25"/>
      <c r="F8862" s="24">
        <v>0</v>
      </c>
    </row>
    <row r="8863" spans="1:6" x14ac:dyDescent="0.25">
      <c r="A8863" s="22">
        <v>103749</v>
      </c>
      <c r="B8863" s="23" t="s">
        <v>12542</v>
      </c>
      <c r="C8863" s="22" t="s">
        <v>55</v>
      </c>
      <c r="D8863" s="25"/>
      <c r="E8863" s="25"/>
      <c r="F8863" s="24">
        <v>0</v>
      </c>
    </row>
    <row r="8864" spans="1:6" x14ac:dyDescent="0.25">
      <c r="A8864" s="22">
        <v>103744</v>
      </c>
      <c r="B8864" s="23" t="s">
        <v>12543</v>
      </c>
      <c r="C8864" s="22" t="s">
        <v>55</v>
      </c>
      <c r="D8864" s="25"/>
      <c r="E8864" s="25"/>
      <c r="F8864" s="24">
        <v>0</v>
      </c>
    </row>
    <row r="8865" spans="1:6" x14ac:dyDescent="0.25">
      <c r="A8865" s="22">
        <v>103748</v>
      </c>
      <c r="B8865" s="23" t="s">
        <v>12544</v>
      </c>
      <c r="C8865" s="22" t="s">
        <v>55</v>
      </c>
      <c r="D8865" s="25"/>
      <c r="E8865" s="25"/>
      <c r="F8865" s="24">
        <v>0</v>
      </c>
    </row>
    <row r="8866" spans="1:6" x14ac:dyDescent="0.25">
      <c r="A8866" s="22">
        <v>103745</v>
      </c>
      <c r="B8866" s="23" t="s">
        <v>12545</v>
      </c>
      <c r="C8866" s="22" t="s">
        <v>55</v>
      </c>
      <c r="D8866" s="25"/>
      <c r="E8866" s="25"/>
      <c r="F8866" s="24">
        <v>0</v>
      </c>
    </row>
    <row r="8867" spans="1:6" x14ac:dyDescent="0.25">
      <c r="A8867" s="22">
        <v>103751</v>
      </c>
      <c r="B8867" s="23" t="s">
        <v>12546</v>
      </c>
      <c r="C8867" s="22" t="s">
        <v>55</v>
      </c>
      <c r="D8867" s="25"/>
      <c r="E8867" s="25"/>
      <c r="F8867" s="24">
        <v>0</v>
      </c>
    </row>
    <row r="8868" spans="1:6" x14ac:dyDescent="0.25">
      <c r="A8868" s="22">
        <v>103750</v>
      </c>
      <c r="B8868" s="23" t="s">
        <v>12547</v>
      </c>
      <c r="C8868" s="22" t="s">
        <v>55</v>
      </c>
      <c r="D8868" s="25"/>
      <c r="E8868" s="25"/>
      <c r="F8868" s="24">
        <v>0</v>
      </c>
    </row>
    <row r="8869" spans="1:6" x14ac:dyDescent="0.25">
      <c r="A8869" s="22">
        <v>103735</v>
      </c>
      <c r="B8869" s="23" t="s">
        <v>12548</v>
      </c>
      <c r="C8869" s="22" t="s">
        <v>4</v>
      </c>
      <c r="D8869" s="25"/>
      <c r="E8869" s="25"/>
      <c r="F8869" s="24">
        <v>0</v>
      </c>
    </row>
    <row r="8870" spans="1:6" x14ac:dyDescent="0.25">
      <c r="A8870" s="22">
        <v>103738</v>
      </c>
      <c r="B8870" s="23" t="s">
        <v>12549</v>
      </c>
      <c r="C8870" s="22" t="s">
        <v>4</v>
      </c>
      <c r="D8870" s="25"/>
      <c r="E8870" s="25"/>
      <c r="F8870" s="24">
        <v>0</v>
      </c>
    </row>
    <row r="8871" spans="1:6" x14ac:dyDescent="0.25">
      <c r="A8871" s="22">
        <v>103736</v>
      </c>
      <c r="B8871" s="23" t="s">
        <v>12550</v>
      </c>
      <c r="C8871" s="22" t="s">
        <v>4</v>
      </c>
      <c r="D8871" s="25"/>
      <c r="E8871" s="25"/>
      <c r="F8871" s="24">
        <v>0</v>
      </c>
    </row>
    <row r="8872" spans="1:6" x14ac:dyDescent="0.25">
      <c r="A8872" s="22">
        <v>103739</v>
      </c>
      <c r="B8872" s="23" t="s">
        <v>12551</v>
      </c>
      <c r="C8872" s="22" t="s">
        <v>4</v>
      </c>
      <c r="D8872" s="25"/>
      <c r="E8872" s="25"/>
      <c r="F8872" s="24">
        <v>0</v>
      </c>
    </row>
    <row r="8873" spans="1:6" x14ac:dyDescent="0.25">
      <c r="A8873" s="22">
        <v>103737</v>
      </c>
      <c r="B8873" s="23" t="s">
        <v>12552</v>
      </c>
      <c r="C8873" s="22" t="s">
        <v>4</v>
      </c>
      <c r="D8873" s="25"/>
      <c r="E8873" s="25"/>
      <c r="F8873" s="24">
        <v>0</v>
      </c>
    </row>
    <row r="8874" spans="1:6" x14ac:dyDescent="0.25">
      <c r="A8874" s="22">
        <v>103742</v>
      </c>
      <c r="B8874" s="23" t="s">
        <v>12553</v>
      </c>
      <c r="C8874" s="22" t="s">
        <v>4</v>
      </c>
      <c r="D8874" s="25"/>
      <c r="E8874" s="25"/>
      <c r="F8874" s="24">
        <v>0</v>
      </c>
    </row>
    <row r="8875" spans="1:6" x14ac:dyDescent="0.25">
      <c r="A8875" s="22">
        <v>103689</v>
      </c>
      <c r="B8875" s="23" t="s">
        <v>8204</v>
      </c>
      <c r="C8875" s="22" t="s">
        <v>28</v>
      </c>
      <c r="D8875" s="25"/>
      <c r="E8875" s="25"/>
      <c r="F8875" s="24">
        <v>469.74</v>
      </c>
    </row>
    <row r="8876" spans="1:6" x14ac:dyDescent="0.25">
      <c r="A8876" s="22">
        <v>103702</v>
      </c>
      <c r="B8876" s="23" t="s">
        <v>12554</v>
      </c>
      <c r="C8876" s="22" t="s">
        <v>28</v>
      </c>
      <c r="D8876" s="25"/>
      <c r="E8876" s="25"/>
      <c r="F8876" s="24">
        <v>0</v>
      </c>
    </row>
    <row r="8877" spans="1:6" x14ac:dyDescent="0.25">
      <c r="A8877" s="22">
        <v>103700</v>
      </c>
      <c r="B8877" s="23" t="s">
        <v>12555</v>
      </c>
      <c r="C8877" s="22" t="s">
        <v>28</v>
      </c>
      <c r="D8877" s="25"/>
      <c r="E8877" s="25"/>
      <c r="F8877" s="24">
        <v>0</v>
      </c>
    </row>
    <row r="8878" spans="1:6" x14ac:dyDescent="0.25">
      <c r="A8878" s="22">
        <v>103698</v>
      </c>
      <c r="B8878" s="23" t="s">
        <v>12556</v>
      </c>
      <c r="C8878" s="22" t="s">
        <v>28</v>
      </c>
      <c r="D8878" s="25"/>
      <c r="E8878" s="25"/>
      <c r="F8878" s="24">
        <v>0</v>
      </c>
    </row>
    <row r="8879" spans="1:6" x14ac:dyDescent="0.25">
      <c r="A8879" s="22">
        <v>103703</v>
      </c>
      <c r="B8879" s="23" t="s">
        <v>12557</v>
      </c>
      <c r="C8879" s="22" t="s">
        <v>28</v>
      </c>
      <c r="D8879" s="25"/>
      <c r="E8879" s="25"/>
      <c r="F8879" s="24">
        <v>0</v>
      </c>
    </row>
    <row r="8880" spans="1:6" x14ac:dyDescent="0.25">
      <c r="A8880" s="22">
        <v>103701</v>
      </c>
      <c r="B8880" s="23" t="s">
        <v>12558</v>
      </c>
      <c r="C8880" s="22" t="s">
        <v>28</v>
      </c>
      <c r="D8880" s="25"/>
      <c r="E8880" s="25"/>
      <c r="F8880" s="24">
        <v>0</v>
      </c>
    </row>
    <row r="8881" spans="1:6" x14ac:dyDescent="0.25">
      <c r="A8881" s="22">
        <v>103699</v>
      </c>
      <c r="B8881" s="23" t="s">
        <v>12559</v>
      </c>
      <c r="C8881" s="22" t="s">
        <v>28</v>
      </c>
      <c r="D8881" s="25"/>
      <c r="E8881" s="25"/>
      <c r="F8881" s="24">
        <v>0</v>
      </c>
    </row>
    <row r="8882" spans="1:6" x14ac:dyDescent="0.25">
      <c r="A8882" s="22">
        <v>103704</v>
      </c>
      <c r="B8882" s="23" t="s">
        <v>12560</v>
      </c>
      <c r="C8882" s="22" t="s">
        <v>28</v>
      </c>
      <c r="D8882" s="25"/>
      <c r="E8882" s="25"/>
      <c r="F8882" s="24">
        <v>0</v>
      </c>
    </row>
    <row r="8883" spans="1:6" x14ac:dyDescent="0.25">
      <c r="A8883" s="22">
        <v>103706</v>
      </c>
      <c r="B8883" s="23" t="s">
        <v>12561</v>
      </c>
      <c r="C8883" s="22" t="s">
        <v>4</v>
      </c>
      <c r="D8883" s="25"/>
      <c r="E8883" s="25"/>
      <c r="F8883" s="24">
        <v>0</v>
      </c>
    </row>
    <row r="8884" spans="1:6" x14ac:dyDescent="0.25">
      <c r="A8884" s="22">
        <v>103707</v>
      </c>
      <c r="B8884" s="23" t="s">
        <v>12562</v>
      </c>
      <c r="C8884" s="22" t="s">
        <v>4</v>
      </c>
      <c r="D8884" s="25"/>
      <c r="E8884" s="25"/>
      <c r="F8884" s="24">
        <v>0</v>
      </c>
    </row>
    <row r="8885" spans="1:6" x14ac:dyDescent="0.25">
      <c r="A8885" s="22">
        <v>103708</v>
      </c>
      <c r="B8885" s="23" t="s">
        <v>12563</v>
      </c>
      <c r="C8885" s="22" t="s">
        <v>4</v>
      </c>
      <c r="D8885" s="25"/>
      <c r="E8885" s="25"/>
      <c r="F8885" s="24">
        <v>0</v>
      </c>
    </row>
    <row r="8886" spans="1:6" x14ac:dyDescent="0.25">
      <c r="A8886" s="22">
        <v>103709</v>
      </c>
      <c r="B8886" s="23" t="s">
        <v>12564</v>
      </c>
      <c r="C8886" s="22" t="s">
        <v>4</v>
      </c>
      <c r="D8886" s="25"/>
      <c r="E8886" s="25"/>
      <c r="F8886" s="24">
        <v>0</v>
      </c>
    </row>
    <row r="8887" spans="1:6" x14ac:dyDescent="0.25">
      <c r="A8887" s="22">
        <v>103710</v>
      </c>
      <c r="B8887" s="23" t="s">
        <v>12565</v>
      </c>
      <c r="C8887" s="22" t="s">
        <v>4</v>
      </c>
      <c r="D8887" s="25"/>
      <c r="E8887" s="25"/>
      <c r="F8887" s="24">
        <v>0</v>
      </c>
    </row>
    <row r="8888" spans="1:6" x14ac:dyDescent="0.25">
      <c r="A8888" s="22">
        <v>103711</v>
      </c>
      <c r="B8888" s="23" t="s">
        <v>12566</v>
      </c>
      <c r="C8888" s="22" t="s">
        <v>4</v>
      </c>
      <c r="D8888" s="25"/>
      <c r="E8888" s="25"/>
      <c r="F8888" s="24">
        <v>0</v>
      </c>
    </row>
    <row r="8889" spans="1:6" x14ac:dyDescent="0.25">
      <c r="A8889" s="22">
        <v>103712</v>
      </c>
      <c r="B8889" s="23" t="s">
        <v>12567</v>
      </c>
      <c r="C8889" s="22" t="s">
        <v>4</v>
      </c>
      <c r="D8889" s="25"/>
      <c r="E8889" s="25"/>
      <c r="F8889" s="24">
        <v>0</v>
      </c>
    </row>
    <row r="8890" spans="1:6" x14ac:dyDescent="0.25">
      <c r="A8890" s="22">
        <v>103713</v>
      </c>
      <c r="B8890" s="23" t="s">
        <v>12568</v>
      </c>
      <c r="C8890" s="22" t="s">
        <v>4</v>
      </c>
      <c r="D8890" s="25"/>
      <c r="E8890" s="25"/>
      <c r="F8890" s="24">
        <v>0</v>
      </c>
    </row>
    <row r="8891" spans="1:6" x14ac:dyDescent="0.25">
      <c r="A8891" s="22">
        <v>103714</v>
      </c>
      <c r="B8891" s="23" t="s">
        <v>12569</v>
      </c>
      <c r="C8891" s="22" t="s">
        <v>4</v>
      </c>
      <c r="D8891" s="25"/>
      <c r="E8891" s="25"/>
      <c r="F8891" s="24">
        <v>0</v>
      </c>
    </row>
    <row r="8892" spans="1:6" x14ac:dyDescent="0.25">
      <c r="A8892" s="22">
        <v>103715</v>
      </c>
      <c r="B8892" s="23" t="s">
        <v>12570</v>
      </c>
      <c r="C8892" s="22" t="s">
        <v>4</v>
      </c>
      <c r="D8892" s="25"/>
      <c r="E8892" s="25"/>
      <c r="F8892" s="24">
        <v>0</v>
      </c>
    </row>
    <row r="8893" spans="1:6" x14ac:dyDescent="0.25">
      <c r="A8893" s="22">
        <v>103716</v>
      </c>
      <c r="B8893" s="23" t="s">
        <v>12571</v>
      </c>
      <c r="C8893" s="22" t="s">
        <v>4</v>
      </c>
      <c r="D8893" s="25"/>
      <c r="E8893" s="25"/>
      <c r="F8893" s="24">
        <v>0</v>
      </c>
    </row>
    <row r="8894" spans="1:6" x14ac:dyDescent="0.25">
      <c r="A8894" s="22">
        <v>103717</v>
      </c>
      <c r="B8894" s="23" t="s">
        <v>12572</v>
      </c>
      <c r="C8894" s="22" t="s">
        <v>4</v>
      </c>
      <c r="D8894" s="25"/>
      <c r="E8894" s="25"/>
      <c r="F8894" s="24">
        <v>0</v>
      </c>
    </row>
    <row r="8895" spans="1:6" x14ac:dyDescent="0.25">
      <c r="A8895" s="22">
        <v>103718</v>
      </c>
      <c r="B8895" s="23" t="s">
        <v>12573</v>
      </c>
      <c r="C8895" s="22" t="s">
        <v>4</v>
      </c>
      <c r="D8895" s="25"/>
      <c r="E8895" s="25"/>
      <c r="F8895" s="24">
        <v>0</v>
      </c>
    </row>
    <row r="8896" spans="1:6" x14ac:dyDescent="0.25">
      <c r="A8896" s="22">
        <v>103719</v>
      </c>
      <c r="B8896" s="23" t="s">
        <v>12574</v>
      </c>
      <c r="C8896" s="22" t="s">
        <v>4</v>
      </c>
      <c r="D8896" s="25"/>
      <c r="E8896" s="25"/>
      <c r="F8896" s="24">
        <v>0</v>
      </c>
    </row>
    <row r="8897" spans="1:6" x14ac:dyDescent="0.25">
      <c r="A8897" s="22">
        <v>103720</v>
      </c>
      <c r="B8897" s="23" t="s">
        <v>12575</v>
      </c>
      <c r="C8897" s="22" t="s">
        <v>4</v>
      </c>
      <c r="D8897" s="25"/>
      <c r="E8897" s="25"/>
      <c r="F8897" s="24">
        <v>0</v>
      </c>
    </row>
    <row r="8898" spans="1:6" x14ac:dyDescent="0.25">
      <c r="A8898" s="22">
        <v>103721</v>
      </c>
      <c r="B8898" s="23" t="s">
        <v>12576</v>
      </c>
      <c r="C8898" s="22" t="s">
        <v>4</v>
      </c>
      <c r="D8898" s="25"/>
      <c r="E8898" s="25"/>
      <c r="F8898" s="24">
        <v>0</v>
      </c>
    </row>
    <row r="8899" spans="1:6" x14ac:dyDescent="0.25">
      <c r="A8899" s="22">
        <v>103705</v>
      </c>
      <c r="B8899" s="23" t="s">
        <v>12577</v>
      </c>
      <c r="C8899" s="22" t="s">
        <v>4</v>
      </c>
      <c r="D8899" s="25"/>
      <c r="E8899" s="25"/>
      <c r="F8899" s="24">
        <v>0</v>
      </c>
    </row>
    <row r="8900" spans="1:6" x14ac:dyDescent="0.25">
      <c r="A8900" s="22">
        <v>103722</v>
      </c>
      <c r="B8900" s="23" t="s">
        <v>12578</v>
      </c>
      <c r="C8900" s="22" t="s">
        <v>4</v>
      </c>
      <c r="D8900" s="25"/>
      <c r="E8900" s="25"/>
      <c r="F8900" s="24">
        <v>0</v>
      </c>
    </row>
    <row r="8901" spans="1:6" x14ac:dyDescent="0.25">
      <c r="A8901" s="22">
        <v>103723</v>
      </c>
      <c r="B8901" s="23" t="s">
        <v>12579</v>
      </c>
      <c r="C8901" s="22" t="s">
        <v>4</v>
      </c>
      <c r="D8901" s="25"/>
      <c r="E8901" s="25"/>
      <c r="F8901" s="24">
        <v>0</v>
      </c>
    </row>
    <row r="8902" spans="1:6" x14ac:dyDescent="0.25">
      <c r="A8902" s="22">
        <v>103724</v>
      </c>
      <c r="B8902" s="23" t="s">
        <v>12580</v>
      </c>
      <c r="C8902" s="22" t="s">
        <v>4</v>
      </c>
      <c r="D8902" s="25"/>
      <c r="E8902" s="25"/>
      <c r="F8902" s="24">
        <v>0</v>
      </c>
    </row>
    <row r="8903" spans="1:6" x14ac:dyDescent="0.25">
      <c r="A8903" s="22">
        <v>103725</v>
      </c>
      <c r="B8903" s="23" t="s">
        <v>12581</v>
      </c>
      <c r="C8903" s="22" t="s">
        <v>4</v>
      </c>
      <c r="D8903" s="25"/>
      <c r="E8903" s="25"/>
      <c r="F8903" s="24">
        <v>0</v>
      </c>
    </row>
    <row r="8904" spans="1:6" x14ac:dyDescent="0.25">
      <c r="A8904" s="22">
        <v>103726</v>
      </c>
      <c r="B8904" s="23" t="s">
        <v>12582</v>
      </c>
      <c r="C8904" s="22" t="s">
        <v>4</v>
      </c>
      <c r="D8904" s="25"/>
      <c r="E8904" s="25"/>
      <c r="F8904" s="24">
        <v>0</v>
      </c>
    </row>
    <row r="8905" spans="1:6" x14ac:dyDescent="0.25">
      <c r="A8905" s="22">
        <v>103727</v>
      </c>
      <c r="B8905" s="23" t="s">
        <v>12583</v>
      </c>
      <c r="C8905" s="22" t="s">
        <v>4</v>
      </c>
      <c r="D8905" s="25"/>
      <c r="E8905" s="25"/>
      <c r="F8905" s="24">
        <v>0</v>
      </c>
    </row>
    <row r="8906" spans="1:6" x14ac:dyDescent="0.25">
      <c r="A8906" s="22">
        <v>103728</v>
      </c>
      <c r="B8906" s="23" t="s">
        <v>12584</v>
      </c>
      <c r="C8906" s="22" t="s">
        <v>4</v>
      </c>
      <c r="D8906" s="25"/>
      <c r="E8906" s="25"/>
      <c r="F8906" s="24">
        <v>0</v>
      </c>
    </row>
    <row r="8907" spans="1:6" x14ac:dyDescent="0.25">
      <c r="A8907" s="22">
        <v>103729</v>
      </c>
      <c r="B8907" s="23" t="s">
        <v>12585</v>
      </c>
      <c r="C8907" s="22" t="s">
        <v>4</v>
      </c>
      <c r="D8907" s="25"/>
      <c r="E8907" s="25"/>
      <c r="F8907" s="24">
        <v>0</v>
      </c>
    </row>
    <row r="8908" spans="1:6" x14ac:dyDescent="0.25">
      <c r="A8908" s="22">
        <v>103730</v>
      </c>
      <c r="B8908" s="23" t="s">
        <v>12586</v>
      </c>
      <c r="C8908" s="22" t="s">
        <v>4</v>
      </c>
      <c r="D8908" s="25"/>
      <c r="E8908" s="25"/>
      <c r="F8908" s="24">
        <v>0</v>
      </c>
    </row>
    <row r="8909" spans="1:6" x14ac:dyDescent="0.25">
      <c r="A8909" s="22">
        <v>103731</v>
      </c>
      <c r="B8909" s="23" t="s">
        <v>12587</v>
      </c>
      <c r="C8909" s="22" t="s">
        <v>4</v>
      </c>
      <c r="D8909" s="25"/>
      <c r="E8909" s="25"/>
      <c r="F8909" s="24">
        <v>0</v>
      </c>
    </row>
    <row r="8910" spans="1:6" x14ac:dyDescent="0.25">
      <c r="A8910" s="22">
        <v>103732</v>
      </c>
      <c r="B8910" s="23" t="s">
        <v>12588</v>
      </c>
      <c r="C8910" s="22" t="s">
        <v>4</v>
      </c>
      <c r="D8910" s="25"/>
      <c r="E8910" s="25"/>
      <c r="F8910" s="24">
        <v>0</v>
      </c>
    </row>
    <row r="8911" spans="1:6" x14ac:dyDescent="0.25">
      <c r="A8911" s="22">
        <v>103733</v>
      </c>
      <c r="B8911" s="23" t="s">
        <v>12589</v>
      </c>
      <c r="C8911" s="22" t="s">
        <v>4</v>
      </c>
      <c r="D8911" s="25"/>
      <c r="E8911" s="25"/>
      <c r="F8911" s="24">
        <v>0</v>
      </c>
    </row>
    <row r="8912" spans="1:6" x14ac:dyDescent="0.25">
      <c r="A8912" s="22">
        <v>103696</v>
      </c>
      <c r="B8912" s="23" t="s">
        <v>6547</v>
      </c>
      <c r="C8912" s="22" t="s">
        <v>4</v>
      </c>
      <c r="D8912" s="25"/>
      <c r="E8912" s="25"/>
      <c r="F8912" s="24">
        <v>152.41</v>
      </c>
    </row>
    <row r="8913" spans="1:6" x14ac:dyDescent="0.25">
      <c r="A8913" s="22">
        <v>103697</v>
      </c>
      <c r="B8913" s="23" t="s">
        <v>6803</v>
      </c>
      <c r="C8913" s="22" t="s">
        <v>4</v>
      </c>
      <c r="D8913" s="25"/>
      <c r="E8913" s="25"/>
      <c r="F8913" s="24">
        <v>140.5</v>
      </c>
    </row>
    <row r="8914" spans="1:6" x14ac:dyDescent="0.25">
      <c r="A8914" s="22">
        <v>103695</v>
      </c>
      <c r="B8914" s="23" t="s">
        <v>6802</v>
      </c>
      <c r="C8914" s="22" t="s">
        <v>4</v>
      </c>
      <c r="D8914" s="25"/>
      <c r="E8914" s="25"/>
      <c r="F8914" s="24">
        <v>104.97</v>
      </c>
    </row>
    <row r="8915" spans="1:6" x14ac:dyDescent="0.25">
      <c r="A8915" s="22">
        <v>103694</v>
      </c>
      <c r="B8915" s="23" t="s">
        <v>12590</v>
      </c>
      <c r="C8915" s="22" t="s">
        <v>4</v>
      </c>
      <c r="D8915" s="25"/>
      <c r="E8915" s="25"/>
      <c r="F8915" s="24">
        <v>116.88</v>
      </c>
    </row>
    <row r="8916" spans="1:6" x14ac:dyDescent="0.25">
      <c r="A8916" s="22">
        <v>103690</v>
      </c>
      <c r="B8916" s="23" t="s">
        <v>12591</v>
      </c>
      <c r="C8916" s="22" t="s">
        <v>4</v>
      </c>
      <c r="D8916" s="25"/>
      <c r="E8916" s="25"/>
      <c r="F8916" s="24">
        <v>0</v>
      </c>
    </row>
    <row r="8917" spans="1:6" x14ac:dyDescent="0.25">
      <c r="A8917" s="22">
        <v>103693</v>
      </c>
      <c r="B8917" s="23" t="s">
        <v>12592</v>
      </c>
      <c r="C8917" s="22" t="s">
        <v>4</v>
      </c>
      <c r="D8917" s="25"/>
      <c r="E8917" s="25"/>
      <c r="F8917" s="24">
        <v>0</v>
      </c>
    </row>
    <row r="8918" spans="1:6" x14ac:dyDescent="0.25">
      <c r="A8918" s="22">
        <v>103692</v>
      </c>
      <c r="B8918" s="23" t="s">
        <v>12593</v>
      </c>
      <c r="C8918" s="22" t="s">
        <v>4</v>
      </c>
      <c r="D8918" s="25"/>
      <c r="E8918" s="25"/>
      <c r="F8918" s="24">
        <v>0</v>
      </c>
    </row>
    <row r="8919" spans="1:6" x14ac:dyDescent="0.25">
      <c r="A8919" s="22">
        <v>103691</v>
      </c>
      <c r="B8919" s="23" t="s">
        <v>12594</v>
      </c>
      <c r="C8919" s="22" t="s">
        <v>4</v>
      </c>
      <c r="D8919" s="25"/>
      <c r="E8919" s="25"/>
      <c r="F8919" s="24">
        <v>0</v>
      </c>
    </row>
    <row r="8920" spans="1:6" x14ac:dyDescent="0.25">
      <c r="A8920" s="22">
        <v>96987</v>
      </c>
      <c r="B8920" s="23" t="s">
        <v>12595</v>
      </c>
      <c r="C8920" s="22" t="s">
        <v>4</v>
      </c>
      <c r="D8920" s="25"/>
      <c r="E8920" s="25"/>
      <c r="F8920" s="24">
        <v>147.16</v>
      </c>
    </row>
    <row r="8921" spans="1:6" x14ac:dyDescent="0.25">
      <c r="A8921" s="22">
        <v>96989</v>
      </c>
      <c r="B8921" s="23" t="s">
        <v>8447</v>
      </c>
      <c r="C8921" s="22" t="s">
        <v>4</v>
      </c>
      <c r="D8921" s="25"/>
      <c r="E8921" s="25"/>
      <c r="F8921" s="24">
        <v>146.36000000000001</v>
      </c>
    </row>
    <row r="8922" spans="1:6" x14ac:dyDescent="0.25">
      <c r="A8922" s="22">
        <v>104749</v>
      </c>
      <c r="B8922" s="23" t="s">
        <v>8450</v>
      </c>
      <c r="C8922" s="22" t="s">
        <v>4</v>
      </c>
      <c r="D8922" s="25"/>
      <c r="E8922" s="25"/>
      <c r="F8922" s="24">
        <v>24.19</v>
      </c>
    </row>
    <row r="8923" spans="1:6" x14ac:dyDescent="0.25">
      <c r="A8923" s="22">
        <v>104750</v>
      </c>
      <c r="B8923" s="23" t="s">
        <v>8451</v>
      </c>
      <c r="C8923" s="22" t="s">
        <v>4</v>
      </c>
      <c r="D8923" s="25"/>
      <c r="E8923" s="25"/>
      <c r="F8923" s="24">
        <v>20.09</v>
      </c>
    </row>
    <row r="8924" spans="1:6" x14ac:dyDescent="0.25">
      <c r="A8924" s="22">
        <v>104751</v>
      </c>
      <c r="B8924" s="23" t="s">
        <v>8452</v>
      </c>
      <c r="C8924" s="22" t="s">
        <v>4</v>
      </c>
      <c r="D8924" s="25"/>
      <c r="E8924" s="25"/>
      <c r="F8924" s="24">
        <v>27.12</v>
      </c>
    </row>
    <row r="8925" spans="1:6" x14ac:dyDescent="0.25">
      <c r="A8925" s="22">
        <v>104752</v>
      </c>
      <c r="B8925" s="23" t="s">
        <v>8453</v>
      </c>
      <c r="C8925" s="22" t="s">
        <v>4</v>
      </c>
      <c r="D8925" s="25"/>
      <c r="E8925" s="25"/>
      <c r="F8925" s="24">
        <v>24.16</v>
      </c>
    </row>
    <row r="8926" spans="1:6" x14ac:dyDescent="0.25">
      <c r="A8926" s="22">
        <v>104753</v>
      </c>
      <c r="B8926" s="23" t="s">
        <v>8454</v>
      </c>
      <c r="C8926" s="22" t="s">
        <v>4</v>
      </c>
      <c r="D8926" s="25"/>
      <c r="E8926" s="25"/>
      <c r="F8926" s="24">
        <v>28.49</v>
      </c>
    </row>
    <row r="8927" spans="1:6" x14ac:dyDescent="0.25">
      <c r="A8927" s="22">
        <v>104754</v>
      </c>
      <c r="B8927" s="23" t="s">
        <v>8455</v>
      </c>
      <c r="C8927" s="22" t="s">
        <v>4</v>
      </c>
      <c r="D8927" s="25"/>
      <c r="E8927" s="25"/>
      <c r="F8927" s="24">
        <v>35.92</v>
      </c>
    </row>
    <row r="8928" spans="1:6" x14ac:dyDescent="0.25">
      <c r="A8928" s="22">
        <v>104755</v>
      </c>
      <c r="B8928" s="23" t="s">
        <v>8456</v>
      </c>
      <c r="C8928" s="22" t="s">
        <v>4</v>
      </c>
      <c r="D8928" s="25"/>
      <c r="E8928" s="25"/>
      <c r="F8928" s="24">
        <v>47.44</v>
      </c>
    </row>
    <row r="8929" spans="1:6" x14ac:dyDescent="0.25">
      <c r="A8929" s="22">
        <v>96982</v>
      </c>
      <c r="B8929" s="23" t="s">
        <v>12596</v>
      </c>
      <c r="C8929" s="22" t="s">
        <v>4</v>
      </c>
      <c r="D8929" s="25"/>
      <c r="E8929" s="25"/>
      <c r="F8929" s="24">
        <v>0</v>
      </c>
    </row>
    <row r="8930" spans="1:6" x14ac:dyDescent="0.25">
      <c r="A8930" s="22">
        <v>96993</v>
      </c>
      <c r="B8930" s="23" t="s">
        <v>12597</v>
      </c>
      <c r="C8930" s="22" t="s">
        <v>4</v>
      </c>
      <c r="D8930" s="25"/>
      <c r="E8930" s="25"/>
      <c r="F8930" s="24">
        <v>0</v>
      </c>
    </row>
    <row r="8931" spans="1:6" x14ac:dyDescent="0.25">
      <c r="A8931" s="22">
        <v>96990</v>
      </c>
      <c r="B8931" s="23" t="s">
        <v>12598</v>
      </c>
      <c r="C8931" s="22" t="s">
        <v>4</v>
      </c>
      <c r="D8931" s="25"/>
      <c r="E8931" s="25"/>
      <c r="F8931" s="24">
        <v>0</v>
      </c>
    </row>
    <row r="8932" spans="1:6" x14ac:dyDescent="0.25">
      <c r="A8932" s="22">
        <v>96991</v>
      </c>
      <c r="B8932" s="23" t="s">
        <v>12599</v>
      </c>
      <c r="C8932" s="22" t="s">
        <v>4</v>
      </c>
      <c r="D8932" s="25"/>
      <c r="E8932" s="25"/>
      <c r="F8932" s="24">
        <v>0</v>
      </c>
    </row>
    <row r="8933" spans="1:6" x14ac:dyDescent="0.25">
      <c r="A8933" s="22">
        <v>96992</v>
      </c>
      <c r="B8933" s="23" t="s">
        <v>12600</v>
      </c>
      <c r="C8933" s="22" t="s">
        <v>4</v>
      </c>
      <c r="D8933" s="25"/>
      <c r="E8933" s="25"/>
      <c r="F8933" s="24">
        <v>0</v>
      </c>
    </row>
    <row r="8934" spans="1:6" x14ac:dyDescent="0.25">
      <c r="A8934" s="22">
        <v>96994</v>
      </c>
      <c r="B8934" s="23" t="s">
        <v>12601</v>
      </c>
      <c r="C8934" s="22" t="s">
        <v>4</v>
      </c>
      <c r="D8934" s="25"/>
      <c r="E8934" s="25"/>
      <c r="F8934" s="24">
        <v>0</v>
      </c>
    </row>
    <row r="8935" spans="1:6" x14ac:dyDescent="0.25">
      <c r="A8935" s="22">
        <v>96973</v>
      </c>
      <c r="B8935" s="23" t="s">
        <v>8436</v>
      </c>
      <c r="C8935" s="22" t="s">
        <v>55</v>
      </c>
      <c r="D8935" s="25"/>
      <c r="E8935" s="25"/>
      <c r="F8935" s="24">
        <v>78.75</v>
      </c>
    </row>
    <row r="8936" spans="1:6" x14ac:dyDescent="0.25">
      <c r="A8936" s="22">
        <v>104743</v>
      </c>
      <c r="B8936" s="23" t="s">
        <v>12602</v>
      </c>
      <c r="C8936" s="22" t="s">
        <v>55</v>
      </c>
      <c r="D8936" s="25"/>
      <c r="E8936" s="25"/>
      <c r="F8936" s="24">
        <v>0</v>
      </c>
    </row>
    <row r="8937" spans="1:6" x14ac:dyDescent="0.25">
      <c r="A8937" s="22">
        <v>96977</v>
      </c>
      <c r="B8937" s="23" t="s">
        <v>8440</v>
      </c>
      <c r="C8937" s="22" t="s">
        <v>55</v>
      </c>
      <c r="D8937" s="25"/>
      <c r="E8937" s="25"/>
      <c r="F8937" s="24">
        <v>58.62</v>
      </c>
    </row>
    <row r="8938" spans="1:6" x14ac:dyDescent="0.25">
      <c r="A8938" s="22">
        <v>96974</v>
      </c>
      <c r="B8938" s="23" t="s">
        <v>8437</v>
      </c>
      <c r="C8938" s="22" t="s">
        <v>55</v>
      </c>
      <c r="D8938" s="25"/>
      <c r="E8938" s="25"/>
      <c r="F8938" s="24">
        <v>100.58</v>
      </c>
    </row>
    <row r="8939" spans="1:6" x14ac:dyDescent="0.25">
      <c r="A8939" s="22">
        <v>104744</v>
      </c>
      <c r="B8939" s="23" t="s">
        <v>12603</v>
      </c>
      <c r="C8939" s="22" t="s">
        <v>55</v>
      </c>
      <c r="D8939" s="25"/>
      <c r="E8939" s="25"/>
      <c r="F8939" s="24">
        <v>0</v>
      </c>
    </row>
    <row r="8940" spans="1:6" x14ac:dyDescent="0.25">
      <c r="A8940" s="22">
        <v>96978</v>
      </c>
      <c r="B8940" s="23" t="s">
        <v>8441</v>
      </c>
      <c r="C8940" s="22" t="s">
        <v>55</v>
      </c>
      <c r="D8940" s="25"/>
      <c r="E8940" s="25"/>
      <c r="F8940" s="24">
        <v>77.17</v>
      </c>
    </row>
    <row r="8941" spans="1:6" x14ac:dyDescent="0.25">
      <c r="A8941" s="22">
        <v>96975</v>
      </c>
      <c r="B8941" s="23" t="s">
        <v>8438</v>
      </c>
      <c r="C8941" s="22" t="s">
        <v>55</v>
      </c>
      <c r="D8941" s="25"/>
      <c r="E8941" s="25"/>
      <c r="F8941" s="24">
        <v>123.42</v>
      </c>
    </row>
    <row r="8942" spans="1:6" x14ac:dyDescent="0.25">
      <c r="A8942" s="22">
        <v>104745</v>
      </c>
      <c r="B8942" s="23" t="s">
        <v>12604</v>
      </c>
      <c r="C8942" s="22" t="s">
        <v>55</v>
      </c>
      <c r="D8942" s="25"/>
      <c r="E8942" s="25"/>
      <c r="F8942" s="24">
        <v>0</v>
      </c>
    </row>
    <row r="8943" spans="1:6" x14ac:dyDescent="0.25">
      <c r="A8943" s="22">
        <v>96979</v>
      </c>
      <c r="B8943" s="23" t="s">
        <v>8442</v>
      </c>
      <c r="C8943" s="22" t="s">
        <v>55</v>
      </c>
      <c r="D8943" s="25"/>
      <c r="E8943" s="25"/>
      <c r="F8943" s="24">
        <v>110.19</v>
      </c>
    </row>
    <row r="8944" spans="1:6" x14ac:dyDescent="0.25">
      <c r="A8944" s="22">
        <v>96976</v>
      </c>
      <c r="B8944" s="23" t="s">
        <v>8439</v>
      </c>
      <c r="C8944" s="22" t="s">
        <v>55</v>
      </c>
      <c r="D8944" s="25"/>
      <c r="E8944" s="25"/>
      <c r="F8944" s="24">
        <v>160.33000000000001</v>
      </c>
    </row>
    <row r="8945" spans="1:6" x14ac:dyDescent="0.25">
      <c r="A8945" s="22">
        <v>96984</v>
      </c>
      <c r="B8945" s="23" t="s">
        <v>8443</v>
      </c>
      <c r="C8945" s="22" t="s">
        <v>4</v>
      </c>
      <c r="D8945" s="25"/>
      <c r="E8945" s="25"/>
      <c r="F8945" s="24">
        <v>69.8</v>
      </c>
    </row>
    <row r="8946" spans="1:6" x14ac:dyDescent="0.25">
      <c r="A8946" s="22">
        <v>96980</v>
      </c>
      <c r="B8946" s="23" t="s">
        <v>12605</v>
      </c>
      <c r="C8946" s="22" t="s">
        <v>55</v>
      </c>
      <c r="D8946" s="25"/>
      <c r="E8946" s="25"/>
      <c r="F8946" s="24">
        <v>0</v>
      </c>
    </row>
    <row r="8947" spans="1:6" x14ac:dyDescent="0.25">
      <c r="A8947" s="22">
        <v>96986</v>
      </c>
      <c r="B8947" s="23" t="s">
        <v>8445</v>
      </c>
      <c r="C8947" s="22" t="s">
        <v>4</v>
      </c>
      <c r="D8947" s="25"/>
      <c r="E8947" s="25"/>
      <c r="F8947" s="24">
        <v>132.18</v>
      </c>
    </row>
    <row r="8948" spans="1:6" x14ac:dyDescent="0.25">
      <c r="A8948" s="22">
        <v>96985</v>
      </c>
      <c r="B8948" s="23" t="s">
        <v>8444</v>
      </c>
      <c r="C8948" s="22" t="s">
        <v>4</v>
      </c>
      <c r="D8948" s="25"/>
      <c r="E8948" s="25"/>
      <c r="F8948" s="24">
        <v>88.33</v>
      </c>
    </row>
    <row r="8949" spans="1:6" x14ac:dyDescent="0.25">
      <c r="A8949" s="22">
        <v>96988</v>
      </c>
      <c r="B8949" s="23" t="s">
        <v>8446</v>
      </c>
      <c r="C8949" s="22" t="s">
        <v>4</v>
      </c>
      <c r="D8949" s="25"/>
      <c r="E8949" s="25"/>
      <c r="F8949" s="24">
        <v>174.96</v>
      </c>
    </row>
    <row r="8950" spans="1:6" x14ac:dyDescent="0.25">
      <c r="A8950" s="22">
        <v>104746</v>
      </c>
      <c r="B8950" s="23" t="s">
        <v>8449</v>
      </c>
      <c r="C8950" s="22" t="s">
        <v>4</v>
      </c>
      <c r="D8950" s="25"/>
      <c r="E8950" s="25"/>
      <c r="F8950" s="24">
        <v>30.91</v>
      </c>
    </row>
    <row r="8951" spans="1:6" x14ac:dyDescent="0.25">
      <c r="A8951" s="22">
        <v>104747</v>
      </c>
      <c r="B8951" s="23" t="s">
        <v>12606</v>
      </c>
      <c r="C8951" s="22" t="s">
        <v>4</v>
      </c>
      <c r="D8951" s="25"/>
      <c r="E8951" s="25"/>
      <c r="F8951" s="24">
        <v>0</v>
      </c>
    </row>
    <row r="8952" spans="1:6" x14ac:dyDescent="0.25">
      <c r="A8952" s="22">
        <v>96983</v>
      </c>
      <c r="B8952" s="23" t="s">
        <v>12607</v>
      </c>
      <c r="C8952" s="22" t="s">
        <v>4</v>
      </c>
      <c r="D8952" s="25"/>
      <c r="E8952" s="25"/>
      <c r="F8952" s="24">
        <v>0</v>
      </c>
    </row>
    <row r="8953" spans="1:6" x14ac:dyDescent="0.25">
      <c r="A8953" s="22">
        <v>104748</v>
      </c>
      <c r="B8953" s="23" t="s">
        <v>12608</v>
      </c>
      <c r="C8953" s="22" t="s">
        <v>4</v>
      </c>
      <c r="D8953" s="25"/>
      <c r="E8953" s="25"/>
      <c r="F8953" s="24">
        <v>0</v>
      </c>
    </row>
    <row r="8954" spans="1:6" x14ac:dyDescent="0.25">
      <c r="A8954" s="22">
        <v>98463</v>
      </c>
      <c r="B8954" s="23" t="s">
        <v>8448</v>
      </c>
      <c r="C8954" s="22" t="s">
        <v>4</v>
      </c>
      <c r="D8954" s="25"/>
      <c r="E8954" s="25"/>
      <c r="F8954" s="24">
        <v>32.06</v>
      </c>
    </row>
    <row r="8955" spans="1:6" x14ac:dyDescent="0.25">
      <c r="A8955" s="22">
        <v>104827</v>
      </c>
      <c r="B8955" s="23" t="s">
        <v>12609</v>
      </c>
      <c r="C8955" s="22" t="s">
        <v>4</v>
      </c>
      <c r="D8955" s="25"/>
      <c r="E8955" s="25"/>
      <c r="F8955" s="24">
        <v>0</v>
      </c>
    </row>
    <row r="8956" spans="1:6" x14ac:dyDescent="0.25">
      <c r="A8956" s="22">
        <v>104828</v>
      </c>
      <c r="B8956" s="23" t="s">
        <v>12610</v>
      </c>
      <c r="C8956" s="22" t="s">
        <v>4</v>
      </c>
      <c r="D8956" s="25"/>
      <c r="E8956" s="25"/>
      <c r="F8956" s="24">
        <v>0</v>
      </c>
    </row>
    <row r="8957" spans="1:6" x14ac:dyDescent="0.25">
      <c r="A8957" s="22">
        <v>104824</v>
      </c>
      <c r="B8957" s="23" t="s">
        <v>12611</v>
      </c>
      <c r="C8957" s="22" t="s">
        <v>4</v>
      </c>
      <c r="D8957" s="25"/>
      <c r="E8957" s="25"/>
      <c r="F8957" s="24">
        <v>0</v>
      </c>
    </row>
    <row r="8958" spans="1:6" x14ac:dyDescent="0.25">
      <c r="A8958" s="22">
        <v>104826</v>
      </c>
      <c r="B8958" s="23" t="s">
        <v>12612</v>
      </c>
      <c r="C8958" s="22" t="s">
        <v>4</v>
      </c>
      <c r="D8958" s="25"/>
      <c r="E8958" s="25"/>
      <c r="F8958" s="24">
        <v>0</v>
      </c>
    </row>
    <row r="8959" spans="1:6" x14ac:dyDescent="0.25">
      <c r="A8959" s="22">
        <v>104825</v>
      </c>
      <c r="B8959" s="23" t="s">
        <v>12613</v>
      </c>
      <c r="C8959" s="22" t="s">
        <v>4</v>
      </c>
      <c r="D8959" s="25"/>
      <c r="E8959" s="25"/>
      <c r="F8959" s="24">
        <v>0</v>
      </c>
    </row>
    <row r="8960" spans="1:6" x14ac:dyDescent="0.25">
      <c r="A8960" s="22">
        <v>104993</v>
      </c>
      <c r="B8960" s="23" t="s">
        <v>12614</v>
      </c>
      <c r="C8960" s="22" t="s">
        <v>4</v>
      </c>
      <c r="D8960" s="25"/>
      <c r="E8960" s="25"/>
      <c r="F8960" s="24">
        <v>0</v>
      </c>
    </row>
    <row r="8961" spans="1:6" x14ac:dyDescent="0.25">
      <c r="A8961" s="22">
        <v>104994</v>
      </c>
      <c r="B8961" s="23" t="s">
        <v>12615</v>
      </c>
      <c r="C8961" s="22" t="s">
        <v>4</v>
      </c>
      <c r="D8961" s="25"/>
      <c r="E8961" s="25"/>
      <c r="F8961" s="24">
        <v>0</v>
      </c>
    </row>
    <row r="8962" spans="1:6" x14ac:dyDescent="0.25">
      <c r="A8962" s="22">
        <v>104995</v>
      </c>
      <c r="B8962" s="23" t="s">
        <v>12616</v>
      </c>
      <c r="C8962" s="22" t="s">
        <v>4</v>
      </c>
      <c r="D8962" s="25"/>
      <c r="E8962" s="25"/>
      <c r="F8962" s="24">
        <v>0</v>
      </c>
    </row>
    <row r="8963" spans="1:6" x14ac:dyDescent="0.25">
      <c r="A8963" s="22">
        <v>104996</v>
      </c>
      <c r="B8963" s="23" t="s">
        <v>12617</v>
      </c>
      <c r="C8963" s="22" t="s">
        <v>4</v>
      </c>
      <c r="D8963" s="25"/>
      <c r="E8963" s="25"/>
      <c r="F8963" s="24">
        <v>0</v>
      </c>
    </row>
    <row r="8964" spans="1:6" x14ac:dyDescent="0.25">
      <c r="A8964" s="22">
        <v>95676</v>
      </c>
      <c r="B8964" s="23" t="s">
        <v>9068</v>
      </c>
      <c r="C8964" s="22" t="s">
        <v>4</v>
      </c>
      <c r="D8964" s="25"/>
      <c r="E8964" s="25"/>
      <c r="F8964" s="24">
        <v>173.42</v>
      </c>
    </row>
    <row r="8965" spans="1:6" x14ac:dyDescent="0.25">
      <c r="A8965" s="22">
        <v>95677</v>
      </c>
      <c r="B8965" s="23" t="s">
        <v>12618</v>
      </c>
      <c r="C8965" s="22" t="s">
        <v>4</v>
      </c>
      <c r="D8965" s="25"/>
      <c r="E8965" s="25"/>
      <c r="F8965" s="24">
        <v>0</v>
      </c>
    </row>
    <row r="8966" spans="1:6" x14ac:dyDescent="0.25">
      <c r="A8966" s="22">
        <v>105135</v>
      </c>
      <c r="B8966" s="23" t="s">
        <v>9492</v>
      </c>
      <c r="C8966" s="22" t="s">
        <v>4</v>
      </c>
      <c r="D8966" s="25"/>
      <c r="E8966" s="25"/>
      <c r="F8966" s="24">
        <v>1004.78</v>
      </c>
    </row>
    <row r="8967" spans="1:6" x14ac:dyDescent="0.25">
      <c r="A8967" s="22">
        <v>104998</v>
      </c>
      <c r="B8967" s="23" t="s">
        <v>9491</v>
      </c>
      <c r="C8967" s="22" t="s">
        <v>4</v>
      </c>
      <c r="D8967" s="25"/>
      <c r="E8967" s="25"/>
      <c r="F8967" s="24">
        <v>617.74</v>
      </c>
    </row>
    <row r="8968" spans="1:6" x14ac:dyDescent="0.25">
      <c r="A8968" s="22">
        <v>104997</v>
      </c>
      <c r="B8968" s="23" t="s">
        <v>9490</v>
      </c>
      <c r="C8968" s="22" t="s">
        <v>4</v>
      </c>
      <c r="D8968" s="25"/>
      <c r="E8968" s="25"/>
      <c r="F8968" s="24">
        <v>464.06</v>
      </c>
    </row>
    <row r="8969" spans="1:6" x14ac:dyDescent="0.25">
      <c r="A8969" s="22">
        <v>95673</v>
      </c>
      <c r="B8969" s="23" t="s">
        <v>9065</v>
      </c>
      <c r="C8969" s="22" t="s">
        <v>4</v>
      </c>
      <c r="D8969" s="25"/>
      <c r="E8969" s="25"/>
      <c r="F8969" s="24">
        <v>138.94</v>
      </c>
    </row>
    <row r="8970" spans="1:6" x14ac:dyDescent="0.25">
      <c r="A8970" s="22">
        <v>95674</v>
      </c>
      <c r="B8970" s="23" t="s">
        <v>9066</v>
      </c>
      <c r="C8970" s="22" t="s">
        <v>4</v>
      </c>
      <c r="D8970" s="25"/>
      <c r="E8970" s="25"/>
      <c r="F8970" s="24">
        <v>147.02000000000001</v>
      </c>
    </row>
    <row r="8971" spans="1:6" x14ac:dyDescent="0.25">
      <c r="A8971" s="22">
        <v>104992</v>
      </c>
      <c r="B8971" s="23" t="s">
        <v>12619</v>
      </c>
      <c r="C8971" s="22" t="s">
        <v>4</v>
      </c>
      <c r="D8971" s="25"/>
      <c r="E8971" s="25"/>
      <c r="F8971" s="24">
        <v>1399.93</v>
      </c>
    </row>
    <row r="8972" spans="1:6" x14ac:dyDescent="0.25">
      <c r="A8972" s="22">
        <v>95675</v>
      </c>
      <c r="B8972" s="23" t="s">
        <v>9067</v>
      </c>
      <c r="C8972" s="22" t="s">
        <v>4</v>
      </c>
      <c r="D8972" s="25"/>
      <c r="E8972" s="25"/>
      <c r="F8972" s="24">
        <v>181.41</v>
      </c>
    </row>
    <row r="8973" spans="1:6" x14ac:dyDescent="0.25">
      <c r="A8973" s="22">
        <v>95648</v>
      </c>
      <c r="B8973" s="23" t="s">
        <v>9041</v>
      </c>
      <c r="C8973" s="22" t="s">
        <v>4</v>
      </c>
      <c r="D8973" s="25"/>
      <c r="E8973" s="25"/>
      <c r="F8973" s="24">
        <v>612.42999999999995</v>
      </c>
    </row>
    <row r="8974" spans="1:6" x14ac:dyDescent="0.25">
      <c r="A8974" s="22">
        <v>95649</v>
      </c>
      <c r="B8974" s="23" t="s">
        <v>9042</v>
      </c>
      <c r="C8974" s="22" t="s">
        <v>4</v>
      </c>
      <c r="D8974" s="25"/>
      <c r="E8974" s="25"/>
      <c r="F8974" s="24">
        <v>1053.43</v>
      </c>
    </row>
    <row r="8975" spans="1:6" x14ac:dyDescent="0.25">
      <c r="A8975" s="22">
        <v>95650</v>
      </c>
      <c r="B8975" s="23" t="s">
        <v>9043</v>
      </c>
      <c r="C8975" s="22" t="s">
        <v>4</v>
      </c>
      <c r="D8975" s="25"/>
      <c r="E8975" s="25"/>
      <c r="F8975" s="24">
        <v>1538.46</v>
      </c>
    </row>
    <row r="8976" spans="1:6" x14ac:dyDescent="0.25">
      <c r="A8976" s="22">
        <v>95651</v>
      </c>
      <c r="B8976" s="23" t="s">
        <v>9044</v>
      </c>
      <c r="C8976" s="22" t="s">
        <v>4</v>
      </c>
      <c r="D8976" s="25"/>
      <c r="E8976" s="25"/>
      <c r="F8976" s="24">
        <v>1997.08</v>
      </c>
    </row>
    <row r="8977" spans="1:6" x14ac:dyDescent="0.25">
      <c r="A8977" s="22">
        <v>95652</v>
      </c>
      <c r="B8977" s="23" t="s">
        <v>9045</v>
      </c>
      <c r="C8977" s="22" t="s">
        <v>4</v>
      </c>
      <c r="D8977" s="25"/>
      <c r="E8977" s="25"/>
      <c r="F8977" s="24">
        <v>752.87</v>
      </c>
    </row>
    <row r="8978" spans="1:6" x14ac:dyDescent="0.25">
      <c r="A8978" s="22">
        <v>95653</v>
      </c>
      <c r="B8978" s="23" t="s">
        <v>9046</v>
      </c>
      <c r="C8978" s="22" t="s">
        <v>4</v>
      </c>
      <c r="D8978" s="25"/>
      <c r="E8978" s="25"/>
      <c r="F8978" s="24">
        <v>1332.28</v>
      </c>
    </row>
    <row r="8979" spans="1:6" x14ac:dyDescent="0.25">
      <c r="A8979" s="22">
        <v>95654</v>
      </c>
      <c r="B8979" s="23" t="s">
        <v>9047</v>
      </c>
      <c r="C8979" s="22" t="s">
        <v>4</v>
      </c>
      <c r="D8979" s="25"/>
      <c r="E8979" s="25"/>
      <c r="F8979" s="24">
        <v>1961.73</v>
      </c>
    </row>
    <row r="8980" spans="1:6" x14ac:dyDescent="0.25">
      <c r="A8980" s="22">
        <v>95655</v>
      </c>
      <c r="B8980" s="23" t="s">
        <v>9048</v>
      </c>
      <c r="C8980" s="22" t="s">
        <v>4</v>
      </c>
      <c r="D8980" s="25"/>
      <c r="E8980" s="25"/>
      <c r="F8980" s="24">
        <v>2557.4699999999998</v>
      </c>
    </row>
    <row r="8981" spans="1:6" x14ac:dyDescent="0.25">
      <c r="A8981" s="22">
        <v>95657</v>
      </c>
      <c r="B8981" s="23" t="s">
        <v>9049</v>
      </c>
      <c r="C8981" s="22" t="s">
        <v>4</v>
      </c>
      <c r="D8981" s="25"/>
      <c r="E8981" s="25"/>
      <c r="F8981" s="24">
        <v>347.01</v>
      </c>
    </row>
    <row r="8982" spans="1:6" x14ac:dyDescent="0.25">
      <c r="A8982" s="22">
        <v>95658</v>
      </c>
      <c r="B8982" s="23" t="s">
        <v>9050</v>
      </c>
      <c r="C8982" s="22" t="s">
        <v>4</v>
      </c>
      <c r="D8982" s="25"/>
      <c r="E8982" s="25"/>
      <c r="F8982" s="24">
        <v>627.76</v>
      </c>
    </row>
    <row r="8983" spans="1:6" x14ac:dyDescent="0.25">
      <c r="A8983" s="22">
        <v>95659</v>
      </c>
      <c r="B8983" s="23" t="s">
        <v>9051</v>
      </c>
      <c r="C8983" s="22" t="s">
        <v>4</v>
      </c>
      <c r="D8983" s="25"/>
      <c r="E8983" s="25"/>
      <c r="F8983" s="24">
        <v>933.41</v>
      </c>
    </row>
    <row r="8984" spans="1:6" x14ac:dyDescent="0.25">
      <c r="A8984" s="22">
        <v>95660</v>
      </c>
      <c r="B8984" s="23" t="s">
        <v>9052</v>
      </c>
      <c r="C8984" s="22" t="s">
        <v>4</v>
      </c>
      <c r="D8984" s="25"/>
      <c r="E8984" s="25"/>
      <c r="F8984" s="24">
        <v>1221.96</v>
      </c>
    </row>
    <row r="8985" spans="1:6" x14ac:dyDescent="0.25">
      <c r="A8985" s="22">
        <v>95661</v>
      </c>
      <c r="B8985" s="23" t="s">
        <v>9053</v>
      </c>
      <c r="C8985" s="22" t="s">
        <v>4</v>
      </c>
      <c r="D8985" s="25"/>
      <c r="E8985" s="25"/>
      <c r="F8985" s="24">
        <v>422.69</v>
      </c>
    </row>
    <row r="8986" spans="1:6" x14ac:dyDescent="0.25">
      <c r="A8986" s="22">
        <v>95662</v>
      </c>
      <c r="B8986" s="23" t="s">
        <v>9054</v>
      </c>
      <c r="C8986" s="22" t="s">
        <v>4</v>
      </c>
      <c r="D8986" s="25"/>
      <c r="E8986" s="25"/>
      <c r="F8986" s="24">
        <v>777.55</v>
      </c>
    </row>
    <row r="8987" spans="1:6" x14ac:dyDescent="0.25">
      <c r="A8987" s="22">
        <v>95663</v>
      </c>
      <c r="B8987" s="23" t="s">
        <v>9055</v>
      </c>
      <c r="C8987" s="22" t="s">
        <v>4</v>
      </c>
      <c r="D8987" s="25"/>
      <c r="E8987" s="25"/>
      <c r="F8987" s="24">
        <v>1162.01</v>
      </c>
    </row>
    <row r="8988" spans="1:6" x14ac:dyDescent="0.25">
      <c r="A8988" s="22">
        <v>95664</v>
      </c>
      <c r="B8988" s="23" t="s">
        <v>9056</v>
      </c>
      <c r="C8988" s="22" t="s">
        <v>4</v>
      </c>
      <c r="D8988" s="25"/>
      <c r="E8988" s="25"/>
      <c r="F8988" s="24">
        <v>1523.6</v>
      </c>
    </row>
    <row r="8989" spans="1:6" x14ac:dyDescent="0.25">
      <c r="A8989" s="22">
        <v>95665</v>
      </c>
      <c r="B8989" s="23" t="s">
        <v>9057</v>
      </c>
      <c r="C8989" s="22" t="s">
        <v>4</v>
      </c>
      <c r="D8989" s="25"/>
      <c r="E8989" s="25"/>
      <c r="F8989" s="24">
        <v>384.41</v>
      </c>
    </row>
    <row r="8990" spans="1:6" x14ac:dyDescent="0.25">
      <c r="A8990" s="22">
        <v>95666</v>
      </c>
      <c r="B8990" s="23" t="s">
        <v>9058</v>
      </c>
      <c r="C8990" s="22" t="s">
        <v>4</v>
      </c>
      <c r="D8990" s="25"/>
      <c r="E8990" s="25"/>
      <c r="F8990" s="24">
        <v>676.92</v>
      </c>
    </row>
    <row r="8991" spans="1:6" x14ac:dyDescent="0.25">
      <c r="A8991" s="22">
        <v>95667</v>
      </c>
      <c r="B8991" s="23" t="s">
        <v>9059</v>
      </c>
      <c r="C8991" s="22" t="s">
        <v>4</v>
      </c>
      <c r="D8991" s="25"/>
      <c r="E8991" s="25"/>
      <c r="F8991" s="24">
        <v>1001.8</v>
      </c>
    </row>
    <row r="8992" spans="1:6" x14ac:dyDescent="0.25">
      <c r="A8992" s="22">
        <v>95668</v>
      </c>
      <c r="B8992" s="23" t="s">
        <v>9060</v>
      </c>
      <c r="C8992" s="22" t="s">
        <v>4</v>
      </c>
      <c r="D8992" s="25"/>
      <c r="E8992" s="25"/>
      <c r="F8992" s="24">
        <v>1307.22</v>
      </c>
    </row>
    <row r="8993" spans="1:6" x14ac:dyDescent="0.25">
      <c r="A8993" s="22">
        <v>95669</v>
      </c>
      <c r="B8993" s="23" t="s">
        <v>9061</v>
      </c>
      <c r="C8993" s="22" t="s">
        <v>4</v>
      </c>
      <c r="D8993" s="25"/>
      <c r="E8993" s="25"/>
      <c r="F8993" s="24">
        <v>456.24</v>
      </c>
    </row>
    <row r="8994" spans="1:6" x14ac:dyDescent="0.25">
      <c r="A8994" s="22">
        <v>95670</v>
      </c>
      <c r="B8994" s="23" t="s">
        <v>9062</v>
      </c>
      <c r="C8994" s="22" t="s">
        <v>4</v>
      </c>
      <c r="D8994" s="25"/>
      <c r="E8994" s="25"/>
      <c r="F8994" s="24">
        <v>819.17</v>
      </c>
    </row>
    <row r="8995" spans="1:6" x14ac:dyDescent="0.25">
      <c r="A8995" s="22">
        <v>95671</v>
      </c>
      <c r="B8995" s="23" t="s">
        <v>9063</v>
      </c>
      <c r="C8995" s="22" t="s">
        <v>4</v>
      </c>
      <c r="D8995" s="25"/>
      <c r="E8995" s="25"/>
      <c r="F8995" s="24">
        <v>1218.6400000000001</v>
      </c>
    </row>
    <row r="8996" spans="1:6" x14ac:dyDescent="0.25">
      <c r="A8996" s="22">
        <v>95672</v>
      </c>
      <c r="B8996" s="23" t="s">
        <v>9064</v>
      </c>
      <c r="C8996" s="22" t="s">
        <v>4</v>
      </c>
      <c r="D8996" s="25"/>
      <c r="E8996" s="25"/>
      <c r="F8996" s="24">
        <v>1593.59</v>
      </c>
    </row>
    <row r="8997" spans="1:6" x14ac:dyDescent="0.25">
      <c r="A8997" s="22">
        <v>97741</v>
      </c>
      <c r="B8997" s="23" t="s">
        <v>9829</v>
      </c>
      <c r="C8997" s="22" t="s">
        <v>4</v>
      </c>
      <c r="D8997" s="25"/>
      <c r="E8997" s="25"/>
      <c r="F8997" s="24">
        <v>187.21</v>
      </c>
    </row>
    <row r="8998" spans="1:6" x14ac:dyDescent="0.25">
      <c r="A8998" s="22">
        <v>95641</v>
      </c>
      <c r="B8998" s="23" t="s">
        <v>9822</v>
      </c>
      <c r="C8998" s="22" t="s">
        <v>4</v>
      </c>
      <c r="D8998" s="25"/>
      <c r="E8998" s="25"/>
      <c r="F8998" s="24">
        <v>330.23</v>
      </c>
    </row>
    <row r="8999" spans="1:6" x14ac:dyDescent="0.25">
      <c r="A8999" s="22">
        <v>95642</v>
      </c>
      <c r="B8999" s="23" t="s">
        <v>9823</v>
      </c>
      <c r="C8999" s="22" t="s">
        <v>4</v>
      </c>
      <c r="D8999" s="25"/>
      <c r="E8999" s="25"/>
      <c r="F8999" s="24">
        <v>488.07</v>
      </c>
    </row>
    <row r="9000" spans="1:6" x14ac:dyDescent="0.25">
      <c r="A9000" s="22">
        <v>95643</v>
      </c>
      <c r="B9000" s="23" t="s">
        <v>9824</v>
      </c>
      <c r="C9000" s="22" t="s">
        <v>4</v>
      </c>
      <c r="D9000" s="25"/>
      <c r="E9000" s="25"/>
      <c r="F9000" s="24">
        <v>636.91</v>
      </c>
    </row>
    <row r="9001" spans="1:6" x14ac:dyDescent="0.25">
      <c r="A9001" s="22">
        <v>95644</v>
      </c>
      <c r="B9001" s="23" t="s">
        <v>9825</v>
      </c>
      <c r="C9001" s="22" t="s">
        <v>4</v>
      </c>
      <c r="D9001" s="25"/>
      <c r="E9001" s="25"/>
      <c r="F9001" s="24">
        <v>238.32</v>
      </c>
    </row>
    <row r="9002" spans="1:6" x14ac:dyDescent="0.25">
      <c r="A9002" s="22">
        <v>95645</v>
      </c>
      <c r="B9002" s="23" t="s">
        <v>9826</v>
      </c>
      <c r="C9002" s="22" t="s">
        <v>4</v>
      </c>
      <c r="D9002" s="25"/>
      <c r="E9002" s="25"/>
      <c r="F9002" s="24">
        <v>431.3</v>
      </c>
    </row>
    <row r="9003" spans="1:6" x14ac:dyDescent="0.25">
      <c r="A9003" s="22">
        <v>95646</v>
      </c>
      <c r="B9003" s="23" t="s">
        <v>9827</v>
      </c>
      <c r="C9003" s="22" t="s">
        <v>4</v>
      </c>
      <c r="D9003" s="25"/>
      <c r="E9003" s="25"/>
      <c r="F9003" s="24">
        <v>642.54999999999995</v>
      </c>
    </row>
    <row r="9004" spans="1:6" x14ac:dyDescent="0.25">
      <c r="A9004" s="22">
        <v>95647</v>
      </c>
      <c r="B9004" s="23" t="s">
        <v>9828</v>
      </c>
      <c r="C9004" s="22" t="s">
        <v>4</v>
      </c>
      <c r="D9004" s="25"/>
      <c r="E9004" s="25"/>
      <c r="F9004" s="24">
        <v>840.6</v>
      </c>
    </row>
    <row r="9005" spans="1:6" x14ac:dyDescent="0.25">
      <c r="A9005" s="22">
        <v>95636</v>
      </c>
      <c r="B9005" s="23" t="s">
        <v>9037</v>
      </c>
      <c r="C9005" s="22" t="s">
        <v>4</v>
      </c>
      <c r="D9005" s="25"/>
      <c r="E9005" s="25"/>
      <c r="F9005" s="24">
        <v>438.86</v>
      </c>
    </row>
    <row r="9006" spans="1:6" x14ac:dyDescent="0.25">
      <c r="A9006" s="22">
        <v>95637</v>
      </c>
      <c r="B9006" s="23" t="s">
        <v>9038</v>
      </c>
      <c r="C9006" s="22" t="s">
        <v>4</v>
      </c>
      <c r="D9006" s="25"/>
      <c r="E9006" s="25"/>
      <c r="F9006" s="24">
        <v>574.49</v>
      </c>
    </row>
    <row r="9007" spans="1:6" x14ac:dyDescent="0.25">
      <c r="A9007" s="22">
        <v>95638</v>
      </c>
      <c r="B9007" s="23" t="s">
        <v>9039</v>
      </c>
      <c r="C9007" s="22" t="s">
        <v>4</v>
      </c>
      <c r="D9007" s="25"/>
      <c r="E9007" s="25"/>
      <c r="F9007" s="24">
        <v>706.03</v>
      </c>
    </row>
    <row r="9008" spans="1:6" x14ac:dyDescent="0.25">
      <c r="A9008" s="22">
        <v>95639</v>
      </c>
      <c r="B9008" s="23" t="s">
        <v>9040</v>
      </c>
      <c r="C9008" s="22" t="s">
        <v>4</v>
      </c>
      <c r="D9008" s="25"/>
      <c r="E9008" s="25"/>
      <c r="F9008" s="24">
        <v>955.6</v>
      </c>
    </row>
    <row r="9009" spans="1:6" x14ac:dyDescent="0.25">
      <c r="A9009" s="22">
        <v>95634</v>
      </c>
      <c r="B9009" s="23" t="s">
        <v>9820</v>
      </c>
      <c r="C9009" s="22" t="s">
        <v>4</v>
      </c>
      <c r="D9009" s="25"/>
      <c r="E9009" s="25"/>
      <c r="F9009" s="24">
        <v>240.5</v>
      </c>
    </row>
    <row r="9010" spans="1:6" x14ac:dyDescent="0.25">
      <c r="A9010" s="22">
        <v>95635</v>
      </c>
      <c r="B9010" s="23" t="s">
        <v>9821</v>
      </c>
      <c r="C9010" s="22" t="s">
        <v>4</v>
      </c>
      <c r="D9010" s="25"/>
      <c r="E9010" s="25"/>
      <c r="F9010" s="24">
        <v>254.39</v>
      </c>
    </row>
    <row r="9011" spans="1:6" x14ac:dyDescent="0.25">
      <c r="A9011" s="22">
        <v>98751</v>
      </c>
      <c r="B9011" s="23" t="s">
        <v>4757</v>
      </c>
      <c r="C9011" s="22" t="s">
        <v>55</v>
      </c>
      <c r="D9011" s="25"/>
      <c r="E9011" s="25"/>
      <c r="F9011" s="24">
        <v>188.39</v>
      </c>
    </row>
    <row r="9012" spans="1:6" x14ac:dyDescent="0.25">
      <c r="A9012" s="22">
        <v>98746</v>
      </c>
      <c r="B9012" s="23" t="s">
        <v>4754</v>
      </c>
      <c r="C9012" s="22" t="s">
        <v>55</v>
      </c>
      <c r="D9012" s="25"/>
      <c r="E9012" s="25"/>
      <c r="F9012" s="24">
        <v>88.75</v>
      </c>
    </row>
    <row r="9013" spans="1:6" x14ac:dyDescent="0.25">
      <c r="A9013" s="22">
        <v>98753</v>
      </c>
      <c r="B9013" s="23" t="s">
        <v>4759</v>
      </c>
      <c r="C9013" s="22" t="s">
        <v>55</v>
      </c>
      <c r="D9013" s="25"/>
      <c r="E9013" s="25"/>
      <c r="F9013" s="24">
        <v>347.45</v>
      </c>
    </row>
    <row r="9014" spans="1:6" x14ac:dyDescent="0.25">
      <c r="A9014" s="22">
        <v>98750</v>
      </c>
      <c r="B9014" s="23" t="s">
        <v>4756</v>
      </c>
      <c r="C9014" s="22" t="s">
        <v>55</v>
      </c>
      <c r="D9014" s="25"/>
      <c r="E9014" s="25"/>
      <c r="F9014" s="24">
        <v>129.69</v>
      </c>
    </row>
    <row r="9015" spans="1:6" x14ac:dyDescent="0.25">
      <c r="A9015" s="22">
        <v>98749</v>
      </c>
      <c r="B9015" s="23" t="s">
        <v>4755</v>
      </c>
      <c r="C9015" s="22" t="s">
        <v>55</v>
      </c>
      <c r="D9015" s="25"/>
      <c r="E9015" s="25"/>
      <c r="F9015" s="24">
        <v>107.23</v>
      </c>
    </row>
    <row r="9016" spans="1:6" x14ac:dyDescent="0.25">
      <c r="A9016" s="22">
        <v>98752</v>
      </c>
      <c r="B9016" s="23" t="s">
        <v>4758</v>
      </c>
      <c r="C9016" s="22" t="s">
        <v>55</v>
      </c>
      <c r="D9016" s="25"/>
      <c r="E9016" s="25"/>
      <c r="F9016" s="24">
        <v>259.23</v>
      </c>
    </row>
    <row r="9017" spans="1:6" x14ac:dyDescent="0.25">
      <c r="A9017" s="22">
        <v>98529</v>
      </c>
      <c r="B9017" s="23" t="s">
        <v>9217</v>
      </c>
      <c r="C9017" s="22" t="s">
        <v>4</v>
      </c>
      <c r="D9017" s="25"/>
      <c r="E9017" s="25"/>
      <c r="F9017" s="24">
        <v>96.08</v>
      </c>
    </row>
    <row r="9018" spans="1:6" x14ac:dyDescent="0.25">
      <c r="A9018" s="22">
        <v>98530</v>
      </c>
      <c r="B9018" s="23" t="s">
        <v>9218</v>
      </c>
      <c r="C9018" s="22" t="s">
        <v>4</v>
      </c>
      <c r="D9018" s="25"/>
      <c r="E9018" s="25"/>
      <c r="F9018" s="24">
        <v>188.59</v>
      </c>
    </row>
    <row r="9019" spans="1:6" x14ac:dyDescent="0.25">
      <c r="A9019" s="22">
        <v>98531</v>
      </c>
      <c r="B9019" s="23" t="s">
        <v>9219</v>
      </c>
      <c r="C9019" s="22" t="s">
        <v>4</v>
      </c>
      <c r="D9019" s="25"/>
      <c r="E9019" s="25"/>
      <c r="F9019" s="24">
        <v>447.18</v>
      </c>
    </row>
    <row r="9020" spans="1:6" x14ac:dyDescent="0.25">
      <c r="A9020" s="22">
        <v>98524</v>
      </c>
      <c r="B9020" s="23" t="s">
        <v>9212</v>
      </c>
      <c r="C9020" s="22" t="s">
        <v>28</v>
      </c>
      <c r="D9020" s="25"/>
      <c r="E9020" s="25"/>
      <c r="F9020" s="24">
        <v>6.08</v>
      </c>
    </row>
    <row r="9021" spans="1:6" x14ac:dyDescent="0.25">
      <c r="A9021" s="22">
        <v>98525</v>
      </c>
      <c r="B9021" s="23" t="s">
        <v>9213</v>
      </c>
      <c r="C9021" s="22" t="s">
        <v>28</v>
      </c>
      <c r="D9021" s="25"/>
      <c r="E9021" s="25"/>
      <c r="F9021" s="24">
        <v>0.72</v>
      </c>
    </row>
    <row r="9022" spans="1:6" x14ac:dyDescent="0.25">
      <c r="A9022" s="22">
        <v>98533</v>
      </c>
      <c r="B9022" s="23" t="s">
        <v>9221</v>
      </c>
      <c r="C9022" s="22" t="s">
        <v>4</v>
      </c>
      <c r="D9022" s="25"/>
      <c r="E9022" s="25"/>
      <c r="F9022" s="24">
        <v>135.56</v>
      </c>
    </row>
    <row r="9023" spans="1:6" x14ac:dyDescent="0.25">
      <c r="A9023" s="22">
        <v>98534</v>
      </c>
      <c r="B9023" s="23" t="s">
        <v>9222</v>
      </c>
      <c r="C9023" s="22" t="s">
        <v>4</v>
      </c>
      <c r="D9023" s="25"/>
      <c r="E9023" s="25"/>
      <c r="F9023" s="24">
        <v>374.11</v>
      </c>
    </row>
    <row r="9024" spans="1:6" x14ac:dyDescent="0.25">
      <c r="A9024" s="22">
        <v>98535</v>
      </c>
      <c r="B9024" s="23" t="s">
        <v>9223</v>
      </c>
      <c r="C9024" s="22" t="s">
        <v>4</v>
      </c>
      <c r="D9024" s="25"/>
      <c r="E9024" s="25"/>
      <c r="F9024" s="24">
        <v>792.74</v>
      </c>
    </row>
    <row r="9025" spans="1:6" x14ac:dyDescent="0.25">
      <c r="A9025" s="22">
        <v>98532</v>
      </c>
      <c r="B9025" s="23" t="s">
        <v>9220</v>
      </c>
      <c r="C9025" s="22" t="s">
        <v>4</v>
      </c>
      <c r="D9025" s="25"/>
      <c r="E9025" s="25"/>
      <c r="F9025" s="24">
        <v>35.01</v>
      </c>
    </row>
    <row r="9026" spans="1:6" x14ac:dyDescent="0.25">
      <c r="A9026" s="22">
        <v>98526</v>
      </c>
      <c r="B9026" s="23" t="s">
        <v>9214</v>
      </c>
      <c r="C9026" s="22" t="s">
        <v>4</v>
      </c>
      <c r="D9026" s="25"/>
      <c r="E9026" s="25"/>
      <c r="F9026" s="24">
        <v>155.41999999999999</v>
      </c>
    </row>
    <row r="9027" spans="1:6" x14ac:dyDescent="0.25">
      <c r="A9027" s="22">
        <v>98527</v>
      </c>
      <c r="B9027" s="23" t="s">
        <v>9215</v>
      </c>
      <c r="C9027" s="22" t="s">
        <v>4</v>
      </c>
      <c r="D9027" s="25"/>
      <c r="E9027" s="25"/>
      <c r="F9027" s="24">
        <v>257.94</v>
      </c>
    </row>
    <row r="9028" spans="1:6" x14ac:dyDescent="0.25">
      <c r="A9028" s="22">
        <v>98528</v>
      </c>
      <c r="B9028" s="23" t="s">
        <v>9216</v>
      </c>
      <c r="C9028" s="22" t="s">
        <v>4</v>
      </c>
      <c r="D9028" s="25"/>
      <c r="E9028" s="25"/>
      <c r="F9028" s="24">
        <v>339.96</v>
      </c>
    </row>
    <row r="9029" spans="1:6" x14ac:dyDescent="0.25">
      <c r="A9029" s="22">
        <v>94232</v>
      </c>
      <c r="B9029" s="23" t="s">
        <v>4043</v>
      </c>
      <c r="C9029" s="22" t="s">
        <v>4</v>
      </c>
      <c r="D9029" s="25"/>
      <c r="E9029" s="25"/>
      <c r="F9029" s="24">
        <v>3.44</v>
      </c>
    </row>
    <row r="9030" spans="1:6" x14ac:dyDescent="0.25">
      <c r="A9030" s="22">
        <v>100434</v>
      </c>
      <c r="B9030" s="23" t="s">
        <v>4064</v>
      </c>
      <c r="C9030" s="22" t="s">
        <v>55</v>
      </c>
      <c r="D9030" s="25"/>
      <c r="E9030" s="25"/>
      <c r="F9030" s="24">
        <v>176.98</v>
      </c>
    </row>
    <row r="9031" spans="1:6" x14ac:dyDescent="0.25">
      <c r="A9031" s="22">
        <v>94229</v>
      </c>
      <c r="B9031" s="23" t="s">
        <v>4068</v>
      </c>
      <c r="C9031" s="22" t="s">
        <v>55</v>
      </c>
      <c r="D9031" s="25"/>
      <c r="E9031" s="25"/>
      <c r="F9031" s="24">
        <v>171.74</v>
      </c>
    </row>
    <row r="9032" spans="1:6" x14ac:dyDescent="0.25">
      <c r="A9032" s="22">
        <v>94227</v>
      </c>
      <c r="B9032" s="23" t="s">
        <v>4066</v>
      </c>
      <c r="C9032" s="22" t="s">
        <v>55</v>
      </c>
      <c r="D9032" s="25"/>
      <c r="E9032" s="25"/>
      <c r="F9032" s="24">
        <v>64.87</v>
      </c>
    </row>
    <row r="9033" spans="1:6" x14ac:dyDescent="0.25">
      <c r="A9033" s="22">
        <v>94228</v>
      </c>
      <c r="B9033" s="23" t="s">
        <v>4067</v>
      </c>
      <c r="C9033" s="22" t="s">
        <v>55</v>
      </c>
      <c r="D9033" s="25"/>
      <c r="E9033" s="25"/>
      <c r="F9033" s="24">
        <v>89.1</v>
      </c>
    </row>
    <row r="9034" spans="1:6" x14ac:dyDescent="0.25">
      <c r="A9034" s="22">
        <v>94219</v>
      </c>
      <c r="B9034" s="23" t="s">
        <v>4056</v>
      </c>
      <c r="C9034" s="22" t="s">
        <v>55</v>
      </c>
      <c r="D9034" s="25"/>
      <c r="E9034" s="25"/>
      <c r="F9034" s="24">
        <v>47.69</v>
      </c>
    </row>
    <row r="9035" spans="1:6" x14ac:dyDescent="0.25">
      <c r="A9035" s="22">
        <v>94220</v>
      </c>
      <c r="B9035" s="23" t="s">
        <v>4057</v>
      </c>
      <c r="C9035" s="22" t="s">
        <v>55</v>
      </c>
      <c r="D9035" s="25"/>
      <c r="E9035" s="25"/>
      <c r="F9035" s="24">
        <v>60.14</v>
      </c>
    </row>
    <row r="9036" spans="1:6" x14ac:dyDescent="0.25">
      <c r="A9036" s="22">
        <v>100326</v>
      </c>
      <c r="B9036" s="23" t="s">
        <v>12620</v>
      </c>
      <c r="C9036" s="22" t="s">
        <v>55</v>
      </c>
      <c r="D9036" s="25"/>
      <c r="E9036" s="25"/>
      <c r="F9036" s="24">
        <v>0</v>
      </c>
    </row>
    <row r="9037" spans="1:6" x14ac:dyDescent="0.25">
      <c r="A9037" s="22">
        <v>94221</v>
      </c>
      <c r="B9037" s="23" t="s">
        <v>4058</v>
      </c>
      <c r="C9037" s="22" t="s">
        <v>55</v>
      </c>
      <c r="D9037" s="25"/>
      <c r="E9037" s="25"/>
      <c r="F9037" s="24">
        <v>39.11</v>
      </c>
    </row>
    <row r="9038" spans="1:6" x14ac:dyDescent="0.25">
      <c r="A9038" s="22">
        <v>94222</v>
      </c>
      <c r="B9038" s="23" t="s">
        <v>4059</v>
      </c>
      <c r="C9038" s="22" t="s">
        <v>55</v>
      </c>
      <c r="D9038" s="25"/>
      <c r="E9038" s="25"/>
      <c r="F9038" s="24">
        <v>51.56</v>
      </c>
    </row>
    <row r="9039" spans="1:6" x14ac:dyDescent="0.25">
      <c r="A9039" s="22">
        <v>94451</v>
      </c>
      <c r="B9039" s="23" t="s">
        <v>4061</v>
      </c>
      <c r="C9039" s="22" t="s">
        <v>55</v>
      </c>
      <c r="D9039" s="25"/>
      <c r="E9039" s="25"/>
      <c r="F9039" s="24">
        <v>85.54</v>
      </c>
    </row>
    <row r="9040" spans="1:6" x14ac:dyDescent="0.25">
      <c r="A9040" s="22">
        <v>94223</v>
      </c>
      <c r="B9040" s="23" t="s">
        <v>4060</v>
      </c>
      <c r="C9040" s="22" t="s">
        <v>55</v>
      </c>
      <c r="D9040" s="25"/>
      <c r="E9040" s="25"/>
      <c r="F9040" s="24">
        <v>77.099999999999994</v>
      </c>
    </row>
    <row r="9041" spans="1:6" x14ac:dyDescent="0.25">
      <c r="A9041" s="22">
        <v>100325</v>
      </c>
      <c r="B9041" s="23" t="s">
        <v>4062</v>
      </c>
      <c r="C9041" s="22" t="s">
        <v>55</v>
      </c>
      <c r="D9041" s="25"/>
      <c r="E9041" s="25"/>
      <c r="F9041" s="24">
        <v>82.86</v>
      </c>
    </row>
    <row r="9042" spans="1:6" x14ac:dyDescent="0.25">
      <c r="A9042" s="22">
        <v>94224</v>
      </c>
      <c r="B9042" s="23" t="s">
        <v>4041</v>
      </c>
      <c r="C9042" s="22" t="s">
        <v>55</v>
      </c>
      <c r="D9042" s="25"/>
      <c r="E9042" s="25"/>
      <c r="F9042" s="24">
        <v>31.24</v>
      </c>
    </row>
    <row r="9043" spans="1:6" x14ac:dyDescent="0.25">
      <c r="A9043" s="22">
        <v>102653</v>
      </c>
      <c r="B9043" s="23" t="s">
        <v>12621</v>
      </c>
      <c r="C9043" s="22" t="s">
        <v>28</v>
      </c>
      <c r="D9043" s="25"/>
      <c r="E9043" s="25"/>
      <c r="F9043" s="24">
        <v>0</v>
      </c>
    </row>
    <row r="9044" spans="1:6" x14ac:dyDescent="0.25">
      <c r="A9044" s="22">
        <v>100330</v>
      </c>
      <c r="B9044" s="23" t="s">
        <v>12622</v>
      </c>
      <c r="C9044" s="22" t="s">
        <v>28</v>
      </c>
      <c r="D9044" s="25"/>
      <c r="E9044" s="25"/>
      <c r="F9044" s="24">
        <v>29.69</v>
      </c>
    </row>
    <row r="9045" spans="1:6" x14ac:dyDescent="0.25">
      <c r="A9045" s="22">
        <v>100331</v>
      </c>
      <c r="B9045" s="23" t="s">
        <v>12623</v>
      </c>
      <c r="C9045" s="22" t="s">
        <v>28</v>
      </c>
      <c r="D9045" s="25"/>
      <c r="E9045" s="25"/>
      <c r="F9045" s="24">
        <v>37.11</v>
      </c>
    </row>
    <row r="9046" spans="1:6" x14ac:dyDescent="0.25">
      <c r="A9046" s="22">
        <v>100328</v>
      </c>
      <c r="B9046" s="23" t="s">
        <v>12624</v>
      </c>
      <c r="C9046" s="22" t="s">
        <v>28</v>
      </c>
      <c r="D9046" s="25"/>
      <c r="E9046" s="25"/>
      <c r="F9046" s="24">
        <v>21.86</v>
      </c>
    </row>
    <row r="9047" spans="1:6" x14ac:dyDescent="0.25">
      <c r="A9047" s="22">
        <v>100329</v>
      </c>
      <c r="B9047" s="23" t="s">
        <v>12625</v>
      </c>
      <c r="C9047" s="22" t="s">
        <v>28</v>
      </c>
      <c r="D9047" s="25"/>
      <c r="E9047" s="25"/>
      <c r="F9047" s="24">
        <v>26.22</v>
      </c>
    </row>
    <row r="9048" spans="1:6" x14ac:dyDescent="0.25">
      <c r="A9048" s="22">
        <v>94231</v>
      </c>
      <c r="B9048" s="23" t="s">
        <v>4069</v>
      </c>
      <c r="C9048" s="22" t="s">
        <v>55</v>
      </c>
      <c r="D9048" s="25"/>
      <c r="E9048" s="25"/>
      <c r="F9048" s="24">
        <v>52.4</v>
      </c>
    </row>
    <row r="9049" spans="1:6" x14ac:dyDescent="0.25">
      <c r="A9049" s="22">
        <v>100435</v>
      </c>
      <c r="B9049" s="23" t="s">
        <v>4065</v>
      </c>
      <c r="C9049" s="22" t="s">
        <v>55</v>
      </c>
      <c r="D9049" s="25"/>
      <c r="E9049" s="25"/>
      <c r="F9049" s="24">
        <v>58.36</v>
      </c>
    </row>
    <row r="9050" spans="1:6" x14ac:dyDescent="0.25">
      <c r="A9050" s="22">
        <v>100327</v>
      </c>
      <c r="B9050" s="23" t="s">
        <v>4063</v>
      </c>
      <c r="C9050" s="22" t="s">
        <v>55</v>
      </c>
      <c r="D9050" s="25"/>
      <c r="E9050" s="25"/>
      <c r="F9050" s="24">
        <v>60.14</v>
      </c>
    </row>
    <row r="9051" spans="1:6" x14ac:dyDescent="0.25">
      <c r="A9051" s="22">
        <v>94226</v>
      </c>
      <c r="B9051" s="23" t="s">
        <v>4042</v>
      </c>
      <c r="C9051" s="22" t="s">
        <v>28</v>
      </c>
      <c r="D9051" s="25"/>
      <c r="E9051" s="25"/>
      <c r="F9051" s="24">
        <v>23.11</v>
      </c>
    </row>
    <row r="9052" spans="1:6" x14ac:dyDescent="0.25">
      <c r="A9052" s="22">
        <v>94201</v>
      </c>
      <c r="B9052" s="23" t="s">
        <v>4039</v>
      </c>
      <c r="C9052" s="22" t="s">
        <v>28</v>
      </c>
      <c r="D9052" s="25"/>
      <c r="E9052" s="25"/>
      <c r="F9052" s="24">
        <v>94.03</v>
      </c>
    </row>
    <row r="9053" spans="1:6" x14ac:dyDescent="0.25">
      <c r="A9053" s="22">
        <v>94204</v>
      </c>
      <c r="B9053" s="23" t="s">
        <v>4040</v>
      </c>
      <c r="C9053" s="22" t="s">
        <v>28</v>
      </c>
      <c r="D9053" s="25"/>
      <c r="E9053" s="25"/>
      <c r="F9053" s="24">
        <v>101.42</v>
      </c>
    </row>
    <row r="9054" spans="1:6" x14ac:dyDescent="0.25">
      <c r="A9054" s="22">
        <v>94447</v>
      </c>
      <c r="B9054" s="23" t="s">
        <v>4050</v>
      </c>
      <c r="C9054" s="22" t="s">
        <v>28</v>
      </c>
      <c r="D9054" s="25"/>
      <c r="E9054" s="25"/>
      <c r="F9054" s="24">
        <v>94.03</v>
      </c>
    </row>
    <row r="9055" spans="1:6" x14ac:dyDescent="0.25">
      <c r="A9055" s="22">
        <v>94448</v>
      </c>
      <c r="B9055" s="23" t="s">
        <v>4051</v>
      </c>
      <c r="C9055" s="22" t="s">
        <v>28</v>
      </c>
      <c r="D9055" s="25"/>
      <c r="E9055" s="25"/>
      <c r="F9055" s="24">
        <v>101.42</v>
      </c>
    </row>
    <row r="9056" spans="1:6" x14ac:dyDescent="0.25">
      <c r="A9056" s="22">
        <v>94445</v>
      </c>
      <c r="B9056" s="23" t="s">
        <v>4048</v>
      </c>
      <c r="C9056" s="22" t="s">
        <v>28</v>
      </c>
      <c r="D9056" s="25"/>
      <c r="E9056" s="25"/>
      <c r="F9056" s="24">
        <v>94.03</v>
      </c>
    </row>
    <row r="9057" spans="1:6" x14ac:dyDescent="0.25">
      <c r="A9057" s="22">
        <v>94446</v>
      </c>
      <c r="B9057" s="23" t="s">
        <v>4049</v>
      </c>
      <c r="C9057" s="22" t="s">
        <v>28</v>
      </c>
      <c r="D9057" s="25"/>
      <c r="E9057" s="25"/>
      <c r="F9057" s="24">
        <v>101.42</v>
      </c>
    </row>
    <row r="9058" spans="1:6" x14ac:dyDescent="0.25">
      <c r="A9058" s="22">
        <v>94440</v>
      </c>
      <c r="B9058" s="23" t="s">
        <v>4044</v>
      </c>
      <c r="C9058" s="22" t="s">
        <v>28</v>
      </c>
      <c r="D9058" s="25"/>
      <c r="E9058" s="25"/>
      <c r="F9058" s="24">
        <v>66.73</v>
      </c>
    </row>
    <row r="9059" spans="1:6" x14ac:dyDescent="0.25">
      <c r="A9059" s="22">
        <v>94441</v>
      </c>
      <c r="B9059" s="23" t="s">
        <v>4045</v>
      </c>
      <c r="C9059" s="22" t="s">
        <v>28</v>
      </c>
      <c r="D9059" s="25"/>
      <c r="E9059" s="25"/>
      <c r="F9059" s="24">
        <v>71.08</v>
      </c>
    </row>
    <row r="9060" spans="1:6" x14ac:dyDescent="0.25">
      <c r="A9060" s="22">
        <v>94195</v>
      </c>
      <c r="B9060" s="23" t="s">
        <v>4037</v>
      </c>
      <c r="C9060" s="22" t="s">
        <v>28</v>
      </c>
      <c r="D9060" s="25"/>
      <c r="E9060" s="25"/>
      <c r="F9060" s="24">
        <v>66.73</v>
      </c>
    </row>
    <row r="9061" spans="1:6" x14ac:dyDescent="0.25">
      <c r="A9061" s="22">
        <v>94198</v>
      </c>
      <c r="B9061" s="23" t="s">
        <v>4038</v>
      </c>
      <c r="C9061" s="22" t="s">
        <v>28</v>
      </c>
      <c r="D9061" s="25"/>
      <c r="E9061" s="25"/>
      <c r="F9061" s="24">
        <v>71.08</v>
      </c>
    </row>
    <row r="9062" spans="1:6" x14ac:dyDescent="0.25">
      <c r="A9062" s="22">
        <v>94442</v>
      </c>
      <c r="B9062" s="23" t="s">
        <v>4046</v>
      </c>
      <c r="C9062" s="22" t="s">
        <v>28</v>
      </c>
      <c r="D9062" s="25"/>
      <c r="E9062" s="25"/>
      <c r="F9062" s="24">
        <v>66.73</v>
      </c>
    </row>
    <row r="9063" spans="1:6" x14ac:dyDescent="0.25">
      <c r="A9063" s="22">
        <v>94443</v>
      </c>
      <c r="B9063" s="23" t="s">
        <v>4047</v>
      </c>
      <c r="C9063" s="22" t="s">
        <v>28</v>
      </c>
      <c r="D9063" s="25"/>
      <c r="E9063" s="25"/>
      <c r="F9063" s="24">
        <v>71.08</v>
      </c>
    </row>
    <row r="9064" spans="1:6" x14ac:dyDescent="0.25">
      <c r="A9064" s="22">
        <v>94213</v>
      </c>
      <c r="B9064" s="23" t="s">
        <v>4054</v>
      </c>
      <c r="C9064" s="22" t="s">
        <v>28</v>
      </c>
      <c r="D9064" s="25"/>
      <c r="E9064" s="25"/>
      <c r="F9064" s="24">
        <v>67.63</v>
      </c>
    </row>
    <row r="9065" spans="1:6" x14ac:dyDescent="0.25">
      <c r="A9065" s="22">
        <v>94189</v>
      </c>
      <c r="B9065" s="23" t="s">
        <v>4035</v>
      </c>
      <c r="C9065" s="22" t="s">
        <v>28</v>
      </c>
      <c r="D9065" s="25"/>
      <c r="E9065" s="25"/>
      <c r="F9065" s="24">
        <v>42.74</v>
      </c>
    </row>
    <row r="9066" spans="1:6" x14ac:dyDescent="0.25">
      <c r="A9066" s="22">
        <v>94192</v>
      </c>
      <c r="B9066" s="23" t="s">
        <v>4036</v>
      </c>
      <c r="C9066" s="22" t="s">
        <v>28</v>
      </c>
      <c r="D9066" s="25"/>
      <c r="E9066" s="25"/>
      <c r="F9066" s="24">
        <v>46.03</v>
      </c>
    </row>
    <row r="9067" spans="1:6" x14ac:dyDescent="0.25">
      <c r="A9067" s="22">
        <v>94444</v>
      </c>
      <c r="B9067" s="23" t="s">
        <v>4112</v>
      </c>
      <c r="C9067" s="22" t="s">
        <v>28</v>
      </c>
      <c r="D9067" s="25"/>
      <c r="E9067" s="25"/>
      <c r="F9067" s="24">
        <v>639.13</v>
      </c>
    </row>
    <row r="9068" spans="1:6" x14ac:dyDescent="0.25">
      <c r="A9068" s="22">
        <v>94218</v>
      </c>
      <c r="B9068" s="23" t="s">
        <v>7603</v>
      </c>
      <c r="C9068" s="22" t="s">
        <v>28</v>
      </c>
      <c r="D9068" s="25"/>
      <c r="E9068" s="25"/>
      <c r="F9068" s="24">
        <v>112.48</v>
      </c>
    </row>
    <row r="9069" spans="1:6" x14ac:dyDescent="0.25">
      <c r="A9069" s="22">
        <v>94216</v>
      </c>
      <c r="B9069" s="23" t="s">
        <v>4055</v>
      </c>
      <c r="C9069" s="22" t="s">
        <v>28</v>
      </c>
      <c r="D9069" s="25"/>
      <c r="E9069" s="25"/>
      <c r="F9069" s="24">
        <v>187.17</v>
      </c>
    </row>
    <row r="9070" spans="1:6" x14ac:dyDescent="0.25">
      <c r="A9070" s="22">
        <v>94449</v>
      </c>
      <c r="B9070" s="23" t="s">
        <v>4070</v>
      </c>
      <c r="C9070" s="22" t="s">
        <v>28</v>
      </c>
      <c r="D9070" s="25"/>
      <c r="E9070" s="25"/>
      <c r="F9070" s="24">
        <v>66.3</v>
      </c>
    </row>
    <row r="9071" spans="1:6" x14ac:dyDescent="0.25">
      <c r="A9071" s="22">
        <v>94210</v>
      </c>
      <c r="B9071" s="23" t="s">
        <v>4053</v>
      </c>
      <c r="C9071" s="22" t="s">
        <v>28</v>
      </c>
      <c r="D9071" s="25"/>
      <c r="E9071" s="25"/>
      <c r="F9071" s="24">
        <v>48.62</v>
      </c>
    </row>
    <row r="9072" spans="1:6" x14ac:dyDescent="0.25">
      <c r="A9072" s="22">
        <v>94207</v>
      </c>
      <c r="B9072" s="23" t="s">
        <v>4052</v>
      </c>
      <c r="C9072" s="22" t="s">
        <v>28</v>
      </c>
      <c r="D9072" s="25"/>
      <c r="E9072" s="25"/>
      <c r="F9072" s="24">
        <v>45.73</v>
      </c>
    </row>
    <row r="9073" spans="1:6" x14ac:dyDescent="0.25">
      <c r="A9073" s="22">
        <v>102109</v>
      </c>
      <c r="B9073" s="23" t="s">
        <v>4802</v>
      </c>
      <c r="C9073" s="22" t="s">
        <v>4</v>
      </c>
      <c r="D9073" s="25"/>
      <c r="E9073" s="25"/>
      <c r="F9073" s="24">
        <v>64.349999999999994</v>
      </c>
    </row>
    <row r="9074" spans="1:6" x14ac:dyDescent="0.25">
      <c r="A9074" s="22">
        <v>102110</v>
      </c>
      <c r="B9074" s="23" t="s">
        <v>4803</v>
      </c>
      <c r="C9074" s="22" t="s">
        <v>4</v>
      </c>
      <c r="D9074" s="25"/>
      <c r="E9074" s="25"/>
      <c r="F9074" s="24">
        <v>173.25</v>
      </c>
    </row>
    <row r="9075" spans="1:6" x14ac:dyDescent="0.25">
      <c r="A9075" s="22">
        <v>103656</v>
      </c>
      <c r="B9075" s="23" t="s">
        <v>6542</v>
      </c>
      <c r="C9075" s="22" t="s">
        <v>4</v>
      </c>
      <c r="D9075" s="25"/>
      <c r="E9075" s="25"/>
      <c r="F9075" s="24">
        <v>125366.15</v>
      </c>
    </row>
    <row r="9076" spans="1:6" x14ac:dyDescent="0.25">
      <c r="A9076" s="22">
        <v>102105</v>
      </c>
      <c r="B9076" s="23" t="s">
        <v>4798</v>
      </c>
      <c r="C9076" s="22" t="s">
        <v>4</v>
      </c>
      <c r="D9076" s="25"/>
      <c r="E9076" s="25"/>
      <c r="F9076" s="24">
        <v>19958.759999999998</v>
      </c>
    </row>
    <row r="9077" spans="1:6" x14ac:dyDescent="0.25">
      <c r="A9077" s="22">
        <v>102106</v>
      </c>
      <c r="B9077" s="23" t="s">
        <v>4799</v>
      </c>
      <c r="C9077" s="22" t="s">
        <v>4</v>
      </c>
      <c r="D9077" s="25"/>
      <c r="E9077" s="25"/>
      <c r="F9077" s="24">
        <v>24994.59</v>
      </c>
    </row>
    <row r="9078" spans="1:6" x14ac:dyDescent="0.25">
      <c r="A9078" s="22">
        <v>102107</v>
      </c>
      <c r="B9078" s="23" t="s">
        <v>4800</v>
      </c>
      <c r="C9078" s="22" t="s">
        <v>4</v>
      </c>
      <c r="D9078" s="25"/>
      <c r="E9078" s="25"/>
      <c r="F9078" s="24">
        <v>34817.97</v>
      </c>
    </row>
    <row r="9079" spans="1:6" x14ac:dyDescent="0.25">
      <c r="A9079" s="22">
        <v>102102</v>
      </c>
      <c r="B9079" s="23" t="s">
        <v>4795</v>
      </c>
      <c r="C9079" s="22" t="s">
        <v>4</v>
      </c>
      <c r="D9079" s="26"/>
      <c r="E9079" s="26"/>
      <c r="F9079" s="24">
        <v>11437.57</v>
      </c>
    </row>
    <row r="9080" spans="1:6" x14ac:dyDescent="0.25">
      <c r="A9080" s="22">
        <v>102108</v>
      </c>
      <c r="B9080" s="23" t="s">
        <v>4801</v>
      </c>
      <c r="C9080" s="22" t="s">
        <v>4</v>
      </c>
      <c r="D9080" s="26"/>
      <c r="E9080" s="26"/>
      <c r="F9080" s="24">
        <v>40521.410000000003</v>
      </c>
    </row>
    <row r="9081" spans="1:6" x14ac:dyDescent="0.25">
      <c r="A9081" s="22">
        <v>102103</v>
      </c>
      <c r="B9081" s="23" t="s">
        <v>4796</v>
      </c>
      <c r="C9081" s="22" t="s">
        <v>4</v>
      </c>
      <c r="D9081" s="26"/>
      <c r="E9081" s="26"/>
      <c r="F9081" s="24">
        <v>12713.06</v>
      </c>
    </row>
    <row r="9082" spans="1:6" x14ac:dyDescent="0.25">
      <c r="A9082" s="22">
        <v>103654</v>
      </c>
      <c r="B9082" s="23" t="s">
        <v>6540</v>
      </c>
      <c r="C9082" s="22" t="s">
        <v>4</v>
      </c>
      <c r="D9082" s="26"/>
      <c r="E9082" s="26"/>
      <c r="F9082" s="24">
        <v>65513.87</v>
      </c>
    </row>
    <row r="9083" spans="1:6" x14ac:dyDescent="0.25">
      <c r="A9083" s="22">
        <v>102104</v>
      </c>
      <c r="B9083" s="23" t="s">
        <v>4797</v>
      </c>
      <c r="C9083" s="22" t="s">
        <v>4</v>
      </c>
      <c r="D9083" s="26"/>
      <c r="E9083" s="26"/>
      <c r="F9083" s="24">
        <v>16266.64</v>
      </c>
    </row>
    <row r="9084" spans="1:6" x14ac:dyDescent="0.25">
      <c r="A9084" s="22">
        <v>103655</v>
      </c>
      <c r="B9084" s="23" t="s">
        <v>6541</v>
      </c>
      <c r="C9084" s="22" t="s">
        <v>4</v>
      </c>
      <c r="D9084" s="26"/>
      <c r="E9084" s="26"/>
      <c r="F9084" s="24">
        <v>89707.1</v>
      </c>
    </row>
    <row r="9085" spans="1:6" x14ac:dyDescent="0.25">
      <c r="A9085" s="22">
        <v>105473</v>
      </c>
      <c r="B9085" s="23" t="s">
        <v>12626</v>
      </c>
      <c r="C9085" s="22" t="s">
        <v>418</v>
      </c>
      <c r="D9085" s="26"/>
      <c r="E9085" s="26"/>
      <c r="F9085" s="24">
        <v>0</v>
      </c>
    </row>
    <row r="9086" spans="1:6" x14ac:dyDescent="0.25">
      <c r="A9086" s="22">
        <v>105414</v>
      </c>
      <c r="B9086" s="23" t="s">
        <v>12627</v>
      </c>
      <c r="C9086" s="22" t="s">
        <v>418</v>
      </c>
      <c r="D9086" s="26"/>
      <c r="E9086" s="26"/>
      <c r="F9086" s="24">
        <v>0</v>
      </c>
    </row>
    <row r="9087" spans="1:6" x14ac:dyDescent="0.25">
      <c r="A9087" s="22">
        <v>105424</v>
      </c>
      <c r="B9087" s="23" t="s">
        <v>12628</v>
      </c>
      <c r="C9087" s="22" t="s">
        <v>418</v>
      </c>
      <c r="D9087" s="26"/>
      <c r="E9087" s="26"/>
      <c r="F9087" s="24">
        <v>0</v>
      </c>
    </row>
    <row r="9088" spans="1:6" x14ac:dyDescent="0.25">
      <c r="A9088" s="22">
        <v>105448</v>
      </c>
      <c r="B9088" s="23" t="s">
        <v>12629</v>
      </c>
      <c r="C9088" s="22" t="s">
        <v>418</v>
      </c>
      <c r="D9088" s="26"/>
      <c r="E9088" s="26"/>
      <c r="F9088" s="24">
        <v>0</v>
      </c>
    </row>
    <row r="9089" spans="1:6" x14ac:dyDescent="0.25">
      <c r="A9089" s="22">
        <v>105409</v>
      </c>
      <c r="B9089" s="23" t="s">
        <v>12630</v>
      </c>
      <c r="C9089" s="22" t="s">
        <v>418</v>
      </c>
      <c r="D9089" s="26"/>
      <c r="E9089" s="26"/>
      <c r="F9089" s="24">
        <v>0</v>
      </c>
    </row>
    <row r="9090" spans="1:6" x14ac:dyDescent="0.25">
      <c r="A9090" s="22">
        <v>105415</v>
      </c>
      <c r="B9090" s="23" t="s">
        <v>12631</v>
      </c>
      <c r="C9090" s="22" t="s">
        <v>418</v>
      </c>
      <c r="D9090" s="26"/>
      <c r="E9090" s="26"/>
      <c r="F9090" s="24">
        <v>0</v>
      </c>
    </row>
    <row r="9091" spans="1:6" x14ac:dyDescent="0.25">
      <c r="A9091" s="22">
        <v>105487</v>
      </c>
      <c r="B9091" s="23" t="s">
        <v>12632</v>
      </c>
      <c r="C9091" s="22" t="s">
        <v>418</v>
      </c>
      <c r="D9091" s="26"/>
      <c r="E9091" s="26"/>
      <c r="F9091" s="24">
        <v>0</v>
      </c>
    </row>
    <row r="9092" spans="1:6" x14ac:dyDescent="0.25">
      <c r="A9092" s="22">
        <v>105451</v>
      </c>
      <c r="B9092" s="23" t="s">
        <v>12633</v>
      </c>
      <c r="C9092" s="22" t="s">
        <v>418</v>
      </c>
      <c r="D9092" s="26"/>
      <c r="E9092" s="26"/>
      <c r="F9092" s="24">
        <v>0</v>
      </c>
    </row>
    <row r="9093" spans="1:6" x14ac:dyDescent="0.25">
      <c r="A9093" s="22">
        <v>105454</v>
      </c>
      <c r="B9093" s="23" t="s">
        <v>12634</v>
      </c>
      <c r="C9093" s="22" t="s">
        <v>418</v>
      </c>
      <c r="D9093" s="26"/>
      <c r="E9093" s="26"/>
      <c r="F9093" s="24">
        <v>0</v>
      </c>
    </row>
    <row r="9094" spans="1:6" x14ac:dyDescent="0.25">
      <c r="A9094" s="22">
        <v>105411</v>
      </c>
      <c r="B9094" s="23" t="s">
        <v>12635</v>
      </c>
      <c r="C9094" s="22" t="s">
        <v>418</v>
      </c>
      <c r="D9094" s="26"/>
      <c r="E9094" s="26"/>
      <c r="F9094" s="24">
        <v>0</v>
      </c>
    </row>
    <row r="9095" spans="1:6" x14ac:dyDescent="0.25">
      <c r="A9095" s="22">
        <v>105419</v>
      </c>
      <c r="B9095" s="23" t="s">
        <v>12636</v>
      </c>
      <c r="C9095" s="22" t="s">
        <v>418</v>
      </c>
      <c r="D9095" s="26"/>
      <c r="E9095" s="26"/>
      <c r="F9095" s="24">
        <v>0</v>
      </c>
    </row>
    <row r="9096" spans="1:6" x14ac:dyDescent="0.25">
      <c r="A9096" s="22">
        <v>105443</v>
      </c>
      <c r="B9096" s="23" t="s">
        <v>12637</v>
      </c>
      <c r="C9096" s="22" t="s">
        <v>418</v>
      </c>
      <c r="D9096" s="26"/>
      <c r="E9096" s="26"/>
      <c r="F9096" s="24">
        <v>0</v>
      </c>
    </row>
    <row r="9097" spans="1:6" x14ac:dyDescent="0.25">
      <c r="A9097" s="22">
        <v>105455</v>
      </c>
      <c r="B9097" s="23" t="s">
        <v>12638</v>
      </c>
      <c r="C9097" s="22" t="s">
        <v>418</v>
      </c>
      <c r="D9097" s="26"/>
      <c r="E9097" s="26"/>
      <c r="F9097" s="24">
        <v>0</v>
      </c>
    </row>
    <row r="9098" spans="1:6" x14ac:dyDescent="0.25">
      <c r="A9098" s="22">
        <v>105412</v>
      </c>
      <c r="B9098" s="23" t="s">
        <v>12639</v>
      </c>
      <c r="C9098" s="22" t="s">
        <v>418</v>
      </c>
      <c r="D9098" s="26"/>
      <c r="E9098" s="26"/>
      <c r="F9098" s="24">
        <v>0</v>
      </c>
    </row>
    <row r="9099" spans="1:6" x14ac:dyDescent="0.25">
      <c r="A9099" s="22">
        <v>105420</v>
      </c>
      <c r="B9099" s="23" t="s">
        <v>12640</v>
      </c>
      <c r="C9099" s="22" t="s">
        <v>418</v>
      </c>
      <c r="D9099" s="26"/>
      <c r="E9099" s="26"/>
      <c r="F9099" s="24">
        <v>0</v>
      </c>
    </row>
    <row r="9100" spans="1:6" x14ac:dyDescent="0.25">
      <c r="A9100" s="22">
        <v>105444</v>
      </c>
      <c r="B9100" s="23" t="s">
        <v>12641</v>
      </c>
      <c r="C9100" s="22" t="s">
        <v>418</v>
      </c>
      <c r="D9100" s="26"/>
      <c r="E9100" s="26"/>
      <c r="F9100" s="24">
        <v>0</v>
      </c>
    </row>
    <row r="9101" spans="1:6" x14ac:dyDescent="0.25">
      <c r="A9101" s="22">
        <v>105456</v>
      </c>
      <c r="B9101" s="23" t="s">
        <v>12642</v>
      </c>
      <c r="C9101" s="22" t="s">
        <v>418</v>
      </c>
      <c r="D9101" s="26"/>
      <c r="E9101" s="26"/>
      <c r="F9101" s="24">
        <v>0</v>
      </c>
    </row>
    <row r="9102" spans="1:6" x14ac:dyDescent="0.25">
      <c r="A9102" s="22">
        <v>105478</v>
      </c>
      <c r="B9102" s="23" t="s">
        <v>12643</v>
      </c>
      <c r="C9102" s="22" t="s">
        <v>418</v>
      </c>
      <c r="D9102" s="26"/>
      <c r="E9102" s="26"/>
      <c r="F9102" s="24">
        <v>0</v>
      </c>
    </row>
    <row r="9103" spans="1:6" x14ac:dyDescent="0.25">
      <c r="A9103" s="22">
        <v>105421</v>
      </c>
      <c r="B9103" s="23" t="s">
        <v>12644</v>
      </c>
      <c r="C9103" s="22" t="s">
        <v>418</v>
      </c>
      <c r="D9103" s="26"/>
      <c r="E9103" s="26"/>
      <c r="F9103" s="24">
        <v>0</v>
      </c>
    </row>
    <row r="9104" spans="1:6" x14ac:dyDescent="0.25">
      <c r="A9104" s="22">
        <v>105445</v>
      </c>
      <c r="B9104" s="23" t="s">
        <v>12645</v>
      </c>
      <c r="C9104" s="22" t="s">
        <v>418</v>
      </c>
      <c r="D9104" s="26"/>
      <c r="E9104" s="26"/>
      <c r="F9104" s="24">
        <v>0</v>
      </c>
    </row>
    <row r="9105" spans="1:6" x14ac:dyDescent="0.25">
      <c r="A9105" s="22">
        <v>105453</v>
      </c>
      <c r="B9105" s="23" t="s">
        <v>12646</v>
      </c>
      <c r="C9105" s="22" t="s">
        <v>418</v>
      </c>
      <c r="D9105" s="26"/>
      <c r="E9105" s="26"/>
      <c r="F9105" s="24">
        <v>0</v>
      </c>
    </row>
    <row r="9106" spans="1:6" x14ac:dyDescent="0.25">
      <c r="A9106" s="22">
        <v>105497</v>
      </c>
      <c r="B9106" s="23" t="s">
        <v>12647</v>
      </c>
      <c r="C9106" s="22" t="s">
        <v>418</v>
      </c>
      <c r="D9106" s="26"/>
      <c r="E9106" s="26"/>
      <c r="F9106" s="24">
        <v>0</v>
      </c>
    </row>
    <row r="9107" spans="1:6" x14ac:dyDescent="0.25">
      <c r="A9107" s="22">
        <v>105418</v>
      </c>
      <c r="B9107" s="23" t="s">
        <v>12648</v>
      </c>
      <c r="C9107" s="22" t="s">
        <v>418</v>
      </c>
      <c r="D9107" s="26"/>
      <c r="E9107" s="26"/>
      <c r="F9107" s="24">
        <v>0</v>
      </c>
    </row>
    <row r="9108" spans="1:6" x14ac:dyDescent="0.25">
      <c r="A9108" s="22">
        <v>105442</v>
      </c>
      <c r="B9108" s="23" t="s">
        <v>12649</v>
      </c>
      <c r="C9108" s="22" t="s">
        <v>418</v>
      </c>
      <c r="D9108" s="26"/>
      <c r="E9108" s="26"/>
      <c r="F9108" s="24">
        <v>0</v>
      </c>
    </row>
    <row r="9109" spans="1:6" x14ac:dyDescent="0.25">
      <c r="A9109" s="22">
        <v>105410</v>
      </c>
      <c r="B9109" s="23" t="s">
        <v>12650</v>
      </c>
      <c r="C9109" s="22" t="s">
        <v>418</v>
      </c>
      <c r="D9109" s="26"/>
      <c r="E9109" s="26"/>
      <c r="F9109" s="24">
        <v>0</v>
      </c>
    </row>
    <row r="9110" spans="1:6" x14ac:dyDescent="0.25">
      <c r="A9110" s="22">
        <v>105416</v>
      </c>
      <c r="B9110" s="23" t="s">
        <v>12651</v>
      </c>
      <c r="C9110" s="22" t="s">
        <v>418</v>
      </c>
      <c r="D9110" s="26"/>
      <c r="E9110" s="26"/>
      <c r="F9110" s="24">
        <v>0</v>
      </c>
    </row>
    <row r="9111" spans="1:6" x14ac:dyDescent="0.25">
      <c r="A9111" s="22">
        <v>105488</v>
      </c>
      <c r="B9111" s="23" t="s">
        <v>12652</v>
      </c>
      <c r="C9111" s="22" t="s">
        <v>418</v>
      </c>
      <c r="D9111" s="26"/>
      <c r="E9111" s="26"/>
      <c r="F9111" s="24">
        <v>0</v>
      </c>
    </row>
    <row r="9112" spans="1:6" x14ac:dyDescent="0.25">
      <c r="A9112" s="22">
        <v>105452</v>
      </c>
      <c r="B9112" s="23" t="s">
        <v>12653</v>
      </c>
      <c r="C9112" s="22" t="s">
        <v>418</v>
      </c>
      <c r="D9112" s="26"/>
      <c r="E9112" s="26"/>
      <c r="F9112" s="24">
        <v>0</v>
      </c>
    </row>
    <row r="9113" spans="1:6" x14ac:dyDescent="0.25">
      <c r="A9113" s="22">
        <v>105475</v>
      </c>
      <c r="B9113" s="23" t="s">
        <v>12654</v>
      </c>
      <c r="C9113" s="22" t="s">
        <v>418</v>
      </c>
      <c r="D9113" s="26"/>
      <c r="E9113" s="26"/>
      <c r="F9113" s="24">
        <v>0</v>
      </c>
    </row>
    <row r="9114" spans="1:6" x14ac:dyDescent="0.25">
      <c r="A9114" s="22">
        <v>105498</v>
      </c>
      <c r="B9114" s="23" t="s">
        <v>12655</v>
      </c>
      <c r="C9114" s="22" t="s">
        <v>418</v>
      </c>
      <c r="D9114" s="26"/>
      <c r="E9114" s="26"/>
      <c r="F9114" s="24">
        <v>0</v>
      </c>
    </row>
    <row r="9115" spans="1:6" x14ac:dyDescent="0.25">
      <c r="A9115" s="22">
        <v>105486</v>
      </c>
      <c r="B9115" s="23" t="s">
        <v>12656</v>
      </c>
      <c r="C9115" s="22" t="s">
        <v>418</v>
      </c>
      <c r="D9115" s="26"/>
      <c r="E9115" s="26"/>
      <c r="F9115" s="24">
        <v>0</v>
      </c>
    </row>
    <row r="9116" spans="1:6" x14ac:dyDescent="0.25">
      <c r="A9116" s="22">
        <v>105450</v>
      </c>
      <c r="B9116" s="23" t="s">
        <v>12657</v>
      </c>
      <c r="C9116" s="22" t="s">
        <v>418</v>
      </c>
      <c r="D9116" s="26"/>
      <c r="E9116" s="26"/>
      <c r="F9116" s="24">
        <v>0</v>
      </c>
    </row>
    <row r="9117" spans="1:6" x14ac:dyDescent="0.25">
      <c r="A9117" s="22">
        <v>105438</v>
      </c>
      <c r="B9117" s="23" t="s">
        <v>12658</v>
      </c>
      <c r="C9117" s="22" t="s">
        <v>418</v>
      </c>
      <c r="D9117" s="26"/>
      <c r="E9117" s="26"/>
      <c r="F9117" s="24">
        <v>0</v>
      </c>
    </row>
    <row r="9118" spans="1:6" x14ac:dyDescent="0.25">
      <c r="A9118" s="22">
        <v>105463</v>
      </c>
      <c r="B9118" s="23" t="s">
        <v>12659</v>
      </c>
      <c r="C9118" s="22" t="s">
        <v>418</v>
      </c>
      <c r="D9118" s="26"/>
      <c r="E9118" s="26"/>
      <c r="F9118" s="24">
        <v>0</v>
      </c>
    </row>
    <row r="9119" spans="1:6" x14ac:dyDescent="0.25">
      <c r="A9119" s="22">
        <v>105485</v>
      </c>
      <c r="B9119" s="23" t="s">
        <v>12660</v>
      </c>
      <c r="C9119" s="22" t="s">
        <v>418</v>
      </c>
      <c r="D9119" s="26"/>
      <c r="E9119" s="26"/>
      <c r="F9119" s="24">
        <v>0</v>
      </c>
    </row>
    <row r="9120" spans="1:6" x14ac:dyDescent="0.25">
      <c r="A9120" s="22">
        <v>105428</v>
      </c>
      <c r="B9120" s="23" t="s">
        <v>12661</v>
      </c>
      <c r="C9120" s="22" t="s">
        <v>418</v>
      </c>
      <c r="D9120" s="26"/>
      <c r="E9120" s="26"/>
      <c r="F9120" s="24">
        <v>0</v>
      </c>
    </row>
    <row r="9121" spans="1:6" x14ac:dyDescent="0.25">
      <c r="A9121" s="22">
        <v>105426</v>
      </c>
      <c r="B9121" s="23" t="s">
        <v>12662</v>
      </c>
      <c r="C9121" s="22" t="s">
        <v>418</v>
      </c>
      <c r="D9121" s="26"/>
      <c r="E9121" s="26"/>
      <c r="F9121" s="24">
        <v>0</v>
      </c>
    </row>
    <row r="9122" spans="1:6" x14ac:dyDescent="0.25">
      <c r="A9122" s="22">
        <v>105491</v>
      </c>
      <c r="B9122" s="23" t="s">
        <v>12663</v>
      </c>
      <c r="C9122" s="22" t="s">
        <v>418</v>
      </c>
      <c r="D9122" s="26"/>
      <c r="E9122" s="26"/>
      <c r="F9122" s="24">
        <v>0</v>
      </c>
    </row>
    <row r="9123" spans="1:6" x14ac:dyDescent="0.25">
      <c r="A9123" s="22">
        <v>105495</v>
      </c>
      <c r="B9123" s="23" t="s">
        <v>12664</v>
      </c>
      <c r="C9123" s="22" t="s">
        <v>418</v>
      </c>
      <c r="D9123" s="26"/>
      <c r="E9123" s="26"/>
      <c r="F9123" s="24">
        <v>0</v>
      </c>
    </row>
    <row r="9124" spans="1:6" x14ac:dyDescent="0.25">
      <c r="A9124" s="22">
        <v>105407</v>
      </c>
      <c r="B9124" s="23" t="s">
        <v>12665</v>
      </c>
      <c r="C9124" s="22" t="s">
        <v>418</v>
      </c>
      <c r="D9124" s="26"/>
      <c r="E9124" s="26"/>
      <c r="F9124" s="24">
        <v>0</v>
      </c>
    </row>
    <row r="9125" spans="1:6" x14ac:dyDescent="0.25">
      <c r="A9125" s="22">
        <v>105427</v>
      </c>
      <c r="B9125" s="23" t="s">
        <v>12666</v>
      </c>
      <c r="C9125" s="22" t="s">
        <v>418</v>
      </c>
      <c r="D9125" s="26"/>
      <c r="E9125" s="26"/>
      <c r="F9125" s="24">
        <v>0</v>
      </c>
    </row>
    <row r="9126" spans="1:6" x14ac:dyDescent="0.25">
      <c r="A9126" s="22">
        <v>105492</v>
      </c>
      <c r="B9126" s="23" t="s">
        <v>12667</v>
      </c>
      <c r="C9126" s="22" t="s">
        <v>418</v>
      </c>
      <c r="D9126" s="26"/>
      <c r="E9126" s="26"/>
      <c r="F9126" s="24">
        <v>0</v>
      </c>
    </row>
    <row r="9127" spans="1:6" x14ac:dyDescent="0.25">
      <c r="A9127" s="22">
        <v>105496</v>
      </c>
      <c r="B9127" s="23" t="s">
        <v>12668</v>
      </c>
      <c r="C9127" s="22" t="s">
        <v>418</v>
      </c>
      <c r="D9127" s="26"/>
      <c r="E9127" s="26"/>
      <c r="F9127" s="24">
        <v>0</v>
      </c>
    </row>
    <row r="9128" spans="1:6" x14ac:dyDescent="0.25">
      <c r="A9128" s="22">
        <v>105425</v>
      </c>
      <c r="B9128" s="23" t="s">
        <v>12669</v>
      </c>
      <c r="C9128" s="22" t="s">
        <v>418</v>
      </c>
      <c r="D9128" s="26"/>
      <c r="E9128" s="26"/>
      <c r="F9128" s="24">
        <v>0</v>
      </c>
    </row>
    <row r="9129" spans="1:6" x14ac:dyDescent="0.25">
      <c r="A9129" s="22">
        <v>105477</v>
      </c>
      <c r="B9129" s="23" t="s">
        <v>12670</v>
      </c>
      <c r="C9129" s="22" t="s">
        <v>418</v>
      </c>
      <c r="D9129" s="26"/>
      <c r="E9129" s="26"/>
      <c r="F9129" s="24">
        <v>0</v>
      </c>
    </row>
    <row r="9130" spans="1:6" x14ac:dyDescent="0.25">
      <c r="A9130" s="22">
        <v>105490</v>
      </c>
      <c r="B9130" s="23" t="s">
        <v>12671</v>
      </c>
      <c r="C9130" s="22" t="s">
        <v>418</v>
      </c>
      <c r="D9130" s="26"/>
      <c r="E9130" s="26"/>
      <c r="F9130" s="24">
        <v>0</v>
      </c>
    </row>
    <row r="9131" spans="1:6" x14ac:dyDescent="0.25">
      <c r="A9131" s="22">
        <v>105494</v>
      </c>
      <c r="B9131" s="23" t="s">
        <v>12672</v>
      </c>
      <c r="C9131" s="22" t="s">
        <v>418</v>
      </c>
      <c r="D9131" s="26"/>
      <c r="E9131" s="26"/>
      <c r="F9131" s="24">
        <v>0</v>
      </c>
    </row>
    <row r="9132" spans="1:6" x14ac:dyDescent="0.25">
      <c r="A9132" s="22">
        <v>105417</v>
      </c>
      <c r="B9132" s="23" t="s">
        <v>12673</v>
      </c>
      <c r="C9132" s="22" t="s">
        <v>418</v>
      </c>
      <c r="D9132" s="26"/>
      <c r="E9132" s="26"/>
      <c r="F9132" s="24">
        <v>0</v>
      </c>
    </row>
    <row r="9133" spans="1:6" x14ac:dyDescent="0.25">
      <c r="A9133" s="22">
        <v>105461</v>
      </c>
      <c r="B9133" s="23" t="s">
        <v>12674</v>
      </c>
      <c r="C9133" s="22" t="s">
        <v>418</v>
      </c>
      <c r="D9133" s="26"/>
      <c r="E9133" s="26"/>
      <c r="F9133" s="24">
        <v>0</v>
      </c>
    </row>
    <row r="9134" spans="1:6" x14ac:dyDescent="0.25">
      <c r="A9134" s="22">
        <v>105436</v>
      </c>
      <c r="B9134" s="23" t="s">
        <v>12675</v>
      </c>
      <c r="C9134" s="22" t="s">
        <v>418</v>
      </c>
      <c r="D9134" s="26"/>
      <c r="E9134" s="26"/>
      <c r="F9134" s="24">
        <v>0</v>
      </c>
    </row>
    <row r="9135" spans="1:6" x14ac:dyDescent="0.25">
      <c r="A9135" s="22">
        <v>105483</v>
      </c>
      <c r="B9135" s="23" t="s">
        <v>12676</v>
      </c>
      <c r="C9135" s="22" t="s">
        <v>418</v>
      </c>
      <c r="D9135" s="26"/>
      <c r="E9135" s="26"/>
      <c r="F9135" s="24">
        <v>0</v>
      </c>
    </row>
    <row r="9136" spans="1:6" x14ac:dyDescent="0.25">
      <c r="A9136" s="22">
        <v>105505</v>
      </c>
      <c r="B9136" s="23" t="s">
        <v>12677</v>
      </c>
      <c r="C9136" s="22" t="s">
        <v>418</v>
      </c>
      <c r="D9136" s="26"/>
      <c r="E9136" s="26"/>
      <c r="F9136" s="24">
        <v>0</v>
      </c>
    </row>
    <row r="9137" spans="1:6" x14ac:dyDescent="0.25">
      <c r="A9137" s="22">
        <v>105435</v>
      </c>
      <c r="B9137" s="23" t="s">
        <v>12678</v>
      </c>
      <c r="C9137" s="22" t="s">
        <v>418</v>
      </c>
      <c r="D9137" s="26"/>
      <c r="E9137" s="26"/>
      <c r="F9137" s="24">
        <v>0</v>
      </c>
    </row>
    <row r="9138" spans="1:6" x14ac:dyDescent="0.25">
      <c r="A9138" s="22">
        <v>105460</v>
      </c>
      <c r="B9138" s="23" t="s">
        <v>12679</v>
      </c>
      <c r="C9138" s="22" t="s">
        <v>418</v>
      </c>
      <c r="D9138" s="26"/>
      <c r="E9138" s="26"/>
      <c r="F9138" s="24">
        <v>0</v>
      </c>
    </row>
    <row r="9139" spans="1:6" x14ac:dyDescent="0.25">
      <c r="A9139" s="22">
        <v>105470</v>
      </c>
      <c r="B9139" s="23" t="s">
        <v>12680</v>
      </c>
      <c r="C9139" s="22" t="s">
        <v>418</v>
      </c>
      <c r="D9139" s="26"/>
      <c r="E9139" s="26"/>
      <c r="F9139" s="24">
        <v>0</v>
      </c>
    </row>
    <row r="9140" spans="1:6" x14ac:dyDescent="0.25">
      <c r="A9140" s="22">
        <v>105504</v>
      </c>
      <c r="B9140" s="23" t="s">
        <v>12681</v>
      </c>
      <c r="C9140" s="22" t="s">
        <v>418</v>
      </c>
      <c r="D9140" s="26"/>
      <c r="E9140" s="26"/>
      <c r="F9140" s="24">
        <v>0</v>
      </c>
    </row>
    <row r="9141" spans="1:6" x14ac:dyDescent="0.25">
      <c r="A9141" s="22">
        <v>105476</v>
      </c>
      <c r="B9141" s="23" t="s">
        <v>12682</v>
      </c>
      <c r="C9141" s="22" t="s">
        <v>418</v>
      </c>
      <c r="D9141" s="26"/>
      <c r="E9141" s="26"/>
      <c r="F9141" s="24">
        <v>0</v>
      </c>
    </row>
    <row r="9142" spans="1:6" x14ac:dyDescent="0.25">
      <c r="A9142" s="22">
        <v>105471</v>
      </c>
      <c r="B9142" s="23" t="s">
        <v>12683</v>
      </c>
      <c r="C9142" s="22" t="s">
        <v>418</v>
      </c>
      <c r="D9142" s="26"/>
      <c r="E9142" s="26"/>
      <c r="F9142" s="24">
        <v>0</v>
      </c>
    </row>
    <row r="9143" spans="1:6" x14ac:dyDescent="0.25">
      <c r="A9143" s="22">
        <v>105493</v>
      </c>
      <c r="B9143" s="23" t="s">
        <v>12684</v>
      </c>
      <c r="C9143" s="22" t="s">
        <v>418</v>
      </c>
      <c r="D9143" s="26"/>
      <c r="E9143" s="26"/>
      <c r="F9143" s="24">
        <v>0</v>
      </c>
    </row>
    <row r="9144" spans="1:6" x14ac:dyDescent="0.25">
      <c r="A9144" s="22">
        <v>105482</v>
      </c>
      <c r="B9144" s="23" t="s">
        <v>12685</v>
      </c>
      <c r="C9144" s="22" t="s">
        <v>418</v>
      </c>
      <c r="D9144" s="26"/>
      <c r="E9144" s="26"/>
      <c r="F9144" s="24">
        <v>0</v>
      </c>
    </row>
    <row r="9145" spans="1:6" x14ac:dyDescent="0.25">
      <c r="A9145" s="22">
        <v>105430</v>
      </c>
      <c r="B9145" s="23" t="s">
        <v>12686</v>
      </c>
      <c r="C9145" s="22" t="s">
        <v>418</v>
      </c>
      <c r="D9145" s="26"/>
      <c r="E9145" s="26"/>
      <c r="F9145" s="24">
        <v>0</v>
      </c>
    </row>
    <row r="9146" spans="1:6" x14ac:dyDescent="0.25">
      <c r="A9146" s="22">
        <v>105440</v>
      </c>
      <c r="B9146" s="23" t="s">
        <v>12687</v>
      </c>
      <c r="C9146" s="22" t="s">
        <v>418</v>
      </c>
      <c r="D9146" s="26"/>
      <c r="E9146" s="26"/>
      <c r="F9146" s="24">
        <v>0</v>
      </c>
    </row>
    <row r="9147" spans="1:6" x14ac:dyDescent="0.25">
      <c r="A9147" s="22">
        <v>105465</v>
      </c>
      <c r="B9147" s="23" t="s">
        <v>12688</v>
      </c>
      <c r="C9147" s="22" t="s">
        <v>418</v>
      </c>
      <c r="D9147" s="26"/>
      <c r="E9147" s="26"/>
      <c r="F9147" s="24">
        <v>0</v>
      </c>
    </row>
    <row r="9148" spans="1:6" x14ac:dyDescent="0.25">
      <c r="A9148" s="22">
        <v>105499</v>
      </c>
      <c r="B9148" s="23" t="s">
        <v>12689</v>
      </c>
      <c r="C9148" s="22" t="s">
        <v>418</v>
      </c>
      <c r="D9148" s="26"/>
      <c r="E9148" s="26"/>
      <c r="F9148" s="24">
        <v>0</v>
      </c>
    </row>
    <row r="9149" spans="1:6" x14ac:dyDescent="0.25">
      <c r="A9149" s="22">
        <v>105431</v>
      </c>
      <c r="B9149" s="23" t="s">
        <v>12690</v>
      </c>
      <c r="C9149" s="22" t="s">
        <v>418</v>
      </c>
      <c r="D9149" s="26"/>
      <c r="E9149" s="26"/>
      <c r="F9149" s="24">
        <v>0</v>
      </c>
    </row>
    <row r="9150" spans="1:6" x14ac:dyDescent="0.25">
      <c r="A9150" s="22">
        <v>105441</v>
      </c>
      <c r="B9150" s="23" t="s">
        <v>12691</v>
      </c>
      <c r="C9150" s="22" t="s">
        <v>418</v>
      </c>
      <c r="D9150" s="26"/>
      <c r="E9150" s="26"/>
      <c r="F9150" s="24">
        <v>0</v>
      </c>
    </row>
    <row r="9151" spans="1:6" x14ac:dyDescent="0.25">
      <c r="A9151" s="22">
        <v>105466</v>
      </c>
      <c r="B9151" s="23" t="s">
        <v>12692</v>
      </c>
      <c r="C9151" s="22" t="s">
        <v>418</v>
      </c>
      <c r="D9151" s="26"/>
      <c r="E9151" s="26"/>
      <c r="F9151" s="24">
        <v>0</v>
      </c>
    </row>
    <row r="9152" spans="1:6" x14ac:dyDescent="0.25">
      <c r="A9152" s="22">
        <v>105500</v>
      </c>
      <c r="B9152" s="23" t="s">
        <v>12693</v>
      </c>
      <c r="C9152" s="22" t="s">
        <v>418</v>
      </c>
      <c r="D9152" s="26"/>
      <c r="E9152" s="26"/>
      <c r="F9152" s="24">
        <v>0</v>
      </c>
    </row>
    <row r="9153" spans="1:6" x14ac:dyDescent="0.25">
      <c r="A9153" s="22">
        <v>105429</v>
      </c>
      <c r="B9153" s="23" t="s">
        <v>12694</v>
      </c>
      <c r="C9153" s="22" t="s">
        <v>418</v>
      </c>
      <c r="D9153" s="26"/>
      <c r="E9153" s="26"/>
      <c r="F9153" s="24">
        <v>0</v>
      </c>
    </row>
    <row r="9154" spans="1:6" x14ac:dyDescent="0.25">
      <c r="A9154" s="22">
        <v>105439</v>
      </c>
      <c r="B9154" s="23" t="s">
        <v>12695</v>
      </c>
      <c r="C9154" s="22" t="s">
        <v>418</v>
      </c>
      <c r="D9154" s="26"/>
      <c r="E9154" s="26"/>
      <c r="F9154" s="24">
        <v>0</v>
      </c>
    </row>
    <row r="9155" spans="1:6" x14ac:dyDescent="0.25">
      <c r="A9155" s="22">
        <v>105464</v>
      </c>
      <c r="B9155" s="23" t="s">
        <v>12696</v>
      </c>
      <c r="C9155" s="22" t="s">
        <v>418</v>
      </c>
      <c r="D9155" s="26"/>
      <c r="E9155" s="26"/>
      <c r="F9155" s="24">
        <v>0</v>
      </c>
    </row>
    <row r="9156" spans="1:6" x14ac:dyDescent="0.25">
      <c r="A9156" s="22">
        <v>105489</v>
      </c>
      <c r="B9156" s="23" t="s">
        <v>12697</v>
      </c>
      <c r="C9156" s="22" t="s">
        <v>418</v>
      </c>
      <c r="D9156" s="26"/>
      <c r="E9156" s="26"/>
      <c r="F9156" s="24">
        <v>0</v>
      </c>
    </row>
    <row r="9157" spans="1:6" x14ac:dyDescent="0.25">
      <c r="A9157" s="22">
        <v>105437</v>
      </c>
      <c r="B9157" s="23" t="s">
        <v>12698</v>
      </c>
      <c r="C9157" s="22" t="s">
        <v>418</v>
      </c>
      <c r="D9157" s="26"/>
      <c r="E9157" s="26"/>
      <c r="F9157" s="24">
        <v>0</v>
      </c>
    </row>
    <row r="9158" spans="1:6" x14ac:dyDescent="0.25">
      <c r="A9158" s="22">
        <v>105462</v>
      </c>
      <c r="B9158" s="23" t="s">
        <v>12699</v>
      </c>
      <c r="C9158" s="22" t="s">
        <v>418</v>
      </c>
      <c r="D9158" s="26"/>
      <c r="E9158" s="26"/>
      <c r="F9158" s="24">
        <v>0</v>
      </c>
    </row>
    <row r="9159" spans="1:6" x14ac:dyDescent="0.25">
      <c r="A9159" s="22">
        <v>105484</v>
      </c>
      <c r="B9159" s="23" t="s">
        <v>12700</v>
      </c>
      <c r="C9159" s="22" t="s">
        <v>418</v>
      </c>
      <c r="D9159" s="26"/>
      <c r="E9159" s="26"/>
      <c r="F9159" s="24">
        <v>0</v>
      </c>
    </row>
    <row r="9160" spans="1:6" x14ac:dyDescent="0.25">
      <c r="A9160" s="22">
        <v>105506</v>
      </c>
      <c r="B9160" s="23" t="s">
        <v>12701</v>
      </c>
      <c r="C9160" s="22" t="s">
        <v>418</v>
      </c>
      <c r="D9160" s="26"/>
      <c r="E9160" s="26"/>
      <c r="F9160" s="24">
        <v>0</v>
      </c>
    </row>
    <row r="9161" spans="1:6" x14ac:dyDescent="0.25">
      <c r="A9161" s="22">
        <v>105432</v>
      </c>
      <c r="B9161" s="23" t="s">
        <v>12702</v>
      </c>
      <c r="C9161" s="22" t="s">
        <v>418</v>
      </c>
      <c r="D9161" s="26"/>
      <c r="E9161" s="26"/>
      <c r="F9161" s="24">
        <v>0</v>
      </c>
    </row>
    <row r="9162" spans="1:6" x14ac:dyDescent="0.25">
      <c r="A9162" s="22">
        <v>105457</v>
      </c>
      <c r="B9162" s="23" t="s">
        <v>12703</v>
      </c>
      <c r="C9162" s="22" t="s">
        <v>418</v>
      </c>
      <c r="D9162" s="26"/>
      <c r="E9162" s="26"/>
      <c r="F9162" s="24">
        <v>0</v>
      </c>
    </row>
    <row r="9163" spans="1:6" x14ac:dyDescent="0.25">
      <c r="A9163" s="22">
        <v>105467</v>
      </c>
      <c r="B9163" s="23" t="s">
        <v>12704</v>
      </c>
      <c r="C9163" s="22" t="s">
        <v>418</v>
      </c>
      <c r="D9163" s="26"/>
      <c r="E9163" s="26"/>
      <c r="F9163" s="24">
        <v>0</v>
      </c>
    </row>
    <row r="9164" spans="1:6" x14ac:dyDescent="0.25">
      <c r="A9164" s="22">
        <v>105501</v>
      </c>
      <c r="B9164" s="23" t="s">
        <v>12705</v>
      </c>
      <c r="C9164" s="22" t="s">
        <v>418</v>
      </c>
      <c r="D9164" s="26"/>
      <c r="E9164" s="26"/>
      <c r="F9164" s="24">
        <v>0</v>
      </c>
    </row>
    <row r="9165" spans="1:6" x14ac:dyDescent="0.25">
      <c r="A9165" s="22">
        <v>105433</v>
      </c>
      <c r="B9165" s="23" t="s">
        <v>12706</v>
      </c>
      <c r="C9165" s="22" t="s">
        <v>418</v>
      </c>
      <c r="D9165" s="26"/>
      <c r="E9165" s="26"/>
      <c r="F9165" s="24">
        <v>0</v>
      </c>
    </row>
    <row r="9166" spans="1:6" x14ac:dyDescent="0.25">
      <c r="A9166" s="22">
        <v>105458</v>
      </c>
      <c r="B9166" s="23" t="s">
        <v>12707</v>
      </c>
      <c r="C9166" s="22" t="s">
        <v>418</v>
      </c>
      <c r="D9166" s="26"/>
      <c r="E9166" s="26"/>
      <c r="F9166" s="24">
        <v>0</v>
      </c>
    </row>
    <row r="9167" spans="1:6" x14ac:dyDescent="0.25">
      <c r="A9167" s="22">
        <v>105468</v>
      </c>
      <c r="B9167" s="23" t="s">
        <v>12708</v>
      </c>
      <c r="C9167" s="22" t="s">
        <v>418</v>
      </c>
      <c r="D9167" s="26"/>
      <c r="E9167" s="26"/>
      <c r="F9167" s="24">
        <v>0</v>
      </c>
    </row>
    <row r="9168" spans="1:6" x14ac:dyDescent="0.25">
      <c r="A9168" s="22">
        <v>105502</v>
      </c>
      <c r="B9168" s="23" t="s">
        <v>12709</v>
      </c>
      <c r="C9168" s="22" t="s">
        <v>418</v>
      </c>
      <c r="D9168" s="26"/>
      <c r="E9168" s="26"/>
      <c r="F9168" s="24">
        <v>0</v>
      </c>
    </row>
    <row r="9169" spans="1:6" x14ac:dyDescent="0.25">
      <c r="A9169" s="22">
        <v>105434</v>
      </c>
      <c r="B9169" s="23" t="s">
        <v>12710</v>
      </c>
      <c r="C9169" s="22" t="s">
        <v>418</v>
      </c>
      <c r="D9169" s="26"/>
      <c r="E9169" s="26"/>
      <c r="F9169" s="24">
        <v>0</v>
      </c>
    </row>
    <row r="9170" spans="1:6" x14ac:dyDescent="0.25">
      <c r="A9170" s="22">
        <v>105459</v>
      </c>
      <c r="B9170" s="23" t="s">
        <v>12711</v>
      </c>
      <c r="C9170" s="22" t="s">
        <v>418</v>
      </c>
      <c r="D9170" s="26"/>
      <c r="E9170" s="26"/>
      <c r="F9170" s="24">
        <v>0</v>
      </c>
    </row>
    <row r="9171" spans="1:6" x14ac:dyDescent="0.25">
      <c r="A9171" s="22">
        <v>105469</v>
      </c>
      <c r="B9171" s="23" t="s">
        <v>12712</v>
      </c>
      <c r="C9171" s="22" t="s">
        <v>418</v>
      </c>
      <c r="D9171" s="26"/>
      <c r="E9171" s="26"/>
      <c r="F9171" s="24">
        <v>0</v>
      </c>
    </row>
    <row r="9172" spans="1:6" x14ac:dyDescent="0.25">
      <c r="A9172" s="22">
        <v>105503</v>
      </c>
      <c r="B9172" s="23" t="s">
        <v>12713</v>
      </c>
      <c r="C9172" s="22" t="s">
        <v>418</v>
      </c>
      <c r="D9172" s="26"/>
      <c r="E9172" s="26"/>
      <c r="F9172" s="24">
        <v>0</v>
      </c>
    </row>
    <row r="9173" spans="1:6" x14ac:dyDescent="0.25">
      <c r="A9173" s="22">
        <v>105472</v>
      </c>
      <c r="B9173" s="23" t="s">
        <v>12714</v>
      </c>
      <c r="C9173" s="22" t="s">
        <v>418</v>
      </c>
      <c r="D9173" s="26"/>
      <c r="E9173" s="26"/>
      <c r="F9173" s="24">
        <v>0</v>
      </c>
    </row>
    <row r="9174" spans="1:6" x14ac:dyDescent="0.25">
      <c r="A9174" s="22">
        <v>105413</v>
      </c>
      <c r="B9174" s="23" t="s">
        <v>12715</v>
      </c>
      <c r="C9174" s="22" t="s">
        <v>418</v>
      </c>
      <c r="D9174" s="26"/>
      <c r="E9174" s="26"/>
      <c r="F9174" s="24">
        <v>0</v>
      </c>
    </row>
    <row r="9175" spans="1:6" x14ac:dyDescent="0.25">
      <c r="A9175" s="22">
        <v>105423</v>
      </c>
      <c r="B9175" s="23" t="s">
        <v>12716</v>
      </c>
      <c r="C9175" s="22" t="s">
        <v>418</v>
      </c>
      <c r="D9175" s="26"/>
      <c r="E9175" s="26"/>
      <c r="F9175" s="24">
        <v>0</v>
      </c>
    </row>
    <row r="9176" spans="1:6" x14ac:dyDescent="0.25">
      <c r="A9176" s="22">
        <v>105447</v>
      </c>
      <c r="B9176" s="23" t="s">
        <v>12717</v>
      </c>
      <c r="C9176" s="22" t="s">
        <v>418</v>
      </c>
      <c r="D9176" s="26"/>
      <c r="E9176" s="26"/>
      <c r="F9176" s="24">
        <v>0</v>
      </c>
    </row>
    <row r="9177" spans="1:6" x14ac:dyDescent="0.25">
      <c r="A9177" s="22">
        <v>105408</v>
      </c>
      <c r="B9177" s="23" t="s">
        <v>12718</v>
      </c>
      <c r="C9177" s="22" t="s">
        <v>418</v>
      </c>
      <c r="D9177" s="26"/>
      <c r="E9177" s="26"/>
      <c r="F9177" s="24">
        <v>0</v>
      </c>
    </row>
    <row r="9178" spans="1:6" x14ac:dyDescent="0.25">
      <c r="A9178" s="22">
        <v>105479</v>
      </c>
      <c r="B9178" s="23" t="s">
        <v>12719</v>
      </c>
      <c r="C9178" s="22" t="s">
        <v>418</v>
      </c>
      <c r="D9178" s="26"/>
      <c r="E9178" s="26"/>
      <c r="F9178" s="24">
        <v>0</v>
      </c>
    </row>
    <row r="9179" spans="1:6" x14ac:dyDescent="0.25">
      <c r="A9179" s="22">
        <v>105422</v>
      </c>
      <c r="B9179" s="23" t="s">
        <v>12720</v>
      </c>
      <c r="C9179" s="22" t="s">
        <v>418</v>
      </c>
      <c r="D9179" s="26"/>
      <c r="E9179" s="26"/>
      <c r="F9179" s="24">
        <v>0</v>
      </c>
    </row>
    <row r="9180" spans="1:6" x14ac:dyDescent="0.25">
      <c r="A9180" s="22">
        <v>105446</v>
      </c>
      <c r="B9180" s="23" t="s">
        <v>12721</v>
      </c>
      <c r="C9180" s="22" t="s">
        <v>418</v>
      </c>
      <c r="D9180" s="26"/>
      <c r="E9180" s="26"/>
      <c r="F9180" s="24">
        <v>0</v>
      </c>
    </row>
    <row r="9181" spans="1:6" x14ac:dyDescent="0.25">
      <c r="A9181" s="22">
        <v>105474</v>
      </c>
      <c r="B9181" s="23" t="s">
        <v>12722</v>
      </c>
      <c r="C9181" s="22" t="s">
        <v>418</v>
      </c>
      <c r="D9181" s="26"/>
      <c r="E9181" s="26"/>
      <c r="F9181" s="24">
        <v>0</v>
      </c>
    </row>
    <row r="9182" spans="1:6" x14ac:dyDescent="0.25">
      <c r="A9182" s="22">
        <v>105480</v>
      </c>
      <c r="B9182" s="23" t="s">
        <v>12723</v>
      </c>
      <c r="C9182" s="22" t="s">
        <v>418</v>
      </c>
      <c r="D9182" s="26"/>
      <c r="E9182" s="26"/>
      <c r="F9182" s="24">
        <v>0</v>
      </c>
    </row>
    <row r="9183" spans="1:6" x14ac:dyDescent="0.25">
      <c r="A9183" s="22">
        <v>105481</v>
      </c>
      <c r="B9183" s="23" t="s">
        <v>12724</v>
      </c>
      <c r="C9183" s="22" t="s">
        <v>418</v>
      </c>
      <c r="D9183" s="26"/>
      <c r="E9183" s="26"/>
      <c r="F9183" s="24">
        <v>0</v>
      </c>
    </row>
    <row r="9184" spans="1:6" x14ac:dyDescent="0.25">
      <c r="A9184" s="22">
        <v>105449</v>
      </c>
      <c r="B9184" s="23" t="s">
        <v>12725</v>
      </c>
      <c r="C9184" s="22" t="s">
        <v>418</v>
      </c>
      <c r="D9184" s="26"/>
      <c r="E9184" s="26"/>
      <c r="F9184" s="24">
        <v>0</v>
      </c>
    </row>
    <row r="9185" spans="1:6" x14ac:dyDescent="0.25">
      <c r="A9185" s="22">
        <v>105511</v>
      </c>
      <c r="B9185" s="23" t="s">
        <v>12726</v>
      </c>
      <c r="C9185" s="22" t="s">
        <v>5384</v>
      </c>
      <c r="D9185" s="26"/>
      <c r="E9185" s="26"/>
      <c r="F9185" s="24">
        <v>0</v>
      </c>
    </row>
    <row r="9186" spans="1:6" x14ac:dyDescent="0.25">
      <c r="A9186" s="22">
        <v>105507</v>
      </c>
      <c r="B9186" s="23" t="s">
        <v>12727</v>
      </c>
      <c r="C9186" s="22" t="s">
        <v>5384</v>
      </c>
      <c r="D9186" s="26"/>
      <c r="E9186" s="26"/>
      <c r="F9186" s="24">
        <v>0</v>
      </c>
    </row>
    <row r="9187" spans="1:6" x14ac:dyDescent="0.25">
      <c r="A9187" s="22">
        <v>105512</v>
      </c>
      <c r="B9187" s="23" t="s">
        <v>12728</v>
      </c>
      <c r="C9187" s="22" t="s">
        <v>5384</v>
      </c>
      <c r="D9187" s="26"/>
      <c r="E9187" s="26"/>
      <c r="F9187" s="24">
        <v>0</v>
      </c>
    </row>
    <row r="9188" spans="1:6" x14ac:dyDescent="0.25">
      <c r="A9188" s="22">
        <v>105508</v>
      </c>
      <c r="B9188" s="23" t="s">
        <v>12729</v>
      </c>
      <c r="C9188" s="22" t="s">
        <v>5384</v>
      </c>
      <c r="D9188" s="26"/>
      <c r="E9188" s="26"/>
      <c r="F9188" s="24">
        <v>0</v>
      </c>
    </row>
    <row r="9189" spans="1:6" x14ac:dyDescent="0.25">
      <c r="A9189" s="22">
        <v>105513</v>
      </c>
      <c r="B9189" s="23" t="s">
        <v>12730</v>
      </c>
      <c r="C9189" s="22" t="s">
        <v>5384</v>
      </c>
      <c r="D9189" s="26"/>
      <c r="E9189" s="26"/>
      <c r="F9189" s="24">
        <v>0</v>
      </c>
    </row>
    <row r="9190" spans="1:6" x14ac:dyDescent="0.25">
      <c r="A9190" s="22">
        <v>105509</v>
      </c>
      <c r="B9190" s="23" t="s">
        <v>12731</v>
      </c>
      <c r="C9190" s="22" t="s">
        <v>5384</v>
      </c>
      <c r="D9190" s="26"/>
      <c r="E9190" s="26"/>
      <c r="F9190" s="24">
        <v>0</v>
      </c>
    </row>
    <row r="9191" spans="1:6" x14ac:dyDescent="0.25">
      <c r="A9191" s="22">
        <v>105514</v>
      </c>
      <c r="B9191" s="23" t="s">
        <v>12732</v>
      </c>
      <c r="C9191" s="22" t="s">
        <v>5384</v>
      </c>
      <c r="D9191" s="26"/>
      <c r="E9191" s="26"/>
      <c r="F9191" s="24">
        <v>0</v>
      </c>
    </row>
    <row r="9192" spans="1:6" x14ac:dyDescent="0.25">
      <c r="A9192" s="22">
        <v>105510</v>
      </c>
      <c r="B9192" s="23" t="s">
        <v>12733</v>
      </c>
      <c r="C9192" s="22" t="s">
        <v>5384</v>
      </c>
      <c r="D9192" s="26"/>
      <c r="E9192" s="26"/>
      <c r="F9192" s="24">
        <v>0</v>
      </c>
    </row>
    <row r="9193" spans="1:6" x14ac:dyDescent="0.25">
      <c r="A9193" s="22">
        <v>100207</v>
      </c>
      <c r="B9193" s="23" t="s">
        <v>5790</v>
      </c>
      <c r="C9193" s="22" t="s">
        <v>415</v>
      </c>
      <c r="D9193" s="26"/>
      <c r="E9193" s="26"/>
      <c r="F9193" s="24">
        <v>564.35</v>
      </c>
    </row>
    <row r="9194" spans="1:6" x14ac:dyDescent="0.25">
      <c r="A9194" s="22">
        <v>100211</v>
      </c>
      <c r="B9194" s="23" t="s">
        <v>5795</v>
      </c>
      <c r="C9194" s="22" t="s">
        <v>5792</v>
      </c>
      <c r="D9194" s="26"/>
      <c r="E9194" s="26"/>
      <c r="F9194" s="24">
        <v>9.16</v>
      </c>
    </row>
    <row r="9195" spans="1:6" x14ac:dyDescent="0.25">
      <c r="A9195" s="22">
        <v>100210</v>
      </c>
      <c r="B9195" s="23" t="s">
        <v>5794</v>
      </c>
      <c r="C9195" s="22" t="s">
        <v>5792</v>
      </c>
      <c r="D9195" s="26"/>
      <c r="E9195" s="26"/>
      <c r="F9195" s="24">
        <v>23.74</v>
      </c>
    </row>
    <row r="9196" spans="1:6" x14ac:dyDescent="0.25">
      <c r="A9196" s="22">
        <v>100221</v>
      </c>
      <c r="B9196" s="23" t="s">
        <v>5806</v>
      </c>
      <c r="C9196" s="22" t="s">
        <v>5805</v>
      </c>
      <c r="D9196" s="26"/>
      <c r="E9196" s="26"/>
      <c r="F9196" s="24">
        <v>41.97</v>
      </c>
    </row>
    <row r="9197" spans="1:6" x14ac:dyDescent="0.25">
      <c r="A9197" s="22">
        <v>100203</v>
      </c>
      <c r="B9197" s="23" t="s">
        <v>5786</v>
      </c>
      <c r="C9197" s="22" t="s">
        <v>5778</v>
      </c>
      <c r="D9197" s="26"/>
      <c r="E9197" s="26"/>
      <c r="F9197" s="24">
        <v>1.47</v>
      </c>
    </row>
    <row r="9198" spans="1:6" x14ac:dyDescent="0.25">
      <c r="A9198" s="22">
        <v>100202</v>
      </c>
      <c r="B9198" s="23" t="s">
        <v>5785</v>
      </c>
      <c r="C9198" s="22" t="s">
        <v>5778</v>
      </c>
      <c r="D9198" s="26"/>
      <c r="E9198" s="26"/>
      <c r="F9198" s="24">
        <v>1.24</v>
      </c>
    </row>
    <row r="9199" spans="1:6" x14ac:dyDescent="0.25">
      <c r="A9199" s="22">
        <v>100201</v>
      </c>
      <c r="B9199" s="23" t="s">
        <v>5784</v>
      </c>
      <c r="C9199" s="22" t="s">
        <v>5778</v>
      </c>
      <c r="D9199" s="26"/>
      <c r="E9199" s="26"/>
      <c r="F9199" s="24">
        <v>1.06</v>
      </c>
    </row>
    <row r="9200" spans="1:6" x14ac:dyDescent="0.25">
      <c r="A9200" s="22">
        <v>100216</v>
      </c>
      <c r="B9200" s="23" t="s">
        <v>5800</v>
      </c>
      <c r="C9200" s="22" t="s">
        <v>5792</v>
      </c>
      <c r="D9200" s="26"/>
      <c r="E9200" s="26"/>
      <c r="F9200" s="24">
        <v>1.28</v>
      </c>
    </row>
    <row r="9201" spans="1:6" x14ac:dyDescent="0.25">
      <c r="A9201" s="22">
        <v>100215</v>
      </c>
      <c r="B9201" s="23" t="s">
        <v>5799</v>
      </c>
      <c r="C9201" s="22" t="s">
        <v>5792</v>
      </c>
      <c r="D9201" s="26"/>
      <c r="E9201" s="26"/>
      <c r="F9201" s="24">
        <v>4.78</v>
      </c>
    </row>
    <row r="9202" spans="1:6" x14ac:dyDescent="0.25">
      <c r="A9202" s="22">
        <v>100214</v>
      </c>
      <c r="B9202" s="23" t="s">
        <v>5798</v>
      </c>
      <c r="C9202" s="22" t="s">
        <v>5792</v>
      </c>
      <c r="D9202" s="26"/>
      <c r="E9202" s="26"/>
      <c r="F9202" s="24">
        <v>5.58</v>
      </c>
    </row>
    <row r="9203" spans="1:6" x14ac:dyDescent="0.25">
      <c r="A9203" s="22">
        <v>100223</v>
      </c>
      <c r="B9203" s="23" t="s">
        <v>5808</v>
      </c>
      <c r="C9203" s="22" t="s">
        <v>5805</v>
      </c>
      <c r="D9203" s="26"/>
      <c r="E9203" s="26"/>
      <c r="F9203" s="24">
        <v>7.44</v>
      </c>
    </row>
    <row r="9204" spans="1:6" x14ac:dyDescent="0.25">
      <c r="A9204" s="22">
        <v>100280</v>
      </c>
      <c r="B9204" s="23" t="s">
        <v>5867</v>
      </c>
      <c r="C9204" s="22" t="s">
        <v>5792</v>
      </c>
      <c r="D9204" s="26"/>
      <c r="E9204" s="26"/>
      <c r="F9204" s="24">
        <v>24.4</v>
      </c>
    </row>
    <row r="9205" spans="1:6" x14ac:dyDescent="0.25">
      <c r="A9205" s="22">
        <v>100270</v>
      </c>
      <c r="B9205" s="23" t="s">
        <v>5857</v>
      </c>
      <c r="C9205" s="22" t="s">
        <v>5792</v>
      </c>
      <c r="D9205" s="26"/>
      <c r="E9205" s="26"/>
      <c r="F9205" s="24">
        <v>83.26</v>
      </c>
    </row>
    <row r="9206" spans="1:6" x14ac:dyDescent="0.25">
      <c r="A9206" s="22">
        <v>100286</v>
      </c>
      <c r="B9206" s="23" t="s">
        <v>5873</v>
      </c>
      <c r="C9206" s="22" t="s">
        <v>5823</v>
      </c>
      <c r="D9206" s="26"/>
      <c r="E9206" s="26"/>
      <c r="F9206" s="24">
        <v>18.22</v>
      </c>
    </row>
    <row r="9207" spans="1:6" x14ac:dyDescent="0.25">
      <c r="A9207" s="22">
        <v>100213</v>
      </c>
      <c r="B9207" s="23" t="s">
        <v>5797</v>
      </c>
      <c r="C9207" s="22" t="s">
        <v>5792</v>
      </c>
      <c r="D9207" s="26"/>
      <c r="E9207" s="26"/>
      <c r="F9207" s="24">
        <v>3.63</v>
      </c>
    </row>
    <row r="9208" spans="1:6" x14ac:dyDescent="0.25">
      <c r="A9208" s="22">
        <v>100212</v>
      </c>
      <c r="B9208" s="23" t="s">
        <v>5796</v>
      </c>
      <c r="C9208" s="22" t="s">
        <v>5792</v>
      </c>
      <c r="D9208" s="26"/>
      <c r="E9208" s="26"/>
      <c r="F9208" s="24">
        <v>10.11</v>
      </c>
    </row>
    <row r="9209" spans="1:6" x14ac:dyDescent="0.25">
      <c r="A9209" s="22">
        <v>100222</v>
      </c>
      <c r="B9209" s="23" t="s">
        <v>5807</v>
      </c>
      <c r="C9209" s="22" t="s">
        <v>5805</v>
      </c>
      <c r="D9209" s="26"/>
      <c r="E9209" s="26"/>
      <c r="F9209" s="24">
        <v>15.89</v>
      </c>
    </row>
    <row r="9210" spans="1:6" x14ac:dyDescent="0.25">
      <c r="A9210" s="22">
        <v>100226</v>
      </c>
      <c r="B9210" s="23" t="s">
        <v>5812</v>
      </c>
      <c r="C9210" s="22" t="s">
        <v>5811</v>
      </c>
      <c r="D9210" s="26"/>
      <c r="E9210" s="26"/>
      <c r="F9210" s="24">
        <v>0.91</v>
      </c>
    </row>
    <row r="9211" spans="1:6" x14ac:dyDescent="0.25">
      <c r="A9211" s="22">
        <v>100200</v>
      </c>
      <c r="B9211" s="23" t="s">
        <v>5783</v>
      </c>
      <c r="C9211" s="22" t="s">
        <v>5778</v>
      </c>
      <c r="D9211" s="26"/>
      <c r="E9211" s="26"/>
      <c r="F9211" s="24">
        <v>0.53</v>
      </c>
    </row>
    <row r="9212" spans="1:6" x14ac:dyDescent="0.25">
      <c r="A9212" s="22">
        <v>100199</v>
      </c>
      <c r="B9212" s="23" t="s">
        <v>5782</v>
      </c>
      <c r="C9212" s="22" t="s">
        <v>5778</v>
      </c>
      <c r="D9212" s="26"/>
      <c r="E9212" s="26"/>
      <c r="F9212" s="24">
        <v>0.43</v>
      </c>
    </row>
    <row r="9213" spans="1:6" x14ac:dyDescent="0.25">
      <c r="A9213" s="22">
        <v>100198</v>
      </c>
      <c r="B9213" s="23" t="s">
        <v>5781</v>
      </c>
      <c r="C9213" s="22" t="s">
        <v>5778</v>
      </c>
      <c r="D9213" s="26"/>
      <c r="E9213" s="26"/>
      <c r="F9213" s="24">
        <v>0.36</v>
      </c>
    </row>
    <row r="9214" spans="1:6" x14ac:dyDescent="0.25">
      <c r="A9214" s="22">
        <v>100283</v>
      </c>
      <c r="B9214" s="23" t="s">
        <v>5870</v>
      </c>
      <c r="C9214" s="22" t="s">
        <v>5805</v>
      </c>
      <c r="D9214" s="26"/>
      <c r="E9214" s="26"/>
      <c r="F9214" s="24">
        <v>33.61</v>
      </c>
    </row>
    <row r="9215" spans="1:6" x14ac:dyDescent="0.25">
      <c r="A9215" s="22">
        <v>100227</v>
      </c>
      <c r="B9215" s="23" t="s">
        <v>5813</v>
      </c>
      <c r="C9215" s="22" t="s">
        <v>5811</v>
      </c>
      <c r="D9215" s="26"/>
      <c r="E9215" s="26"/>
      <c r="F9215" s="24">
        <v>1.35</v>
      </c>
    </row>
    <row r="9216" spans="1:6" x14ac:dyDescent="0.25">
      <c r="A9216" s="22">
        <v>100205</v>
      </c>
      <c r="B9216" s="23" t="s">
        <v>5788</v>
      </c>
      <c r="C9216" s="22" t="s">
        <v>415</v>
      </c>
      <c r="D9216" s="26"/>
      <c r="E9216" s="26"/>
      <c r="F9216" s="24">
        <v>1948.1</v>
      </c>
    </row>
    <row r="9217" spans="1:6" x14ac:dyDescent="0.25">
      <c r="A9217" s="22">
        <v>100206</v>
      </c>
      <c r="B9217" s="23" t="s">
        <v>5789</v>
      </c>
      <c r="C9217" s="22" t="s">
        <v>415</v>
      </c>
      <c r="D9217" s="26"/>
      <c r="E9217" s="26"/>
      <c r="F9217" s="24">
        <v>1408.14</v>
      </c>
    </row>
    <row r="9218" spans="1:6" x14ac:dyDescent="0.25">
      <c r="A9218" s="22">
        <v>100281</v>
      </c>
      <c r="B9218" s="23" t="s">
        <v>5868</v>
      </c>
      <c r="C9218" s="22" t="s">
        <v>5792</v>
      </c>
      <c r="D9218" s="26"/>
      <c r="E9218" s="26"/>
      <c r="F9218" s="24">
        <v>4.49</v>
      </c>
    </row>
    <row r="9219" spans="1:6" x14ac:dyDescent="0.25">
      <c r="A9219" s="22">
        <v>100219</v>
      </c>
      <c r="B9219" s="23" t="s">
        <v>5803</v>
      </c>
      <c r="C9219" s="22" t="s">
        <v>5792</v>
      </c>
      <c r="D9219" s="26"/>
      <c r="E9219" s="26"/>
      <c r="F9219" s="24">
        <v>0.56000000000000005</v>
      </c>
    </row>
    <row r="9220" spans="1:6" x14ac:dyDescent="0.25">
      <c r="A9220" s="22">
        <v>100218</v>
      </c>
      <c r="B9220" s="23" t="s">
        <v>5802</v>
      </c>
      <c r="C9220" s="22" t="s">
        <v>5792</v>
      </c>
      <c r="D9220" s="26"/>
      <c r="E9220" s="26"/>
      <c r="F9220" s="24">
        <v>2.5</v>
      </c>
    </row>
    <row r="9221" spans="1:6" x14ac:dyDescent="0.25">
      <c r="A9221" s="22">
        <v>100217</v>
      </c>
      <c r="B9221" s="23" t="s">
        <v>5801</v>
      </c>
      <c r="C9221" s="22" t="s">
        <v>5792</v>
      </c>
      <c r="D9221" s="26"/>
      <c r="E9221" s="26"/>
      <c r="F9221" s="24">
        <v>3.66</v>
      </c>
    </row>
    <row r="9222" spans="1:6" x14ac:dyDescent="0.25">
      <c r="A9222" s="22">
        <v>100224</v>
      </c>
      <c r="B9222" s="23" t="s">
        <v>5809</v>
      </c>
      <c r="C9222" s="22" t="s">
        <v>5805</v>
      </c>
      <c r="D9222" s="26"/>
      <c r="E9222" s="26"/>
      <c r="F9222" s="24">
        <v>3.66</v>
      </c>
    </row>
    <row r="9223" spans="1:6" x14ac:dyDescent="0.25">
      <c r="A9223" s="22">
        <v>100228</v>
      </c>
      <c r="B9223" s="23" t="s">
        <v>5814</v>
      </c>
      <c r="C9223" s="22" t="s">
        <v>5811</v>
      </c>
      <c r="D9223" s="26"/>
      <c r="E9223" s="26"/>
      <c r="F9223" s="24">
        <v>0.36</v>
      </c>
    </row>
    <row r="9224" spans="1:6" x14ac:dyDescent="0.25">
      <c r="A9224" s="22">
        <v>100204</v>
      </c>
      <c r="B9224" s="23" t="s">
        <v>5787</v>
      </c>
      <c r="C9224" s="22" t="s">
        <v>5778</v>
      </c>
      <c r="D9224" s="26"/>
      <c r="E9224" s="26"/>
      <c r="F9224" s="24">
        <v>0.13</v>
      </c>
    </row>
    <row r="9225" spans="1:6" x14ac:dyDescent="0.25">
      <c r="A9225" s="22">
        <v>100284</v>
      </c>
      <c r="B9225" s="23" t="s">
        <v>5871</v>
      </c>
      <c r="C9225" s="22" t="s">
        <v>5805</v>
      </c>
      <c r="D9225" s="26"/>
      <c r="E9225" s="26"/>
      <c r="F9225" s="24">
        <v>13.1</v>
      </c>
    </row>
    <row r="9226" spans="1:6" x14ac:dyDescent="0.25">
      <c r="A9226" s="22">
        <v>100277</v>
      </c>
      <c r="B9226" s="23" t="s">
        <v>5864</v>
      </c>
      <c r="C9226" s="22" t="s">
        <v>5805</v>
      </c>
      <c r="D9226" s="26"/>
      <c r="E9226" s="26"/>
      <c r="F9226" s="24">
        <v>2.33</v>
      </c>
    </row>
    <row r="9227" spans="1:6" x14ac:dyDescent="0.25">
      <c r="A9227" s="22">
        <v>100278</v>
      </c>
      <c r="B9227" s="23" t="s">
        <v>5865</v>
      </c>
      <c r="C9227" s="22" t="s">
        <v>5792</v>
      </c>
      <c r="D9227" s="26"/>
      <c r="E9227" s="26"/>
      <c r="F9227" s="24">
        <v>53.14</v>
      </c>
    </row>
    <row r="9228" spans="1:6" x14ac:dyDescent="0.25">
      <c r="A9228" s="22">
        <v>100268</v>
      </c>
      <c r="B9228" s="23" t="s">
        <v>5855</v>
      </c>
      <c r="C9228" s="22" t="s">
        <v>5792</v>
      </c>
      <c r="D9228" s="26"/>
      <c r="E9228" s="26"/>
      <c r="F9228" s="24">
        <v>111.07</v>
      </c>
    </row>
    <row r="9229" spans="1:6" x14ac:dyDescent="0.25">
      <c r="A9229" s="22">
        <v>100285</v>
      </c>
      <c r="B9229" s="23" t="s">
        <v>5872</v>
      </c>
      <c r="C9229" s="22" t="s">
        <v>5823</v>
      </c>
      <c r="D9229" s="26"/>
      <c r="E9229" s="26"/>
      <c r="F9229" s="24">
        <v>55.91</v>
      </c>
    </row>
    <row r="9230" spans="1:6" x14ac:dyDescent="0.25">
      <c r="A9230" s="22">
        <v>100209</v>
      </c>
      <c r="B9230" s="23" t="s">
        <v>5793</v>
      </c>
      <c r="C9230" s="22" t="s">
        <v>5792</v>
      </c>
      <c r="D9230" s="26"/>
      <c r="E9230" s="26"/>
      <c r="F9230" s="24">
        <v>12.88</v>
      </c>
    </row>
    <row r="9231" spans="1:6" x14ac:dyDescent="0.25">
      <c r="A9231" s="22">
        <v>100208</v>
      </c>
      <c r="B9231" s="23" t="s">
        <v>5791</v>
      </c>
      <c r="C9231" s="22" t="s">
        <v>5792</v>
      </c>
      <c r="D9231" s="26"/>
      <c r="E9231" s="26"/>
      <c r="F9231" s="24">
        <v>25.77</v>
      </c>
    </row>
    <row r="9232" spans="1:6" x14ac:dyDescent="0.25">
      <c r="A9232" s="22">
        <v>100256</v>
      </c>
      <c r="B9232" s="23" t="s">
        <v>5843</v>
      </c>
      <c r="C9232" s="22" t="s">
        <v>5823</v>
      </c>
      <c r="D9232" s="26"/>
      <c r="E9232" s="26"/>
      <c r="F9232" s="24">
        <v>11.81</v>
      </c>
    </row>
    <row r="9233" spans="1:6" x14ac:dyDescent="0.25">
      <c r="A9233" s="22">
        <v>100220</v>
      </c>
      <c r="B9233" s="23" t="s">
        <v>5804</v>
      </c>
      <c r="C9233" s="22" t="s">
        <v>5805</v>
      </c>
      <c r="D9233" s="26"/>
      <c r="E9233" s="26"/>
      <c r="F9233" s="24">
        <v>37.020000000000003</v>
      </c>
    </row>
    <row r="9234" spans="1:6" x14ac:dyDescent="0.25">
      <c r="A9234" s="22">
        <v>100287</v>
      </c>
      <c r="B9234" s="23" t="s">
        <v>9174</v>
      </c>
      <c r="C9234" s="22" t="s">
        <v>5823</v>
      </c>
      <c r="D9234" s="26"/>
      <c r="E9234" s="26"/>
      <c r="F9234" s="24">
        <v>17.440000000000001</v>
      </c>
    </row>
    <row r="9235" spans="1:6" x14ac:dyDescent="0.25">
      <c r="A9235" s="22">
        <v>100274</v>
      </c>
      <c r="B9235" s="23" t="s">
        <v>5861</v>
      </c>
      <c r="C9235" s="22" t="s">
        <v>5805</v>
      </c>
      <c r="D9235" s="26"/>
      <c r="E9235" s="26"/>
      <c r="F9235" s="24">
        <v>37.04</v>
      </c>
    </row>
    <row r="9236" spans="1:6" x14ac:dyDescent="0.25">
      <c r="A9236" s="22">
        <v>100264</v>
      </c>
      <c r="B9236" s="23" t="s">
        <v>5851</v>
      </c>
      <c r="C9236" s="22" t="s">
        <v>5805</v>
      </c>
      <c r="D9236" s="26"/>
      <c r="E9236" s="26"/>
      <c r="F9236" s="24">
        <v>52.26</v>
      </c>
    </row>
    <row r="9237" spans="1:6" x14ac:dyDescent="0.25">
      <c r="A9237" s="22">
        <v>100225</v>
      </c>
      <c r="B9237" s="23" t="s">
        <v>5810</v>
      </c>
      <c r="C9237" s="22" t="s">
        <v>5811</v>
      </c>
      <c r="D9237" s="26"/>
      <c r="E9237" s="26"/>
      <c r="F9237" s="24">
        <v>2.9</v>
      </c>
    </row>
    <row r="9238" spans="1:6" x14ac:dyDescent="0.25">
      <c r="A9238" s="22">
        <v>100266</v>
      </c>
      <c r="B9238" s="23" t="s">
        <v>5853</v>
      </c>
      <c r="C9238" s="22" t="s">
        <v>5792</v>
      </c>
      <c r="D9238" s="26"/>
      <c r="E9238" s="26"/>
      <c r="F9238" s="24">
        <v>111.07</v>
      </c>
    </row>
    <row r="9239" spans="1:6" x14ac:dyDescent="0.25">
      <c r="A9239" s="22">
        <v>100257</v>
      </c>
      <c r="B9239" s="23" t="s">
        <v>5844</v>
      </c>
      <c r="C9239" s="22" t="s">
        <v>5823</v>
      </c>
      <c r="D9239" s="26"/>
      <c r="E9239" s="26"/>
      <c r="F9239" s="24">
        <v>7.08</v>
      </c>
    </row>
    <row r="9240" spans="1:6" x14ac:dyDescent="0.25">
      <c r="A9240" s="22">
        <v>100197</v>
      </c>
      <c r="B9240" s="23" t="s">
        <v>5780</v>
      </c>
      <c r="C9240" s="22" t="s">
        <v>5778</v>
      </c>
      <c r="D9240" s="26"/>
      <c r="E9240" s="26"/>
      <c r="F9240" s="24">
        <v>2.61</v>
      </c>
    </row>
    <row r="9241" spans="1:6" x14ac:dyDescent="0.25">
      <c r="A9241" s="22">
        <v>100196</v>
      </c>
      <c r="B9241" s="23" t="s">
        <v>5779</v>
      </c>
      <c r="C9241" s="22" t="s">
        <v>5778</v>
      </c>
      <c r="D9241" s="26"/>
      <c r="E9241" s="26"/>
      <c r="F9241" s="24">
        <v>1.74</v>
      </c>
    </row>
    <row r="9242" spans="1:6" x14ac:dyDescent="0.25">
      <c r="A9242" s="22">
        <v>100195</v>
      </c>
      <c r="B9242" s="23" t="s">
        <v>5777</v>
      </c>
      <c r="C9242" s="22" t="s">
        <v>5778</v>
      </c>
      <c r="D9242" s="26"/>
      <c r="E9242" s="26"/>
      <c r="F9242" s="24">
        <v>1.04</v>
      </c>
    </row>
    <row r="9243" spans="1:6" x14ac:dyDescent="0.25">
      <c r="A9243" s="22">
        <v>100273</v>
      </c>
      <c r="B9243" s="23" t="s">
        <v>5860</v>
      </c>
      <c r="C9243" s="22" t="s">
        <v>5778</v>
      </c>
      <c r="D9243" s="26"/>
      <c r="E9243" s="26"/>
      <c r="F9243" s="24">
        <v>4.34</v>
      </c>
    </row>
    <row r="9244" spans="1:6" x14ac:dyDescent="0.25">
      <c r="A9244" s="22">
        <v>100282</v>
      </c>
      <c r="B9244" s="23" t="s">
        <v>5869</v>
      </c>
      <c r="C9244" s="22" t="s">
        <v>5805</v>
      </c>
      <c r="D9244" s="26"/>
      <c r="E9244" s="26"/>
      <c r="F9244" s="24">
        <v>208.1</v>
      </c>
    </row>
    <row r="9245" spans="1:6" x14ac:dyDescent="0.25">
      <c r="A9245" s="22">
        <v>100276</v>
      </c>
      <c r="B9245" s="23" t="s">
        <v>5863</v>
      </c>
      <c r="C9245" s="22" t="s">
        <v>5805</v>
      </c>
      <c r="D9245" s="26"/>
      <c r="E9245" s="26"/>
      <c r="F9245" s="24">
        <v>43.7</v>
      </c>
    </row>
    <row r="9246" spans="1:6" x14ac:dyDescent="0.25">
      <c r="A9246" s="22">
        <v>100275</v>
      </c>
      <c r="B9246" s="23" t="s">
        <v>5862</v>
      </c>
      <c r="C9246" s="22" t="s">
        <v>5805</v>
      </c>
      <c r="D9246" s="26"/>
      <c r="E9246" s="26"/>
      <c r="F9246" s="24">
        <v>23.95</v>
      </c>
    </row>
    <row r="9247" spans="1:6" x14ac:dyDescent="0.25">
      <c r="A9247" s="22">
        <v>100254</v>
      </c>
      <c r="B9247" s="23" t="s">
        <v>5841</v>
      </c>
      <c r="C9247" s="22" t="s">
        <v>5823</v>
      </c>
      <c r="D9247" s="26"/>
      <c r="E9247" s="26"/>
      <c r="F9247" s="24">
        <v>52.34</v>
      </c>
    </row>
    <row r="9248" spans="1:6" x14ac:dyDescent="0.25">
      <c r="A9248" s="22">
        <v>100250</v>
      </c>
      <c r="B9248" s="23" t="s">
        <v>5837</v>
      </c>
      <c r="C9248" s="22" t="s">
        <v>5823</v>
      </c>
      <c r="D9248" s="26"/>
      <c r="E9248" s="26"/>
      <c r="F9248" s="24">
        <v>5.9</v>
      </c>
    </row>
    <row r="9249" spans="1:6" x14ac:dyDescent="0.25">
      <c r="A9249" s="22">
        <v>100251</v>
      </c>
      <c r="B9249" s="23" t="s">
        <v>5838</v>
      </c>
      <c r="C9249" s="22" t="s">
        <v>5823</v>
      </c>
      <c r="D9249" s="26"/>
      <c r="E9249" s="26"/>
      <c r="F9249" s="24">
        <v>17.440000000000001</v>
      </c>
    </row>
    <row r="9250" spans="1:6" x14ac:dyDescent="0.25">
      <c r="A9250" s="22">
        <v>100252</v>
      </c>
      <c r="B9250" s="23" t="s">
        <v>5839</v>
      </c>
      <c r="C9250" s="22" t="s">
        <v>5823</v>
      </c>
      <c r="D9250" s="26"/>
      <c r="E9250" s="26"/>
      <c r="F9250" s="24">
        <v>26.17</v>
      </c>
    </row>
    <row r="9251" spans="1:6" x14ac:dyDescent="0.25">
      <c r="A9251" s="22">
        <v>100253</v>
      </c>
      <c r="B9251" s="23" t="s">
        <v>5840</v>
      </c>
      <c r="C9251" s="22" t="s">
        <v>5823</v>
      </c>
      <c r="D9251" s="26"/>
      <c r="E9251" s="26"/>
      <c r="F9251" s="24">
        <v>34.89</v>
      </c>
    </row>
    <row r="9252" spans="1:6" x14ac:dyDescent="0.25">
      <c r="A9252" s="22">
        <v>100249</v>
      </c>
      <c r="B9252" s="23" t="s">
        <v>5836</v>
      </c>
      <c r="C9252" s="22" t="s">
        <v>5823</v>
      </c>
      <c r="D9252" s="26"/>
      <c r="E9252" s="26"/>
      <c r="F9252" s="24">
        <v>3.54</v>
      </c>
    </row>
    <row r="9253" spans="1:6" x14ac:dyDescent="0.25">
      <c r="A9253" s="22">
        <v>100244</v>
      </c>
      <c r="B9253" s="23" t="s">
        <v>5831</v>
      </c>
      <c r="C9253" s="22" t="s">
        <v>5823</v>
      </c>
      <c r="D9253" s="26"/>
      <c r="E9253" s="26"/>
      <c r="F9253" s="24">
        <v>5.31</v>
      </c>
    </row>
    <row r="9254" spans="1:6" x14ac:dyDescent="0.25">
      <c r="A9254" s="22">
        <v>100245</v>
      </c>
      <c r="B9254" s="23" t="s">
        <v>5832</v>
      </c>
      <c r="C9254" s="22" t="s">
        <v>5823</v>
      </c>
      <c r="D9254" s="26"/>
      <c r="E9254" s="26"/>
      <c r="F9254" s="24">
        <v>10.62</v>
      </c>
    </row>
    <row r="9255" spans="1:6" x14ac:dyDescent="0.25">
      <c r="A9255" s="22">
        <v>100243</v>
      </c>
      <c r="B9255" s="23" t="s">
        <v>5830</v>
      </c>
      <c r="C9255" s="22" t="s">
        <v>5823</v>
      </c>
      <c r="D9255" s="26"/>
      <c r="E9255" s="26"/>
      <c r="F9255" s="24">
        <v>4.25</v>
      </c>
    </row>
    <row r="9256" spans="1:6" x14ac:dyDescent="0.25">
      <c r="A9256" s="22">
        <v>100239</v>
      </c>
      <c r="B9256" s="23" t="s">
        <v>5826</v>
      </c>
      <c r="C9256" s="22" t="s">
        <v>5823</v>
      </c>
      <c r="D9256" s="26"/>
      <c r="E9256" s="26"/>
      <c r="F9256" s="24">
        <v>8.85</v>
      </c>
    </row>
    <row r="9257" spans="1:6" x14ac:dyDescent="0.25">
      <c r="A9257" s="22">
        <v>100238</v>
      </c>
      <c r="B9257" s="23" t="s">
        <v>5825</v>
      </c>
      <c r="C9257" s="22" t="s">
        <v>5823</v>
      </c>
      <c r="D9257" s="26"/>
      <c r="E9257" s="26"/>
      <c r="F9257" s="24">
        <v>7.08</v>
      </c>
    </row>
    <row r="9258" spans="1:6" x14ac:dyDescent="0.25">
      <c r="A9258" s="22">
        <v>100241</v>
      </c>
      <c r="B9258" s="23" t="s">
        <v>5828</v>
      </c>
      <c r="C9258" s="22" t="s">
        <v>5823</v>
      </c>
      <c r="D9258" s="26"/>
      <c r="E9258" s="26"/>
      <c r="F9258" s="24">
        <v>8.85</v>
      </c>
    </row>
    <row r="9259" spans="1:6" x14ac:dyDescent="0.25">
      <c r="A9259" s="22">
        <v>100242</v>
      </c>
      <c r="B9259" s="23" t="s">
        <v>5829</v>
      </c>
      <c r="C9259" s="22" t="s">
        <v>5823</v>
      </c>
      <c r="D9259" s="26"/>
      <c r="E9259" s="26"/>
      <c r="F9259" s="24">
        <v>26.17</v>
      </c>
    </row>
    <row r="9260" spans="1:6" x14ac:dyDescent="0.25">
      <c r="A9260" s="22">
        <v>100240</v>
      </c>
      <c r="B9260" s="23" t="s">
        <v>5827</v>
      </c>
      <c r="C9260" s="22" t="s">
        <v>5823</v>
      </c>
      <c r="D9260" s="26"/>
      <c r="E9260" s="26"/>
      <c r="F9260" s="24">
        <v>5.31</v>
      </c>
    </row>
    <row r="9261" spans="1:6" x14ac:dyDescent="0.25">
      <c r="A9261" s="22">
        <v>100237</v>
      </c>
      <c r="B9261" s="23" t="s">
        <v>5824</v>
      </c>
      <c r="C9261" s="22" t="s">
        <v>5823</v>
      </c>
      <c r="D9261" s="26"/>
      <c r="E9261" s="26"/>
      <c r="F9261" s="24">
        <v>4.42</v>
      </c>
    </row>
    <row r="9262" spans="1:6" x14ac:dyDescent="0.25">
      <c r="A9262" s="22">
        <v>100236</v>
      </c>
      <c r="B9262" s="23" t="s">
        <v>5822</v>
      </c>
      <c r="C9262" s="22" t="s">
        <v>5823</v>
      </c>
      <c r="D9262" s="26"/>
      <c r="E9262" s="26"/>
      <c r="F9262" s="24">
        <v>3.69</v>
      </c>
    </row>
    <row r="9263" spans="1:6" x14ac:dyDescent="0.25">
      <c r="A9263" s="22">
        <v>100248</v>
      </c>
      <c r="B9263" s="23" t="s">
        <v>5835</v>
      </c>
      <c r="C9263" s="22" t="s">
        <v>5823</v>
      </c>
      <c r="D9263" s="26"/>
      <c r="E9263" s="26"/>
      <c r="F9263" s="24">
        <v>17.440000000000001</v>
      </c>
    </row>
    <row r="9264" spans="1:6" x14ac:dyDescent="0.25">
      <c r="A9264" s="22">
        <v>100247</v>
      </c>
      <c r="B9264" s="23" t="s">
        <v>5834</v>
      </c>
      <c r="C9264" s="22" t="s">
        <v>5823</v>
      </c>
      <c r="D9264" s="26"/>
      <c r="E9264" s="26"/>
      <c r="F9264" s="24">
        <v>4.42</v>
      </c>
    </row>
    <row r="9265" spans="1:6" x14ac:dyDescent="0.25">
      <c r="A9265" s="22">
        <v>100246</v>
      </c>
      <c r="B9265" s="23" t="s">
        <v>5833</v>
      </c>
      <c r="C9265" s="22" t="s">
        <v>5823</v>
      </c>
      <c r="D9265" s="26"/>
      <c r="E9265" s="26"/>
      <c r="F9265" s="24">
        <v>3.54</v>
      </c>
    </row>
    <row r="9266" spans="1:6" x14ac:dyDescent="0.25">
      <c r="A9266" s="22">
        <v>100255</v>
      </c>
      <c r="B9266" s="23" t="s">
        <v>5842</v>
      </c>
      <c r="C9266" s="22" t="s">
        <v>5823</v>
      </c>
      <c r="D9266" s="26"/>
      <c r="E9266" s="26"/>
      <c r="F9266" s="24">
        <v>17.71</v>
      </c>
    </row>
    <row r="9267" spans="1:6" x14ac:dyDescent="0.25">
      <c r="A9267" s="22">
        <v>100263</v>
      </c>
      <c r="B9267" s="23" t="s">
        <v>5850</v>
      </c>
      <c r="C9267" s="22" t="s">
        <v>5778</v>
      </c>
      <c r="D9267" s="26"/>
      <c r="E9267" s="26"/>
      <c r="F9267" s="24">
        <v>2.87</v>
      </c>
    </row>
    <row r="9268" spans="1:6" x14ac:dyDescent="0.25">
      <c r="A9268" s="22">
        <v>100260</v>
      </c>
      <c r="B9268" s="23" t="s">
        <v>5847</v>
      </c>
      <c r="C9268" s="22" t="s">
        <v>5778</v>
      </c>
      <c r="D9268" s="26"/>
      <c r="E9268" s="26"/>
      <c r="F9268" s="24">
        <v>11.5</v>
      </c>
    </row>
    <row r="9269" spans="1:6" x14ac:dyDescent="0.25">
      <c r="A9269" s="22">
        <v>100261</v>
      </c>
      <c r="B9269" s="23" t="s">
        <v>5848</v>
      </c>
      <c r="C9269" s="22" t="s">
        <v>5778</v>
      </c>
      <c r="D9269" s="26"/>
      <c r="E9269" s="26"/>
      <c r="F9269" s="24">
        <v>7.22</v>
      </c>
    </row>
    <row r="9270" spans="1:6" x14ac:dyDescent="0.25">
      <c r="A9270" s="22">
        <v>100262</v>
      </c>
      <c r="B9270" s="23" t="s">
        <v>5849</v>
      </c>
      <c r="C9270" s="22" t="s">
        <v>5778</v>
      </c>
      <c r="D9270" s="26"/>
      <c r="E9270" s="26"/>
      <c r="F9270" s="24">
        <v>4.4800000000000004</v>
      </c>
    </row>
    <row r="9271" spans="1:6" x14ac:dyDescent="0.25">
      <c r="A9271" s="22">
        <v>100271</v>
      </c>
      <c r="B9271" s="23" t="s">
        <v>5858</v>
      </c>
      <c r="C9271" s="22" t="s">
        <v>5805</v>
      </c>
      <c r="D9271" s="26"/>
      <c r="E9271" s="26"/>
      <c r="F9271" s="24">
        <v>83.3</v>
      </c>
    </row>
    <row r="9272" spans="1:6" x14ac:dyDescent="0.25">
      <c r="A9272" s="22">
        <v>100258</v>
      </c>
      <c r="B9272" s="23" t="s">
        <v>5845</v>
      </c>
      <c r="C9272" s="22" t="s">
        <v>5823</v>
      </c>
      <c r="D9272" s="26"/>
      <c r="E9272" s="26"/>
      <c r="F9272" s="24">
        <v>17.71</v>
      </c>
    </row>
    <row r="9273" spans="1:6" x14ac:dyDescent="0.25">
      <c r="A9273" s="22">
        <v>100259</v>
      </c>
      <c r="B9273" s="23" t="s">
        <v>5846</v>
      </c>
      <c r="C9273" s="22" t="s">
        <v>5823</v>
      </c>
      <c r="D9273" s="26"/>
      <c r="E9273" s="26"/>
      <c r="F9273" s="24">
        <v>34.89</v>
      </c>
    </row>
    <row r="9274" spans="1:6" x14ac:dyDescent="0.25">
      <c r="A9274" s="22">
        <v>100279</v>
      </c>
      <c r="B9274" s="23" t="s">
        <v>5866</v>
      </c>
      <c r="C9274" s="22" t="s">
        <v>4</v>
      </c>
      <c r="D9274" s="26"/>
      <c r="E9274" s="26"/>
      <c r="F9274" s="24">
        <v>1.02</v>
      </c>
    </row>
    <row r="9275" spans="1:6" x14ac:dyDescent="0.25">
      <c r="A9275" s="22">
        <v>100233</v>
      </c>
      <c r="B9275" s="23" t="s">
        <v>5819</v>
      </c>
      <c r="C9275" s="22" t="s">
        <v>4</v>
      </c>
      <c r="D9275" s="26"/>
      <c r="E9275" s="26"/>
      <c r="F9275" s="24">
        <v>0.24</v>
      </c>
    </row>
    <row r="9276" spans="1:6" x14ac:dyDescent="0.25">
      <c r="A9276" s="22">
        <v>100232</v>
      </c>
      <c r="B9276" s="23" t="s">
        <v>5818</v>
      </c>
      <c r="C9276" s="22" t="s">
        <v>4</v>
      </c>
      <c r="D9276" s="26"/>
      <c r="E9276" s="26"/>
      <c r="F9276" s="24">
        <v>0.49</v>
      </c>
    </row>
    <row r="9277" spans="1:6" x14ac:dyDescent="0.25">
      <c r="A9277" s="22">
        <v>100234</v>
      </c>
      <c r="B9277" s="23" t="s">
        <v>5820</v>
      </c>
      <c r="C9277" s="22" t="s">
        <v>28</v>
      </c>
      <c r="D9277" s="26"/>
      <c r="E9277" s="26"/>
      <c r="F9277" s="24">
        <v>0.73</v>
      </c>
    </row>
    <row r="9278" spans="1:6" x14ac:dyDescent="0.25">
      <c r="A9278" s="22">
        <v>100265</v>
      </c>
      <c r="B9278" s="23" t="s">
        <v>5852</v>
      </c>
      <c r="C9278" s="22" t="s">
        <v>28</v>
      </c>
      <c r="D9278" s="26"/>
      <c r="E9278" s="26"/>
      <c r="F9278" s="24">
        <v>1.0900000000000001</v>
      </c>
    </row>
    <row r="9279" spans="1:6" x14ac:dyDescent="0.25">
      <c r="A9279" s="22">
        <v>100235</v>
      </c>
      <c r="B9279" s="23" t="s">
        <v>5821</v>
      </c>
      <c r="C9279" s="22" t="s">
        <v>368</v>
      </c>
      <c r="D9279" s="26"/>
      <c r="E9279" s="26"/>
      <c r="F9279" s="24">
        <v>0.05</v>
      </c>
    </row>
    <row r="9280" spans="1:6" x14ac:dyDescent="0.25">
      <c r="A9280" s="22">
        <v>100267</v>
      </c>
      <c r="B9280" s="23" t="s">
        <v>5854</v>
      </c>
      <c r="C9280" s="22" t="s">
        <v>4</v>
      </c>
      <c r="D9280" s="26"/>
      <c r="E9280" s="26"/>
      <c r="F9280" s="24">
        <v>2.2000000000000002</v>
      </c>
    </row>
    <row r="9281" spans="1:6" x14ac:dyDescent="0.25">
      <c r="A9281" s="22">
        <v>100231</v>
      </c>
      <c r="B9281" s="23" t="s">
        <v>5817</v>
      </c>
      <c r="C9281" s="22" t="s">
        <v>251</v>
      </c>
      <c r="D9281" s="26"/>
      <c r="E9281" s="26"/>
      <c r="F9281" s="24">
        <v>0.05</v>
      </c>
    </row>
    <row r="9282" spans="1:6" x14ac:dyDescent="0.25">
      <c r="A9282" s="22">
        <v>100230</v>
      </c>
      <c r="B9282" s="23" t="s">
        <v>5816</v>
      </c>
      <c r="C9282" s="22" t="s">
        <v>251</v>
      </c>
      <c r="D9282" s="26"/>
      <c r="E9282" s="26"/>
      <c r="F9282" s="24">
        <v>0.03</v>
      </c>
    </row>
    <row r="9283" spans="1:6" x14ac:dyDescent="0.25">
      <c r="A9283" s="22">
        <v>100229</v>
      </c>
      <c r="B9283" s="23" t="s">
        <v>5815</v>
      </c>
      <c r="C9283" s="22" t="s">
        <v>251</v>
      </c>
      <c r="D9283" s="26"/>
      <c r="E9283" s="26"/>
      <c r="F9283" s="24">
        <v>0.01</v>
      </c>
    </row>
    <row r="9284" spans="1:6" x14ac:dyDescent="0.25">
      <c r="A9284" s="22">
        <v>100272</v>
      </c>
      <c r="B9284" s="23" t="s">
        <v>5859</v>
      </c>
      <c r="C9284" s="22" t="s">
        <v>28</v>
      </c>
      <c r="D9284" s="26"/>
      <c r="E9284" s="26"/>
      <c r="F9284" s="24">
        <v>1.65</v>
      </c>
    </row>
    <row r="9285" spans="1:6" x14ac:dyDescent="0.25">
      <c r="A9285" s="22">
        <v>100269</v>
      </c>
      <c r="B9285" s="23" t="s">
        <v>5856</v>
      </c>
      <c r="C9285" s="22" t="s">
        <v>4</v>
      </c>
      <c r="D9285" s="26"/>
      <c r="E9285" s="26"/>
      <c r="F9285" s="24">
        <v>2.2000000000000002</v>
      </c>
    </row>
    <row r="9286" spans="1:6" x14ac:dyDescent="0.25">
      <c r="A9286" s="22">
        <v>100986</v>
      </c>
      <c r="B9286" s="23" t="s">
        <v>5967</v>
      </c>
      <c r="C9286" s="22" t="s">
        <v>67</v>
      </c>
      <c r="D9286" s="26"/>
      <c r="E9286" s="26"/>
      <c r="F9286" s="24">
        <v>9.44</v>
      </c>
    </row>
    <row r="9287" spans="1:6" x14ac:dyDescent="0.25">
      <c r="A9287" s="22">
        <v>101002</v>
      </c>
      <c r="B9287" s="23" t="s">
        <v>5979</v>
      </c>
      <c r="C9287" s="22" t="s">
        <v>418</v>
      </c>
      <c r="D9287" s="26"/>
      <c r="E9287" s="26"/>
      <c r="F9287" s="24">
        <v>6.28</v>
      </c>
    </row>
    <row r="9288" spans="1:6" x14ac:dyDescent="0.25">
      <c r="A9288" s="22">
        <v>100987</v>
      </c>
      <c r="B9288" s="23" t="s">
        <v>5968</v>
      </c>
      <c r="C9288" s="22" t="s">
        <v>67</v>
      </c>
      <c r="D9288" s="26"/>
      <c r="E9288" s="26"/>
      <c r="F9288" s="24">
        <v>10.77</v>
      </c>
    </row>
    <row r="9289" spans="1:6" x14ac:dyDescent="0.25">
      <c r="A9289" s="22">
        <v>101003</v>
      </c>
      <c r="B9289" s="23" t="s">
        <v>5980</v>
      </c>
      <c r="C9289" s="22" t="s">
        <v>418</v>
      </c>
      <c r="D9289" s="26"/>
      <c r="E9289" s="26"/>
      <c r="F9289" s="24">
        <v>7.17</v>
      </c>
    </row>
    <row r="9290" spans="1:6" x14ac:dyDescent="0.25">
      <c r="A9290" s="22">
        <v>100988</v>
      </c>
      <c r="B9290" s="23" t="s">
        <v>5969</v>
      </c>
      <c r="C9290" s="22" t="s">
        <v>67</v>
      </c>
      <c r="D9290" s="26"/>
      <c r="E9290" s="26"/>
      <c r="F9290" s="24">
        <v>11.39</v>
      </c>
    </row>
    <row r="9291" spans="1:6" x14ac:dyDescent="0.25">
      <c r="A9291" s="22">
        <v>101004</v>
      </c>
      <c r="B9291" s="23" t="s">
        <v>5981</v>
      </c>
      <c r="C9291" s="22" t="s">
        <v>418</v>
      </c>
      <c r="D9291" s="26"/>
      <c r="E9291" s="26"/>
      <c r="F9291" s="24">
        <v>7.59</v>
      </c>
    </row>
    <row r="9292" spans="1:6" x14ac:dyDescent="0.25">
      <c r="A9292" s="22">
        <v>100985</v>
      </c>
      <c r="B9292" s="23" t="s">
        <v>5966</v>
      </c>
      <c r="C9292" s="22" t="s">
        <v>67</v>
      </c>
      <c r="D9292" s="26"/>
      <c r="E9292" s="26"/>
      <c r="F9292" s="24">
        <v>7.94</v>
      </c>
    </row>
    <row r="9293" spans="1:6" x14ac:dyDescent="0.25">
      <c r="A9293" s="22">
        <v>101001</v>
      </c>
      <c r="B9293" s="23" t="s">
        <v>5978</v>
      </c>
      <c r="C9293" s="22" t="s">
        <v>418</v>
      </c>
      <c r="D9293" s="26"/>
      <c r="E9293" s="26"/>
      <c r="F9293" s="24">
        <v>5.29</v>
      </c>
    </row>
    <row r="9294" spans="1:6" x14ac:dyDescent="0.25">
      <c r="A9294" s="22">
        <v>101008</v>
      </c>
      <c r="B9294" s="23" t="s">
        <v>5985</v>
      </c>
      <c r="C9294" s="22" t="s">
        <v>67</v>
      </c>
      <c r="D9294" s="26"/>
      <c r="E9294" s="26"/>
      <c r="F9294" s="24">
        <v>5.67</v>
      </c>
    </row>
    <row r="9295" spans="1:6" x14ac:dyDescent="0.25">
      <c r="A9295" s="22">
        <v>101007</v>
      </c>
      <c r="B9295" s="23" t="s">
        <v>5984</v>
      </c>
      <c r="C9295" s="22" t="s">
        <v>67</v>
      </c>
      <c r="D9295" s="26"/>
      <c r="E9295" s="26"/>
      <c r="F9295" s="24">
        <v>5.63</v>
      </c>
    </row>
    <row r="9296" spans="1:6" x14ac:dyDescent="0.25">
      <c r="A9296" s="22">
        <v>100982</v>
      </c>
      <c r="B9296" s="23" t="s">
        <v>12734</v>
      </c>
      <c r="C9296" s="22" t="s">
        <v>67</v>
      </c>
      <c r="D9296" s="26"/>
      <c r="E9296" s="26"/>
      <c r="F9296" s="24">
        <v>9.5399999999999991</v>
      </c>
    </row>
    <row r="9297" spans="1:6" x14ac:dyDescent="0.25">
      <c r="A9297" s="22">
        <v>100998</v>
      </c>
      <c r="B9297" s="23" t="s">
        <v>12735</v>
      </c>
      <c r="C9297" s="22" t="s">
        <v>418</v>
      </c>
      <c r="D9297" s="26"/>
      <c r="E9297" s="26"/>
      <c r="F9297" s="24">
        <v>6.37</v>
      </c>
    </row>
    <row r="9298" spans="1:6" x14ac:dyDescent="0.25">
      <c r="A9298" s="22">
        <v>100983</v>
      </c>
      <c r="B9298" s="23" t="s">
        <v>12736</v>
      </c>
      <c r="C9298" s="22" t="s">
        <v>67</v>
      </c>
      <c r="D9298" s="26"/>
      <c r="E9298" s="26"/>
      <c r="F9298" s="24">
        <v>9.51</v>
      </c>
    </row>
    <row r="9299" spans="1:6" x14ac:dyDescent="0.25">
      <c r="A9299" s="22">
        <v>100999</v>
      </c>
      <c r="B9299" s="23" t="s">
        <v>12737</v>
      </c>
      <c r="C9299" s="22" t="s">
        <v>418</v>
      </c>
      <c r="D9299" s="26"/>
      <c r="E9299" s="26"/>
      <c r="F9299" s="24">
        <v>6.36</v>
      </c>
    </row>
    <row r="9300" spans="1:6" x14ac:dyDescent="0.25">
      <c r="A9300" s="22">
        <v>100984</v>
      </c>
      <c r="B9300" s="23" t="s">
        <v>12738</v>
      </c>
      <c r="C9300" s="22" t="s">
        <v>67</v>
      </c>
      <c r="D9300" s="26"/>
      <c r="E9300" s="26"/>
      <c r="F9300" s="24">
        <v>9.2899999999999991</v>
      </c>
    </row>
    <row r="9301" spans="1:6" x14ac:dyDescent="0.25">
      <c r="A9301" s="22">
        <v>101000</v>
      </c>
      <c r="B9301" s="23" t="s">
        <v>12739</v>
      </c>
      <c r="C9301" s="22" t="s">
        <v>418</v>
      </c>
      <c r="D9301" s="26"/>
      <c r="E9301" s="26"/>
      <c r="F9301" s="24">
        <v>6.19</v>
      </c>
    </row>
    <row r="9302" spans="1:6" x14ac:dyDescent="0.25">
      <c r="A9302" s="22">
        <v>100981</v>
      </c>
      <c r="B9302" s="23" t="s">
        <v>12740</v>
      </c>
      <c r="C9302" s="22" t="s">
        <v>67</v>
      </c>
      <c r="D9302" s="26"/>
      <c r="E9302" s="26"/>
      <c r="F9302" s="24">
        <v>10.07</v>
      </c>
    </row>
    <row r="9303" spans="1:6" x14ac:dyDescent="0.25">
      <c r="A9303" s="22">
        <v>100997</v>
      </c>
      <c r="B9303" s="23" t="s">
        <v>12741</v>
      </c>
      <c r="C9303" s="22" t="s">
        <v>418</v>
      </c>
      <c r="D9303" s="26"/>
      <c r="E9303" s="26"/>
      <c r="F9303" s="24">
        <v>6.71</v>
      </c>
    </row>
    <row r="9304" spans="1:6" x14ac:dyDescent="0.25">
      <c r="A9304" s="22">
        <v>101010</v>
      </c>
      <c r="B9304" s="23" t="s">
        <v>5987</v>
      </c>
      <c r="C9304" s="22" t="s">
        <v>418</v>
      </c>
      <c r="D9304" s="26"/>
      <c r="E9304" s="26"/>
      <c r="F9304" s="24">
        <v>28.28</v>
      </c>
    </row>
    <row r="9305" spans="1:6" x14ac:dyDescent="0.25">
      <c r="A9305" s="22">
        <v>101009</v>
      </c>
      <c r="B9305" s="23" t="s">
        <v>5986</v>
      </c>
      <c r="C9305" s="22" t="s">
        <v>418</v>
      </c>
      <c r="D9305" s="26"/>
      <c r="E9305" s="26"/>
      <c r="F9305" s="24">
        <v>44.92</v>
      </c>
    </row>
    <row r="9306" spans="1:6" x14ac:dyDescent="0.25">
      <c r="A9306" s="22">
        <v>100978</v>
      </c>
      <c r="B9306" s="23" t="s">
        <v>5963</v>
      </c>
      <c r="C9306" s="22" t="s">
        <v>67</v>
      </c>
      <c r="D9306" s="26"/>
      <c r="E9306" s="26"/>
      <c r="F9306" s="24">
        <v>7.39</v>
      </c>
    </row>
    <row r="9307" spans="1:6" x14ac:dyDescent="0.25">
      <c r="A9307" s="22">
        <v>100994</v>
      </c>
      <c r="B9307" s="23" t="s">
        <v>5975</v>
      </c>
      <c r="C9307" s="22" t="s">
        <v>418</v>
      </c>
      <c r="D9307" s="26"/>
      <c r="E9307" s="26"/>
      <c r="F9307" s="24">
        <v>4.9000000000000004</v>
      </c>
    </row>
    <row r="9308" spans="1:6" x14ac:dyDescent="0.25">
      <c r="A9308" s="22">
        <v>100974</v>
      </c>
      <c r="B9308" s="23" t="s">
        <v>5951</v>
      </c>
      <c r="C9308" s="22" t="s">
        <v>67</v>
      </c>
      <c r="D9308" s="26"/>
      <c r="E9308" s="26"/>
      <c r="F9308" s="24">
        <v>8.84</v>
      </c>
    </row>
    <row r="9309" spans="1:6" x14ac:dyDescent="0.25">
      <c r="A9309" s="22">
        <v>100990</v>
      </c>
      <c r="B9309" s="23" t="s">
        <v>5971</v>
      </c>
      <c r="C9309" s="22" t="s">
        <v>418</v>
      </c>
      <c r="D9309" s="26"/>
      <c r="E9309" s="26"/>
      <c r="F9309" s="24">
        <v>5.91</v>
      </c>
    </row>
    <row r="9310" spans="1:6" x14ac:dyDescent="0.25">
      <c r="A9310" s="22">
        <v>100979</v>
      </c>
      <c r="B9310" s="23" t="s">
        <v>5964</v>
      </c>
      <c r="C9310" s="22" t="s">
        <v>67</v>
      </c>
      <c r="D9310" s="26"/>
      <c r="E9310" s="26"/>
      <c r="F9310" s="24">
        <v>7.04</v>
      </c>
    </row>
    <row r="9311" spans="1:6" x14ac:dyDescent="0.25">
      <c r="A9311" s="22">
        <v>100995</v>
      </c>
      <c r="B9311" s="23" t="s">
        <v>5976</v>
      </c>
      <c r="C9311" s="22" t="s">
        <v>418</v>
      </c>
      <c r="D9311" s="26"/>
      <c r="E9311" s="26"/>
      <c r="F9311" s="24">
        <v>4.6900000000000004</v>
      </c>
    </row>
    <row r="9312" spans="1:6" x14ac:dyDescent="0.25">
      <c r="A9312" s="22">
        <v>100975</v>
      </c>
      <c r="B9312" s="23" t="s">
        <v>5952</v>
      </c>
      <c r="C9312" s="22" t="s">
        <v>67</v>
      </c>
      <c r="D9312" s="26"/>
      <c r="E9312" s="26"/>
      <c r="F9312" s="24">
        <v>8.86</v>
      </c>
    </row>
    <row r="9313" spans="1:6" x14ac:dyDescent="0.25">
      <c r="A9313" s="22">
        <v>100991</v>
      </c>
      <c r="B9313" s="23" t="s">
        <v>5972</v>
      </c>
      <c r="C9313" s="22" t="s">
        <v>418</v>
      </c>
      <c r="D9313" s="26"/>
      <c r="E9313" s="26"/>
      <c r="F9313" s="24">
        <v>5.93</v>
      </c>
    </row>
    <row r="9314" spans="1:6" x14ac:dyDescent="0.25">
      <c r="A9314" s="22">
        <v>100980</v>
      </c>
      <c r="B9314" s="23" t="s">
        <v>5965</v>
      </c>
      <c r="C9314" s="22" t="s">
        <v>67</v>
      </c>
      <c r="D9314" s="26"/>
      <c r="E9314" s="26"/>
      <c r="F9314" s="24">
        <v>6.65</v>
      </c>
    </row>
    <row r="9315" spans="1:6" x14ac:dyDescent="0.25">
      <c r="A9315" s="22">
        <v>100996</v>
      </c>
      <c r="B9315" s="23" t="s">
        <v>5977</v>
      </c>
      <c r="C9315" s="22" t="s">
        <v>418</v>
      </c>
      <c r="D9315" s="26"/>
      <c r="E9315" s="26"/>
      <c r="F9315" s="24">
        <v>4.41</v>
      </c>
    </row>
    <row r="9316" spans="1:6" x14ac:dyDescent="0.25">
      <c r="A9316" s="22">
        <v>100976</v>
      </c>
      <c r="B9316" s="23" t="s">
        <v>5961</v>
      </c>
      <c r="C9316" s="22" t="s">
        <v>67</v>
      </c>
      <c r="D9316" s="26"/>
      <c r="E9316" s="26"/>
      <c r="F9316" s="24">
        <v>8.66</v>
      </c>
    </row>
    <row r="9317" spans="1:6" x14ac:dyDescent="0.25">
      <c r="A9317" s="22">
        <v>100992</v>
      </c>
      <c r="B9317" s="23" t="s">
        <v>5973</v>
      </c>
      <c r="C9317" s="22" t="s">
        <v>418</v>
      </c>
      <c r="D9317" s="26"/>
      <c r="E9317" s="26"/>
      <c r="F9317" s="24">
        <v>5.78</v>
      </c>
    </row>
    <row r="9318" spans="1:6" x14ac:dyDescent="0.25">
      <c r="A9318" s="22">
        <v>100977</v>
      </c>
      <c r="B9318" s="23" t="s">
        <v>5962</v>
      </c>
      <c r="C9318" s="22" t="s">
        <v>67</v>
      </c>
      <c r="D9318" s="26"/>
      <c r="E9318" s="26"/>
      <c r="F9318" s="24">
        <v>8.2799999999999994</v>
      </c>
    </row>
    <row r="9319" spans="1:6" x14ac:dyDescent="0.25">
      <c r="A9319" s="22">
        <v>100993</v>
      </c>
      <c r="B9319" s="23" t="s">
        <v>5974</v>
      </c>
      <c r="C9319" s="22" t="s">
        <v>418</v>
      </c>
      <c r="D9319" s="26"/>
      <c r="E9319" s="26"/>
      <c r="F9319" s="24">
        <v>5.51</v>
      </c>
    </row>
    <row r="9320" spans="1:6" x14ac:dyDescent="0.25">
      <c r="A9320" s="22">
        <v>100973</v>
      </c>
      <c r="B9320" s="23" t="s">
        <v>5950</v>
      </c>
      <c r="C9320" s="22" t="s">
        <v>67</v>
      </c>
      <c r="D9320" s="26"/>
      <c r="E9320" s="26"/>
      <c r="F9320" s="24">
        <v>9.27</v>
      </c>
    </row>
    <row r="9321" spans="1:6" x14ac:dyDescent="0.25">
      <c r="A9321" s="22">
        <v>100989</v>
      </c>
      <c r="B9321" s="23" t="s">
        <v>5970</v>
      </c>
      <c r="C9321" s="22" t="s">
        <v>418</v>
      </c>
      <c r="D9321" s="26"/>
      <c r="E9321" s="26"/>
      <c r="F9321" s="24">
        <v>6.18</v>
      </c>
    </row>
    <row r="9322" spans="1:6" x14ac:dyDescent="0.25">
      <c r="A9322" s="22">
        <v>101467</v>
      </c>
      <c r="B9322" s="23" t="s">
        <v>5998</v>
      </c>
      <c r="C9322" s="22" t="s">
        <v>418</v>
      </c>
      <c r="D9322" s="26"/>
      <c r="E9322" s="26"/>
      <c r="F9322" s="24">
        <v>19.739999999999998</v>
      </c>
    </row>
    <row r="9323" spans="1:6" x14ac:dyDescent="0.25">
      <c r="A9323" s="22">
        <v>101468</v>
      </c>
      <c r="B9323" s="23" t="s">
        <v>5999</v>
      </c>
      <c r="C9323" s="22" t="s">
        <v>418</v>
      </c>
      <c r="D9323" s="26"/>
      <c r="E9323" s="26"/>
      <c r="F9323" s="24">
        <v>18.059999999999999</v>
      </c>
    </row>
    <row r="9324" spans="1:6" x14ac:dyDescent="0.25">
      <c r="A9324" s="22">
        <v>101014</v>
      </c>
      <c r="B9324" s="23" t="s">
        <v>5989</v>
      </c>
      <c r="C9324" s="22" t="s">
        <v>418</v>
      </c>
      <c r="D9324" s="26"/>
      <c r="E9324" s="26"/>
      <c r="F9324" s="24">
        <v>45.12</v>
      </c>
    </row>
    <row r="9325" spans="1:6" x14ac:dyDescent="0.25">
      <c r="A9325" s="22">
        <v>101015</v>
      </c>
      <c r="B9325" s="23" t="s">
        <v>5990</v>
      </c>
      <c r="C9325" s="22" t="s">
        <v>418</v>
      </c>
      <c r="D9325" s="26"/>
      <c r="E9325" s="26"/>
      <c r="F9325" s="24">
        <v>37.07</v>
      </c>
    </row>
    <row r="9326" spans="1:6" x14ac:dyDescent="0.25">
      <c r="A9326" s="22">
        <v>101463</v>
      </c>
      <c r="B9326" s="23" t="s">
        <v>5994</v>
      </c>
      <c r="C9326" s="22" t="s">
        <v>418</v>
      </c>
      <c r="D9326" s="26"/>
      <c r="E9326" s="26"/>
      <c r="F9326" s="24">
        <v>49.39</v>
      </c>
    </row>
    <row r="9327" spans="1:6" x14ac:dyDescent="0.25">
      <c r="A9327" s="22">
        <v>101464</v>
      </c>
      <c r="B9327" s="23" t="s">
        <v>5995</v>
      </c>
      <c r="C9327" s="22" t="s">
        <v>418</v>
      </c>
      <c r="D9327" s="26"/>
      <c r="E9327" s="26"/>
      <c r="F9327" s="24">
        <v>37.94</v>
      </c>
    </row>
    <row r="9328" spans="1:6" x14ac:dyDescent="0.25">
      <c r="A9328" s="22">
        <v>101465</v>
      </c>
      <c r="B9328" s="23" t="s">
        <v>5996</v>
      </c>
      <c r="C9328" s="22" t="s">
        <v>418</v>
      </c>
      <c r="D9328" s="26"/>
      <c r="E9328" s="26"/>
      <c r="F9328" s="24">
        <v>29.01</v>
      </c>
    </row>
    <row r="9329" spans="1:6" x14ac:dyDescent="0.25">
      <c r="A9329" s="22">
        <v>101466</v>
      </c>
      <c r="B9329" s="23" t="s">
        <v>5997</v>
      </c>
      <c r="C9329" s="22" t="s">
        <v>418</v>
      </c>
      <c r="D9329" s="26"/>
      <c r="E9329" s="26"/>
      <c r="F9329" s="24">
        <v>23.59</v>
      </c>
    </row>
    <row r="9330" spans="1:6" x14ac:dyDescent="0.25">
      <c r="A9330" s="22">
        <v>101013</v>
      </c>
      <c r="B9330" s="23" t="s">
        <v>5988</v>
      </c>
      <c r="C9330" s="22" t="s">
        <v>418</v>
      </c>
      <c r="D9330" s="26"/>
      <c r="E9330" s="26"/>
      <c r="F9330" s="24">
        <v>49.24</v>
      </c>
    </row>
    <row r="9331" spans="1:6" x14ac:dyDescent="0.25">
      <c r="A9331" s="22">
        <v>101477</v>
      </c>
      <c r="B9331" s="23" t="s">
        <v>6008</v>
      </c>
      <c r="C9331" s="22" t="s">
        <v>418</v>
      </c>
      <c r="D9331" s="26"/>
      <c r="E9331" s="26"/>
      <c r="F9331" s="24">
        <v>14.3</v>
      </c>
    </row>
    <row r="9332" spans="1:6" x14ac:dyDescent="0.25">
      <c r="A9332" s="22">
        <v>101478</v>
      </c>
      <c r="B9332" s="23" t="s">
        <v>6009</v>
      </c>
      <c r="C9332" s="22" t="s">
        <v>418</v>
      </c>
      <c r="D9332" s="26"/>
      <c r="E9332" s="26"/>
      <c r="F9332" s="24">
        <v>12.16</v>
      </c>
    </row>
    <row r="9333" spans="1:6" x14ac:dyDescent="0.25">
      <c r="A9333" s="22">
        <v>101017</v>
      </c>
      <c r="B9333" s="23" t="s">
        <v>5992</v>
      </c>
      <c r="C9333" s="22" t="s">
        <v>418</v>
      </c>
      <c r="D9333" s="26"/>
      <c r="E9333" s="26"/>
      <c r="F9333" s="24">
        <v>32.53</v>
      </c>
    </row>
    <row r="9334" spans="1:6" x14ac:dyDescent="0.25">
      <c r="A9334" s="22">
        <v>101018</v>
      </c>
      <c r="B9334" s="23" t="s">
        <v>5993</v>
      </c>
      <c r="C9334" s="22" t="s">
        <v>418</v>
      </c>
      <c r="D9334" s="26"/>
      <c r="E9334" s="26"/>
      <c r="F9334" s="24">
        <v>26.72</v>
      </c>
    </row>
    <row r="9335" spans="1:6" x14ac:dyDescent="0.25">
      <c r="A9335" s="22">
        <v>101469</v>
      </c>
      <c r="B9335" s="23" t="s">
        <v>6000</v>
      </c>
      <c r="C9335" s="22" t="s">
        <v>418</v>
      </c>
      <c r="D9335" s="26"/>
      <c r="E9335" s="26"/>
      <c r="F9335" s="24">
        <v>40.42</v>
      </c>
    </row>
    <row r="9336" spans="1:6" x14ac:dyDescent="0.25">
      <c r="A9336" s="22">
        <v>101470</v>
      </c>
      <c r="B9336" s="23" t="s">
        <v>6001</v>
      </c>
      <c r="C9336" s="22" t="s">
        <v>418</v>
      </c>
      <c r="D9336" s="26"/>
      <c r="E9336" s="26"/>
      <c r="F9336" s="24">
        <v>32.08</v>
      </c>
    </row>
    <row r="9337" spans="1:6" x14ac:dyDescent="0.25">
      <c r="A9337" s="22">
        <v>101471</v>
      </c>
      <c r="B9337" s="23" t="s">
        <v>6002</v>
      </c>
      <c r="C9337" s="22" t="s">
        <v>418</v>
      </c>
      <c r="D9337" s="26"/>
      <c r="E9337" s="26"/>
      <c r="F9337" s="24">
        <v>27.53</v>
      </c>
    </row>
    <row r="9338" spans="1:6" x14ac:dyDescent="0.25">
      <c r="A9338" s="22">
        <v>101472</v>
      </c>
      <c r="B9338" s="23" t="s">
        <v>6003</v>
      </c>
      <c r="C9338" s="22" t="s">
        <v>418</v>
      </c>
      <c r="D9338" s="26"/>
      <c r="E9338" s="26"/>
      <c r="F9338" s="24">
        <v>21.43</v>
      </c>
    </row>
    <row r="9339" spans="1:6" x14ac:dyDescent="0.25">
      <c r="A9339" s="22">
        <v>101473</v>
      </c>
      <c r="B9339" s="23" t="s">
        <v>6004</v>
      </c>
      <c r="C9339" s="22" t="s">
        <v>418</v>
      </c>
      <c r="D9339" s="26"/>
      <c r="E9339" s="26"/>
      <c r="F9339" s="24">
        <v>30.85</v>
      </c>
    </row>
    <row r="9340" spans="1:6" x14ac:dyDescent="0.25">
      <c r="A9340" s="22">
        <v>101474</v>
      </c>
      <c r="B9340" s="23" t="s">
        <v>6005</v>
      </c>
      <c r="C9340" s="22" t="s">
        <v>418</v>
      </c>
      <c r="D9340" s="26"/>
      <c r="E9340" s="26"/>
      <c r="F9340" s="24">
        <v>22.07</v>
      </c>
    </row>
    <row r="9341" spans="1:6" x14ac:dyDescent="0.25">
      <c r="A9341" s="22">
        <v>101475</v>
      </c>
      <c r="B9341" s="23" t="s">
        <v>6006</v>
      </c>
      <c r="C9341" s="22" t="s">
        <v>418</v>
      </c>
      <c r="D9341" s="26"/>
      <c r="E9341" s="26"/>
      <c r="F9341" s="24">
        <v>19.579999999999998</v>
      </c>
    </row>
    <row r="9342" spans="1:6" x14ac:dyDescent="0.25">
      <c r="A9342" s="22">
        <v>101476</v>
      </c>
      <c r="B9342" s="23" t="s">
        <v>6007</v>
      </c>
      <c r="C9342" s="22" t="s">
        <v>418</v>
      </c>
      <c r="D9342" s="26"/>
      <c r="E9342" s="26"/>
      <c r="F9342" s="24">
        <v>17.46</v>
      </c>
    </row>
    <row r="9343" spans="1:6" x14ac:dyDescent="0.25">
      <c r="A9343" s="22">
        <v>101016</v>
      </c>
      <c r="B9343" s="23" t="s">
        <v>5991</v>
      </c>
      <c r="C9343" s="22" t="s">
        <v>418</v>
      </c>
      <c r="D9343" s="26"/>
      <c r="E9343" s="26"/>
      <c r="F9343" s="24">
        <v>42.91</v>
      </c>
    </row>
    <row r="9344" spans="1:6" x14ac:dyDescent="0.25">
      <c r="A9344" s="22">
        <v>101487</v>
      </c>
      <c r="B9344" s="23" t="s">
        <v>6017</v>
      </c>
      <c r="C9344" s="22" t="s">
        <v>418</v>
      </c>
      <c r="D9344" s="26"/>
      <c r="E9344" s="26"/>
      <c r="F9344" s="24">
        <v>106.27</v>
      </c>
    </row>
    <row r="9345" spans="1:6" x14ac:dyDescent="0.25">
      <c r="A9345" s="22">
        <v>101488</v>
      </c>
      <c r="B9345" s="23" t="s">
        <v>6018</v>
      </c>
      <c r="C9345" s="22" t="s">
        <v>418</v>
      </c>
      <c r="D9345" s="26"/>
      <c r="E9345" s="26"/>
      <c r="F9345" s="24">
        <v>91.95</v>
      </c>
    </row>
    <row r="9346" spans="1:6" x14ac:dyDescent="0.25">
      <c r="A9346" s="22">
        <v>101480</v>
      </c>
      <c r="B9346" s="23" t="s">
        <v>6010</v>
      </c>
      <c r="C9346" s="22" t="s">
        <v>418</v>
      </c>
      <c r="D9346" s="26"/>
      <c r="E9346" s="26"/>
      <c r="F9346" s="24">
        <v>72.290000000000006</v>
      </c>
    </row>
    <row r="9347" spans="1:6" x14ac:dyDescent="0.25">
      <c r="A9347" s="22">
        <v>101481</v>
      </c>
      <c r="B9347" s="23" t="s">
        <v>6011</v>
      </c>
      <c r="C9347" s="22" t="s">
        <v>418</v>
      </c>
      <c r="D9347" s="26"/>
      <c r="E9347" s="26"/>
      <c r="F9347" s="24">
        <v>52.22</v>
      </c>
    </row>
    <row r="9348" spans="1:6" x14ac:dyDescent="0.25">
      <c r="A9348" s="22">
        <v>101482</v>
      </c>
      <c r="B9348" s="23" t="s">
        <v>6012</v>
      </c>
      <c r="C9348" s="22" t="s">
        <v>418</v>
      </c>
      <c r="D9348" s="26"/>
      <c r="E9348" s="26"/>
      <c r="F9348" s="24">
        <v>39.020000000000003</v>
      </c>
    </row>
    <row r="9349" spans="1:6" x14ac:dyDescent="0.25">
      <c r="A9349" s="22">
        <v>101483</v>
      </c>
      <c r="B9349" s="23" t="s">
        <v>6013</v>
      </c>
      <c r="C9349" s="22" t="s">
        <v>418</v>
      </c>
      <c r="D9349" s="26"/>
      <c r="E9349" s="26"/>
      <c r="F9349" s="24">
        <v>40.5</v>
      </c>
    </row>
    <row r="9350" spans="1:6" x14ac:dyDescent="0.25">
      <c r="A9350" s="22">
        <v>101484</v>
      </c>
      <c r="B9350" s="23" t="s">
        <v>6014</v>
      </c>
      <c r="C9350" s="22" t="s">
        <v>418</v>
      </c>
      <c r="D9350" s="26"/>
      <c r="E9350" s="26"/>
      <c r="F9350" s="24">
        <v>209.92</v>
      </c>
    </row>
    <row r="9351" spans="1:6" x14ac:dyDescent="0.25">
      <c r="A9351" s="22">
        <v>101485</v>
      </c>
      <c r="B9351" s="23" t="s">
        <v>6015</v>
      </c>
      <c r="C9351" s="22" t="s">
        <v>418</v>
      </c>
      <c r="D9351" s="26"/>
      <c r="E9351" s="26"/>
      <c r="F9351" s="24">
        <v>161.13999999999999</v>
      </c>
    </row>
    <row r="9352" spans="1:6" x14ac:dyDescent="0.25">
      <c r="A9352" s="22">
        <v>101486</v>
      </c>
      <c r="B9352" s="23" t="s">
        <v>6016</v>
      </c>
      <c r="C9352" s="22" t="s">
        <v>418</v>
      </c>
      <c r="D9352" s="26"/>
      <c r="E9352" s="26"/>
      <c r="F9352" s="24">
        <v>145.13999999999999</v>
      </c>
    </row>
    <row r="9353" spans="1:6" x14ac:dyDescent="0.25">
      <c r="A9353" s="22">
        <v>101006</v>
      </c>
      <c r="B9353" s="23" t="s">
        <v>5983</v>
      </c>
      <c r="C9353" s="22" t="s">
        <v>67</v>
      </c>
      <c r="D9353" s="26"/>
      <c r="E9353" s="26"/>
      <c r="F9353" s="24">
        <v>21.47</v>
      </c>
    </row>
    <row r="9354" spans="1:6" x14ac:dyDescent="0.25">
      <c r="A9354" s="22">
        <v>101005</v>
      </c>
      <c r="B9354" s="23" t="s">
        <v>5982</v>
      </c>
      <c r="C9354" s="22" t="s">
        <v>67</v>
      </c>
      <c r="D9354" s="26"/>
      <c r="E9354" s="26"/>
      <c r="F9354" s="24">
        <v>19.399999999999999</v>
      </c>
    </row>
    <row r="9355" spans="1:6" x14ac:dyDescent="0.25">
      <c r="A9355" s="22">
        <v>102568</v>
      </c>
      <c r="B9355" s="23" t="s">
        <v>5960</v>
      </c>
      <c r="C9355" s="22" t="s">
        <v>418</v>
      </c>
      <c r="D9355" s="26"/>
      <c r="E9355" s="26"/>
      <c r="F9355" s="24">
        <v>319.23</v>
      </c>
    </row>
    <row r="9356" spans="1:6" x14ac:dyDescent="0.25">
      <c r="A9356" s="22">
        <v>101479</v>
      </c>
      <c r="B9356" s="23" t="s">
        <v>5959</v>
      </c>
      <c r="C9356" s="22" t="s">
        <v>418</v>
      </c>
      <c r="D9356" s="26"/>
      <c r="E9356" s="26"/>
      <c r="F9356" s="24">
        <v>187.39</v>
      </c>
    </row>
    <row r="9357" spans="1:6" x14ac:dyDescent="0.25">
      <c r="A9357" s="22">
        <v>101019</v>
      </c>
      <c r="B9357" s="23" t="s">
        <v>5958</v>
      </c>
      <c r="C9357" s="22" t="s">
        <v>418</v>
      </c>
      <c r="D9357" s="26"/>
      <c r="E9357" s="26"/>
      <c r="F9357" s="24">
        <v>643.20000000000005</v>
      </c>
    </row>
    <row r="9358" spans="1:6" x14ac:dyDescent="0.25">
      <c r="A9358" s="22">
        <v>100938</v>
      </c>
      <c r="B9358" s="23" t="s">
        <v>5928</v>
      </c>
      <c r="C9358" s="22" t="s">
        <v>415</v>
      </c>
      <c r="D9358" s="26"/>
      <c r="E9358" s="26"/>
      <c r="F9358" s="24">
        <v>7.77</v>
      </c>
    </row>
    <row r="9359" spans="1:6" x14ac:dyDescent="0.25">
      <c r="A9359" s="22">
        <v>100942</v>
      </c>
      <c r="B9359" s="23" t="s">
        <v>5932</v>
      </c>
      <c r="C9359" s="22" t="s">
        <v>5384</v>
      </c>
      <c r="D9359" s="26"/>
      <c r="E9359" s="26"/>
      <c r="F9359" s="24">
        <v>5.19</v>
      </c>
    </row>
    <row r="9360" spans="1:6" x14ac:dyDescent="0.25">
      <c r="A9360" s="22">
        <v>93588</v>
      </c>
      <c r="B9360" s="23" t="s">
        <v>5899</v>
      </c>
      <c r="C9360" s="22" t="s">
        <v>415</v>
      </c>
      <c r="D9360" s="26"/>
      <c r="E9360" s="26"/>
      <c r="F9360" s="24">
        <v>3.26</v>
      </c>
    </row>
    <row r="9361" spans="1:6" x14ac:dyDescent="0.25">
      <c r="A9361" s="22">
        <v>93594</v>
      </c>
      <c r="B9361" s="23" t="s">
        <v>5905</v>
      </c>
      <c r="C9361" s="22" t="s">
        <v>5384</v>
      </c>
      <c r="D9361" s="26"/>
      <c r="E9361" s="26"/>
      <c r="F9361" s="24">
        <v>2.17</v>
      </c>
    </row>
    <row r="9362" spans="1:6" x14ac:dyDescent="0.25">
      <c r="A9362" s="22">
        <v>93589</v>
      </c>
      <c r="B9362" s="23" t="s">
        <v>5900</v>
      </c>
      <c r="C9362" s="22" t="s">
        <v>415</v>
      </c>
      <c r="D9362" s="26"/>
      <c r="E9362" s="26"/>
      <c r="F9362" s="24">
        <v>2.8</v>
      </c>
    </row>
    <row r="9363" spans="1:6" x14ac:dyDescent="0.25">
      <c r="A9363" s="22">
        <v>93595</v>
      </c>
      <c r="B9363" s="23" t="s">
        <v>5906</v>
      </c>
      <c r="C9363" s="22" t="s">
        <v>5384</v>
      </c>
      <c r="D9363" s="26"/>
      <c r="E9363" s="26"/>
      <c r="F9363" s="24">
        <v>1.88</v>
      </c>
    </row>
    <row r="9364" spans="1:6" x14ac:dyDescent="0.25">
      <c r="A9364" s="22">
        <v>93590</v>
      </c>
      <c r="B9364" s="23" t="s">
        <v>5901</v>
      </c>
      <c r="C9364" s="22" t="s">
        <v>415</v>
      </c>
      <c r="D9364" s="26"/>
      <c r="E9364" s="26"/>
      <c r="F9364" s="24">
        <v>1.02</v>
      </c>
    </row>
    <row r="9365" spans="1:6" x14ac:dyDescent="0.25">
      <c r="A9365" s="22">
        <v>93596</v>
      </c>
      <c r="B9365" s="23" t="s">
        <v>5907</v>
      </c>
      <c r="C9365" s="22" t="s">
        <v>5384</v>
      </c>
      <c r="D9365" s="26"/>
      <c r="E9365" s="26"/>
      <c r="F9365" s="24">
        <v>0.68</v>
      </c>
    </row>
    <row r="9366" spans="1:6" x14ac:dyDescent="0.25">
      <c r="A9366" s="22">
        <v>95875</v>
      </c>
      <c r="B9366" s="23" t="s">
        <v>5917</v>
      </c>
      <c r="C9366" s="22" t="s">
        <v>415</v>
      </c>
      <c r="D9366" s="26"/>
      <c r="E9366" s="26"/>
      <c r="F9366" s="24">
        <v>2.57</v>
      </c>
    </row>
    <row r="9367" spans="1:6" x14ac:dyDescent="0.25">
      <c r="A9367" s="22">
        <v>95878</v>
      </c>
      <c r="B9367" s="23" t="s">
        <v>5920</v>
      </c>
      <c r="C9367" s="22" t="s">
        <v>5384</v>
      </c>
      <c r="D9367" s="26"/>
      <c r="E9367" s="26"/>
      <c r="F9367" s="24">
        <v>1.73</v>
      </c>
    </row>
    <row r="9368" spans="1:6" x14ac:dyDescent="0.25">
      <c r="A9368" s="22">
        <v>100943</v>
      </c>
      <c r="B9368" s="23" t="s">
        <v>5933</v>
      </c>
      <c r="C9368" s="22" t="s">
        <v>5384</v>
      </c>
      <c r="D9368" s="26"/>
      <c r="E9368" s="26"/>
      <c r="F9368" s="24">
        <v>4.5</v>
      </c>
    </row>
    <row r="9369" spans="1:6" x14ac:dyDescent="0.25">
      <c r="A9369" s="22">
        <v>100939</v>
      </c>
      <c r="B9369" s="23" t="s">
        <v>5929</v>
      </c>
      <c r="C9369" s="22" t="s">
        <v>415</v>
      </c>
      <c r="D9369" s="26"/>
      <c r="E9369" s="26"/>
      <c r="F9369" s="24">
        <v>6.78</v>
      </c>
    </row>
    <row r="9370" spans="1:6" x14ac:dyDescent="0.25">
      <c r="A9370" s="22">
        <v>93591</v>
      </c>
      <c r="B9370" s="23" t="s">
        <v>5902</v>
      </c>
      <c r="C9370" s="22" t="s">
        <v>415</v>
      </c>
      <c r="D9370" s="26"/>
      <c r="E9370" s="26"/>
      <c r="F9370" s="24">
        <v>2.83</v>
      </c>
    </row>
    <row r="9371" spans="1:6" x14ac:dyDescent="0.25">
      <c r="A9371" s="22">
        <v>93597</v>
      </c>
      <c r="B9371" s="23" t="s">
        <v>5908</v>
      </c>
      <c r="C9371" s="22" t="s">
        <v>5384</v>
      </c>
      <c r="D9371" s="26"/>
      <c r="E9371" s="26"/>
      <c r="F9371" s="24">
        <v>1.88</v>
      </c>
    </row>
    <row r="9372" spans="1:6" x14ac:dyDescent="0.25">
      <c r="A9372" s="22">
        <v>93592</v>
      </c>
      <c r="B9372" s="23" t="s">
        <v>5903</v>
      </c>
      <c r="C9372" s="22" t="s">
        <v>415</v>
      </c>
      <c r="D9372" s="26"/>
      <c r="E9372" s="26"/>
      <c r="F9372" s="24">
        <v>2.46</v>
      </c>
    </row>
    <row r="9373" spans="1:6" x14ac:dyDescent="0.25">
      <c r="A9373" s="22">
        <v>93598</v>
      </c>
      <c r="B9373" s="23" t="s">
        <v>5909</v>
      </c>
      <c r="C9373" s="22" t="s">
        <v>5384</v>
      </c>
      <c r="D9373" s="26"/>
      <c r="E9373" s="26"/>
      <c r="F9373" s="24">
        <v>1.62</v>
      </c>
    </row>
    <row r="9374" spans="1:6" x14ac:dyDescent="0.25">
      <c r="A9374" s="22">
        <v>93593</v>
      </c>
      <c r="B9374" s="23" t="s">
        <v>5904</v>
      </c>
      <c r="C9374" s="22" t="s">
        <v>415</v>
      </c>
      <c r="D9374" s="26"/>
      <c r="E9374" s="26"/>
      <c r="F9374" s="24">
        <v>0.9</v>
      </c>
    </row>
    <row r="9375" spans="1:6" x14ac:dyDescent="0.25">
      <c r="A9375" s="22">
        <v>93599</v>
      </c>
      <c r="B9375" s="23" t="s">
        <v>5910</v>
      </c>
      <c r="C9375" s="22" t="s">
        <v>5384</v>
      </c>
      <c r="D9375" s="26"/>
      <c r="E9375" s="26"/>
      <c r="F9375" s="24">
        <v>0.6</v>
      </c>
    </row>
    <row r="9376" spans="1:6" x14ac:dyDescent="0.25">
      <c r="A9376" s="22">
        <v>95876</v>
      </c>
      <c r="B9376" s="23" t="s">
        <v>5918</v>
      </c>
      <c r="C9376" s="22" t="s">
        <v>415</v>
      </c>
      <c r="D9376" s="26"/>
      <c r="E9376" s="26"/>
      <c r="F9376" s="24">
        <v>2.2200000000000002</v>
      </c>
    </row>
    <row r="9377" spans="1:6" x14ac:dyDescent="0.25">
      <c r="A9377" s="22">
        <v>95879</v>
      </c>
      <c r="B9377" s="23" t="s">
        <v>5921</v>
      </c>
      <c r="C9377" s="22" t="s">
        <v>5384</v>
      </c>
      <c r="D9377" s="26"/>
      <c r="E9377" s="26"/>
      <c r="F9377" s="24">
        <v>1.5</v>
      </c>
    </row>
    <row r="9378" spans="1:6" x14ac:dyDescent="0.25">
      <c r="A9378" s="22">
        <v>100940</v>
      </c>
      <c r="B9378" s="23" t="s">
        <v>5930</v>
      </c>
      <c r="C9378" s="22" t="s">
        <v>415</v>
      </c>
      <c r="D9378" s="26"/>
      <c r="E9378" s="26"/>
      <c r="F9378" s="24">
        <v>5.78</v>
      </c>
    </row>
    <row r="9379" spans="1:6" x14ac:dyDescent="0.25">
      <c r="A9379" s="22">
        <v>100944</v>
      </c>
      <c r="B9379" s="23" t="s">
        <v>5934</v>
      </c>
      <c r="C9379" s="22" t="s">
        <v>5384</v>
      </c>
      <c r="D9379" s="26"/>
      <c r="E9379" s="26"/>
      <c r="F9379" s="24">
        <v>3.85</v>
      </c>
    </row>
    <row r="9380" spans="1:6" x14ac:dyDescent="0.25">
      <c r="A9380" s="22">
        <v>95425</v>
      </c>
      <c r="B9380" s="23" t="s">
        <v>5911</v>
      </c>
      <c r="C9380" s="22" t="s">
        <v>415</v>
      </c>
      <c r="D9380" s="26"/>
      <c r="E9380" s="26"/>
      <c r="F9380" s="24">
        <v>2.41</v>
      </c>
    </row>
    <row r="9381" spans="1:6" x14ac:dyDescent="0.25">
      <c r="A9381" s="22">
        <v>95428</v>
      </c>
      <c r="B9381" s="23" t="s">
        <v>5914</v>
      </c>
      <c r="C9381" s="22" t="s">
        <v>5384</v>
      </c>
      <c r="D9381" s="26"/>
      <c r="E9381" s="26"/>
      <c r="F9381" s="24">
        <v>1.61</v>
      </c>
    </row>
    <row r="9382" spans="1:6" x14ac:dyDescent="0.25">
      <c r="A9382" s="22">
        <v>95426</v>
      </c>
      <c r="B9382" s="23" t="s">
        <v>5912</v>
      </c>
      <c r="C9382" s="22" t="s">
        <v>415</v>
      </c>
      <c r="D9382" s="26"/>
      <c r="E9382" s="26"/>
      <c r="F9382" s="24">
        <v>2.08</v>
      </c>
    </row>
    <row r="9383" spans="1:6" x14ac:dyDescent="0.25">
      <c r="A9383" s="22">
        <v>95429</v>
      </c>
      <c r="B9383" s="23" t="s">
        <v>5915</v>
      </c>
      <c r="C9383" s="22" t="s">
        <v>5384</v>
      </c>
      <c r="D9383" s="26"/>
      <c r="E9383" s="26"/>
      <c r="F9383" s="24">
        <v>1.4</v>
      </c>
    </row>
    <row r="9384" spans="1:6" x14ac:dyDescent="0.25">
      <c r="A9384" s="22">
        <v>95427</v>
      </c>
      <c r="B9384" s="23" t="s">
        <v>5913</v>
      </c>
      <c r="C9384" s="22" t="s">
        <v>415</v>
      </c>
      <c r="D9384" s="26"/>
      <c r="E9384" s="26"/>
      <c r="F9384" s="24">
        <v>0.78</v>
      </c>
    </row>
    <row r="9385" spans="1:6" x14ac:dyDescent="0.25">
      <c r="A9385" s="22">
        <v>95430</v>
      </c>
      <c r="B9385" s="23" t="s">
        <v>5916</v>
      </c>
      <c r="C9385" s="22" t="s">
        <v>5384</v>
      </c>
      <c r="D9385" s="26"/>
      <c r="E9385" s="26"/>
      <c r="F9385" s="24">
        <v>0.48</v>
      </c>
    </row>
    <row r="9386" spans="1:6" x14ac:dyDescent="0.25">
      <c r="A9386" s="22">
        <v>95877</v>
      </c>
      <c r="B9386" s="23" t="s">
        <v>5919</v>
      </c>
      <c r="C9386" s="22" t="s">
        <v>415</v>
      </c>
      <c r="D9386" s="26"/>
      <c r="E9386" s="26"/>
      <c r="F9386" s="24">
        <v>1.91</v>
      </c>
    </row>
    <row r="9387" spans="1:6" x14ac:dyDescent="0.25">
      <c r="A9387" s="22">
        <v>95880</v>
      </c>
      <c r="B9387" s="23" t="s">
        <v>5922</v>
      </c>
      <c r="C9387" s="22" t="s">
        <v>5384</v>
      </c>
      <c r="D9387" s="26"/>
      <c r="E9387" s="26"/>
      <c r="F9387" s="24">
        <v>1.27</v>
      </c>
    </row>
    <row r="9388" spans="1:6" x14ac:dyDescent="0.25">
      <c r="A9388" s="22">
        <v>100937</v>
      </c>
      <c r="B9388" s="23" t="s">
        <v>5927</v>
      </c>
      <c r="C9388" s="22" t="s">
        <v>415</v>
      </c>
      <c r="D9388" s="26"/>
      <c r="E9388" s="26"/>
      <c r="F9388" s="24">
        <v>9.3800000000000008</v>
      </c>
    </row>
    <row r="9389" spans="1:6" x14ac:dyDescent="0.25">
      <c r="A9389" s="22">
        <v>100941</v>
      </c>
      <c r="B9389" s="23" t="s">
        <v>5931</v>
      </c>
      <c r="C9389" s="22" t="s">
        <v>5384</v>
      </c>
      <c r="D9389" s="26"/>
      <c r="E9389" s="26"/>
      <c r="F9389" s="24">
        <v>6.25</v>
      </c>
    </row>
    <row r="9390" spans="1:6" x14ac:dyDescent="0.25">
      <c r="A9390" s="22">
        <v>97912</v>
      </c>
      <c r="B9390" s="23" t="s">
        <v>5923</v>
      </c>
      <c r="C9390" s="22" t="s">
        <v>415</v>
      </c>
      <c r="D9390" s="26"/>
      <c r="E9390" s="26"/>
      <c r="F9390" s="24">
        <v>3.93</v>
      </c>
    </row>
    <row r="9391" spans="1:6" x14ac:dyDescent="0.25">
      <c r="A9391" s="22">
        <v>97916</v>
      </c>
      <c r="B9391" s="23" t="s">
        <v>5383</v>
      </c>
      <c r="C9391" s="22" t="s">
        <v>5384</v>
      </c>
      <c r="D9391" s="26"/>
      <c r="E9391" s="26"/>
      <c r="F9391" s="24">
        <v>2.62</v>
      </c>
    </row>
    <row r="9392" spans="1:6" x14ac:dyDescent="0.25">
      <c r="A9392" s="22">
        <v>97913</v>
      </c>
      <c r="B9392" s="23" t="s">
        <v>5924</v>
      </c>
      <c r="C9392" s="22" t="s">
        <v>415</v>
      </c>
      <c r="D9392" s="26"/>
      <c r="E9392" s="26"/>
      <c r="F9392" s="24">
        <v>3.41</v>
      </c>
    </row>
    <row r="9393" spans="1:6" x14ac:dyDescent="0.25">
      <c r="A9393" s="22">
        <v>97917</v>
      </c>
      <c r="B9393" s="23" t="s">
        <v>5385</v>
      </c>
      <c r="C9393" s="22" t="s">
        <v>5384</v>
      </c>
      <c r="D9393" s="26"/>
      <c r="E9393" s="26"/>
      <c r="F9393" s="24">
        <v>2.2599999999999998</v>
      </c>
    </row>
    <row r="9394" spans="1:6" x14ac:dyDescent="0.25">
      <c r="A9394" s="22">
        <v>97915</v>
      </c>
      <c r="B9394" s="23" t="s">
        <v>5926</v>
      </c>
      <c r="C9394" s="22" t="s">
        <v>415</v>
      </c>
      <c r="D9394" s="26"/>
      <c r="E9394" s="26"/>
      <c r="F9394" s="24">
        <v>1.25</v>
      </c>
    </row>
    <row r="9395" spans="1:6" x14ac:dyDescent="0.25">
      <c r="A9395" s="22">
        <v>97919</v>
      </c>
      <c r="B9395" s="23" t="s">
        <v>5387</v>
      </c>
      <c r="C9395" s="22" t="s">
        <v>5384</v>
      </c>
      <c r="D9395" s="26"/>
      <c r="E9395" s="26"/>
      <c r="F9395" s="24">
        <v>0.83</v>
      </c>
    </row>
    <row r="9396" spans="1:6" x14ac:dyDescent="0.25">
      <c r="A9396" s="22">
        <v>97914</v>
      </c>
      <c r="B9396" s="23" t="s">
        <v>5925</v>
      </c>
      <c r="C9396" s="22" t="s">
        <v>415</v>
      </c>
      <c r="D9396" s="26"/>
      <c r="E9396" s="26"/>
      <c r="F9396" s="24">
        <v>3.12</v>
      </c>
    </row>
    <row r="9397" spans="1:6" x14ac:dyDescent="0.25">
      <c r="A9397" s="22">
        <v>97918</v>
      </c>
      <c r="B9397" s="23" t="s">
        <v>5386</v>
      </c>
      <c r="C9397" s="22" t="s">
        <v>5384</v>
      </c>
      <c r="D9397" s="26"/>
      <c r="E9397" s="26"/>
      <c r="F9397" s="24">
        <v>2.09</v>
      </c>
    </row>
    <row r="9398" spans="1:6" x14ac:dyDescent="0.25">
      <c r="A9398" s="22">
        <v>100949</v>
      </c>
      <c r="B9398" s="23" t="s">
        <v>5939</v>
      </c>
      <c r="C9398" s="22" t="s">
        <v>5384</v>
      </c>
      <c r="D9398" s="26"/>
      <c r="E9398" s="26"/>
      <c r="F9398" s="24">
        <v>7.01</v>
      </c>
    </row>
    <row r="9399" spans="1:6" x14ac:dyDescent="0.25">
      <c r="A9399" s="22">
        <v>100945</v>
      </c>
      <c r="B9399" s="23" t="s">
        <v>5935</v>
      </c>
      <c r="C9399" s="22" t="s">
        <v>5384</v>
      </c>
      <c r="D9399" s="26"/>
      <c r="E9399" s="26"/>
      <c r="F9399" s="24">
        <v>2.94</v>
      </c>
    </row>
    <row r="9400" spans="1:6" x14ac:dyDescent="0.25">
      <c r="A9400" s="22">
        <v>100946</v>
      </c>
      <c r="B9400" s="23" t="s">
        <v>5936</v>
      </c>
      <c r="C9400" s="22" t="s">
        <v>5384</v>
      </c>
      <c r="D9400" s="26"/>
      <c r="E9400" s="26"/>
      <c r="F9400" s="24">
        <v>2.54</v>
      </c>
    </row>
    <row r="9401" spans="1:6" x14ac:dyDescent="0.25">
      <c r="A9401" s="22">
        <v>100948</v>
      </c>
      <c r="B9401" s="23" t="s">
        <v>5938</v>
      </c>
      <c r="C9401" s="22" t="s">
        <v>5384</v>
      </c>
      <c r="D9401" s="26"/>
      <c r="E9401" s="26"/>
      <c r="F9401" s="24">
        <v>0.92</v>
      </c>
    </row>
    <row r="9402" spans="1:6" x14ac:dyDescent="0.25">
      <c r="A9402" s="22">
        <v>100947</v>
      </c>
      <c r="B9402" s="23" t="s">
        <v>5937</v>
      </c>
      <c r="C9402" s="22" t="s">
        <v>5384</v>
      </c>
      <c r="D9402" s="26"/>
      <c r="E9402" s="26"/>
      <c r="F9402" s="24">
        <v>2.34</v>
      </c>
    </row>
    <row r="9403" spans="1:6" x14ac:dyDescent="0.25">
      <c r="A9403" s="22">
        <v>100954</v>
      </c>
      <c r="B9403" s="23" t="s">
        <v>12742</v>
      </c>
      <c r="C9403" s="22" t="s">
        <v>5384</v>
      </c>
      <c r="D9403" s="26"/>
      <c r="E9403" s="26"/>
      <c r="F9403" s="24">
        <v>8.8699999999999992</v>
      </c>
    </row>
    <row r="9404" spans="1:6" x14ac:dyDescent="0.25">
      <c r="A9404" s="22">
        <v>100950</v>
      </c>
      <c r="B9404" s="23" t="s">
        <v>12743</v>
      </c>
      <c r="C9404" s="22" t="s">
        <v>5384</v>
      </c>
      <c r="D9404" s="26"/>
      <c r="E9404" s="26"/>
      <c r="F9404" s="24">
        <v>3.72</v>
      </c>
    </row>
    <row r="9405" spans="1:6" x14ac:dyDescent="0.25">
      <c r="A9405" s="22">
        <v>100951</v>
      </c>
      <c r="B9405" s="23" t="s">
        <v>12744</v>
      </c>
      <c r="C9405" s="22" t="s">
        <v>5384</v>
      </c>
      <c r="D9405" s="26"/>
      <c r="E9405" s="26"/>
      <c r="F9405" s="24">
        <v>3.22</v>
      </c>
    </row>
    <row r="9406" spans="1:6" x14ac:dyDescent="0.25">
      <c r="A9406" s="22">
        <v>100953</v>
      </c>
      <c r="B9406" s="23" t="s">
        <v>12745</v>
      </c>
      <c r="C9406" s="22" t="s">
        <v>5384</v>
      </c>
      <c r="D9406" s="26"/>
      <c r="E9406" s="26"/>
      <c r="F9406" s="24">
        <v>1.17</v>
      </c>
    </row>
    <row r="9407" spans="1:6" x14ac:dyDescent="0.25">
      <c r="A9407" s="22">
        <v>100952</v>
      </c>
      <c r="B9407" s="23" t="s">
        <v>12746</v>
      </c>
      <c r="C9407" s="22" t="s">
        <v>5384</v>
      </c>
      <c r="D9407" s="26"/>
      <c r="E9407" s="26"/>
      <c r="F9407" s="24">
        <v>2.96</v>
      </c>
    </row>
    <row r="9408" spans="1:6" x14ac:dyDescent="0.25">
      <c r="A9408" s="22">
        <v>100964</v>
      </c>
      <c r="B9408" s="23" t="s">
        <v>5949</v>
      </c>
      <c r="C9408" s="22" t="s">
        <v>415</v>
      </c>
      <c r="D9408" s="26"/>
      <c r="E9408" s="26"/>
      <c r="F9408" s="24">
        <v>9.0399999999999991</v>
      </c>
    </row>
    <row r="9409" spans="1:6" x14ac:dyDescent="0.25">
      <c r="A9409" s="22">
        <v>100960</v>
      </c>
      <c r="B9409" s="23" t="s">
        <v>5945</v>
      </c>
      <c r="C9409" s="22" t="s">
        <v>415</v>
      </c>
      <c r="D9409" s="26"/>
      <c r="E9409" s="26"/>
      <c r="F9409" s="24">
        <v>3.77</v>
      </c>
    </row>
    <row r="9410" spans="1:6" x14ac:dyDescent="0.25">
      <c r="A9410" s="22">
        <v>100961</v>
      </c>
      <c r="B9410" s="23" t="s">
        <v>5946</v>
      </c>
      <c r="C9410" s="22" t="s">
        <v>415</v>
      </c>
      <c r="D9410" s="26"/>
      <c r="E9410" s="26"/>
      <c r="F9410" s="24">
        <v>3.26</v>
      </c>
    </row>
    <row r="9411" spans="1:6" x14ac:dyDescent="0.25">
      <c r="A9411" s="22">
        <v>100963</v>
      </c>
      <c r="B9411" s="23" t="s">
        <v>5948</v>
      </c>
      <c r="C9411" s="22" t="s">
        <v>415</v>
      </c>
      <c r="D9411" s="26"/>
      <c r="E9411" s="26"/>
      <c r="F9411" s="24">
        <v>1.18</v>
      </c>
    </row>
    <row r="9412" spans="1:6" x14ac:dyDescent="0.25">
      <c r="A9412" s="22">
        <v>100962</v>
      </c>
      <c r="B9412" s="23" t="s">
        <v>5947</v>
      </c>
      <c r="C9412" s="22" t="s">
        <v>415</v>
      </c>
      <c r="D9412" s="26"/>
      <c r="E9412" s="26"/>
      <c r="F9412" s="24">
        <v>2.98</v>
      </c>
    </row>
    <row r="9413" spans="1:6" x14ac:dyDescent="0.25">
      <c r="A9413" s="22">
        <v>100959</v>
      </c>
      <c r="B9413" s="23" t="s">
        <v>5944</v>
      </c>
      <c r="C9413" s="22" t="s">
        <v>415</v>
      </c>
      <c r="D9413" s="26"/>
      <c r="E9413" s="26"/>
      <c r="F9413" s="24">
        <v>12.17</v>
      </c>
    </row>
    <row r="9414" spans="1:6" x14ac:dyDescent="0.25">
      <c r="A9414" s="22">
        <v>100955</v>
      </c>
      <c r="B9414" s="23" t="s">
        <v>5940</v>
      </c>
      <c r="C9414" s="22" t="s">
        <v>415</v>
      </c>
      <c r="D9414" s="26"/>
      <c r="E9414" s="26"/>
      <c r="F9414" s="24">
        <v>5.0999999999999996</v>
      </c>
    </row>
    <row r="9415" spans="1:6" x14ac:dyDescent="0.25">
      <c r="A9415" s="22">
        <v>100956</v>
      </c>
      <c r="B9415" s="23" t="s">
        <v>5941</v>
      </c>
      <c r="C9415" s="22" t="s">
        <v>415</v>
      </c>
      <c r="D9415" s="26"/>
      <c r="E9415" s="26"/>
      <c r="F9415" s="24">
        <v>4.43</v>
      </c>
    </row>
    <row r="9416" spans="1:6" x14ac:dyDescent="0.25">
      <c r="A9416" s="22">
        <v>100958</v>
      </c>
      <c r="B9416" s="23" t="s">
        <v>5943</v>
      </c>
      <c r="C9416" s="22" t="s">
        <v>415</v>
      </c>
      <c r="D9416" s="26"/>
      <c r="E9416" s="26"/>
      <c r="F9416" s="24">
        <v>1.62</v>
      </c>
    </row>
    <row r="9417" spans="1:6" x14ac:dyDescent="0.25">
      <c r="A9417" s="22">
        <v>100957</v>
      </c>
      <c r="B9417" s="23" t="s">
        <v>5942</v>
      </c>
      <c r="C9417" s="22" t="s">
        <v>415</v>
      </c>
      <c r="D9417" s="26"/>
      <c r="E9417" s="26"/>
      <c r="F9417" s="24">
        <v>4.05</v>
      </c>
    </row>
    <row r="9418" spans="1:6" x14ac:dyDescent="0.25">
      <c r="A9418" s="22">
        <v>100969</v>
      </c>
      <c r="B9418" s="23" t="s">
        <v>5953</v>
      </c>
      <c r="C9418" s="22" t="s">
        <v>5384</v>
      </c>
      <c r="D9418" s="26"/>
      <c r="E9418" s="26"/>
      <c r="F9418" s="24">
        <v>2.4</v>
      </c>
    </row>
    <row r="9419" spans="1:6" x14ac:dyDescent="0.25">
      <c r="A9419" s="22">
        <v>100970</v>
      </c>
      <c r="B9419" s="23" t="s">
        <v>12747</v>
      </c>
      <c r="C9419" s="22" t="s">
        <v>5384</v>
      </c>
      <c r="D9419" s="26"/>
      <c r="E9419" s="26"/>
      <c r="F9419" s="24">
        <v>2.0299999999999998</v>
      </c>
    </row>
    <row r="9420" spans="1:6" x14ac:dyDescent="0.25">
      <c r="A9420" s="22">
        <v>102333</v>
      </c>
      <c r="B9420" s="23" t="s">
        <v>5957</v>
      </c>
      <c r="C9420" s="22" t="s">
        <v>5384</v>
      </c>
      <c r="D9420" s="26"/>
      <c r="E9420" s="26"/>
      <c r="F9420" s="24">
        <v>0.76</v>
      </c>
    </row>
    <row r="9421" spans="1:6" x14ac:dyDescent="0.25">
      <c r="A9421" s="22">
        <v>102332</v>
      </c>
      <c r="B9421" s="23" t="s">
        <v>5956</v>
      </c>
      <c r="C9421" s="22" t="s">
        <v>5384</v>
      </c>
      <c r="D9421" s="26"/>
      <c r="E9421" s="26"/>
      <c r="F9421" s="24">
        <v>1.9</v>
      </c>
    </row>
    <row r="9422" spans="1:6" x14ac:dyDescent="0.25">
      <c r="A9422" s="22">
        <v>100965</v>
      </c>
      <c r="B9422" s="23" t="s">
        <v>12748</v>
      </c>
      <c r="C9422" s="22" t="s">
        <v>5384</v>
      </c>
      <c r="D9422" s="26"/>
      <c r="E9422" s="26"/>
      <c r="F9422" s="24">
        <v>1.82</v>
      </c>
    </row>
    <row r="9423" spans="1:6" x14ac:dyDescent="0.25">
      <c r="A9423" s="22">
        <v>100966</v>
      </c>
      <c r="B9423" s="23" t="s">
        <v>12749</v>
      </c>
      <c r="C9423" s="22" t="s">
        <v>5384</v>
      </c>
      <c r="D9423" s="26"/>
      <c r="E9423" s="26"/>
      <c r="F9423" s="24">
        <v>1.56</v>
      </c>
    </row>
    <row r="9424" spans="1:6" x14ac:dyDescent="0.25">
      <c r="A9424" s="22">
        <v>102331</v>
      </c>
      <c r="B9424" s="23" t="s">
        <v>5955</v>
      </c>
      <c r="C9424" s="22" t="s">
        <v>5384</v>
      </c>
      <c r="D9424" s="26"/>
      <c r="E9424" s="26"/>
      <c r="F9424" s="24">
        <v>0.56999999999999995</v>
      </c>
    </row>
    <row r="9425" spans="1:6" x14ac:dyDescent="0.25">
      <c r="A9425" s="22">
        <v>102330</v>
      </c>
      <c r="B9425" s="23" t="s">
        <v>5954</v>
      </c>
      <c r="C9425" s="22" t="s">
        <v>5384</v>
      </c>
      <c r="D9425" s="26"/>
      <c r="E9425" s="26"/>
      <c r="F9425" s="24">
        <v>1.46</v>
      </c>
    </row>
    <row r="9426" spans="1:6" x14ac:dyDescent="0.25">
      <c r="A9426" s="22">
        <v>97804</v>
      </c>
      <c r="B9426" s="23" t="s">
        <v>12750</v>
      </c>
      <c r="C9426" s="22" t="s">
        <v>28</v>
      </c>
      <c r="D9426" s="26"/>
      <c r="E9426" s="26"/>
      <c r="F9426" s="24">
        <v>0</v>
      </c>
    </row>
    <row r="9427" spans="1:6" x14ac:dyDescent="0.25">
      <c r="A9427" s="22">
        <v>104378</v>
      </c>
      <c r="B9427" s="23" t="s">
        <v>12751</v>
      </c>
      <c r="C9427" s="22" t="s">
        <v>28</v>
      </c>
      <c r="D9427" s="26"/>
      <c r="E9427" s="26"/>
      <c r="F9427" s="24">
        <v>0</v>
      </c>
    </row>
    <row r="9428" spans="1:6" x14ac:dyDescent="0.25">
      <c r="A9428" s="22">
        <v>104379</v>
      </c>
      <c r="B9428" s="23" t="s">
        <v>12752</v>
      </c>
      <c r="C9428" s="22" t="s">
        <v>28</v>
      </c>
      <c r="D9428" s="26"/>
      <c r="E9428" s="26"/>
      <c r="F9428" s="24">
        <v>0</v>
      </c>
    </row>
    <row r="9429" spans="1:6" x14ac:dyDescent="0.25">
      <c r="A9429" s="22">
        <v>104389</v>
      </c>
      <c r="B9429" s="23" t="s">
        <v>12753</v>
      </c>
      <c r="C9429" s="22" t="s">
        <v>28</v>
      </c>
      <c r="D9429" s="26"/>
      <c r="E9429" s="26"/>
      <c r="F9429" s="24">
        <v>0</v>
      </c>
    </row>
    <row r="9430" spans="1:6" x14ac:dyDescent="0.25">
      <c r="A9430" s="22">
        <v>97801</v>
      </c>
      <c r="B9430" s="23" t="s">
        <v>12754</v>
      </c>
      <c r="C9430" s="22" t="s">
        <v>28</v>
      </c>
      <c r="D9430" s="26"/>
      <c r="E9430" s="26"/>
      <c r="F9430" s="24">
        <v>0</v>
      </c>
    </row>
    <row r="9431" spans="1:6" x14ac:dyDescent="0.25">
      <c r="A9431" s="22">
        <v>104377</v>
      </c>
      <c r="B9431" s="23" t="s">
        <v>12755</v>
      </c>
      <c r="C9431" s="22" t="s">
        <v>28</v>
      </c>
      <c r="D9431" s="26"/>
      <c r="E9431" s="26"/>
      <c r="F9431" s="24">
        <v>0</v>
      </c>
    </row>
    <row r="9432" spans="1:6" x14ac:dyDescent="0.25">
      <c r="A9432" s="22">
        <v>104376</v>
      </c>
      <c r="B9432" s="23" t="s">
        <v>12756</v>
      </c>
      <c r="C9432" s="22" t="s">
        <v>28</v>
      </c>
      <c r="D9432" s="26"/>
      <c r="E9432" s="26"/>
      <c r="F9432" s="24">
        <v>0</v>
      </c>
    </row>
    <row r="9433" spans="1:6" x14ac:dyDescent="0.25">
      <c r="A9433" s="22">
        <v>97808</v>
      </c>
      <c r="B9433" s="23" t="s">
        <v>12757</v>
      </c>
      <c r="C9433" s="22" t="s">
        <v>28</v>
      </c>
      <c r="D9433" s="26"/>
      <c r="E9433" s="26"/>
      <c r="F9433" s="24">
        <v>0</v>
      </c>
    </row>
    <row r="9434" spans="1:6" x14ac:dyDescent="0.25">
      <c r="A9434" s="22">
        <v>104381</v>
      </c>
      <c r="B9434" s="23" t="s">
        <v>12758</v>
      </c>
      <c r="C9434" s="22" t="s">
        <v>28</v>
      </c>
      <c r="D9434" s="26"/>
      <c r="E9434" s="26"/>
      <c r="F9434" s="24">
        <v>0</v>
      </c>
    </row>
    <row r="9435" spans="1:6" x14ac:dyDescent="0.25">
      <c r="A9435" s="22">
        <v>104382</v>
      </c>
      <c r="B9435" s="23" t="s">
        <v>12759</v>
      </c>
      <c r="C9435" s="22" t="s">
        <v>28</v>
      </c>
      <c r="D9435" s="26"/>
      <c r="E9435" s="26"/>
      <c r="F9435" s="24">
        <v>0</v>
      </c>
    </row>
    <row r="9436" spans="1:6" x14ac:dyDescent="0.25">
      <c r="A9436" s="22">
        <v>104380</v>
      </c>
      <c r="B9436" s="23" t="s">
        <v>12760</v>
      </c>
      <c r="C9436" s="22" t="s">
        <v>28</v>
      </c>
      <c r="D9436" s="26"/>
      <c r="E9436" s="26"/>
      <c r="F9436" s="24">
        <v>0</v>
      </c>
    </row>
    <row r="9437" spans="1:6" x14ac:dyDescent="0.25">
      <c r="A9437" s="22">
        <v>103138</v>
      </c>
      <c r="B9437" s="23" t="s">
        <v>12761</v>
      </c>
      <c r="C9437" s="22" t="s">
        <v>4</v>
      </c>
      <c r="D9437" s="26"/>
      <c r="E9437" s="26"/>
      <c r="F9437" s="24">
        <v>42.49</v>
      </c>
    </row>
    <row r="9438" spans="1:6" x14ac:dyDescent="0.25">
      <c r="A9438" s="22">
        <v>103151</v>
      </c>
      <c r="B9438" s="23" t="s">
        <v>12762</v>
      </c>
      <c r="C9438" s="22" t="s">
        <v>4</v>
      </c>
      <c r="D9438" s="26"/>
      <c r="E9438" s="26"/>
      <c r="F9438" s="24">
        <v>419.16</v>
      </c>
    </row>
    <row r="9439" spans="1:6" x14ac:dyDescent="0.25">
      <c r="A9439" s="22">
        <v>103152</v>
      </c>
      <c r="B9439" s="23" t="s">
        <v>12763</v>
      </c>
      <c r="C9439" s="22" t="s">
        <v>4</v>
      </c>
      <c r="D9439" s="26"/>
      <c r="E9439" s="26"/>
      <c r="F9439" s="24">
        <v>499.99</v>
      </c>
    </row>
    <row r="9440" spans="1:6" x14ac:dyDescent="0.25">
      <c r="A9440" s="22">
        <v>103139</v>
      </c>
      <c r="B9440" s="23" t="s">
        <v>12764</v>
      </c>
      <c r="C9440" s="22" t="s">
        <v>4</v>
      </c>
      <c r="D9440" s="26"/>
      <c r="E9440" s="26"/>
      <c r="F9440" s="24">
        <v>56.25</v>
      </c>
    </row>
    <row r="9441" spans="1:6" x14ac:dyDescent="0.25">
      <c r="A9441" s="22">
        <v>103140</v>
      </c>
      <c r="B9441" s="23" t="s">
        <v>12765</v>
      </c>
      <c r="C9441" s="22" t="s">
        <v>4</v>
      </c>
      <c r="D9441" s="26"/>
      <c r="E9441" s="26"/>
      <c r="F9441" s="24">
        <v>69.98</v>
      </c>
    </row>
    <row r="9442" spans="1:6" x14ac:dyDescent="0.25">
      <c r="A9442" s="22">
        <v>103141</v>
      </c>
      <c r="B9442" s="23" t="s">
        <v>12766</v>
      </c>
      <c r="C9442" s="22" t="s">
        <v>4</v>
      </c>
      <c r="D9442" s="26"/>
      <c r="E9442" s="26"/>
      <c r="F9442" s="24">
        <v>109.58</v>
      </c>
    </row>
    <row r="9443" spans="1:6" x14ac:dyDescent="0.25">
      <c r="A9443" s="22">
        <v>103142</v>
      </c>
      <c r="B9443" s="23" t="s">
        <v>12767</v>
      </c>
      <c r="C9443" s="22" t="s">
        <v>4</v>
      </c>
      <c r="D9443" s="26"/>
      <c r="E9443" s="26"/>
      <c r="F9443" s="24">
        <v>123.32</v>
      </c>
    </row>
    <row r="9444" spans="1:6" x14ac:dyDescent="0.25">
      <c r="A9444" s="22">
        <v>103143</v>
      </c>
      <c r="B9444" s="23" t="s">
        <v>12768</v>
      </c>
      <c r="C9444" s="22" t="s">
        <v>4</v>
      </c>
      <c r="D9444" s="26"/>
      <c r="E9444" s="26"/>
      <c r="F9444" s="24">
        <v>162.91999999999999</v>
      </c>
    </row>
    <row r="9445" spans="1:6" x14ac:dyDescent="0.25">
      <c r="A9445" s="22">
        <v>103144</v>
      </c>
      <c r="B9445" s="23" t="s">
        <v>12769</v>
      </c>
      <c r="C9445" s="22" t="s">
        <v>4</v>
      </c>
      <c r="D9445" s="26"/>
      <c r="E9445" s="26"/>
      <c r="F9445" s="24">
        <v>176.66</v>
      </c>
    </row>
    <row r="9446" spans="1:6" x14ac:dyDescent="0.25">
      <c r="A9446" s="22">
        <v>103145</v>
      </c>
      <c r="B9446" s="23" t="s">
        <v>12770</v>
      </c>
      <c r="C9446" s="22" t="s">
        <v>4</v>
      </c>
      <c r="D9446" s="26"/>
      <c r="E9446" s="26"/>
      <c r="F9446" s="24">
        <v>216.26</v>
      </c>
    </row>
    <row r="9447" spans="1:6" x14ac:dyDescent="0.25">
      <c r="A9447" s="22">
        <v>103146</v>
      </c>
      <c r="B9447" s="23" t="s">
        <v>12771</v>
      </c>
      <c r="C9447" s="22" t="s">
        <v>4</v>
      </c>
      <c r="D9447" s="26"/>
      <c r="E9447" s="26"/>
      <c r="F9447" s="24">
        <v>229.98</v>
      </c>
    </row>
    <row r="9448" spans="1:6" x14ac:dyDescent="0.25">
      <c r="A9448" s="22">
        <v>103147</v>
      </c>
      <c r="B9448" s="23" t="s">
        <v>12772</v>
      </c>
      <c r="C9448" s="22" t="s">
        <v>4</v>
      </c>
      <c r="D9448" s="26"/>
      <c r="E9448" s="26"/>
      <c r="F9448" s="24">
        <v>257.49</v>
      </c>
    </row>
    <row r="9449" spans="1:6" x14ac:dyDescent="0.25">
      <c r="A9449" s="22">
        <v>103148</v>
      </c>
      <c r="B9449" s="23" t="s">
        <v>12773</v>
      </c>
      <c r="C9449" s="22" t="s">
        <v>4</v>
      </c>
      <c r="D9449" s="26"/>
      <c r="E9449" s="26"/>
      <c r="F9449" s="24">
        <v>310.82</v>
      </c>
    </row>
    <row r="9450" spans="1:6" x14ac:dyDescent="0.25">
      <c r="A9450" s="22">
        <v>103137</v>
      </c>
      <c r="B9450" s="23" t="s">
        <v>12774</v>
      </c>
      <c r="C9450" s="22" t="s">
        <v>4</v>
      </c>
      <c r="D9450" s="26"/>
      <c r="E9450" s="26"/>
      <c r="F9450" s="24">
        <v>36.99</v>
      </c>
    </row>
    <row r="9451" spans="1:6" x14ac:dyDescent="0.25">
      <c r="A9451" s="22">
        <v>103149</v>
      </c>
      <c r="B9451" s="23" t="s">
        <v>12775</v>
      </c>
      <c r="C9451" s="22" t="s">
        <v>4</v>
      </c>
      <c r="D9451" s="26"/>
      <c r="E9451" s="26"/>
      <c r="F9451" s="24">
        <v>338.32</v>
      </c>
    </row>
    <row r="9452" spans="1:6" x14ac:dyDescent="0.25">
      <c r="A9452" s="22">
        <v>103150</v>
      </c>
      <c r="B9452" s="23" t="s">
        <v>12776</v>
      </c>
      <c r="C9452" s="22" t="s">
        <v>4</v>
      </c>
      <c r="D9452" s="26"/>
      <c r="E9452" s="26"/>
      <c r="F9452" s="24">
        <v>391.6</v>
      </c>
    </row>
    <row r="9453" spans="1:6" x14ac:dyDescent="0.25">
      <c r="A9453" s="22">
        <v>103106</v>
      </c>
      <c r="B9453" s="23" t="s">
        <v>12777</v>
      </c>
      <c r="C9453" s="22" t="s">
        <v>4</v>
      </c>
      <c r="D9453" s="26"/>
      <c r="E9453" s="26"/>
      <c r="F9453" s="24">
        <v>65.78</v>
      </c>
    </row>
    <row r="9454" spans="1:6" x14ac:dyDescent="0.25">
      <c r="A9454" s="22">
        <v>103119</v>
      </c>
      <c r="B9454" s="23" t="s">
        <v>12778</v>
      </c>
      <c r="C9454" s="22" t="s">
        <v>4</v>
      </c>
      <c r="D9454" s="26"/>
      <c r="E9454" s="26"/>
      <c r="F9454" s="24">
        <v>819.12</v>
      </c>
    </row>
    <row r="9455" spans="1:6" x14ac:dyDescent="0.25">
      <c r="A9455" s="22">
        <v>103120</v>
      </c>
      <c r="B9455" s="23" t="s">
        <v>12779</v>
      </c>
      <c r="C9455" s="22" t="s">
        <v>4</v>
      </c>
      <c r="D9455" s="26"/>
      <c r="E9455" s="26"/>
      <c r="F9455" s="24">
        <v>980.8</v>
      </c>
    </row>
    <row r="9456" spans="1:6" x14ac:dyDescent="0.25">
      <c r="A9456" s="22">
        <v>103107</v>
      </c>
      <c r="B9456" s="23" t="s">
        <v>12780</v>
      </c>
      <c r="C9456" s="22" t="s">
        <v>4</v>
      </c>
      <c r="D9456" s="26"/>
      <c r="E9456" s="26"/>
      <c r="F9456" s="24">
        <v>93.28</v>
      </c>
    </row>
    <row r="9457" spans="1:6" x14ac:dyDescent="0.25">
      <c r="A9457" s="22">
        <v>103108</v>
      </c>
      <c r="B9457" s="23" t="s">
        <v>12781</v>
      </c>
      <c r="C9457" s="22" t="s">
        <v>4</v>
      </c>
      <c r="D9457" s="26"/>
      <c r="E9457" s="26"/>
      <c r="F9457" s="24">
        <v>120.79</v>
      </c>
    </row>
    <row r="9458" spans="1:6" x14ac:dyDescent="0.25">
      <c r="A9458" s="22">
        <v>103109</v>
      </c>
      <c r="B9458" s="23" t="s">
        <v>12782</v>
      </c>
      <c r="C9458" s="22" t="s">
        <v>4</v>
      </c>
      <c r="D9458" s="26"/>
      <c r="E9458" s="26"/>
      <c r="F9458" s="24">
        <v>199.97</v>
      </c>
    </row>
    <row r="9459" spans="1:6" x14ac:dyDescent="0.25">
      <c r="A9459" s="22">
        <v>103110</v>
      </c>
      <c r="B9459" s="23" t="s">
        <v>12783</v>
      </c>
      <c r="C9459" s="22" t="s">
        <v>4</v>
      </c>
      <c r="D9459" s="26"/>
      <c r="E9459" s="26"/>
      <c r="F9459" s="24">
        <v>227.46</v>
      </c>
    </row>
    <row r="9460" spans="1:6" x14ac:dyDescent="0.25">
      <c r="A9460" s="22">
        <v>103111</v>
      </c>
      <c r="B9460" s="23" t="s">
        <v>12784</v>
      </c>
      <c r="C9460" s="22" t="s">
        <v>4</v>
      </c>
      <c r="D9460" s="26"/>
      <c r="E9460" s="26"/>
      <c r="F9460" s="24">
        <v>306.62</v>
      </c>
    </row>
    <row r="9461" spans="1:6" x14ac:dyDescent="0.25">
      <c r="A9461" s="22">
        <v>103112</v>
      </c>
      <c r="B9461" s="23" t="s">
        <v>12785</v>
      </c>
      <c r="C9461" s="22" t="s">
        <v>4</v>
      </c>
      <c r="D9461" s="26"/>
      <c r="E9461" s="26"/>
      <c r="F9461" s="24">
        <v>334.12</v>
      </c>
    </row>
    <row r="9462" spans="1:6" x14ac:dyDescent="0.25">
      <c r="A9462" s="22">
        <v>103113</v>
      </c>
      <c r="B9462" s="23" t="s">
        <v>12786</v>
      </c>
      <c r="C9462" s="22" t="s">
        <v>4</v>
      </c>
      <c r="D9462" s="26"/>
      <c r="E9462" s="26"/>
      <c r="F9462" s="24">
        <v>413.29</v>
      </c>
    </row>
    <row r="9463" spans="1:6" x14ac:dyDescent="0.25">
      <c r="A9463" s="22">
        <v>103114</v>
      </c>
      <c r="B9463" s="23" t="s">
        <v>12787</v>
      </c>
      <c r="C9463" s="22" t="s">
        <v>4</v>
      </c>
      <c r="D9463" s="26"/>
      <c r="E9463" s="26"/>
      <c r="F9463" s="24">
        <v>440.79</v>
      </c>
    </row>
    <row r="9464" spans="1:6" x14ac:dyDescent="0.25">
      <c r="A9464" s="22">
        <v>103115</v>
      </c>
      <c r="B9464" s="23" t="s">
        <v>12788</v>
      </c>
      <c r="C9464" s="22" t="s">
        <v>4</v>
      </c>
      <c r="D9464" s="26"/>
      <c r="E9464" s="26"/>
      <c r="F9464" s="24">
        <v>495.79</v>
      </c>
    </row>
    <row r="9465" spans="1:6" x14ac:dyDescent="0.25">
      <c r="A9465" s="22">
        <v>103116</v>
      </c>
      <c r="B9465" s="23" t="s">
        <v>12789</v>
      </c>
      <c r="C9465" s="22" t="s">
        <v>4</v>
      </c>
      <c r="D9465" s="26"/>
      <c r="E9465" s="26"/>
      <c r="F9465" s="24">
        <v>602.46</v>
      </c>
    </row>
    <row r="9466" spans="1:6" x14ac:dyDescent="0.25">
      <c r="A9466" s="22">
        <v>103105</v>
      </c>
      <c r="B9466" s="23" t="s">
        <v>12790</v>
      </c>
      <c r="C9466" s="22" t="s">
        <v>4</v>
      </c>
      <c r="D9466" s="26"/>
      <c r="E9466" s="26"/>
      <c r="F9466" s="24">
        <v>54.78</v>
      </c>
    </row>
    <row r="9467" spans="1:6" x14ac:dyDescent="0.25">
      <c r="A9467" s="22">
        <v>103117</v>
      </c>
      <c r="B9467" s="23" t="s">
        <v>12791</v>
      </c>
      <c r="C9467" s="22" t="s">
        <v>4</v>
      </c>
      <c r="D9467" s="26"/>
      <c r="E9467" s="26"/>
      <c r="F9467" s="24">
        <v>657.47</v>
      </c>
    </row>
    <row r="9468" spans="1:6" x14ac:dyDescent="0.25">
      <c r="A9468" s="22">
        <v>103118</v>
      </c>
      <c r="B9468" s="23" t="s">
        <v>12792</v>
      </c>
      <c r="C9468" s="22" t="s">
        <v>4</v>
      </c>
      <c r="D9468" s="26"/>
      <c r="E9468" s="26"/>
      <c r="F9468" s="24">
        <v>764.12</v>
      </c>
    </row>
    <row r="9469" spans="1:6" x14ac:dyDescent="0.25">
      <c r="A9469" s="22">
        <v>103122</v>
      </c>
      <c r="B9469" s="23" t="s">
        <v>12793</v>
      </c>
      <c r="C9469" s="22" t="s">
        <v>4</v>
      </c>
      <c r="D9469" s="26"/>
      <c r="E9469" s="26"/>
      <c r="F9469" s="24">
        <v>89.09</v>
      </c>
    </row>
    <row r="9470" spans="1:6" x14ac:dyDescent="0.25">
      <c r="A9470" s="22">
        <v>103135</v>
      </c>
      <c r="B9470" s="23" t="s">
        <v>12794</v>
      </c>
      <c r="C9470" s="22" t="s">
        <v>4</v>
      </c>
      <c r="D9470" s="26"/>
      <c r="E9470" s="26"/>
      <c r="F9470" s="24">
        <v>1219.1099999999999</v>
      </c>
    </row>
    <row r="9471" spans="1:6" x14ac:dyDescent="0.25">
      <c r="A9471" s="22">
        <v>103136</v>
      </c>
      <c r="B9471" s="23" t="s">
        <v>12795</v>
      </c>
      <c r="C9471" s="22" t="s">
        <v>4</v>
      </c>
      <c r="D9471" s="26"/>
      <c r="E9471" s="26"/>
      <c r="F9471" s="24">
        <v>1461.59</v>
      </c>
    </row>
    <row r="9472" spans="1:6" x14ac:dyDescent="0.25">
      <c r="A9472" s="22">
        <v>103123</v>
      </c>
      <c r="B9472" s="23" t="s">
        <v>12796</v>
      </c>
      <c r="C9472" s="22" t="s">
        <v>4</v>
      </c>
      <c r="D9472" s="26"/>
      <c r="E9472" s="26"/>
      <c r="F9472" s="24">
        <v>130.35</v>
      </c>
    </row>
    <row r="9473" spans="1:6" x14ac:dyDescent="0.25">
      <c r="A9473" s="22">
        <v>103124</v>
      </c>
      <c r="B9473" s="23" t="s">
        <v>12797</v>
      </c>
      <c r="C9473" s="22" t="s">
        <v>4</v>
      </c>
      <c r="D9473" s="26"/>
      <c r="E9473" s="26"/>
      <c r="F9473" s="24">
        <v>171.58</v>
      </c>
    </row>
    <row r="9474" spans="1:6" x14ac:dyDescent="0.25">
      <c r="A9474" s="22">
        <v>103125</v>
      </c>
      <c r="B9474" s="23" t="s">
        <v>12798</v>
      </c>
      <c r="C9474" s="22" t="s">
        <v>4</v>
      </c>
      <c r="D9474" s="26"/>
      <c r="E9474" s="26"/>
      <c r="F9474" s="24">
        <v>290.36</v>
      </c>
    </row>
    <row r="9475" spans="1:6" x14ac:dyDescent="0.25">
      <c r="A9475" s="22">
        <v>103126</v>
      </c>
      <c r="B9475" s="23" t="s">
        <v>12799</v>
      </c>
      <c r="C9475" s="22" t="s">
        <v>4</v>
      </c>
      <c r="D9475" s="26"/>
      <c r="E9475" s="26"/>
      <c r="F9475" s="24">
        <v>331.59</v>
      </c>
    </row>
    <row r="9476" spans="1:6" x14ac:dyDescent="0.25">
      <c r="A9476" s="22">
        <v>103127</v>
      </c>
      <c r="B9476" s="23" t="s">
        <v>12800</v>
      </c>
      <c r="C9476" s="22" t="s">
        <v>4</v>
      </c>
      <c r="D9476" s="26"/>
      <c r="E9476" s="26"/>
      <c r="F9476" s="24">
        <v>450.37</v>
      </c>
    </row>
    <row r="9477" spans="1:6" x14ac:dyDescent="0.25">
      <c r="A9477" s="22">
        <v>103128</v>
      </c>
      <c r="B9477" s="23" t="s">
        <v>12801</v>
      </c>
      <c r="C9477" s="22" t="s">
        <v>4</v>
      </c>
      <c r="D9477" s="26"/>
      <c r="E9477" s="26"/>
      <c r="F9477" s="24">
        <v>491.59</v>
      </c>
    </row>
    <row r="9478" spans="1:6" x14ac:dyDescent="0.25">
      <c r="A9478" s="22">
        <v>103129</v>
      </c>
      <c r="B9478" s="23" t="s">
        <v>12802</v>
      </c>
      <c r="C9478" s="22" t="s">
        <v>4</v>
      </c>
      <c r="D9478" s="26"/>
      <c r="E9478" s="26"/>
      <c r="F9478" s="24">
        <v>610.37</v>
      </c>
    </row>
    <row r="9479" spans="1:6" x14ac:dyDescent="0.25">
      <c r="A9479" s="22">
        <v>103130</v>
      </c>
      <c r="B9479" s="23" t="s">
        <v>12803</v>
      </c>
      <c r="C9479" s="22" t="s">
        <v>4</v>
      </c>
      <c r="D9479" s="26"/>
      <c r="E9479" s="26"/>
      <c r="F9479" s="24">
        <v>651.61</v>
      </c>
    </row>
    <row r="9480" spans="1:6" x14ac:dyDescent="0.25">
      <c r="A9480" s="22">
        <v>103131</v>
      </c>
      <c r="B9480" s="23" t="s">
        <v>12804</v>
      </c>
      <c r="C9480" s="22" t="s">
        <v>4</v>
      </c>
      <c r="D9480" s="26"/>
      <c r="E9480" s="26"/>
      <c r="F9480" s="24">
        <v>734.1</v>
      </c>
    </row>
    <row r="9481" spans="1:6" x14ac:dyDescent="0.25">
      <c r="A9481" s="22">
        <v>103132</v>
      </c>
      <c r="B9481" s="23" t="s">
        <v>12805</v>
      </c>
      <c r="C9481" s="22" t="s">
        <v>4</v>
      </c>
      <c r="D9481" s="26"/>
      <c r="E9481" s="26"/>
      <c r="F9481" s="24">
        <v>894.1</v>
      </c>
    </row>
    <row r="9482" spans="1:6" x14ac:dyDescent="0.25">
      <c r="A9482" s="22">
        <v>103121</v>
      </c>
      <c r="B9482" s="23" t="s">
        <v>12806</v>
      </c>
      <c r="C9482" s="22" t="s">
        <v>4</v>
      </c>
      <c r="D9482" s="26"/>
      <c r="E9482" s="26"/>
      <c r="F9482" s="24">
        <v>72.599999999999994</v>
      </c>
    </row>
    <row r="9483" spans="1:6" x14ac:dyDescent="0.25">
      <c r="A9483" s="22">
        <v>103133</v>
      </c>
      <c r="B9483" s="23" t="s">
        <v>12807</v>
      </c>
      <c r="C9483" s="22" t="s">
        <v>4</v>
      </c>
      <c r="D9483" s="26"/>
      <c r="E9483" s="26"/>
      <c r="F9483" s="24">
        <v>976.6</v>
      </c>
    </row>
    <row r="9484" spans="1:6" x14ac:dyDescent="0.25">
      <c r="A9484" s="22">
        <v>103134</v>
      </c>
      <c r="B9484" s="23" t="s">
        <v>12808</v>
      </c>
      <c r="C9484" s="22" t="s">
        <v>4</v>
      </c>
      <c r="D9484" s="26"/>
      <c r="E9484" s="26"/>
      <c r="F9484" s="24">
        <v>1136.6099999999999</v>
      </c>
    </row>
    <row r="9485" spans="1:6" x14ac:dyDescent="0.25">
      <c r="A9485" s="22">
        <v>103090</v>
      </c>
      <c r="B9485" s="23" t="s">
        <v>3304</v>
      </c>
      <c r="C9485" s="22" t="s">
        <v>55</v>
      </c>
      <c r="D9485" s="26"/>
      <c r="E9485" s="26"/>
      <c r="F9485" s="24">
        <v>16.11</v>
      </c>
    </row>
    <row r="9486" spans="1:6" x14ac:dyDescent="0.25">
      <c r="A9486" s="22">
        <v>103103</v>
      </c>
      <c r="B9486" s="23" t="s">
        <v>3317</v>
      </c>
      <c r="C9486" s="22" t="s">
        <v>55</v>
      </c>
      <c r="D9486" s="26"/>
      <c r="E9486" s="26"/>
      <c r="F9486" s="24">
        <v>159.99</v>
      </c>
    </row>
    <row r="9487" spans="1:6" x14ac:dyDescent="0.25">
      <c r="A9487" s="22">
        <v>103104</v>
      </c>
      <c r="B9487" s="23" t="s">
        <v>3318</v>
      </c>
      <c r="C9487" s="22" t="s">
        <v>55</v>
      </c>
      <c r="D9487" s="26"/>
      <c r="E9487" s="26"/>
      <c r="F9487" s="24">
        <v>191.39</v>
      </c>
    </row>
    <row r="9488" spans="1:6" x14ac:dyDescent="0.25">
      <c r="A9488" s="22">
        <v>103091</v>
      </c>
      <c r="B9488" s="23" t="s">
        <v>3305</v>
      </c>
      <c r="C9488" s="22" t="s">
        <v>55</v>
      </c>
      <c r="D9488" s="26"/>
      <c r="E9488" s="26"/>
      <c r="F9488" s="24">
        <v>22.73</v>
      </c>
    </row>
    <row r="9489" spans="1:6" x14ac:dyDescent="0.25">
      <c r="A9489" s="22">
        <v>103092</v>
      </c>
      <c r="B9489" s="23" t="s">
        <v>3306</v>
      </c>
      <c r="C9489" s="22" t="s">
        <v>55</v>
      </c>
      <c r="D9489" s="26"/>
      <c r="E9489" s="26"/>
      <c r="F9489" s="24">
        <v>29.38</v>
      </c>
    </row>
    <row r="9490" spans="1:6" x14ac:dyDescent="0.25">
      <c r="A9490" s="22">
        <v>103093</v>
      </c>
      <c r="B9490" s="23" t="s">
        <v>3307</v>
      </c>
      <c r="C9490" s="22" t="s">
        <v>55</v>
      </c>
      <c r="D9490" s="26"/>
      <c r="E9490" s="26"/>
      <c r="F9490" s="24">
        <v>44.93</v>
      </c>
    </row>
    <row r="9491" spans="1:6" x14ac:dyDescent="0.25">
      <c r="A9491" s="22">
        <v>103094</v>
      </c>
      <c r="B9491" s="23" t="s">
        <v>3308</v>
      </c>
      <c r="C9491" s="22" t="s">
        <v>55</v>
      </c>
      <c r="D9491" s="26"/>
      <c r="E9491" s="26"/>
      <c r="F9491" s="24">
        <v>51.59</v>
      </c>
    </row>
    <row r="9492" spans="1:6" x14ac:dyDescent="0.25">
      <c r="A9492" s="22">
        <v>103095</v>
      </c>
      <c r="B9492" s="23" t="s">
        <v>3309</v>
      </c>
      <c r="C9492" s="22" t="s">
        <v>55</v>
      </c>
      <c r="D9492" s="26"/>
      <c r="E9492" s="26"/>
      <c r="F9492" s="24">
        <v>67.12</v>
      </c>
    </row>
    <row r="9493" spans="1:6" x14ac:dyDescent="0.25">
      <c r="A9493" s="22">
        <v>103096</v>
      </c>
      <c r="B9493" s="23" t="s">
        <v>3310</v>
      </c>
      <c r="C9493" s="22" t="s">
        <v>55</v>
      </c>
      <c r="D9493" s="26"/>
      <c r="E9493" s="26"/>
      <c r="F9493" s="24">
        <v>73.790000000000006</v>
      </c>
    </row>
    <row r="9494" spans="1:6" x14ac:dyDescent="0.25">
      <c r="A9494" s="22">
        <v>103097</v>
      </c>
      <c r="B9494" s="23" t="s">
        <v>3311</v>
      </c>
      <c r="C9494" s="22" t="s">
        <v>55</v>
      </c>
      <c r="D9494" s="26"/>
      <c r="E9494" s="26"/>
      <c r="F9494" s="24">
        <v>89.35</v>
      </c>
    </row>
    <row r="9495" spans="1:6" x14ac:dyDescent="0.25">
      <c r="A9495" s="22">
        <v>103098</v>
      </c>
      <c r="B9495" s="23" t="s">
        <v>3312</v>
      </c>
      <c r="C9495" s="22" t="s">
        <v>55</v>
      </c>
      <c r="D9495" s="26"/>
      <c r="E9495" s="26"/>
      <c r="F9495" s="24">
        <v>95.99</v>
      </c>
    </row>
    <row r="9496" spans="1:6" x14ac:dyDescent="0.25">
      <c r="A9496" s="22">
        <v>103099</v>
      </c>
      <c r="B9496" s="23" t="s">
        <v>3313</v>
      </c>
      <c r="C9496" s="22" t="s">
        <v>55</v>
      </c>
      <c r="D9496" s="26"/>
      <c r="E9496" s="26"/>
      <c r="F9496" s="24">
        <v>109.28</v>
      </c>
    </row>
    <row r="9497" spans="1:6" x14ac:dyDescent="0.25">
      <c r="A9497" s="22">
        <v>103100</v>
      </c>
      <c r="B9497" s="23" t="s">
        <v>3314</v>
      </c>
      <c r="C9497" s="22" t="s">
        <v>55</v>
      </c>
      <c r="D9497" s="26"/>
      <c r="E9497" s="26"/>
      <c r="F9497" s="24">
        <v>116.7</v>
      </c>
    </row>
    <row r="9498" spans="1:6" x14ac:dyDescent="0.25">
      <c r="A9498" s="22">
        <v>103089</v>
      </c>
      <c r="B9498" s="23" t="s">
        <v>3303</v>
      </c>
      <c r="C9498" s="22" t="s">
        <v>55</v>
      </c>
      <c r="D9498" s="26"/>
      <c r="E9498" s="26"/>
      <c r="F9498" s="24">
        <v>13.45</v>
      </c>
    </row>
    <row r="9499" spans="1:6" x14ac:dyDescent="0.25">
      <c r="A9499" s="22">
        <v>103101</v>
      </c>
      <c r="B9499" s="23" t="s">
        <v>3315</v>
      </c>
      <c r="C9499" s="22" t="s">
        <v>55</v>
      </c>
      <c r="D9499" s="26"/>
      <c r="E9499" s="26"/>
      <c r="F9499" s="24">
        <v>128.6</v>
      </c>
    </row>
    <row r="9500" spans="1:6" x14ac:dyDescent="0.25">
      <c r="A9500" s="22">
        <v>103102</v>
      </c>
      <c r="B9500" s="23" t="s">
        <v>3316</v>
      </c>
      <c r="C9500" s="22" t="s">
        <v>55</v>
      </c>
      <c r="D9500" s="26"/>
      <c r="E9500" s="26"/>
      <c r="F9500" s="24">
        <v>148.09</v>
      </c>
    </row>
    <row r="9501" spans="1:6" x14ac:dyDescent="0.25">
      <c r="A9501" s="22">
        <v>101112</v>
      </c>
      <c r="B9501" s="23" t="s">
        <v>4479</v>
      </c>
      <c r="C9501" s="22" t="s">
        <v>67</v>
      </c>
      <c r="D9501" s="26"/>
      <c r="E9501" s="26"/>
      <c r="F9501" s="24">
        <v>929.92</v>
      </c>
    </row>
    <row r="9502" spans="1:6" x14ac:dyDescent="0.25">
      <c r="A9502" s="22">
        <v>101113</v>
      </c>
      <c r="B9502" s="23" t="s">
        <v>8159</v>
      </c>
      <c r="C9502" s="22" t="s">
        <v>67</v>
      </c>
      <c r="D9502" s="26"/>
      <c r="E9502" s="26"/>
      <c r="F9502" s="24">
        <v>918.93</v>
      </c>
    </row>
    <row r="9503" spans="1:6" x14ac:dyDescent="0.25">
      <c r="A9503" s="22">
        <v>101098</v>
      </c>
      <c r="B9503" s="23" t="s">
        <v>12809</v>
      </c>
      <c r="C9503" s="22" t="s">
        <v>67</v>
      </c>
      <c r="D9503" s="26"/>
      <c r="E9503" s="26"/>
      <c r="F9503" s="24">
        <v>1123.56</v>
      </c>
    </row>
    <row r="9504" spans="1:6" x14ac:dyDescent="0.25">
      <c r="A9504" s="22">
        <v>101106</v>
      </c>
      <c r="B9504" s="23" t="s">
        <v>12810</v>
      </c>
      <c r="C9504" s="22" t="s">
        <v>67</v>
      </c>
      <c r="D9504" s="26"/>
      <c r="E9504" s="26"/>
      <c r="F9504" s="24">
        <v>1109.04</v>
      </c>
    </row>
    <row r="9505" spans="1:6" x14ac:dyDescent="0.25">
      <c r="A9505" s="22">
        <v>101102</v>
      </c>
      <c r="B9505" s="23" t="s">
        <v>12811</v>
      </c>
      <c r="C9505" s="22" t="s">
        <v>67</v>
      </c>
      <c r="D9505" s="26"/>
      <c r="E9505" s="26"/>
      <c r="F9505" s="24">
        <v>820.42</v>
      </c>
    </row>
    <row r="9506" spans="1:6" x14ac:dyDescent="0.25">
      <c r="A9506" s="22">
        <v>101110</v>
      </c>
      <c r="B9506" s="23" t="s">
        <v>12812</v>
      </c>
      <c r="C9506" s="22" t="s">
        <v>67</v>
      </c>
      <c r="D9506" s="26"/>
      <c r="E9506" s="26"/>
      <c r="F9506" s="24">
        <v>800.61</v>
      </c>
    </row>
    <row r="9507" spans="1:6" x14ac:dyDescent="0.25">
      <c r="A9507" s="22">
        <v>101099</v>
      </c>
      <c r="B9507" s="23" t="s">
        <v>12813</v>
      </c>
      <c r="C9507" s="22" t="s">
        <v>67</v>
      </c>
      <c r="D9507" s="26"/>
      <c r="E9507" s="26"/>
      <c r="F9507" s="24">
        <v>1022.96</v>
      </c>
    </row>
    <row r="9508" spans="1:6" x14ac:dyDescent="0.25">
      <c r="A9508" s="22">
        <v>101107</v>
      </c>
      <c r="B9508" s="23" t="s">
        <v>12814</v>
      </c>
      <c r="C9508" s="22" t="s">
        <v>67</v>
      </c>
      <c r="D9508" s="26"/>
      <c r="E9508" s="26"/>
      <c r="F9508" s="24">
        <v>1009.52</v>
      </c>
    </row>
    <row r="9509" spans="1:6" x14ac:dyDescent="0.25">
      <c r="A9509" s="22">
        <v>101103</v>
      </c>
      <c r="B9509" s="23" t="s">
        <v>12815</v>
      </c>
      <c r="C9509" s="22" t="s">
        <v>67</v>
      </c>
      <c r="D9509" s="26"/>
      <c r="E9509" s="26"/>
      <c r="F9509" s="24">
        <v>772.89</v>
      </c>
    </row>
    <row r="9510" spans="1:6" x14ac:dyDescent="0.25">
      <c r="A9510" s="22">
        <v>101111</v>
      </c>
      <c r="B9510" s="23" t="s">
        <v>12816</v>
      </c>
      <c r="C9510" s="22" t="s">
        <v>67</v>
      </c>
      <c r="D9510" s="26"/>
      <c r="E9510" s="26"/>
      <c r="F9510" s="24">
        <v>754.88</v>
      </c>
    </row>
    <row r="9511" spans="1:6" x14ac:dyDescent="0.25">
      <c r="A9511" s="22">
        <v>101096</v>
      </c>
      <c r="B9511" s="23" t="s">
        <v>12817</v>
      </c>
      <c r="C9511" s="22" t="s">
        <v>67</v>
      </c>
      <c r="D9511" s="26"/>
      <c r="E9511" s="26"/>
      <c r="F9511" s="24">
        <v>1317.33</v>
      </c>
    </row>
    <row r="9512" spans="1:6" x14ac:dyDescent="0.25">
      <c r="A9512" s="22">
        <v>101104</v>
      </c>
      <c r="B9512" s="23" t="s">
        <v>12818</v>
      </c>
      <c r="C9512" s="22" t="s">
        <v>67</v>
      </c>
      <c r="D9512" s="26"/>
      <c r="E9512" s="26"/>
      <c r="F9512" s="24">
        <v>1300.8</v>
      </c>
    </row>
    <row r="9513" spans="1:6" x14ac:dyDescent="0.25">
      <c r="A9513" s="22">
        <v>101100</v>
      </c>
      <c r="B9513" s="23" t="s">
        <v>12819</v>
      </c>
      <c r="C9513" s="22" t="s">
        <v>67</v>
      </c>
      <c r="D9513" s="26"/>
      <c r="E9513" s="26"/>
      <c r="F9513" s="24">
        <v>873.21</v>
      </c>
    </row>
    <row r="9514" spans="1:6" x14ac:dyDescent="0.25">
      <c r="A9514" s="22">
        <v>101108</v>
      </c>
      <c r="B9514" s="23" t="s">
        <v>12820</v>
      </c>
      <c r="C9514" s="22" t="s">
        <v>67</v>
      </c>
      <c r="D9514" s="26"/>
      <c r="E9514" s="26"/>
      <c r="F9514" s="24">
        <v>850.34</v>
      </c>
    </row>
    <row r="9515" spans="1:6" x14ac:dyDescent="0.25">
      <c r="A9515" s="22">
        <v>101097</v>
      </c>
      <c r="B9515" s="23" t="s">
        <v>12821</v>
      </c>
      <c r="C9515" s="22" t="s">
        <v>67</v>
      </c>
      <c r="D9515" s="26"/>
      <c r="E9515" s="26"/>
      <c r="F9515" s="24">
        <v>1234.04</v>
      </c>
    </row>
    <row r="9516" spans="1:6" x14ac:dyDescent="0.25">
      <c r="A9516" s="22">
        <v>101105</v>
      </c>
      <c r="B9516" s="23" t="s">
        <v>12822</v>
      </c>
      <c r="C9516" s="22" t="s">
        <v>67</v>
      </c>
      <c r="D9516" s="26"/>
      <c r="E9516" s="26"/>
      <c r="F9516" s="24">
        <v>1218.0899999999999</v>
      </c>
    </row>
    <row r="9517" spans="1:6" x14ac:dyDescent="0.25">
      <c r="A9517" s="22">
        <v>101101</v>
      </c>
      <c r="B9517" s="23" t="s">
        <v>12823</v>
      </c>
      <c r="C9517" s="22" t="s">
        <v>67</v>
      </c>
      <c r="D9517" s="26"/>
      <c r="E9517" s="26"/>
      <c r="F9517" s="24">
        <v>849.23</v>
      </c>
    </row>
    <row r="9518" spans="1:6" x14ac:dyDescent="0.25">
      <c r="A9518" s="22">
        <v>101109</v>
      </c>
      <c r="B9518" s="23" t="s">
        <v>12824</v>
      </c>
      <c r="C9518" s="22" t="s">
        <v>67</v>
      </c>
      <c r="D9518" s="26"/>
      <c r="E9518" s="26"/>
      <c r="F9518" s="24">
        <v>827.27</v>
      </c>
    </row>
    <row r="9519" spans="1:6" x14ac:dyDescent="0.25">
      <c r="A9519" s="22">
        <v>96393</v>
      </c>
      <c r="B9519" s="23" t="s">
        <v>13255</v>
      </c>
      <c r="C9519" s="22" t="s">
        <v>67</v>
      </c>
      <c r="D9519" s="26"/>
      <c r="E9519" s="26"/>
      <c r="F9519" s="24">
        <v>127.85</v>
      </c>
    </row>
    <row r="9520" spans="1:6" x14ac:dyDescent="0.25">
      <c r="A9520" s="22">
        <v>96394</v>
      </c>
      <c r="B9520" s="23" t="s">
        <v>13256</v>
      </c>
      <c r="C9520" s="22" t="s">
        <v>67</v>
      </c>
      <c r="D9520" s="26"/>
      <c r="E9520" s="26"/>
      <c r="F9520" s="24">
        <v>181.64</v>
      </c>
    </row>
    <row r="9521" spans="1:6" x14ac:dyDescent="0.25">
      <c r="A9521" s="22">
        <v>104363</v>
      </c>
      <c r="B9521" s="23" t="s">
        <v>13257</v>
      </c>
      <c r="C9521" s="22" t="s">
        <v>418</v>
      </c>
      <c r="D9521" s="26"/>
      <c r="E9521" s="26"/>
      <c r="F9521" s="24">
        <v>0</v>
      </c>
    </row>
    <row r="9522" spans="1:6" x14ac:dyDescent="0.25">
      <c r="A9522" s="22">
        <v>104360</v>
      </c>
      <c r="B9522" s="23" t="s">
        <v>13258</v>
      </c>
      <c r="C9522" s="22" t="s">
        <v>418</v>
      </c>
      <c r="D9522" s="26"/>
      <c r="E9522" s="26"/>
      <c r="F9522" s="24">
        <v>0</v>
      </c>
    </row>
    <row r="9523" spans="1:6" x14ac:dyDescent="0.25">
      <c r="A9523" s="22">
        <v>104358</v>
      </c>
      <c r="B9523" s="23" t="s">
        <v>13259</v>
      </c>
      <c r="C9523" s="22" t="s">
        <v>418</v>
      </c>
      <c r="D9523" s="26"/>
      <c r="E9523" s="26"/>
      <c r="F9523" s="24">
        <v>0</v>
      </c>
    </row>
    <row r="9524" spans="1:6" x14ac:dyDescent="0.25">
      <c r="A9524" s="22">
        <v>104362</v>
      </c>
      <c r="B9524" s="23" t="s">
        <v>13260</v>
      </c>
      <c r="C9524" s="22" t="s">
        <v>418</v>
      </c>
      <c r="D9524" s="26"/>
      <c r="E9524" s="26"/>
      <c r="F9524" s="24">
        <v>0</v>
      </c>
    </row>
    <row r="9525" spans="1:6" x14ac:dyDescent="0.25">
      <c r="A9525" s="22">
        <v>104361</v>
      </c>
      <c r="B9525" s="23" t="s">
        <v>13261</v>
      </c>
      <c r="C9525" s="22" t="s">
        <v>418</v>
      </c>
      <c r="D9525" s="26"/>
      <c r="E9525" s="26"/>
      <c r="F9525" s="24">
        <v>0</v>
      </c>
    </row>
    <row r="9526" spans="1:6" x14ac:dyDescent="0.25">
      <c r="A9526" s="22">
        <v>104359</v>
      </c>
      <c r="B9526" s="23" t="s">
        <v>13262</v>
      </c>
      <c r="C9526" s="22" t="s">
        <v>418</v>
      </c>
      <c r="D9526" s="26"/>
      <c r="E9526" s="26"/>
      <c r="F9526" s="24">
        <v>0</v>
      </c>
    </row>
    <row r="9527" spans="1:6" x14ac:dyDescent="0.25">
      <c r="A9527" s="22">
        <v>96395</v>
      </c>
      <c r="B9527" s="23" t="s">
        <v>13263</v>
      </c>
      <c r="C9527" s="22" t="s">
        <v>67</v>
      </c>
      <c r="D9527" s="26"/>
      <c r="E9527" s="26"/>
      <c r="F9527" s="24">
        <v>257.51</v>
      </c>
    </row>
    <row r="9528" spans="1:6" x14ac:dyDescent="0.25">
      <c r="A9528" s="22">
        <v>106102</v>
      </c>
      <c r="B9528" s="23" t="s">
        <v>13264</v>
      </c>
      <c r="C9528" s="22" t="s">
        <v>418</v>
      </c>
      <c r="D9528" s="26"/>
      <c r="E9528" s="26"/>
      <c r="F9528" s="24">
        <v>0</v>
      </c>
    </row>
    <row r="9529" spans="1:6" x14ac:dyDescent="0.25">
      <c r="A9529" s="22">
        <v>106103</v>
      </c>
      <c r="B9529" s="23" t="s">
        <v>13265</v>
      </c>
      <c r="C9529" s="22" t="s">
        <v>418</v>
      </c>
      <c r="D9529" s="26"/>
      <c r="E9529" s="26"/>
      <c r="F9529" s="24">
        <v>0</v>
      </c>
    </row>
    <row r="9530" spans="1:6" x14ac:dyDescent="0.25">
      <c r="A9530" s="22">
        <v>104373</v>
      </c>
      <c r="B9530" s="23" t="s">
        <v>13266</v>
      </c>
      <c r="C9530" s="22" t="s">
        <v>418</v>
      </c>
      <c r="D9530" s="26"/>
      <c r="E9530" s="26"/>
      <c r="F9530" s="24">
        <v>0</v>
      </c>
    </row>
    <row r="9531" spans="1:6" x14ac:dyDescent="0.25">
      <c r="A9531" s="22">
        <v>104374</v>
      </c>
      <c r="B9531" s="23" t="s">
        <v>13267</v>
      </c>
      <c r="C9531" s="22" t="s">
        <v>418</v>
      </c>
      <c r="D9531" s="26"/>
      <c r="E9531" s="26"/>
      <c r="F9531" s="24">
        <v>0</v>
      </c>
    </row>
    <row r="9532" spans="1:6" x14ac:dyDescent="0.25">
      <c r="A9532" s="22">
        <v>105529</v>
      </c>
      <c r="B9532" s="23" t="s">
        <v>13268</v>
      </c>
      <c r="C9532" s="22" t="s">
        <v>67</v>
      </c>
      <c r="D9532" s="26"/>
      <c r="E9532" s="26"/>
      <c r="F9532" s="24">
        <v>156.91</v>
      </c>
    </row>
    <row r="9533" spans="1:6" x14ac:dyDescent="0.25">
      <c r="A9533" s="22">
        <v>105530</v>
      </c>
      <c r="B9533" s="23" t="s">
        <v>13269</v>
      </c>
      <c r="C9533" s="22" t="s">
        <v>67</v>
      </c>
      <c r="D9533" s="26"/>
      <c r="E9533" s="26"/>
      <c r="F9533" s="24">
        <v>181.82</v>
      </c>
    </row>
    <row r="9534" spans="1:6" x14ac:dyDescent="0.25">
      <c r="A9534" s="22">
        <v>105531</v>
      </c>
      <c r="B9534" s="23" t="s">
        <v>13270</v>
      </c>
      <c r="C9534" s="22" t="s">
        <v>67</v>
      </c>
      <c r="D9534" s="26"/>
      <c r="E9534" s="26"/>
      <c r="F9534" s="24">
        <v>206.72</v>
      </c>
    </row>
    <row r="9535" spans="1:6" x14ac:dyDescent="0.25">
      <c r="A9535" s="22">
        <v>105527</v>
      </c>
      <c r="B9535" s="23" t="s">
        <v>13271</v>
      </c>
      <c r="C9535" s="22" t="s">
        <v>67</v>
      </c>
      <c r="D9535" s="26"/>
      <c r="E9535" s="26"/>
      <c r="F9535" s="24">
        <v>107.1</v>
      </c>
    </row>
    <row r="9536" spans="1:6" x14ac:dyDescent="0.25">
      <c r="A9536" s="22">
        <v>105532</v>
      </c>
      <c r="B9536" s="23" t="s">
        <v>13272</v>
      </c>
      <c r="C9536" s="22" t="s">
        <v>67</v>
      </c>
      <c r="D9536" s="26"/>
      <c r="E9536" s="26"/>
      <c r="F9536" s="24">
        <v>141.30000000000001</v>
      </c>
    </row>
    <row r="9537" spans="1:6" x14ac:dyDescent="0.25">
      <c r="A9537" s="22">
        <v>105533</v>
      </c>
      <c r="B9537" s="23" t="s">
        <v>13273</v>
      </c>
      <c r="C9537" s="22" t="s">
        <v>67</v>
      </c>
      <c r="D9537" s="26"/>
      <c r="E9537" s="26"/>
      <c r="F9537" s="24">
        <v>166.53</v>
      </c>
    </row>
    <row r="9538" spans="1:6" x14ac:dyDescent="0.25">
      <c r="A9538" s="22">
        <v>105534</v>
      </c>
      <c r="B9538" s="23" t="s">
        <v>13274</v>
      </c>
      <c r="C9538" s="22" t="s">
        <v>67</v>
      </c>
      <c r="D9538" s="26"/>
      <c r="E9538" s="26"/>
      <c r="F9538" s="24">
        <v>191.76</v>
      </c>
    </row>
    <row r="9539" spans="1:6" x14ac:dyDescent="0.25">
      <c r="A9539" s="22">
        <v>105528</v>
      </c>
      <c r="B9539" s="23" t="s">
        <v>13275</v>
      </c>
      <c r="C9539" s="22" t="s">
        <v>67</v>
      </c>
      <c r="D9539" s="26"/>
      <c r="E9539" s="26"/>
      <c r="F9539" s="24">
        <v>90.84</v>
      </c>
    </row>
    <row r="9540" spans="1:6" x14ac:dyDescent="0.25">
      <c r="A9540" s="22">
        <v>105523</v>
      </c>
      <c r="B9540" s="23" t="s">
        <v>13276</v>
      </c>
      <c r="C9540" s="22" t="s">
        <v>67</v>
      </c>
      <c r="D9540" s="26"/>
      <c r="E9540" s="26"/>
      <c r="F9540" s="24">
        <v>36.369999999999997</v>
      </c>
    </row>
    <row r="9541" spans="1:6" x14ac:dyDescent="0.25">
      <c r="A9541" s="22">
        <v>105759</v>
      </c>
      <c r="B9541" s="23" t="s">
        <v>13277</v>
      </c>
      <c r="C9541" s="22" t="s">
        <v>67</v>
      </c>
      <c r="D9541" s="26"/>
      <c r="E9541" s="26"/>
      <c r="F9541" s="24">
        <v>49.8</v>
      </c>
    </row>
    <row r="9542" spans="1:6" x14ac:dyDescent="0.25">
      <c r="A9542" s="22">
        <v>105524</v>
      </c>
      <c r="B9542" s="23" t="s">
        <v>13278</v>
      </c>
      <c r="C9542" s="22" t="s">
        <v>67</v>
      </c>
      <c r="D9542" s="26"/>
      <c r="E9542" s="26"/>
      <c r="F9542" s="24">
        <v>63.23</v>
      </c>
    </row>
    <row r="9543" spans="1:6" x14ac:dyDescent="0.25">
      <c r="A9543" s="22">
        <v>105525</v>
      </c>
      <c r="B9543" s="23" t="s">
        <v>13279</v>
      </c>
      <c r="C9543" s="22" t="s">
        <v>67</v>
      </c>
      <c r="D9543" s="26"/>
      <c r="E9543" s="26"/>
      <c r="F9543" s="24">
        <v>90.09</v>
      </c>
    </row>
    <row r="9544" spans="1:6" x14ac:dyDescent="0.25">
      <c r="A9544" s="22">
        <v>105526</v>
      </c>
      <c r="B9544" s="23" t="s">
        <v>13280</v>
      </c>
      <c r="C9544" s="22" t="s">
        <v>67</v>
      </c>
      <c r="D9544" s="26"/>
      <c r="E9544" s="26"/>
      <c r="F9544" s="24">
        <v>116.94</v>
      </c>
    </row>
    <row r="9545" spans="1:6" x14ac:dyDescent="0.25">
      <c r="A9545" s="22">
        <v>105034</v>
      </c>
      <c r="B9545" s="23" t="s">
        <v>8930</v>
      </c>
      <c r="C9545" s="22" t="s">
        <v>55</v>
      </c>
      <c r="D9545" s="26"/>
      <c r="E9545" s="26"/>
      <c r="F9545" s="24">
        <v>39.94</v>
      </c>
    </row>
    <row r="9546" spans="1:6" x14ac:dyDescent="0.25">
      <c r="A9546" s="22">
        <v>105033</v>
      </c>
      <c r="B9546" s="23" t="s">
        <v>8929</v>
      </c>
      <c r="C9546" s="22" t="s">
        <v>55</v>
      </c>
      <c r="D9546" s="26"/>
      <c r="E9546" s="26"/>
      <c r="F9546" s="24">
        <v>56.07</v>
      </c>
    </row>
    <row r="9547" spans="1:6" x14ac:dyDescent="0.25">
      <c r="A9547" s="22">
        <v>93205</v>
      </c>
      <c r="B9547" s="23" t="s">
        <v>8916</v>
      </c>
      <c r="C9547" s="22" t="s">
        <v>55</v>
      </c>
      <c r="D9547" s="26"/>
      <c r="E9547" s="26"/>
      <c r="F9547" s="24">
        <v>67.849999999999994</v>
      </c>
    </row>
    <row r="9548" spans="1:6" x14ac:dyDescent="0.25">
      <c r="A9548" s="22">
        <v>105032</v>
      </c>
      <c r="B9548" s="23" t="s">
        <v>8928</v>
      </c>
      <c r="C9548" s="22" t="s">
        <v>55</v>
      </c>
      <c r="D9548" s="26"/>
      <c r="E9548" s="26"/>
      <c r="F9548" s="24">
        <v>30.61</v>
      </c>
    </row>
    <row r="9549" spans="1:6" x14ac:dyDescent="0.25">
      <c r="A9549" s="22">
        <v>105031</v>
      </c>
      <c r="B9549" s="23" t="s">
        <v>8927</v>
      </c>
      <c r="C9549" s="22" t="s">
        <v>55</v>
      </c>
      <c r="D9549" s="26"/>
      <c r="E9549" s="26"/>
      <c r="F9549" s="24">
        <v>45.35</v>
      </c>
    </row>
    <row r="9550" spans="1:6" x14ac:dyDescent="0.25">
      <c r="A9550" s="22">
        <v>93199</v>
      </c>
      <c r="B9550" s="23" t="s">
        <v>8912</v>
      </c>
      <c r="C9550" s="22" t="s">
        <v>55</v>
      </c>
      <c r="D9550" s="26"/>
      <c r="E9550" s="26"/>
      <c r="F9550" s="24">
        <v>48</v>
      </c>
    </row>
    <row r="9551" spans="1:6" x14ac:dyDescent="0.25">
      <c r="A9551" s="22">
        <v>105030</v>
      </c>
      <c r="B9551" s="23" t="s">
        <v>8926</v>
      </c>
      <c r="C9551" s="22" t="s">
        <v>55</v>
      </c>
      <c r="D9551" s="26"/>
      <c r="E9551" s="26"/>
      <c r="F9551" s="24">
        <v>42.37</v>
      </c>
    </row>
    <row r="9552" spans="1:6" x14ac:dyDescent="0.25">
      <c r="A9552" s="22">
        <v>105029</v>
      </c>
      <c r="B9552" s="23" t="s">
        <v>8925</v>
      </c>
      <c r="C9552" s="22" t="s">
        <v>55</v>
      </c>
      <c r="D9552" s="26"/>
      <c r="E9552" s="26"/>
      <c r="F9552" s="24">
        <v>50.08</v>
      </c>
    </row>
    <row r="9553" spans="1:6" x14ac:dyDescent="0.25">
      <c r="A9553" s="22">
        <v>93197</v>
      </c>
      <c r="B9553" s="23" t="s">
        <v>8911</v>
      </c>
      <c r="C9553" s="22" t="s">
        <v>55</v>
      </c>
      <c r="D9553" s="26"/>
      <c r="E9553" s="26"/>
      <c r="F9553" s="24">
        <v>57.81</v>
      </c>
    </row>
    <row r="9554" spans="1:6" x14ac:dyDescent="0.25">
      <c r="A9554" s="22">
        <v>105040</v>
      </c>
      <c r="B9554" s="23" t="s">
        <v>8936</v>
      </c>
      <c r="C9554" s="22" t="s">
        <v>55</v>
      </c>
      <c r="D9554" s="26"/>
      <c r="E9554" s="26"/>
      <c r="F9554" s="24">
        <v>35.04</v>
      </c>
    </row>
    <row r="9555" spans="1:6" x14ac:dyDescent="0.25">
      <c r="A9555" s="22">
        <v>105039</v>
      </c>
      <c r="B9555" s="23" t="s">
        <v>8935</v>
      </c>
      <c r="C9555" s="22" t="s">
        <v>55</v>
      </c>
      <c r="D9555" s="26"/>
      <c r="E9555" s="26"/>
      <c r="F9555" s="24">
        <v>51.76</v>
      </c>
    </row>
    <row r="9556" spans="1:6" x14ac:dyDescent="0.25">
      <c r="A9556" s="22">
        <v>105038</v>
      </c>
      <c r="B9556" s="23" t="s">
        <v>8934</v>
      </c>
      <c r="C9556" s="22" t="s">
        <v>55</v>
      </c>
      <c r="D9556" s="26"/>
      <c r="E9556" s="26"/>
      <c r="F9556" s="24">
        <v>71.89</v>
      </c>
    </row>
    <row r="9557" spans="1:6" x14ac:dyDescent="0.25">
      <c r="A9557" s="22">
        <v>105028</v>
      </c>
      <c r="B9557" s="23" t="s">
        <v>8924</v>
      </c>
      <c r="C9557" s="22" t="s">
        <v>55</v>
      </c>
      <c r="D9557" s="26"/>
      <c r="E9557" s="26"/>
      <c r="F9557" s="24">
        <v>21.61</v>
      </c>
    </row>
    <row r="9558" spans="1:6" x14ac:dyDescent="0.25">
      <c r="A9558" s="22">
        <v>105027</v>
      </c>
      <c r="B9558" s="23" t="s">
        <v>8923</v>
      </c>
      <c r="C9558" s="22" t="s">
        <v>55</v>
      </c>
      <c r="D9558" s="26"/>
      <c r="E9558" s="26"/>
      <c r="F9558" s="24">
        <v>24.45</v>
      </c>
    </row>
    <row r="9559" spans="1:6" x14ac:dyDescent="0.25">
      <c r="A9559" s="22">
        <v>93194</v>
      </c>
      <c r="B9559" s="23" t="s">
        <v>8910</v>
      </c>
      <c r="C9559" s="22" t="s">
        <v>55</v>
      </c>
      <c r="D9559" s="26"/>
      <c r="E9559" s="26"/>
      <c r="F9559" s="24">
        <v>27.63</v>
      </c>
    </row>
    <row r="9560" spans="1:6" x14ac:dyDescent="0.25">
      <c r="A9560" s="22">
        <v>93200</v>
      </c>
      <c r="B9560" s="23" t="s">
        <v>8913</v>
      </c>
      <c r="C9560" s="22" t="s">
        <v>55</v>
      </c>
      <c r="D9560" s="26"/>
      <c r="E9560" s="26"/>
      <c r="F9560" s="24">
        <v>13.12</v>
      </c>
    </row>
    <row r="9561" spans="1:6" x14ac:dyDescent="0.25">
      <c r="A9561" s="22">
        <v>93203</v>
      </c>
      <c r="B9561" s="23" t="s">
        <v>8915</v>
      </c>
      <c r="C9561" s="22" t="s">
        <v>55</v>
      </c>
      <c r="D9561" s="26"/>
      <c r="E9561" s="26"/>
      <c r="F9561" s="24">
        <v>13.38</v>
      </c>
    </row>
    <row r="9562" spans="1:6" x14ac:dyDescent="0.25">
      <c r="A9562" s="22">
        <v>93202</v>
      </c>
      <c r="B9562" s="23" t="s">
        <v>8914</v>
      </c>
      <c r="C9562" s="22" t="s">
        <v>55</v>
      </c>
      <c r="D9562" s="26"/>
      <c r="E9562" s="26"/>
      <c r="F9562" s="24">
        <v>30.5</v>
      </c>
    </row>
    <row r="9563" spans="1:6" x14ac:dyDescent="0.25">
      <c r="A9563" s="22">
        <v>105026</v>
      </c>
      <c r="B9563" s="23" t="s">
        <v>8922</v>
      </c>
      <c r="C9563" s="22" t="s">
        <v>55</v>
      </c>
      <c r="D9563" s="26"/>
      <c r="E9563" s="26"/>
      <c r="F9563" s="24">
        <v>40.93</v>
      </c>
    </row>
    <row r="9564" spans="1:6" x14ac:dyDescent="0.25">
      <c r="A9564" s="22">
        <v>105025</v>
      </c>
      <c r="B9564" s="23" t="s">
        <v>8921</v>
      </c>
      <c r="C9564" s="22" t="s">
        <v>55</v>
      </c>
      <c r="D9564" s="26"/>
      <c r="E9564" s="26"/>
      <c r="F9564" s="24">
        <v>58</v>
      </c>
    </row>
    <row r="9565" spans="1:6" x14ac:dyDescent="0.25">
      <c r="A9565" s="22">
        <v>93191</v>
      </c>
      <c r="B9565" s="23" t="s">
        <v>8909</v>
      </c>
      <c r="C9565" s="22" t="s">
        <v>55</v>
      </c>
      <c r="D9565" s="26"/>
      <c r="E9565" s="26"/>
      <c r="F9565" s="24">
        <v>70.27</v>
      </c>
    </row>
    <row r="9566" spans="1:6" x14ac:dyDescent="0.25">
      <c r="A9566" s="22">
        <v>105024</v>
      </c>
      <c r="B9566" s="23" t="s">
        <v>8920</v>
      </c>
      <c r="C9566" s="22" t="s">
        <v>55</v>
      </c>
      <c r="D9566" s="26"/>
      <c r="E9566" s="26"/>
      <c r="F9566" s="24">
        <v>56</v>
      </c>
    </row>
    <row r="9567" spans="1:6" x14ac:dyDescent="0.25">
      <c r="A9567" s="22">
        <v>105023</v>
      </c>
      <c r="B9567" s="23" t="s">
        <v>8919</v>
      </c>
      <c r="C9567" s="22" t="s">
        <v>55</v>
      </c>
      <c r="D9567" s="26"/>
      <c r="E9567" s="26"/>
      <c r="F9567" s="24">
        <v>68.13</v>
      </c>
    </row>
    <row r="9568" spans="1:6" x14ac:dyDescent="0.25">
      <c r="A9568" s="22">
        <v>93187</v>
      </c>
      <c r="B9568" s="23" t="s">
        <v>8908</v>
      </c>
      <c r="C9568" s="22" t="s">
        <v>55</v>
      </c>
      <c r="D9568" s="26"/>
      <c r="E9568" s="26"/>
      <c r="F9568" s="24">
        <v>80.209999999999994</v>
      </c>
    </row>
    <row r="9569" spans="1:6" x14ac:dyDescent="0.25">
      <c r="A9569" s="22">
        <v>105037</v>
      </c>
      <c r="B9569" s="23" t="s">
        <v>8933</v>
      </c>
      <c r="C9569" s="22" t="s">
        <v>55</v>
      </c>
      <c r="D9569" s="26"/>
      <c r="E9569" s="26"/>
      <c r="F9569" s="24">
        <v>35.22</v>
      </c>
    </row>
    <row r="9570" spans="1:6" x14ac:dyDescent="0.25">
      <c r="A9570" s="22">
        <v>105036</v>
      </c>
      <c r="B9570" s="23" t="s">
        <v>8932</v>
      </c>
      <c r="C9570" s="22" t="s">
        <v>55</v>
      </c>
      <c r="D9570" s="26"/>
      <c r="E9570" s="26"/>
      <c r="F9570" s="24">
        <v>52.01</v>
      </c>
    </row>
    <row r="9571" spans="1:6" x14ac:dyDescent="0.25">
      <c r="A9571" s="22">
        <v>105035</v>
      </c>
      <c r="B9571" s="23" t="s">
        <v>8931</v>
      </c>
      <c r="C9571" s="22" t="s">
        <v>55</v>
      </c>
      <c r="D9571" s="26"/>
      <c r="E9571" s="26"/>
      <c r="F9571" s="24">
        <v>72.099999999999994</v>
      </c>
    </row>
    <row r="9572" spans="1:6" x14ac:dyDescent="0.25">
      <c r="A9572" s="22">
        <v>105022</v>
      </c>
      <c r="B9572" s="23" t="s">
        <v>8918</v>
      </c>
      <c r="C9572" s="22" t="s">
        <v>55</v>
      </c>
      <c r="D9572" s="26"/>
      <c r="E9572" s="26"/>
      <c r="F9572" s="24">
        <v>22</v>
      </c>
    </row>
    <row r="9573" spans="1:6" x14ac:dyDescent="0.25">
      <c r="A9573" s="22">
        <v>105021</v>
      </c>
      <c r="B9573" s="23" t="s">
        <v>8917</v>
      </c>
      <c r="C9573" s="22" t="s">
        <v>55</v>
      </c>
      <c r="D9573" s="26"/>
      <c r="E9573" s="26"/>
      <c r="F9573" s="24">
        <v>24.88</v>
      </c>
    </row>
    <row r="9574" spans="1:6" x14ac:dyDescent="0.25">
      <c r="A9574" s="22">
        <v>93184</v>
      </c>
      <c r="B9574" s="23" t="s">
        <v>8907</v>
      </c>
      <c r="C9574" s="22" t="s">
        <v>55</v>
      </c>
      <c r="D9574" s="26"/>
      <c r="E9574" s="26"/>
      <c r="F9574" s="24">
        <v>28.48</v>
      </c>
    </row>
    <row r="9575" spans="1:6" x14ac:dyDescent="0.25">
      <c r="A9575" s="22">
        <v>102237</v>
      </c>
      <c r="B9575" s="23" t="s">
        <v>11821</v>
      </c>
      <c r="C9575" s="22" t="s">
        <v>28</v>
      </c>
      <c r="D9575" s="26"/>
      <c r="E9575" s="26"/>
      <c r="F9575" s="24">
        <v>0</v>
      </c>
    </row>
    <row r="9576" spans="1:6" x14ac:dyDescent="0.25">
      <c r="A9576" s="22">
        <v>102149</v>
      </c>
      <c r="B9576" s="23" t="s">
        <v>12825</v>
      </c>
      <c r="C9576" s="22" t="s">
        <v>28</v>
      </c>
      <c r="D9576" s="26"/>
      <c r="E9576" s="26"/>
      <c r="F9576" s="24">
        <v>0</v>
      </c>
    </row>
    <row r="9577" spans="1:6" x14ac:dyDescent="0.25">
      <c r="A9577" s="22">
        <v>102150</v>
      </c>
      <c r="B9577" s="23" t="s">
        <v>12826</v>
      </c>
      <c r="C9577" s="22" t="s">
        <v>28</v>
      </c>
      <c r="D9577" s="26"/>
      <c r="E9577" s="26"/>
      <c r="F9577" s="24">
        <v>0</v>
      </c>
    </row>
    <row r="9578" spans="1:6" x14ac:dyDescent="0.25">
      <c r="A9578" s="22">
        <v>102145</v>
      </c>
      <c r="B9578" s="23" t="s">
        <v>12827</v>
      </c>
      <c r="C9578" s="22" t="s">
        <v>28</v>
      </c>
      <c r="D9578" s="26"/>
      <c r="E9578" s="26"/>
      <c r="F9578" s="24">
        <v>0</v>
      </c>
    </row>
    <row r="9579" spans="1:6" x14ac:dyDescent="0.25">
      <c r="A9579" s="22">
        <v>102146</v>
      </c>
      <c r="B9579" s="23" t="s">
        <v>12828</v>
      </c>
      <c r="C9579" s="22" t="s">
        <v>28</v>
      </c>
      <c r="D9579" s="26"/>
      <c r="E9579" s="26"/>
      <c r="F9579" s="24">
        <v>0</v>
      </c>
    </row>
    <row r="9580" spans="1:6" x14ac:dyDescent="0.25">
      <c r="A9580" s="22">
        <v>102147</v>
      </c>
      <c r="B9580" s="23" t="s">
        <v>12829</v>
      </c>
      <c r="C9580" s="22" t="s">
        <v>28</v>
      </c>
      <c r="D9580" s="26"/>
      <c r="E9580" s="26"/>
      <c r="F9580" s="24">
        <v>0</v>
      </c>
    </row>
    <row r="9581" spans="1:6" x14ac:dyDescent="0.25">
      <c r="A9581" s="22">
        <v>102148</v>
      </c>
      <c r="B9581" s="23" t="s">
        <v>12830</v>
      </c>
      <c r="C9581" s="22" t="s">
        <v>28</v>
      </c>
      <c r="D9581" s="26"/>
      <c r="E9581" s="26"/>
      <c r="F9581" s="24">
        <v>0</v>
      </c>
    </row>
    <row r="9582" spans="1:6" x14ac:dyDescent="0.25">
      <c r="A9582" s="22">
        <v>102143</v>
      </c>
      <c r="B9582" s="23" t="s">
        <v>12831</v>
      </c>
      <c r="C9582" s="22" t="s">
        <v>28</v>
      </c>
      <c r="D9582" s="26"/>
      <c r="E9582" s="26"/>
      <c r="F9582" s="24">
        <v>0</v>
      </c>
    </row>
    <row r="9583" spans="1:6" x14ac:dyDescent="0.25">
      <c r="A9583" s="22">
        <v>102144</v>
      </c>
      <c r="B9583" s="23" t="s">
        <v>12832</v>
      </c>
      <c r="C9583" s="22" t="s">
        <v>28</v>
      </c>
      <c r="D9583" s="26"/>
      <c r="E9583" s="26"/>
      <c r="F9583" s="24">
        <v>0</v>
      </c>
    </row>
    <row r="9584" spans="1:6" x14ac:dyDescent="0.25">
      <c r="A9584" s="22">
        <v>102171</v>
      </c>
      <c r="B9584" s="23" t="s">
        <v>7614</v>
      </c>
      <c r="C9584" s="22" t="s">
        <v>28</v>
      </c>
      <c r="D9584" s="26"/>
      <c r="E9584" s="26"/>
      <c r="F9584" s="24">
        <v>581.25</v>
      </c>
    </row>
    <row r="9585" spans="1:6" x14ac:dyDescent="0.25">
      <c r="A9585" s="22">
        <v>102172</v>
      </c>
      <c r="B9585" s="23" t="s">
        <v>7615</v>
      </c>
      <c r="C9585" s="22" t="s">
        <v>28</v>
      </c>
      <c r="D9585" s="26"/>
      <c r="E9585" s="26"/>
      <c r="F9585" s="24">
        <v>566.30999999999995</v>
      </c>
    </row>
    <row r="9586" spans="1:6" x14ac:dyDescent="0.25">
      <c r="A9586" s="22">
        <v>102170</v>
      </c>
      <c r="B9586" s="23" t="s">
        <v>7613</v>
      </c>
      <c r="C9586" s="22" t="s">
        <v>28</v>
      </c>
      <c r="D9586" s="26"/>
      <c r="E9586" s="26"/>
      <c r="F9586" s="24">
        <v>311.60000000000002</v>
      </c>
    </row>
    <row r="9587" spans="1:6" x14ac:dyDescent="0.25">
      <c r="A9587" s="22">
        <v>102160</v>
      </c>
      <c r="B9587" s="23" t="s">
        <v>4471</v>
      </c>
      <c r="C9587" s="22" t="s">
        <v>28</v>
      </c>
      <c r="D9587" s="26"/>
      <c r="E9587" s="26"/>
      <c r="F9587" s="24">
        <v>199.09</v>
      </c>
    </row>
    <row r="9588" spans="1:6" x14ac:dyDescent="0.25">
      <c r="A9588" s="22">
        <v>102177</v>
      </c>
      <c r="B9588" s="23" t="s">
        <v>7617</v>
      </c>
      <c r="C9588" s="22" t="s">
        <v>28</v>
      </c>
      <c r="D9588" s="26"/>
      <c r="E9588" s="26"/>
      <c r="F9588" s="24">
        <v>2119.44</v>
      </c>
    </row>
    <row r="9589" spans="1:6" x14ac:dyDescent="0.25">
      <c r="A9589" s="22">
        <v>102174</v>
      </c>
      <c r="B9589" s="23" t="s">
        <v>12833</v>
      </c>
      <c r="C9589" s="22" t="s">
        <v>28</v>
      </c>
      <c r="D9589" s="26"/>
      <c r="E9589" s="26"/>
      <c r="F9589" s="24">
        <v>0</v>
      </c>
    </row>
    <row r="9590" spans="1:6" x14ac:dyDescent="0.25">
      <c r="A9590" s="22">
        <v>102178</v>
      </c>
      <c r="B9590" s="23" t="s">
        <v>7618</v>
      </c>
      <c r="C9590" s="22" t="s">
        <v>28</v>
      </c>
      <c r="D9590" s="26"/>
      <c r="E9590" s="26"/>
      <c r="F9590" s="24">
        <v>2433.15</v>
      </c>
    </row>
    <row r="9591" spans="1:6" x14ac:dyDescent="0.25">
      <c r="A9591" s="22">
        <v>102175</v>
      </c>
      <c r="B9591" s="23" t="s">
        <v>12834</v>
      </c>
      <c r="C9591" s="22" t="s">
        <v>28</v>
      </c>
      <c r="D9591" s="26"/>
      <c r="E9591" s="26"/>
      <c r="F9591" s="24">
        <v>0</v>
      </c>
    </row>
    <row r="9592" spans="1:6" x14ac:dyDescent="0.25">
      <c r="A9592" s="22">
        <v>102176</v>
      </c>
      <c r="B9592" s="23" t="s">
        <v>7616</v>
      </c>
      <c r="C9592" s="22" t="s">
        <v>28</v>
      </c>
      <c r="D9592" s="26"/>
      <c r="E9592" s="26"/>
      <c r="F9592" s="24">
        <v>1052.18</v>
      </c>
    </row>
    <row r="9593" spans="1:6" x14ac:dyDescent="0.25">
      <c r="A9593" s="22">
        <v>102173</v>
      </c>
      <c r="B9593" s="23" t="s">
        <v>12835</v>
      </c>
      <c r="C9593" s="22" t="s">
        <v>28</v>
      </c>
      <c r="D9593" s="26"/>
      <c r="E9593" s="26"/>
      <c r="F9593" s="24">
        <v>0</v>
      </c>
    </row>
    <row r="9594" spans="1:6" x14ac:dyDescent="0.25">
      <c r="A9594" s="22">
        <v>102163</v>
      </c>
      <c r="B9594" s="23" t="s">
        <v>7606</v>
      </c>
      <c r="C9594" s="22" t="s">
        <v>28</v>
      </c>
      <c r="D9594" s="26"/>
      <c r="E9594" s="26"/>
      <c r="F9594" s="24">
        <v>401.6</v>
      </c>
    </row>
    <row r="9595" spans="1:6" x14ac:dyDescent="0.25">
      <c r="A9595" s="22">
        <v>102153</v>
      </c>
      <c r="B9595" s="23" t="s">
        <v>4464</v>
      </c>
      <c r="C9595" s="22" t="s">
        <v>28</v>
      </c>
      <c r="D9595" s="26"/>
      <c r="E9595" s="26"/>
      <c r="F9595" s="24">
        <v>289.08999999999997</v>
      </c>
    </row>
    <row r="9596" spans="1:6" x14ac:dyDescent="0.25">
      <c r="A9596" s="22">
        <v>102165</v>
      </c>
      <c r="B9596" s="23" t="s">
        <v>7608</v>
      </c>
      <c r="C9596" s="22" t="s">
        <v>28</v>
      </c>
      <c r="D9596" s="26"/>
      <c r="E9596" s="26"/>
      <c r="F9596" s="24">
        <v>390.32</v>
      </c>
    </row>
    <row r="9597" spans="1:6" x14ac:dyDescent="0.25">
      <c r="A9597" s="22">
        <v>102155</v>
      </c>
      <c r="B9597" s="23" t="s">
        <v>4466</v>
      </c>
      <c r="C9597" s="22" t="s">
        <v>28</v>
      </c>
      <c r="D9597" s="26"/>
      <c r="E9597" s="26"/>
      <c r="F9597" s="24">
        <v>298.51</v>
      </c>
    </row>
    <row r="9598" spans="1:6" x14ac:dyDescent="0.25">
      <c r="A9598" s="22">
        <v>102167</v>
      </c>
      <c r="B9598" s="23" t="s">
        <v>7610</v>
      </c>
      <c r="C9598" s="22" t="s">
        <v>28</v>
      </c>
      <c r="D9598" s="26"/>
      <c r="E9598" s="26"/>
      <c r="F9598" s="24">
        <v>461.32</v>
      </c>
    </row>
    <row r="9599" spans="1:6" x14ac:dyDescent="0.25">
      <c r="A9599" s="22">
        <v>102157</v>
      </c>
      <c r="B9599" s="23" t="s">
        <v>4468</v>
      </c>
      <c r="C9599" s="22" t="s">
        <v>28</v>
      </c>
      <c r="D9599" s="26"/>
      <c r="E9599" s="26"/>
      <c r="F9599" s="24">
        <v>390.23</v>
      </c>
    </row>
    <row r="9600" spans="1:6" x14ac:dyDescent="0.25">
      <c r="A9600" s="22">
        <v>102169</v>
      </c>
      <c r="B9600" s="23" t="s">
        <v>7612</v>
      </c>
      <c r="C9600" s="22" t="s">
        <v>28</v>
      </c>
      <c r="D9600" s="26"/>
      <c r="E9600" s="26"/>
      <c r="F9600" s="24">
        <v>515.53</v>
      </c>
    </row>
    <row r="9601" spans="1:6" x14ac:dyDescent="0.25">
      <c r="A9601" s="22">
        <v>102159</v>
      </c>
      <c r="B9601" s="23" t="s">
        <v>4470</v>
      </c>
      <c r="C9601" s="22" t="s">
        <v>28</v>
      </c>
      <c r="D9601" s="26"/>
      <c r="E9601" s="26"/>
      <c r="F9601" s="24">
        <v>469.66</v>
      </c>
    </row>
    <row r="9602" spans="1:6" x14ac:dyDescent="0.25">
      <c r="A9602" s="22">
        <v>102161</v>
      </c>
      <c r="B9602" s="23" t="s">
        <v>7604</v>
      </c>
      <c r="C9602" s="22" t="s">
        <v>28</v>
      </c>
      <c r="D9602" s="26"/>
      <c r="E9602" s="26"/>
      <c r="F9602" s="24">
        <v>319.11</v>
      </c>
    </row>
    <row r="9603" spans="1:6" x14ac:dyDescent="0.25">
      <c r="A9603" s="22">
        <v>102151</v>
      </c>
      <c r="B9603" s="23" t="s">
        <v>4462</v>
      </c>
      <c r="C9603" s="22" t="s">
        <v>28</v>
      </c>
      <c r="D9603" s="26"/>
      <c r="E9603" s="26"/>
      <c r="F9603" s="24">
        <v>206.6</v>
      </c>
    </row>
    <row r="9604" spans="1:6" x14ac:dyDescent="0.25">
      <c r="A9604" s="22">
        <v>102162</v>
      </c>
      <c r="B9604" s="23" t="s">
        <v>7605</v>
      </c>
      <c r="C9604" s="22" t="s">
        <v>28</v>
      </c>
      <c r="D9604" s="26"/>
      <c r="E9604" s="26"/>
      <c r="F9604" s="24">
        <v>341.61</v>
      </c>
    </row>
    <row r="9605" spans="1:6" x14ac:dyDescent="0.25">
      <c r="A9605" s="22">
        <v>102164</v>
      </c>
      <c r="B9605" s="23" t="s">
        <v>7607</v>
      </c>
      <c r="C9605" s="22" t="s">
        <v>28</v>
      </c>
      <c r="D9605" s="26"/>
      <c r="E9605" s="26"/>
      <c r="F9605" s="24">
        <v>341.25</v>
      </c>
    </row>
    <row r="9606" spans="1:6" x14ac:dyDescent="0.25">
      <c r="A9606" s="22">
        <v>102154</v>
      </c>
      <c r="B9606" s="23" t="s">
        <v>4465</v>
      </c>
      <c r="C9606" s="22" t="s">
        <v>28</v>
      </c>
      <c r="D9606" s="26"/>
      <c r="E9606" s="26"/>
      <c r="F9606" s="24">
        <v>249.44</v>
      </c>
    </row>
    <row r="9607" spans="1:6" x14ac:dyDescent="0.25">
      <c r="A9607" s="22">
        <v>102166</v>
      </c>
      <c r="B9607" s="23" t="s">
        <v>7609</v>
      </c>
      <c r="C9607" s="22" t="s">
        <v>28</v>
      </c>
      <c r="D9607" s="26"/>
      <c r="E9607" s="26"/>
      <c r="F9607" s="24">
        <v>356.32</v>
      </c>
    </row>
    <row r="9608" spans="1:6" x14ac:dyDescent="0.25">
      <c r="A9608" s="22">
        <v>102156</v>
      </c>
      <c r="B9608" s="23" t="s">
        <v>4467</v>
      </c>
      <c r="C9608" s="22" t="s">
        <v>28</v>
      </c>
      <c r="D9608" s="26"/>
      <c r="E9608" s="26"/>
      <c r="F9608" s="24">
        <v>285.23</v>
      </c>
    </row>
    <row r="9609" spans="1:6" x14ac:dyDescent="0.25">
      <c r="A9609" s="22">
        <v>102168</v>
      </c>
      <c r="B9609" s="23" t="s">
        <v>7611</v>
      </c>
      <c r="C9609" s="22" t="s">
        <v>28</v>
      </c>
      <c r="D9609" s="26"/>
      <c r="E9609" s="26"/>
      <c r="F9609" s="24">
        <v>447.12</v>
      </c>
    </row>
    <row r="9610" spans="1:6" x14ac:dyDescent="0.25">
      <c r="A9610" s="22">
        <v>102158</v>
      </c>
      <c r="B9610" s="23" t="s">
        <v>4469</v>
      </c>
      <c r="C9610" s="22" t="s">
        <v>28</v>
      </c>
      <c r="D9610" s="26"/>
      <c r="E9610" s="26"/>
      <c r="F9610" s="24">
        <v>394.45</v>
      </c>
    </row>
    <row r="9611" spans="1:6" x14ac:dyDescent="0.25">
      <c r="A9611" s="22">
        <v>102152</v>
      </c>
      <c r="B9611" s="23" t="s">
        <v>4463</v>
      </c>
      <c r="C9611" s="22" t="s">
        <v>28</v>
      </c>
      <c r="D9611" s="26"/>
      <c r="E9611" s="26"/>
      <c r="F9611" s="24">
        <v>229.1</v>
      </c>
    </row>
    <row r="9612" spans="1:6" x14ac:dyDescent="0.25">
      <c r="A9612" s="22">
        <v>102181</v>
      </c>
      <c r="B9612" s="23" t="s">
        <v>7621</v>
      </c>
      <c r="C9612" s="22" t="s">
        <v>28</v>
      </c>
      <c r="D9612" s="26"/>
      <c r="E9612" s="26"/>
      <c r="F9612" s="24">
        <v>582.95000000000005</v>
      </c>
    </row>
    <row r="9613" spans="1:6" x14ac:dyDescent="0.25">
      <c r="A9613" s="22">
        <v>102179</v>
      </c>
      <c r="B9613" s="23" t="s">
        <v>7619</v>
      </c>
      <c r="C9613" s="22" t="s">
        <v>28</v>
      </c>
      <c r="D9613" s="26"/>
      <c r="E9613" s="26"/>
      <c r="F9613" s="24">
        <v>417.96</v>
      </c>
    </row>
    <row r="9614" spans="1:6" x14ac:dyDescent="0.25">
      <c r="A9614" s="22">
        <v>102180</v>
      </c>
      <c r="B9614" s="23" t="s">
        <v>7620</v>
      </c>
      <c r="C9614" s="22" t="s">
        <v>28</v>
      </c>
      <c r="D9614" s="26"/>
      <c r="E9614" s="26"/>
      <c r="F9614" s="24">
        <v>488.6</v>
      </c>
    </row>
    <row r="9615" spans="1:6" x14ac:dyDescent="0.25">
      <c r="A9615" s="22">
        <v>102189</v>
      </c>
      <c r="B9615" s="23" t="s">
        <v>4453</v>
      </c>
      <c r="C9615" s="22" t="s">
        <v>4</v>
      </c>
      <c r="D9615" s="26"/>
      <c r="E9615" s="26"/>
      <c r="F9615" s="24">
        <v>299.02999999999997</v>
      </c>
    </row>
    <row r="9616" spans="1:6" x14ac:dyDescent="0.25">
      <c r="A9616" s="22">
        <v>102188</v>
      </c>
      <c r="B9616" s="23" t="s">
        <v>4452</v>
      </c>
      <c r="C9616" s="22" t="s">
        <v>4</v>
      </c>
      <c r="D9616" s="26"/>
      <c r="E9616" s="26"/>
      <c r="F9616" s="24">
        <v>1101.9000000000001</v>
      </c>
    </row>
    <row r="9617" spans="1:6" x14ac:dyDescent="0.25">
      <c r="A9617" s="22">
        <v>102185</v>
      </c>
      <c r="B9617" s="23" t="s">
        <v>4475</v>
      </c>
      <c r="C9617" s="22" t="s">
        <v>4</v>
      </c>
      <c r="D9617" s="26"/>
      <c r="E9617" s="26"/>
      <c r="F9617" s="24">
        <v>4621.26</v>
      </c>
    </row>
    <row r="9618" spans="1:6" x14ac:dyDescent="0.25">
      <c r="A9618" s="22">
        <v>102184</v>
      </c>
      <c r="B9618" s="23" t="s">
        <v>4474</v>
      </c>
      <c r="C9618" s="22" t="s">
        <v>4</v>
      </c>
      <c r="D9618" s="26"/>
      <c r="E9618" s="26"/>
      <c r="F9618" s="24">
        <v>2303.52</v>
      </c>
    </row>
    <row r="9619" spans="1:6" x14ac:dyDescent="0.25">
      <c r="A9619" s="22">
        <v>102187</v>
      </c>
      <c r="B9619" s="23" t="s">
        <v>12836</v>
      </c>
      <c r="C9619" s="22" t="s">
        <v>4</v>
      </c>
      <c r="D9619" s="26"/>
      <c r="E9619" s="26"/>
      <c r="F9619" s="24">
        <v>0</v>
      </c>
    </row>
    <row r="9620" spans="1:6" x14ac:dyDescent="0.25">
      <c r="A9620" s="22">
        <v>102186</v>
      </c>
      <c r="B9620" s="23" t="s">
        <v>12837</v>
      </c>
      <c r="C9620" s="22" t="s">
        <v>4</v>
      </c>
      <c r="D9620" s="26"/>
      <c r="E9620" s="26"/>
      <c r="F9620" s="24">
        <v>0</v>
      </c>
    </row>
    <row r="9621" spans="1:6" x14ac:dyDescent="0.25">
      <c r="A9621" s="22">
        <v>102183</v>
      </c>
      <c r="B9621" s="23" t="s">
        <v>4473</v>
      </c>
      <c r="C9621" s="22" t="s">
        <v>4</v>
      </c>
      <c r="D9621" s="26"/>
      <c r="E9621" s="26"/>
      <c r="F9621" s="24">
        <v>2472.3000000000002</v>
      </c>
    </row>
    <row r="9622" spans="1:6" x14ac:dyDescent="0.25">
      <c r="A9622" s="22">
        <v>102182</v>
      </c>
      <c r="B9622" s="23" t="s">
        <v>4472</v>
      </c>
      <c r="C9622" s="22" t="s">
        <v>4</v>
      </c>
      <c r="D9622" s="26"/>
      <c r="E9622" s="26"/>
      <c r="F9622" s="24">
        <v>1228.83</v>
      </c>
    </row>
    <row r="9623" spans="1:6" x14ac:dyDescent="0.25">
      <c r="A9623" s="22">
        <v>102191</v>
      </c>
      <c r="B9623" s="23" t="s">
        <v>4477</v>
      </c>
      <c r="C9623" s="22" t="s">
        <v>28</v>
      </c>
      <c r="D9623" s="26"/>
      <c r="E9623" s="26"/>
      <c r="F9623" s="24">
        <v>27.33</v>
      </c>
    </row>
    <row r="9624" spans="1:6" x14ac:dyDescent="0.25">
      <c r="A9624" s="22">
        <v>102190</v>
      </c>
      <c r="B9624" s="23" t="s">
        <v>4476</v>
      </c>
      <c r="C9624" s="22" t="s">
        <v>28</v>
      </c>
      <c r="D9624" s="26"/>
      <c r="E9624" s="26"/>
      <c r="F9624" s="24">
        <v>22.5</v>
      </c>
    </row>
    <row r="9625" spans="1:6" x14ac:dyDescent="0.25">
      <c r="A9625" s="22">
        <v>102192</v>
      </c>
      <c r="B9625" s="23" t="s">
        <v>4478</v>
      </c>
      <c r="C9625" s="22" t="s">
        <v>28</v>
      </c>
      <c r="D9625" s="26"/>
      <c r="E9625" s="26"/>
      <c r="F9625" s="24">
        <v>19.5</v>
      </c>
    </row>
    <row r="9626" spans="1:6" x14ac:dyDescent="0.25">
      <c r="A9626" s="22">
        <v>89354</v>
      </c>
      <c r="B9626" s="23" t="s">
        <v>5256</v>
      </c>
      <c r="C9626" s="22" t="s">
        <v>4</v>
      </c>
      <c r="D9626" s="26"/>
      <c r="E9626" s="26"/>
      <c r="F9626" s="24">
        <v>493.1</v>
      </c>
    </row>
    <row r="9627" spans="1:6" x14ac:dyDescent="0.25">
      <c r="A9627" s="22">
        <v>103041</v>
      </c>
      <c r="B9627" s="23" t="s">
        <v>5317</v>
      </c>
      <c r="C9627" s="22" t="s">
        <v>4</v>
      </c>
      <c r="D9627" s="26"/>
      <c r="E9627" s="26"/>
      <c r="F9627" s="24">
        <v>23.94</v>
      </c>
    </row>
    <row r="9628" spans="1:6" x14ac:dyDescent="0.25">
      <c r="A9628" s="22">
        <v>103042</v>
      </c>
      <c r="B9628" s="23" t="s">
        <v>5318</v>
      </c>
      <c r="C9628" s="22" t="s">
        <v>4</v>
      </c>
      <c r="D9628" s="26"/>
      <c r="E9628" s="26"/>
      <c r="F9628" s="24">
        <v>29.85</v>
      </c>
    </row>
    <row r="9629" spans="1:6" x14ac:dyDescent="0.25">
      <c r="A9629" s="22">
        <v>103043</v>
      </c>
      <c r="B9629" s="23" t="s">
        <v>5319</v>
      </c>
      <c r="C9629" s="22" t="s">
        <v>4</v>
      </c>
      <c r="D9629" s="26"/>
      <c r="E9629" s="26"/>
      <c r="F9629" s="24">
        <v>27.52</v>
      </c>
    </row>
    <row r="9630" spans="1:6" x14ac:dyDescent="0.25">
      <c r="A9630" s="22">
        <v>103044</v>
      </c>
      <c r="B9630" s="23" t="s">
        <v>5320</v>
      </c>
      <c r="C9630" s="22" t="s">
        <v>4</v>
      </c>
      <c r="D9630" s="26"/>
      <c r="E9630" s="26"/>
      <c r="F9630" s="24">
        <v>37.29</v>
      </c>
    </row>
    <row r="9631" spans="1:6" x14ac:dyDescent="0.25">
      <c r="A9631" s="22">
        <v>103039</v>
      </c>
      <c r="B9631" s="23" t="s">
        <v>5315</v>
      </c>
      <c r="C9631" s="22" t="s">
        <v>4</v>
      </c>
      <c r="D9631" s="26"/>
      <c r="E9631" s="26"/>
      <c r="F9631" s="24">
        <v>82.67</v>
      </c>
    </row>
    <row r="9632" spans="1:6" x14ac:dyDescent="0.25">
      <c r="A9632" s="22">
        <v>103038</v>
      </c>
      <c r="B9632" s="23" t="s">
        <v>5314</v>
      </c>
      <c r="C9632" s="22" t="s">
        <v>4</v>
      </c>
      <c r="D9632" s="26"/>
      <c r="E9632" s="26"/>
      <c r="F9632" s="24">
        <v>75.47</v>
      </c>
    </row>
    <row r="9633" spans="1:6" x14ac:dyDescent="0.25">
      <c r="A9633" s="22">
        <v>103037</v>
      </c>
      <c r="B9633" s="23" t="s">
        <v>5313</v>
      </c>
      <c r="C9633" s="22" t="s">
        <v>4</v>
      </c>
      <c r="D9633" s="26"/>
      <c r="E9633" s="26"/>
      <c r="F9633" s="24">
        <v>56.33</v>
      </c>
    </row>
    <row r="9634" spans="1:6" x14ac:dyDescent="0.25">
      <c r="A9634" s="22">
        <v>103036</v>
      </c>
      <c r="B9634" s="23" t="s">
        <v>5312</v>
      </c>
      <c r="C9634" s="22" t="s">
        <v>4</v>
      </c>
      <c r="D9634" s="26"/>
      <c r="E9634" s="26"/>
      <c r="F9634" s="24">
        <v>28.56</v>
      </c>
    </row>
    <row r="9635" spans="1:6" x14ac:dyDescent="0.25">
      <c r="A9635" s="22">
        <v>103040</v>
      </c>
      <c r="B9635" s="23" t="s">
        <v>5316</v>
      </c>
      <c r="C9635" s="22" t="s">
        <v>4</v>
      </c>
      <c r="D9635" s="26"/>
      <c r="E9635" s="26"/>
      <c r="F9635" s="24">
        <v>122.27</v>
      </c>
    </row>
    <row r="9636" spans="1:6" x14ac:dyDescent="0.25">
      <c r="A9636" s="22">
        <v>90371</v>
      </c>
      <c r="B9636" s="23" t="s">
        <v>5261</v>
      </c>
      <c r="C9636" s="22" t="s">
        <v>4</v>
      </c>
      <c r="D9636" s="26"/>
      <c r="E9636" s="26"/>
      <c r="F9636" s="24">
        <v>35.82</v>
      </c>
    </row>
    <row r="9637" spans="1:6" x14ac:dyDescent="0.25">
      <c r="A9637" s="22">
        <v>103047</v>
      </c>
      <c r="B9637" s="23" t="s">
        <v>12838</v>
      </c>
      <c r="C9637" s="22" t="s">
        <v>4</v>
      </c>
      <c r="D9637" s="26"/>
      <c r="E9637" s="26"/>
      <c r="F9637" s="24">
        <v>29.15</v>
      </c>
    </row>
    <row r="9638" spans="1:6" x14ac:dyDescent="0.25">
      <c r="A9638" s="22">
        <v>94489</v>
      </c>
      <c r="B9638" s="23" t="s">
        <v>12839</v>
      </c>
      <c r="C9638" s="22" t="s">
        <v>4</v>
      </c>
      <c r="D9638" s="26"/>
      <c r="E9638" s="26"/>
      <c r="F9638" s="24">
        <v>35.53</v>
      </c>
    </row>
    <row r="9639" spans="1:6" x14ac:dyDescent="0.25">
      <c r="A9639" s="22">
        <v>94490</v>
      </c>
      <c r="B9639" s="23" t="s">
        <v>12840</v>
      </c>
      <c r="C9639" s="22" t="s">
        <v>4</v>
      </c>
      <c r="D9639" s="26"/>
      <c r="E9639" s="26"/>
      <c r="F9639" s="24">
        <v>52.43</v>
      </c>
    </row>
    <row r="9640" spans="1:6" x14ac:dyDescent="0.25">
      <c r="A9640" s="22">
        <v>94491</v>
      </c>
      <c r="B9640" s="23" t="s">
        <v>12841</v>
      </c>
      <c r="C9640" s="22" t="s">
        <v>4</v>
      </c>
      <c r="D9640" s="26"/>
      <c r="E9640" s="26"/>
      <c r="F9640" s="24">
        <v>71.319999999999993</v>
      </c>
    </row>
    <row r="9641" spans="1:6" x14ac:dyDescent="0.25">
      <c r="A9641" s="22">
        <v>94492</v>
      </c>
      <c r="B9641" s="23" t="s">
        <v>12842</v>
      </c>
      <c r="C9641" s="22" t="s">
        <v>4</v>
      </c>
      <c r="D9641" s="26"/>
      <c r="E9641" s="26"/>
      <c r="F9641" s="24">
        <v>73.319999999999993</v>
      </c>
    </row>
    <row r="9642" spans="1:6" x14ac:dyDescent="0.25">
      <c r="A9642" s="22">
        <v>94493</v>
      </c>
      <c r="B9642" s="23" t="s">
        <v>12843</v>
      </c>
      <c r="C9642" s="22" t="s">
        <v>4</v>
      </c>
      <c r="D9642" s="26"/>
      <c r="E9642" s="26"/>
      <c r="F9642" s="24">
        <v>133.74</v>
      </c>
    </row>
    <row r="9643" spans="1:6" x14ac:dyDescent="0.25">
      <c r="A9643" s="22">
        <v>94497</v>
      </c>
      <c r="B9643" s="23" t="s">
        <v>5264</v>
      </c>
      <c r="C9643" s="22" t="s">
        <v>4</v>
      </c>
      <c r="D9643" s="26"/>
      <c r="E9643" s="26"/>
      <c r="F9643" s="24">
        <v>84.9</v>
      </c>
    </row>
    <row r="9644" spans="1:6" x14ac:dyDescent="0.25">
      <c r="A9644" s="22">
        <v>94794</v>
      </c>
      <c r="B9644" s="23" t="s">
        <v>5271</v>
      </c>
      <c r="C9644" s="22" t="s">
        <v>4</v>
      </c>
      <c r="D9644" s="26"/>
      <c r="E9644" s="26"/>
      <c r="F9644" s="24">
        <v>132.54</v>
      </c>
    </row>
    <row r="9645" spans="1:6" x14ac:dyDescent="0.25">
      <c r="A9645" s="22">
        <v>94496</v>
      </c>
      <c r="B9645" s="23" t="s">
        <v>5263</v>
      </c>
      <c r="C9645" s="22" t="s">
        <v>4</v>
      </c>
      <c r="D9645" s="26"/>
      <c r="E9645" s="26"/>
      <c r="F9645" s="24">
        <v>66.83</v>
      </c>
    </row>
    <row r="9646" spans="1:6" x14ac:dyDescent="0.25">
      <c r="A9646" s="22">
        <v>94793</v>
      </c>
      <c r="B9646" s="23" t="s">
        <v>5270</v>
      </c>
      <c r="C9646" s="22" t="s">
        <v>4</v>
      </c>
      <c r="D9646" s="26"/>
      <c r="E9646" s="26"/>
      <c r="F9646" s="24">
        <v>123.71</v>
      </c>
    </row>
    <row r="9647" spans="1:6" x14ac:dyDescent="0.25">
      <c r="A9647" s="22">
        <v>94495</v>
      </c>
      <c r="B9647" s="23" t="s">
        <v>5262</v>
      </c>
      <c r="C9647" s="22" t="s">
        <v>4</v>
      </c>
      <c r="D9647" s="26"/>
      <c r="E9647" s="26"/>
      <c r="F9647" s="24">
        <v>49.05</v>
      </c>
    </row>
    <row r="9648" spans="1:6" x14ac:dyDescent="0.25">
      <c r="A9648" s="22">
        <v>94792</v>
      </c>
      <c r="B9648" s="23" t="s">
        <v>5269</v>
      </c>
      <c r="C9648" s="22" t="s">
        <v>4</v>
      </c>
      <c r="D9648" s="26"/>
      <c r="E9648" s="26"/>
      <c r="F9648" s="24">
        <v>91.27</v>
      </c>
    </row>
    <row r="9649" spans="1:6" x14ac:dyDescent="0.25">
      <c r="A9649" s="22">
        <v>89352</v>
      </c>
      <c r="B9649" s="23" t="s">
        <v>5254</v>
      </c>
      <c r="C9649" s="22" t="s">
        <v>4</v>
      </c>
      <c r="D9649" s="26"/>
      <c r="E9649" s="26"/>
      <c r="F9649" s="24">
        <v>28.31</v>
      </c>
    </row>
    <row r="9650" spans="1:6" x14ac:dyDescent="0.25">
      <c r="A9650" s="22">
        <v>89986</v>
      </c>
      <c r="B9650" s="23" t="s">
        <v>5259</v>
      </c>
      <c r="C9650" s="22" t="s">
        <v>4</v>
      </c>
      <c r="D9650" s="26"/>
      <c r="E9650" s="26"/>
      <c r="F9650" s="24">
        <v>65.75</v>
      </c>
    </row>
    <row r="9651" spans="1:6" x14ac:dyDescent="0.25">
      <c r="A9651" s="22">
        <v>94499</v>
      </c>
      <c r="B9651" s="23" t="s">
        <v>5266</v>
      </c>
      <c r="C9651" s="22" t="s">
        <v>4</v>
      </c>
      <c r="D9651" s="26"/>
      <c r="E9651" s="26"/>
      <c r="F9651" s="24">
        <v>224.58</v>
      </c>
    </row>
    <row r="9652" spans="1:6" x14ac:dyDescent="0.25">
      <c r="A9652" s="22">
        <v>94498</v>
      </c>
      <c r="B9652" s="23" t="s">
        <v>5265</v>
      </c>
      <c r="C9652" s="22" t="s">
        <v>4</v>
      </c>
      <c r="D9652" s="26"/>
      <c r="E9652" s="26"/>
      <c r="F9652" s="24">
        <v>116.44</v>
      </c>
    </row>
    <row r="9653" spans="1:6" x14ac:dyDescent="0.25">
      <c r="A9653" s="22">
        <v>94500</v>
      </c>
      <c r="B9653" s="23" t="s">
        <v>5267</v>
      </c>
      <c r="C9653" s="22" t="s">
        <v>4</v>
      </c>
      <c r="D9653" s="26"/>
      <c r="E9653" s="26"/>
      <c r="F9653" s="24">
        <v>273.17</v>
      </c>
    </row>
    <row r="9654" spans="1:6" x14ac:dyDescent="0.25">
      <c r="A9654" s="22">
        <v>89353</v>
      </c>
      <c r="B9654" s="23" t="s">
        <v>5255</v>
      </c>
      <c r="C9654" s="22" t="s">
        <v>4</v>
      </c>
      <c r="D9654" s="26"/>
      <c r="E9654" s="26"/>
      <c r="F9654" s="24">
        <v>32.159999999999997</v>
      </c>
    </row>
    <row r="9655" spans="1:6" x14ac:dyDescent="0.25">
      <c r="A9655" s="22">
        <v>89987</v>
      </c>
      <c r="B9655" s="23" t="s">
        <v>5260</v>
      </c>
      <c r="C9655" s="22" t="s">
        <v>4</v>
      </c>
      <c r="D9655" s="26"/>
      <c r="E9655" s="26"/>
      <c r="F9655" s="24">
        <v>75.180000000000007</v>
      </c>
    </row>
    <row r="9656" spans="1:6" x14ac:dyDescent="0.25">
      <c r="A9656" s="22">
        <v>94501</v>
      </c>
      <c r="B9656" s="23" t="s">
        <v>5268</v>
      </c>
      <c r="C9656" s="22" t="s">
        <v>4</v>
      </c>
      <c r="D9656" s="26"/>
      <c r="E9656" s="26"/>
      <c r="F9656" s="24">
        <v>537.9</v>
      </c>
    </row>
    <row r="9657" spans="1:6" x14ac:dyDescent="0.25">
      <c r="A9657" s="22">
        <v>89349</v>
      </c>
      <c r="B9657" s="23" t="s">
        <v>5253</v>
      </c>
      <c r="C9657" s="22" t="s">
        <v>4</v>
      </c>
      <c r="D9657" s="26"/>
      <c r="E9657" s="26"/>
      <c r="F9657" s="24">
        <v>21.48</v>
      </c>
    </row>
    <row r="9658" spans="1:6" x14ac:dyDescent="0.25">
      <c r="A9658" s="22">
        <v>89984</v>
      </c>
      <c r="B9658" s="23" t="s">
        <v>5257</v>
      </c>
      <c r="C9658" s="22" t="s">
        <v>4</v>
      </c>
      <c r="D9658" s="26"/>
      <c r="E9658" s="26"/>
      <c r="F9658" s="24">
        <v>67.319999999999993</v>
      </c>
    </row>
    <row r="9659" spans="1:6" x14ac:dyDescent="0.25">
      <c r="A9659" s="22">
        <v>89985</v>
      </c>
      <c r="B9659" s="23" t="s">
        <v>5258</v>
      </c>
      <c r="C9659" s="22" t="s">
        <v>4</v>
      </c>
      <c r="D9659" s="26"/>
      <c r="E9659" s="26"/>
      <c r="F9659" s="24">
        <v>71.75</v>
      </c>
    </row>
    <row r="9660" spans="1:6" x14ac:dyDescent="0.25">
      <c r="A9660" s="22">
        <v>89351</v>
      </c>
      <c r="B9660" s="23" t="s">
        <v>12844</v>
      </c>
      <c r="C9660" s="22" t="s">
        <v>4</v>
      </c>
      <c r="D9660" s="26"/>
      <c r="E9660" s="26"/>
      <c r="F9660" s="24">
        <v>27.27</v>
      </c>
    </row>
    <row r="9661" spans="1:6" x14ac:dyDescent="0.25">
      <c r="A9661" s="22">
        <v>103045</v>
      </c>
      <c r="B9661" s="23" t="s">
        <v>5321</v>
      </c>
      <c r="C9661" s="22" t="s">
        <v>4</v>
      </c>
      <c r="D9661" s="26"/>
      <c r="E9661" s="26"/>
      <c r="F9661" s="24">
        <v>12.21</v>
      </c>
    </row>
    <row r="9662" spans="1:6" x14ac:dyDescent="0.25">
      <c r="A9662" s="22">
        <v>103046</v>
      </c>
      <c r="B9662" s="23" t="s">
        <v>5322</v>
      </c>
      <c r="C9662" s="22" t="s">
        <v>4</v>
      </c>
      <c r="D9662" s="26"/>
      <c r="E9662" s="26"/>
      <c r="F9662" s="24">
        <v>28.35</v>
      </c>
    </row>
    <row r="9663" spans="1:6" x14ac:dyDescent="0.25">
      <c r="A9663" s="22">
        <v>103048</v>
      </c>
      <c r="B9663" s="23" t="s">
        <v>12845</v>
      </c>
      <c r="C9663" s="22" t="s">
        <v>4</v>
      </c>
      <c r="D9663" s="26"/>
      <c r="E9663" s="26"/>
      <c r="F9663" s="24">
        <v>22.06</v>
      </c>
    </row>
    <row r="9664" spans="1:6" x14ac:dyDescent="0.25">
      <c r="A9664" s="22">
        <v>103049</v>
      </c>
      <c r="B9664" s="23" t="s">
        <v>12846</v>
      </c>
      <c r="C9664" s="22" t="s">
        <v>4</v>
      </c>
      <c r="D9664" s="26"/>
      <c r="E9664" s="26"/>
      <c r="F9664" s="24">
        <v>23.72</v>
      </c>
    </row>
    <row r="9665" spans="1:6" x14ac:dyDescent="0.25">
      <c r="A9665" s="22">
        <v>103029</v>
      </c>
      <c r="B9665" s="23" t="s">
        <v>5311</v>
      </c>
      <c r="C9665" s="22" t="s">
        <v>4</v>
      </c>
      <c r="D9665" s="26"/>
      <c r="E9665" s="26"/>
      <c r="F9665" s="24">
        <v>36.25</v>
      </c>
    </row>
    <row r="9666" spans="1:6" x14ac:dyDescent="0.25">
      <c r="A9666" s="22">
        <v>103019</v>
      </c>
      <c r="B9666" s="23" t="s">
        <v>5310</v>
      </c>
      <c r="C9666" s="22" t="s">
        <v>4</v>
      </c>
      <c r="D9666" s="26"/>
      <c r="E9666" s="26"/>
      <c r="F9666" s="24">
        <v>360.67</v>
      </c>
    </row>
    <row r="9667" spans="1:6" x14ac:dyDescent="0.25">
      <c r="A9667" s="22">
        <v>103050</v>
      </c>
      <c r="B9667" s="23" t="s">
        <v>12847</v>
      </c>
      <c r="C9667" s="22" t="s">
        <v>4</v>
      </c>
      <c r="D9667" s="26"/>
      <c r="E9667" s="26"/>
      <c r="F9667" s="24">
        <v>31.59</v>
      </c>
    </row>
    <row r="9668" spans="1:6" x14ac:dyDescent="0.25">
      <c r="A9668" s="22">
        <v>103051</v>
      </c>
      <c r="B9668" s="23" t="s">
        <v>12848</v>
      </c>
      <c r="C9668" s="22" t="s">
        <v>4</v>
      </c>
      <c r="D9668" s="26"/>
      <c r="E9668" s="26"/>
      <c r="F9668" s="24">
        <v>38.200000000000003</v>
      </c>
    </row>
    <row r="9669" spans="1:6" x14ac:dyDescent="0.25">
      <c r="A9669" s="22">
        <v>103052</v>
      </c>
      <c r="B9669" s="23" t="s">
        <v>12849</v>
      </c>
      <c r="C9669" s="22" t="s">
        <v>4</v>
      </c>
      <c r="D9669" s="26"/>
      <c r="E9669" s="26"/>
      <c r="F9669" s="24">
        <v>50.69</v>
      </c>
    </row>
    <row r="9670" spans="1:6" x14ac:dyDescent="0.25">
      <c r="A9670" s="22">
        <v>94799</v>
      </c>
      <c r="B9670" s="23" t="s">
        <v>5276</v>
      </c>
      <c r="C9670" s="22" t="s">
        <v>4</v>
      </c>
      <c r="D9670" s="26"/>
      <c r="E9670" s="26"/>
      <c r="F9670" s="24">
        <v>269.99</v>
      </c>
    </row>
    <row r="9671" spans="1:6" x14ac:dyDescent="0.25">
      <c r="A9671" s="22">
        <v>94798</v>
      </c>
      <c r="B9671" s="23" t="s">
        <v>5275</v>
      </c>
      <c r="C9671" s="22" t="s">
        <v>4</v>
      </c>
      <c r="D9671" s="26"/>
      <c r="E9671" s="26"/>
      <c r="F9671" s="24">
        <v>219.89</v>
      </c>
    </row>
    <row r="9672" spans="1:6" x14ac:dyDescent="0.25">
      <c r="A9672" s="22">
        <v>94797</v>
      </c>
      <c r="B9672" s="23" t="s">
        <v>5274</v>
      </c>
      <c r="C9672" s="22" t="s">
        <v>4</v>
      </c>
      <c r="D9672" s="26"/>
      <c r="E9672" s="26"/>
      <c r="F9672" s="24">
        <v>132.57</v>
      </c>
    </row>
    <row r="9673" spans="1:6" x14ac:dyDescent="0.25">
      <c r="A9673" s="22">
        <v>94795</v>
      </c>
      <c r="B9673" s="23" t="s">
        <v>5272</v>
      </c>
      <c r="C9673" s="22" t="s">
        <v>4</v>
      </c>
      <c r="D9673" s="26"/>
      <c r="E9673" s="26"/>
      <c r="F9673" s="24">
        <v>55.82</v>
      </c>
    </row>
    <row r="9674" spans="1:6" x14ac:dyDescent="0.25">
      <c r="A9674" s="22">
        <v>94800</v>
      </c>
      <c r="B9674" s="23" t="s">
        <v>5277</v>
      </c>
      <c r="C9674" s="22" t="s">
        <v>4</v>
      </c>
      <c r="D9674" s="26"/>
      <c r="E9674" s="26"/>
      <c r="F9674" s="24">
        <v>346.64</v>
      </c>
    </row>
    <row r="9675" spans="1:6" x14ac:dyDescent="0.25">
      <c r="A9675" s="22">
        <v>94796</v>
      </c>
      <c r="B9675" s="23" t="s">
        <v>5273</v>
      </c>
      <c r="C9675" s="22" t="s">
        <v>4</v>
      </c>
      <c r="D9675" s="26"/>
      <c r="E9675" s="26"/>
      <c r="F9675" s="24">
        <v>64.05</v>
      </c>
    </row>
    <row r="9676" spans="1:6" x14ac:dyDescent="0.25">
      <c r="A9676" s="22">
        <v>99635</v>
      </c>
      <c r="B9676" s="23" t="s">
        <v>5298</v>
      </c>
      <c r="C9676" s="22" t="s">
        <v>4</v>
      </c>
      <c r="D9676" s="26"/>
      <c r="E9676" s="26"/>
      <c r="F9676" s="24">
        <v>443.54</v>
      </c>
    </row>
    <row r="9677" spans="1:6" x14ac:dyDescent="0.25">
      <c r="A9677" s="22">
        <v>103018</v>
      </c>
      <c r="B9677" s="23" t="s">
        <v>5309</v>
      </c>
      <c r="C9677" s="22" t="s">
        <v>4</v>
      </c>
      <c r="D9677" s="26"/>
      <c r="E9677" s="26"/>
      <c r="F9677" s="24">
        <v>362.88</v>
      </c>
    </row>
    <row r="9678" spans="1:6" x14ac:dyDescent="0.25">
      <c r="A9678" s="22">
        <v>95252</v>
      </c>
      <c r="B9678" s="23" t="s">
        <v>5282</v>
      </c>
      <c r="C9678" s="22" t="s">
        <v>4</v>
      </c>
      <c r="D9678" s="26"/>
      <c r="E9678" s="26"/>
      <c r="F9678" s="24">
        <v>116.08</v>
      </c>
    </row>
    <row r="9679" spans="1:6" x14ac:dyDescent="0.25">
      <c r="A9679" s="22">
        <v>95251</v>
      </c>
      <c r="B9679" s="23" t="s">
        <v>5281</v>
      </c>
      <c r="C9679" s="22" t="s">
        <v>4</v>
      </c>
      <c r="D9679" s="26"/>
      <c r="E9679" s="26"/>
      <c r="F9679" s="24">
        <v>95.24</v>
      </c>
    </row>
    <row r="9680" spans="1:6" x14ac:dyDescent="0.25">
      <c r="A9680" s="22">
        <v>95250</v>
      </c>
      <c r="B9680" s="23" t="s">
        <v>5280</v>
      </c>
      <c r="C9680" s="22" t="s">
        <v>4</v>
      </c>
      <c r="D9680" s="26"/>
      <c r="E9680" s="26"/>
      <c r="F9680" s="24">
        <v>64.78</v>
      </c>
    </row>
    <row r="9681" spans="1:6" x14ac:dyDescent="0.25">
      <c r="A9681" s="22">
        <v>95248</v>
      </c>
      <c r="B9681" s="23" t="s">
        <v>5278</v>
      </c>
      <c r="C9681" s="22" t="s">
        <v>4</v>
      </c>
      <c r="D9681" s="26"/>
      <c r="E9681" s="26"/>
      <c r="F9681" s="24">
        <v>40</v>
      </c>
    </row>
    <row r="9682" spans="1:6" x14ac:dyDescent="0.25">
      <c r="A9682" s="22">
        <v>95253</v>
      </c>
      <c r="B9682" s="23" t="s">
        <v>5283</v>
      </c>
      <c r="C9682" s="22" t="s">
        <v>4</v>
      </c>
      <c r="D9682" s="26"/>
      <c r="E9682" s="26"/>
      <c r="F9682" s="24">
        <v>174.54</v>
      </c>
    </row>
    <row r="9683" spans="1:6" x14ac:dyDescent="0.25">
      <c r="A9683" s="22">
        <v>95249</v>
      </c>
      <c r="B9683" s="23" t="s">
        <v>5279</v>
      </c>
      <c r="C9683" s="22" t="s">
        <v>4</v>
      </c>
      <c r="D9683" s="26"/>
      <c r="E9683" s="26"/>
      <c r="F9683" s="24">
        <v>47.99</v>
      </c>
    </row>
    <row r="9684" spans="1:6" x14ac:dyDescent="0.25">
      <c r="A9684" s="22">
        <v>99622</v>
      </c>
      <c r="B9684" s="23" t="s">
        <v>12850</v>
      </c>
      <c r="C9684" s="22" t="s">
        <v>4</v>
      </c>
      <c r="D9684" s="26"/>
      <c r="E9684" s="26"/>
      <c r="F9684" s="24">
        <v>337.05</v>
      </c>
    </row>
    <row r="9685" spans="1:6" x14ac:dyDescent="0.25">
      <c r="A9685" s="22">
        <v>99621</v>
      </c>
      <c r="B9685" s="23" t="s">
        <v>5286</v>
      </c>
      <c r="C9685" s="22" t="s">
        <v>4</v>
      </c>
      <c r="D9685" s="26"/>
      <c r="E9685" s="26"/>
      <c r="F9685" s="24">
        <v>299.36</v>
      </c>
    </row>
    <row r="9686" spans="1:6" x14ac:dyDescent="0.25">
      <c r="A9686" s="22">
        <v>99620</v>
      </c>
      <c r="B9686" s="23" t="s">
        <v>5285</v>
      </c>
      <c r="C9686" s="22" t="s">
        <v>4</v>
      </c>
      <c r="D9686" s="26"/>
      <c r="E9686" s="26"/>
      <c r="F9686" s="24">
        <v>200.88</v>
      </c>
    </row>
    <row r="9687" spans="1:6" x14ac:dyDescent="0.25">
      <c r="A9687" s="22">
        <v>103008</v>
      </c>
      <c r="B9687" s="23" t="s">
        <v>5299</v>
      </c>
      <c r="C9687" s="22" t="s">
        <v>4</v>
      </c>
      <c r="D9687" s="26"/>
      <c r="E9687" s="26"/>
      <c r="F9687" s="24">
        <v>120.74</v>
      </c>
    </row>
    <row r="9688" spans="1:6" x14ac:dyDescent="0.25">
      <c r="A9688" s="22">
        <v>99624</v>
      </c>
      <c r="B9688" s="23" t="s">
        <v>5287</v>
      </c>
      <c r="C9688" s="22" t="s">
        <v>4</v>
      </c>
      <c r="D9688" s="26"/>
      <c r="E9688" s="26"/>
      <c r="F9688" s="24">
        <v>670.35</v>
      </c>
    </row>
    <row r="9689" spans="1:6" x14ac:dyDescent="0.25">
      <c r="A9689" s="22">
        <v>99623</v>
      </c>
      <c r="B9689" s="23" t="s">
        <v>12851</v>
      </c>
      <c r="C9689" s="22" t="s">
        <v>4</v>
      </c>
      <c r="D9689" s="26"/>
      <c r="E9689" s="26"/>
      <c r="F9689" s="24">
        <v>470.26</v>
      </c>
    </row>
    <row r="9690" spans="1:6" x14ac:dyDescent="0.25">
      <c r="A9690" s="22">
        <v>99625</v>
      </c>
      <c r="B9690" s="23" t="s">
        <v>5288</v>
      </c>
      <c r="C9690" s="22" t="s">
        <v>4</v>
      </c>
      <c r="D9690" s="26"/>
      <c r="E9690" s="26"/>
      <c r="F9690" s="24">
        <v>921.94</v>
      </c>
    </row>
    <row r="9691" spans="1:6" x14ac:dyDescent="0.25">
      <c r="A9691" s="22">
        <v>99619</v>
      </c>
      <c r="B9691" s="23" t="s">
        <v>5284</v>
      </c>
      <c r="C9691" s="22" t="s">
        <v>4</v>
      </c>
      <c r="D9691" s="26"/>
      <c r="E9691" s="26"/>
      <c r="F9691" s="24">
        <v>147.86000000000001</v>
      </c>
    </row>
    <row r="9692" spans="1:6" x14ac:dyDescent="0.25">
      <c r="A9692" s="22">
        <v>99626</v>
      </c>
      <c r="B9692" s="23" t="s">
        <v>5289</v>
      </c>
      <c r="C9692" s="22" t="s">
        <v>4</v>
      </c>
      <c r="D9692" s="26"/>
      <c r="E9692" s="26"/>
      <c r="F9692" s="24">
        <v>1419.1</v>
      </c>
    </row>
    <row r="9693" spans="1:6" x14ac:dyDescent="0.25">
      <c r="A9693" s="22">
        <v>99631</v>
      </c>
      <c r="B9693" s="23" t="s">
        <v>5294</v>
      </c>
      <c r="C9693" s="22" t="s">
        <v>4</v>
      </c>
      <c r="D9693" s="26"/>
      <c r="E9693" s="26"/>
      <c r="F9693" s="24">
        <v>187.75</v>
      </c>
    </row>
    <row r="9694" spans="1:6" x14ac:dyDescent="0.25">
      <c r="A9694" s="22">
        <v>99630</v>
      </c>
      <c r="B9694" s="23" t="s">
        <v>5293</v>
      </c>
      <c r="C9694" s="22" t="s">
        <v>4</v>
      </c>
      <c r="D9694" s="26"/>
      <c r="E9694" s="26"/>
      <c r="F9694" s="24">
        <v>161.19999999999999</v>
      </c>
    </row>
    <row r="9695" spans="1:6" x14ac:dyDescent="0.25">
      <c r="A9695" s="22">
        <v>99629</v>
      </c>
      <c r="B9695" s="23" t="s">
        <v>5292</v>
      </c>
      <c r="C9695" s="22" t="s">
        <v>4</v>
      </c>
      <c r="D9695" s="26"/>
      <c r="E9695" s="26"/>
      <c r="F9695" s="24">
        <v>108.39</v>
      </c>
    </row>
    <row r="9696" spans="1:6" x14ac:dyDescent="0.25">
      <c r="A9696" s="22">
        <v>99627</v>
      </c>
      <c r="B9696" s="23" t="s">
        <v>5290</v>
      </c>
      <c r="C9696" s="22" t="s">
        <v>4</v>
      </c>
      <c r="D9696" s="26"/>
      <c r="E9696" s="26"/>
      <c r="F9696" s="24">
        <v>89.23</v>
      </c>
    </row>
    <row r="9697" spans="1:6" x14ac:dyDescent="0.25">
      <c r="A9697" s="22">
        <v>103009</v>
      </c>
      <c r="B9697" s="23" t="s">
        <v>5300</v>
      </c>
      <c r="C9697" s="22" t="s">
        <v>4</v>
      </c>
      <c r="D9697" s="26"/>
      <c r="E9697" s="26"/>
      <c r="F9697" s="24">
        <v>427.53</v>
      </c>
    </row>
    <row r="9698" spans="1:6" x14ac:dyDescent="0.25">
      <c r="A9698" s="22">
        <v>99632</v>
      </c>
      <c r="B9698" s="23" t="s">
        <v>5295</v>
      </c>
      <c r="C9698" s="22" t="s">
        <v>4</v>
      </c>
      <c r="D9698" s="26"/>
      <c r="E9698" s="26"/>
      <c r="F9698" s="24">
        <v>270.61</v>
      </c>
    </row>
    <row r="9699" spans="1:6" x14ac:dyDescent="0.25">
      <c r="A9699" s="22">
        <v>99633</v>
      </c>
      <c r="B9699" s="23" t="s">
        <v>5296</v>
      </c>
      <c r="C9699" s="22" t="s">
        <v>4</v>
      </c>
      <c r="D9699" s="26"/>
      <c r="E9699" s="26"/>
      <c r="F9699" s="24">
        <v>580.34</v>
      </c>
    </row>
    <row r="9700" spans="1:6" x14ac:dyDescent="0.25">
      <c r="A9700" s="22">
        <v>99628</v>
      </c>
      <c r="B9700" s="23" t="s">
        <v>5291</v>
      </c>
      <c r="C9700" s="22" t="s">
        <v>4</v>
      </c>
      <c r="D9700" s="26"/>
      <c r="E9700" s="26"/>
      <c r="F9700" s="24">
        <v>97.46</v>
      </c>
    </row>
    <row r="9701" spans="1:6" x14ac:dyDescent="0.25">
      <c r="A9701" s="22">
        <v>99634</v>
      </c>
      <c r="B9701" s="23" t="s">
        <v>5297</v>
      </c>
      <c r="C9701" s="22" t="s">
        <v>4</v>
      </c>
      <c r="D9701" s="26"/>
      <c r="E9701" s="26"/>
      <c r="F9701" s="24">
        <v>989.31</v>
      </c>
    </row>
    <row r="9702" spans="1:6" x14ac:dyDescent="0.25">
      <c r="A9702" s="22">
        <v>103013</v>
      </c>
      <c r="B9702" s="23" t="s">
        <v>5304</v>
      </c>
      <c r="C9702" s="22" t="s">
        <v>4</v>
      </c>
      <c r="D9702" s="26"/>
      <c r="E9702" s="26"/>
      <c r="F9702" s="24">
        <v>173.44</v>
      </c>
    </row>
    <row r="9703" spans="1:6" x14ac:dyDescent="0.25">
      <c r="A9703" s="22">
        <v>103012</v>
      </c>
      <c r="B9703" s="23" t="s">
        <v>5303</v>
      </c>
      <c r="C9703" s="22" t="s">
        <v>4</v>
      </c>
      <c r="D9703" s="26"/>
      <c r="E9703" s="26"/>
      <c r="F9703" s="24">
        <v>161.04</v>
      </c>
    </row>
    <row r="9704" spans="1:6" x14ac:dyDescent="0.25">
      <c r="A9704" s="22">
        <v>103011</v>
      </c>
      <c r="B9704" s="23" t="s">
        <v>5302</v>
      </c>
      <c r="C9704" s="22" t="s">
        <v>4</v>
      </c>
      <c r="D9704" s="26"/>
      <c r="E9704" s="26"/>
      <c r="F9704" s="24">
        <v>102.15</v>
      </c>
    </row>
    <row r="9705" spans="1:6" x14ac:dyDescent="0.25">
      <c r="A9705" s="22">
        <v>103015</v>
      </c>
      <c r="B9705" s="23" t="s">
        <v>5306</v>
      </c>
      <c r="C9705" s="22" t="s">
        <v>4</v>
      </c>
      <c r="D9705" s="26"/>
      <c r="E9705" s="26"/>
      <c r="F9705" s="24">
        <v>460.78</v>
      </c>
    </row>
    <row r="9706" spans="1:6" x14ac:dyDescent="0.25">
      <c r="A9706" s="22">
        <v>103014</v>
      </c>
      <c r="B9706" s="23" t="s">
        <v>5305</v>
      </c>
      <c r="C9706" s="22" t="s">
        <v>4</v>
      </c>
      <c r="D9706" s="26"/>
      <c r="E9706" s="26"/>
      <c r="F9706" s="24">
        <v>260.72000000000003</v>
      </c>
    </row>
    <row r="9707" spans="1:6" x14ac:dyDescent="0.25">
      <c r="A9707" s="22">
        <v>103016</v>
      </c>
      <c r="B9707" s="23" t="s">
        <v>5307</v>
      </c>
      <c r="C9707" s="22" t="s">
        <v>4</v>
      </c>
      <c r="D9707" s="26"/>
      <c r="E9707" s="26"/>
      <c r="F9707" s="24">
        <v>629.86</v>
      </c>
    </row>
    <row r="9708" spans="1:6" x14ac:dyDescent="0.25">
      <c r="A9708" s="22">
        <v>103010</v>
      </c>
      <c r="B9708" s="23" t="s">
        <v>5301</v>
      </c>
      <c r="C9708" s="22" t="s">
        <v>4</v>
      </c>
      <c r="D9708" s="26"/>
      <c r="E9708" s="26"/>
      <c r="F9708" s="24">
        <v>91.57</v>
      </c>
    </row>
    <row r="9709" spans="1:6" x14ac:dyDescent="0.25">
      <c r="A9709" s="22">
        <v>103017</v>
      </c>
      <c r="B9709" s="23" t="s">
        <v>5308</v>
      </c>
      <c r="C9709" s="22" t="s">
        <v>4</v>
      </c>
      <c r="D9709" s="26"/>
      <c r="E9709" s="26"/>
      <c r="F9709" s="24">
        <v>1099.06</v>
      </c>
    </row>
    <row r="9710" spans="1:6" x14ac:dyDescent="0.25">
      <c r="A9710" s="22">
        <v>103033</v>
      </c>
      <c r="B9710" s="23" t="s">
        <v>12852</v>
      </c>
      <c r="C9710" s="22" t="s">
        <v>4</v>
      </c>
      <c r="D9710" s="26"/>
      <c r="E9710" s="26"/>
      <c r="F9710" s="24">
        <v>0</v>
      </c>
    </row>
    <row r="9711" spans="1:6" x14ac:dyDescent="0.25">
      <c r="A9711" s="22">
        <v>103032</v>
      </c>
      <c r="B9711" s="23" t="s">
        <v>12853</v>
      </c>
      <c r="C9711" s="22" t="s">
        <v>4</v>
      </c>
      <c r="D9711" s="26"/>
      <c r="E9711" s="26"/>
      <c r="F9711" s="24">
        <v>0</v>
      </c>
    </row>
    <row r="9712" spans="1:6" x14ac:dyDescent="0.25">
      <c r="A9712" s="22">
        <v>103030</v>
      </c>
      <c r="B9712" s="23" t="s">
        <v>12854</v>
      </c>
      <c r="C9712" s="22" t="s">
        <v>4</v>
      </c>
      <c r="D9712" s="26"/>
      <c r="E9712" s="26"/>
      <c r="F9712" s="24">
        <v>0</v>
      </c>
    </row>
    <row r="9713" spans="1:6" x14ac:dyDescent="0.25">
      <c r="A9713" s="22">
        <v>103031</v>
      </c>
      <c r="B9713" s="23" t="s">
        <v>12855</v>
      </c>
      <c r="C9713" s="22" t="s">
        <v>4</v>
      </c>
      <c r="D9713" s="26"/>
      <c r="E9713" s="26"/>
      <c r="F9713" s="24">
        <v>0</v>
      </c>
    </row>
    <row r="9714" spans="1:6" x14ac:dyDescent="0.25">
      <c r="A9714" s="22">
        <v>103035</v>
      </c>
      <c r="B9714" s="23" t="s">
        <v>12856</v>
      </c>
      <c r="C9714" s="22" t="s">
        <v>4</v>
      </c>
      <c r="D9714" s="26"/>
      <c r="E9714" s="26"/>
      <c r="F9714" s="24">
        <v>0</v>
      </c>
    </row>
    <row r="9715" spans="1:6" x14ac:dyDescent="0.25">
      <c r="A9715" s="22">
        <v>103034</v>
      </c>
      <c r="B9715" s="23" t="s">
        <v>12857</v>
      </c>
      <c r="C9715" s="22" t="s">
        <v>4</v>
      </c>
      <c r="D9715" s="26"/>
      <c r="E9715" s="26"/>
      <c r="F9715" s="24">
        <v>0</v>
      </c>
    </row>
    <row r="9716" spans="1:6" x14ac:dyDescent="0.25">
      <c r="A9716" s="22">
        <v>103024</v>
      </c>
      <c r="B9716" s="23" t="s">
        <v>12858</v>
      </c>
      <c r="C9716" s="22" t="s">
        <v>4</v>
      </c>
      <c r="D9716" s="26"/>
      <c r="E9716" s="26"/>
      <c r="F9716" s="24">
        <v>0</v>
      </c>
    </row>
    <row r="9717" spans="1:6" x14ac:dyDescent="0.25">
      <c r="A9717" s="22">
        <v>103023</v>
      </c>
      <c r="B9717" s="23" t="s">
        <v>12859</v>
      </c>
      <c r="C9717" s="22" t="s">
        <v>4</v>
      </c>
      <c r="D9717" s="26"/>
      <c r="E9717" s="26"/>
      <c r="F9717" s="24">
        <v>0</v>
      </c>
    </row>
    <row r="9718" spans="1:6" x14ac:dyDescent="0.25">
      <c r="A9718" s="22">
        <v>103022</v>
      </c>
      <c r="B9718" s="23" t="s">
        <v>12860</v>
      </c>
      <c r="C9718" s="22" t="s">
        <v>4</v>
      </c>
      <c r="D9718" s="26"/>
      <c r="E9718" s="26"/>
      <c r="F9718" s="24">
        <v>0</v>
      </c>
    </row>
    <row r="9719" spans="1:6" x14ac:dyDescent="0.25">
      <c r="A9719" s="22">
        <v>103020</v>
      </c>
      <c r="B9719" s="23" t="s">
        <v>12861</v>
      </c>
      <c r="C9719" s="22" t="s">
        <v>4</v>
      </c>
      <c r="D9719" s="26"/>
      <c r="E9719" s="26"/>
      <c r="F9719" s="24">
        <v>0</v>
      </c>
    </row>
    <row r="9720" spans="1:6" x14ac:dyDescent="0.25">
      <c r="A9720" s="22">
        <v>103026</v>
      </c>
      <c r="B9720" s="23" t="s">
        <v>12862</v>
      </c>
      <c r="C9720" s="22" t="s">
        <v>4</v>
      </c>
      <c r="D9720" s="26"/>
      <c r="E9720" s="26"/>
      <c r="F9720" s="24">
        <v>0</v>
      </c>
    </row>
    <row r="9721" spans="1:6" x14ac:dyDescent="0.25">
      <c r="A9721" s="22">
        <v>103025</v>
      </c>
      <c r="B9721" s="23" t="s">
        <v>12863</v>
      </c>
      <c r="C9721" s="22" t="s">
        <v>4</v>
      </c>
      <c r="D9721" s="26"/>
      <c r="E9721" s="26"/>
      <c r="F9721" s="24">
        <v>0</v>
      </c>
    </row>
    <row r="9722" spans="1:6" x14ac:dyDescent="0.25">
      <c r="A9722" s="22">
        <v>103021</v>
      </c>
      <c r="B9722" s="23" t="s">
        <v>12864</v>
      </c>
      <c r="C9722" s="22" t="s">
        <v>4</v>
      </c>
      <c r="D9722" s="26"/>
      <c r="E9722" s="26"/>
      <c r="F9722" s="24">
        <v>0</v>
      </c>
    </row>
    <row r="9723" spans="1:6" x14ac:dyDescent="0.25">
      <c r="A9723" s="22">
        <v>103027</v>
      </c>
      <c r="B9723" s="23" t="s">
        <v>12865</v>
      </c>
      <c r="C9723" s="22" t="s">
        <v>4</v>
      </c>
      <c r="D9723" s="26"/>
      <c r="E9723" s="26"/>
      <c r="F9723" s="24">
        <v>0</v>
      </c>
    </row>
    <row r="9724" spans="1:6" x14ac:dyDescent="0.25">
      <c r="A9724" s="22">
        <v>103028</v>
      </c>
      <c r="B9724" s="23" t="s">
        <v>12866</v>
      </c>
      <c r="C9724" s="22" t="s">
        <v>4</v>
      </c>
      <c r="D9724" s="26"/>
      <c r="E9724" s="26"/>
      <c r="F9724" s="24">
        <v>0</v>
      </c>
    </row>
    <row r="9725" spans="1:6" x14ac:dyDescent="0.25">
      <c r="A9725" s="22">
        <v>103563</v>
      </c>
      <c r="B9725" s="23" t="s">
        <v>12867</v>
      </c>
      <c r="C9725" s="22" t="s">
        <v>4</v>
      </c>
      <c r="D9725" s="26"/>
      <c r="E9725" s="26"/>
      <c r="F9725" s="24">
        <v>0</v>
      </c>
    </row>
    <row r="9726" spans="1:6" x14ac:dyDescent="0.25">
      <c r="A9726" s="22">
        <v>103564</v>
      </c>
      <c r="B9726" s="23" t="s">
        <v>12868</v>
      </c>
      <c r="C9726" s="22" t="s">
        <v>4</v>
      </c>
      <c r="D9726" s="26"/>
      <c r="E9726" s="26"/>
      <c r="F9726" s="24">
        <v>0</v>
      </c>
    </row>
    <row r="9727" spans="1:6" x14ac:dyDescent="0.25">
      <c r="A9727" s="22">
        <v>103565</v>
      </c>
      <c r="B9727" s="23" t="s">
        <v>12869</v>
      </c>
      <c r="C9727" s="22" t="s">
        <v>4</v>
      </c>
      <c r="D9727" s="26"/>
      <c r="E9727" s="26"/>
      <c r="F9727" s="24">
        <v>0</v>
      </c>
    </row>
    <row r="9728" spans="1:6" x14ac:dyDescent="0.25">
      <c r="A9728" s="22">
        <v>103566</v>
      </c>
      <c r="B9728" s="23" t="s">
        <v>12870</v>
      </c>
      <c r="C9728" s="22" t="s">
        <v>4</v>
      </c>
      <c r="D9728" s="26"/>
      <c r="E9728" s="26"/>
      <c r="F9728" s="24">
        <v>0</v>
      </c>
    </row>
    <row r="9729" spans="1:6" x14ac:dyDescent="0.25">
      <c r="A9729" s="22">
        <v>103567</v>
      </c>
      <c r="B9729" s="23" t="s">
        <v>12871</v>
      </c>
      <c r="C9729" s="22" t="s">
        <v>4</v>
      </c>
      <c r="D9729" s="26"/>
      <c r="E9729" s="26"/>
      <c r="F9729" s="24">
        <v>0</v>
      </c>
    </row>
    <row r="9730" spans="1:6" x14ac:dyDescent="0.25">
      <c r="A9730" s="22">
        <v>103568</v>
      </c>
      <c r="B9730" s="23" t="s">
        <v>12872</v>
      </c>
      <c r="C9730" s="22" t="s">
        <v>4</v>
      </c>
      <c r="D9730" s="26"/>
      <c r="E9730" s="26"/>
      <c r="F9730" s="24">
        <v>0</v>
      </c>
    </row>
    <row r="9731" spans="1:6" x14ac:dyDescent="0.25">
      <c r="A9731" s="22">
        <v>103569</v>
      </c>
      <c r="B9731" s="23" t="s">
        <v>12873</v>
      </c>
      <c r="C9731" s="22" t="s">
        <v>4</v>
      </c>
      <c r="D9731" s="26"/>
      <c r="E9731" s="26"/>
      <c r="F9731" s="24">
        <v>0</v>
      </c>
    </row>
    <row r="9732" spans="1:6" x14ac:dyDescent="0.25">
      <c r="A9732" s="22">
        <v>103570</v>
      </c>
      <c r="B9732" s="23" t="s">
        <v>12874</v>
      </c>
      <c r="C9732" s="22" t="s">
        <v>4</v>
      </c>
      <c r="D9732" s="26"/>
      <c r="E9732" s="26"/>
      <c r="F9732" s="24">
        <v>0</v>
      </c>
    </row>
    <row r="9733" spans="1:6" x14ac:dyDescent="0.25">
      <c r="A9733" s="22">
        <v>103571</v>
      </c>
      <c r="B9733" s="23" t="s">
        <v>12875</v>
      </c>
      <c r="C9733" s="22" t="s">
        <v>4</v>
      </c>
      <c r="D9733" s="26"/>
      <c r="E9733" s="26"/>
      <c r="F9733" s="24">
        <v>0</v>
      </c>
    </row>
    <row r="9734" spans="1:6" x14ac:dyDescent="0.25">
      <c r="A9734" s="22">
        <v>103562</v>
      </c>
      <c r="B9734" s="23" t="s">
        <v>12876</v>
      </c>
      <c r="C9734" s="22" t="s">
        <v>4</v>
      </c>
      <c r="D9734" s="26"/>
      <c r="E9734" s="26"/>
      <c r="F9734" s="24">
        <v>0</v>
      </c>
    </row>
    <row r="9735" spans="1:6" x14ac:dyDescent="0.25">
      <c r="A9735" s="22">
        <v>103573</v>
      </c>
      <c r="B9735" s="23" t="s">
        <v>12877</v>
      </c>
      <c r="C9735" s="22" t="s">
        <v>4</v>
      </c>
      <c r="D9735" s="26"/>
      <c r="E9735" s="26"/>
      <c r="F9735" s="24">
        <v>0</v>
      </c>
    </row>
    <row r="9736" spans="1:6" x14ac:dyDescent="0.25">
      <c r="A9736" s="22">
        <v>103585</v>
      </c>
      <c r="B9736" s="23" t="s">
        <v>12878</v>
      </c>
      <c r="C9736" s="22" t="s">
        <v>4</v>
      </c>
      <c r="D9736" s="26"/>
      <c r="E9736" s="26"/>
      <c r="F9736" s="24">
        <v>0</v>
      </c>
    </row>
    <row r="9737" spans="1:6" x14ac:dyDescent="0.25">
      <c r="A9737" s="22">
        <v>103586</v>
      </c>
      <c r="B9737" s="23" t="s">
        <v>12879</v>
      </c>
      <c r="C9737" s="22" t="s">
        <v>4</v>
      </c>
      <c r="D9737" s="26"/>
      <c r="E9737" s="26"/>
      <c r="F9737" s="24">
        <v>0</v>
      </c>
    </row>
    <row r="9738" spans="1:6" x14ac:dyDescent="0.25">
      <c r="A9738" s="22">
        <v>103574</v>
      </c>
      <c r="B9738" s="23" t="s">
        <v>12880</v>
      </c>
      <c r="C9738" s="22" t="s">
        <v>4</v>
      </c>
      <c r="D9738" s="26"/>
      <c r="E9738" s="26"/>
      <c r="F9738" s="24">
        <v>0</v>
      </c>
    </row>
    <row r="9739" spans="1:6" x14ac:dyDescent="0.25">
      <c r="A9739" s="22">
        <v>103575</v>
      </c>
      <c r="B9739" s="23" t="s">
        <v>12881</v>
      </c>
      <c r="C9739" s="22" t="s">
        <v>4</v>
      </c>
      <c r="D9739" s="26"/>
      <c r="E9739" s="26"/>
      <c r="F9739" s="24">
        <v>0</v>
      </c>
    </row>
    <row r="9740" spans="1:6" x14ac:dyDescent="0.25">
      <c r="A9740" s="22">
        <v>103576</v>
      </c>
      <c r="B9740" s="23" t="s">
        <v>12882</v>
      </c>
      <c r="C9740" s="22" t="s">
        <v>4</v>
      </c>
      <c r="D9740" s="26"/>
      <c r="E9740" s="26"/>
      <c r="F9740" s="24">
        <v>0</v>
      </c>
    </row>
    <row r="9741" spans="1:6" x14ac:dyDescent="0.25">
      <c r="A9741" s="22">
        <v>103577</v>
      </c>
      <c r="B9741" s="23" t="s">
        <v>12883</v>
      </c>
      <c r="C9741" s="22" t="s">
        <v>4</v>
      </c>
      <c r="D9741" s="26"/>
      <c r="E9741" s="26"/>
      <c r="F9741" s="24">
        <v>0</v>
      </c>
    </row>
    <row r="9742" spans="1:6" x14ac:dyDescent="0.25">
      <c r="A9742" s="22">
        <v>103578</v>
      </c>
      <c r="B9742" s="23" t="s">
        <v>12884</v>
      </c>
      <c r="C9742" s="22" t="s">
        <v>4</v>
      </c>
      <c r="D9742" s="26"/>
      <c r="E9742" s="26"/>
      <c r="F9742" s="24">
        <v>0</v>
      </c>
    </row>
    <row r="9743" spans="1:6" x14ac:dyDescent="0.25">
      <c r="A9743" s="22">
        <v>103579</v>
      </c>
      <c r="B9743" s="23" t="s">
        <v>12885</v>
      </c>
      <c r="C9743" s="22" t="s">
        <v>4</v>
      </c>
      <c r="D9743" s="26"/>
      <c r="E9743" s="26"/>
      <c r="F9743" s="24">
        <v>0</v>
      </c>
    </row>
    <row r="9744" spans="1:6" x14ac:dyDescent="0.25">
      <c r="A9744" s="22">
        <v>103580</v>
      </c>
      <c r="B9744" s="23" t="s">
        <v>12886</v>
      </c>
      <c r="C9744" s="22" t="s">
        <v>4</v>
      </c>
      <c r="D9744" s="26"/>
      <c r="E9744" s="26"/>
      <c r="F9744" s="24">
        <v>0</v>
      </c>
    </row>
    <row r="9745" spans="1:6" x14ac:dyDescent="0.25">
      <c r="A9745" s="22">
        <v>103581</v>
      </c>
      <c r="B9745" s="23" t="s">
        <v>12887</v>
      </c>
      <c r="C9745" s="22" t="s">
        <v>4</v>
      </c>
      <c r="D9745" s="26"/>
      <c r="E9745" s="26"/>
      <c r="F9745" s="24">
        <v>0</v>
      </c>
    </row>
    <row r="9746" spans="1:6" x14ac:dyDescent="0.25">
      <c r="A9746" s="22">
        <v>103582</v>
      </c>
      <c r="B9746" s="23" t="s">
        <v>12888</v>
      </c>
      <c r="C9746" s="22" t="s">
        <v>4</v>
      </c>
      <c r="D9746" s="26"/>
      <c r="E9746" s="26"/>
      <c r="F9746" s="24">
        <v>0</v>
      </c>
    </row>
    <row r="9747" spans="1:6" x14ac:dyDescent="0.25">
      <c r="A9747" s="22">
        <v>103572</v>
      </c>
      <c r="B9747" s="23" t="s">
        <v>12889</v>
      </c>
      <c r="C9747" s="22" t="s">
        <v>4</v>
      </c>
      <c r="D9747" s="26"/>
      <c r="E9747" s="26"/>
      <c r="F9747" s="24">
        <v>0</v>
      </c>
    </row>
    <row r="9748" spans="1:6" x14ac:dyDescent="0.25">
      <c r="A9748" s="22">
        <v>103583</v>
      </c>
      <c r="B9748" s="23" t="s">
        <v>12890</v>
      </c>
      <c r="C9748" s="22" t="s">
        <v>4</v>
      </c>
      <c r="D9748" s="26"/>
      <c r="E9748" s="26"/>
      <c r="F9748" s="24">
        <v>0</v>
      </c>
    </row>
    <row r="9749" spans="1:6" x14ac:dyDescent="0.25">
      <c r="A9749" s="22">
        <v>103584</v>
      </c>
      <c r="B9749" s="23" t="s">
        <v>12891</v>
      </c>
      <c r="C9749" s="22" t="s">
        <v>4</v>
      </c>
      <c r="D9749" s="26"/>
      <c r="E9749" s="26"/>
      <c r="F9749" s="24">
        <v>0</v>
      </c>
    </row>
    <row r="9750" spans="1:6" x14ac:dyDescent="0.25">
      <c r="A9750" s="22">
        <v>103557</v>
      </c>
      <c r="B9750" s="23" t="s">
        <v>12892</v>
      </c>
      <c r="C9750" s="22" t="s">
        <v>4</v>
      </c>
      <c r="D9750" s="26"/>
      <c r="E9750" s="26"/>
      <c r="F9750" s="24">
        <v>0</v>
      </c>
    </row>
    <row r="9751" spans="1:6" x14ac:dyDescent="0.25">
      <c r="A9751" s="22">
        <v>103558</v>
      </c>
      <c r="B9751" s="23" t="s">
        <v>12893</v>
      </c>
      <c r="C9751" s="22" t="s">
        <v>4</v>
      </c>
      <c r="D9751" s="26"/>
      <c r="E9751" s="26"/>
      <c r="F9751" s="24">
        <v>0</v>
      </c>
    </row>
    <row r="9752" spans="1:6" x14ac:dyDescent="0.25">
      <c r="A9752" s="22">
        <v>103559</v>
      </c>
      <c r="B9752" s="23" t="s">
        <v>12894</v>
      </c>
      <c r="C9752" s="22" t="s">
        <v>4</v>
      </c>
      <c r="D9752" s="26"/>
      <c r="E9752" s="26"/>
      <c r="F9752" s="24">
        <v>0</v>
      </c>
    </row>
    <row r="9753" spans="1:6" x14ac:dyDescent="0.25">
      <c r="A9753" s="22">
        <v>103560</v>
      </c>
      <c r="B9753" s="23" t="s">
        <v>12895</v>
      </c>
      <c r="C9753" s="22" t="s">
        <v>4</v>
      </c>
      <c r="D9753" s="26"/>
      <c r="E9753" s="26"/>
      <c r="F9753" s="24">
        <v>0</v>
      </c>
    </row>
    <row r="9754" spans="1:6" x14ac:dyDescent="0.25">
      <c r="A9754" s="22">
        <v>103561</v>
      </c>
      <c r="B9754" s="23" t="s">
        <v>12896</v>
      </c>
      <c r="C9754" s="22" t="s">
        <v>4</v>
      </c>
      <c r="D9754" s="26"/>
      <c r="E9754" s="26"/>
      <c r="F9754" s="24">
        <v>0</v>
      </c>
    </row>
    <row r="9755" spans="1:6" x14ac:dyDescent="0.25">
      <c r="A9755" s="22">
        <v>103529</v>
      </c>
      <c r="B9755" s="23" t="s">
        <v>12897</v>
      </c>
      <c r="C9755" s="22" t="s">
        <v>4</v>
      </c>
      <c r="D9755" s="26"/>
      <c r="E9755" s="26"/>
      <c r="F9755" s="24">
        <v>0</v>
      </c>
    </row>
    <row r="9756" spans="1:6" x14ac:dyDescent="0.25">
      <c r="A9756" s="22">
        <v>103530</v>
      </c>
      <c r="B9756" s="23" t="s">
        <v>12898</v>
      </c>
      <c r="C9756" s="22" t="s">
        <v>4</v>
      </c>
      <c r="D9756" s="26"/>
      <c r="E9756" s="26"/>
      <c r="F9756" s="24">
        <v>0</v>
      </c>
    </row>
    <row r="9757" spans="1:6" x14ac:dyDescent="0.25">
      <c r="A9757" s="22">
        <v>103531</v>
      </c>
      <c r="B9757" s="23" t="s">
        <v>12899</v>
      </c>
      <c r="C9757" s="22" t="s">
        <v>4</v>
      </c>
      <c r="D9757" s="26"/>
      <c r="E9757" s="26"/>
      <c r="F9757" s="24">
        <v>0</v>
      </c>
    </row>
    <row r="9758" spans="1:6" x14ac:dyDescent="0.25">
      <c r="A9758" s="22">
        <v>103532</v>
      </c>
      <c r="B9758" s="23" t="s">
        <v>12900</v>
      </c>
      <c r="C9758" s="22" t="s">
        <v>4</v>
      </c>
      <c r="D9758" s="26"/>
      <c r="E9758" s="26"/>
      <c r="F9758" s="24">
        <v>0</v>
      </c>
    </row>
    <row r="9759" spans="1:6" x14ac:dyDescent="0.25">
      <c r="A9759" s="22">
        <v>103533</v>
      </c>
      <c r="B9759" s="23" t="s">
        <v>12901</v>
      </c>
      <c r="C9759" s="22" t="s">
        <v>4</v>
      </c>
      <c r="D9759" s="26"/>
      <c r="E9759" s="26"/>
      <c r="F9759" s="24">
        <v>0</v>
      </c>
    </row>
    <row r="9760" spans="1:6" x14ac:dyDescent="0.25">
      <c r="A9760" s="22">
        <v>103534</v>
      </c>
      <c r="B9760" s="23" t="s">
        <v>12902</v>
      </c>
      <c r="C9760" s="22" t="s">
        <v>4</v>
      </c>
      <c r="D9760" s="26"/>
      <c r="E9760" s="26"/>
      <c r="F9760" s="24">
        <v>0</v>
      </c>
    </row>
    <row r="9761" spans="1:6" x14ac:dyDescent="0.25">
      <c r="A9761" s="22">
        <v>103535</v>
      </c>
      <c r="B9761" s="23" t="s">
        <v>12903</v>
      </c>
      <c r="C9761" s="22" t="s">
        <v>4</v>
      </c>
      <c r="D9761" s="26"/>
      <c r="E9761" s="26"/>
      <c r="F9761" s="24">
        <v>0</v>
      </c>
    </row>
    <row r="9762" spans="1:6" x14ac:dyDescent="0.25">
      <c r="A9762" s="22">
        <v>103527</v>
      </c>
      <c r="B9762" s="23" t="s">
        <v>12904</v>
      </c>
      <c r="C9762" s="22" t="s">
        <v>4</v>
      </c>
      <c r="D9762" s="26"/>
      <c r="E9762" s="26"/>
      <c r="F9762" s="24">
        <v>0</v>
      </c>
    </row>
    <row r="9763" spans="1:6" x14ac:dyDescent="0.25">
      <c r="A9763" s="22">
        <v>103536</v>
      </c>
      <c r="B9763" s="23" t="s">
        <v>12905</v>
      </c>
      <c r="C9763" s="22" t="s">
        <v>4</v>
      </c>
      <c r="D9763" s="26"/>
      <c r="E9763" s="26"/>
      <c r="F9763" s="24">
        <v>0</v>
      </c>
    </row>
    <row r="9764" spans="1:6" x14ac:dyDescent="0.25">
      <c r="A9764" s="22">
        <v>103528</v>
      </c>
      <c r="B9764" s="23" t="s">
        <v>12906</v>
      </c>
      <c r="C9764" s="22" t="s">
        <v>4</v>
      </c>
      <c r="D9764" s="26"/>
      <c r="E9764" s="26"/>
      <c r="F9764" s="24">
        <v>0</v>
      </c>
    </row>
    <row r="9765" spans="1:6" x14ac:dyDescent="0.25">
      <c r="A9765" s="22">
        <v>103541</v>
      </c>
      <c r="B9765" s="23" t="s">
        <v>12907</v>
      </c>
      <c r="C9765" s="22" t="s">
        <v>4</v>
      </c>
      <c r="D9765" s="26"/>
      <c r="E9765" s="26"/>
      <c r="F9765" s="24">
        <v>0</v>
      </c>
    </row>
    <row r="9766" spans="1:6" x14ac:dyDescent="0.25">
      <c r="A9766" s="22">
        <v>103539</v>
      </c>
      <c r="B9766" s="23" t="s">
        <v>12908</v>
      </c>
      <c r="C9766" s="22" t="s">
        <v>4</v>
      </c>
      <c r="D9766" s="26"/>
      <c r="E9766" s="26"/>
      <c r="F9766" s="24">
        <v>0</v>
      </c>
    </row>
    <row r="9767" spans="1:6" x14ac:dyDescent="0.25">
      <c r="A9767" s="22">
        <v>103540</v>
      </c>
      <c r="B9767" s="23" t="s">
        <v>12909</v>
      </c>
      <c r="C9767" s="22" t="s">
        <v>4</v>
      </c>
      <c r="D9767" s="26"/>
      <c r="E9767" s="26"/>
      <c r="F9767" s="24">
        <v>0</v>
      </c>
    </row>
    <row r="9768" spans="1:6" x14ac:dyDescent="0.25">
      <c r="A9768" s="22">
        <v>103542</v>
      </c>
      <c r="B9768" s="23" t="s">
        <v>12910</v>
      </c>
      <c r="C9768" s="22" t="s">
        <v>4</v>
      </c>
      <c r="D9768" s="26"/>
      <c r="E9768" s="26"/>
      <c r="F9768" s="24">
        <v>0</v>
      </c>
    </row>
    <row r="9769" spans="1:6" x14ac:dyDescent="0.25">
      <c r="A9769" s="22">
        <v>103543</v>
      </c>
      <c r="B9769" s="23" t="s">
        <v>12911</v>
      </c>
      <c r="C9769" s="22" t="s">
        <v>4</v>
      </c>
      <c r="D9769" s="26"/>
      <c r="E9769" s="26"/>
      <c r="F9769" s="24">
        <v>0</v>
      </c>
    </row>
    <row r="9770" spans="1:6" x14ac:dyDescent="0.25">
      <c r="A9770" s="22">
        <v>103544</v>
      </c>
      <c r="B9770" s="23" t="s">
        <v>12912</v>
      </c>
      <c r="C9770" s="22" t="s">
        <v>4</v>
      </c>
      <c r="D9770" s="26"/>
      <c r="E9770" s="26"/>
      <c r="F9770" s="24">
        <v>0</v>
      </c>
    </row>
    <row r="9771" spans="1:6" x14ac:dyDescent="0.25">
      <c r="A9771" s="22">
        <v>103545</v>
      </c>
      <c r="B9771" s="23" t="s">
        <v>12913</v>
      </c>
      <c r="C9771" s="22" t="s">
        <v>4</v>
      </c>
      <c r="D9771" s="26"/>
      <c r="E9771" s="26"/>
      <c r="F9771" s="24">
        <v>0</v>
      </c>
    </row>
    <row r="9772" spans="1:6" x14ac:dyDescent="0.25">
      <c r="A9772" s="22">
        <v>103537</v>
      </c>
      <c r="B9772" s="23" t="s">
        <v>12914</v>
      </c>
      <c r="C9772" s="22" t="s">
        <v>4</v>
      </c>
      <c r="D9772" s="26"/>
      <c r="E9772" s="26"/>
      <c r="F9772" s="24">
        <v>0</v>
      </c>
    </row>
    <row r="9773" spans="1:6" x14ac:dyDescent="0.25">
      <c r="A9773" s="22">
        <v>103546</v>
      </c>
      <c r="B9773" s="23" t="s">
        <v>12915</v>
      </c>
      <c r="C9773" s="22" t="s">
        <v>4</v>
      </c>
      <c r="D9773" s="26"/>
      <c r="E9773" s="26"/>
      <c r="F9773" s="24">
        <v>0</v>
      </c>
    </row>
    <row r="9774" spans="1:6" x14ac:dyDescent="0.25">
      <c r="A9774" s="22">
        <v>103538</v>
      </c>
      <c r="B9774" s="23" t="s">
        <v>12916</v>
      </c>
      <c r="C9774" s="22" t="s">
        <v>4</v>
      </c>
      <c r="D9774" s="26"/>
      <c r="E9774" s="26"/>
      <c r="F9774" s="24">
        <v>0</v>
      </c>
    </row>
    <row r="9775" spans="1:6" x14ac:dyDescent="0.25">
      <c r="A9775" s="22">
        <v>103549</v>
      </c>
      <c r="B9775" s="23" t="s">
        <v>12917</v>
      </c>
      <c r="C9775" s="22" t="s">
        <v>4</v>
      </c>
      <c r="D9775" s="26"/>
      <c r="E9775" s="26"/>
      <c r="F9775" s="24">
        <v>0</v>
      </c>
    </row>
    <row r="9776" spans="1:6" x14ac:dyDescent="0.25">
      <c r="A9776" s="22">
        <v>103550</v>
      </c>
      <c r="B9776" s="23" t="s">
        <v>12918</v>
      </c>
      <c r="C9776" s="22" t="s">
        <v>4</v>
      </c>
      <c r="D9776" s="22"/>
      <c r="E9776" s="22"/>
      <c r="F9776" s="24">
        <v>0</v>
      </c>
    </row>
    <row r="9777" spans="1:6" x14ac:dyDescent="0.25">
      <c r="A9777" s="22">
        <v>103551</v>
      </c>
      <c r="B9777" s="23" t="s">
        <v>12919</v>
      </c>
      <c r="C9777" s="22" t="s">
        <v>4</v>
      </c>
      <c r="D9777" s="22"/>
      <c r="E9777" s="22"/>
      <c r="F9777" s="24">
        <v>0</v>
      </c>
    </row>
    <row r="9778" spans="1:6" x14ac:dyDescent="0.25">
      <c r="A9778" s="22">
        <v>103552</v>
      </c>
      <c r="B9778" s="23" t="s">
        <v>12920</v>
      </c>
      <c r="C9778" s="22" t="s">
        <v>4</v>
      </c>
      <c r="D9778" s="22"/>
      <c r="E9778" s="22"/>
      <c r="F9778" s="24">
        <v>0</v>
      </c>
    </row>
    <row r="9779" spans="1:6" x14ac:dyDescent="0.25">
      <c r="A9779" s="22">
        <v>103553</v>
      </c>
      <c r="B9779" s="23" t="s">
        <v>12921</v>
      </c>
      <c r="C9779" s="22" t="s">
        <v>4</v>
      </c>
      <c r="D9779" s="22"/>
      <c r="E9779" s="22"/>
      <c r="F9779" s="24">
        <v>0</v>
      </c>
    </row>
    <row r="9780" spans="1:6" x14ac:dyDescent="0.25">
      <c r="A9780" s="22">
        <v>103554</v>
      </c>
      <c r="B9780" s="23" t="s">
        <v>12922</v>
      </c>
      <c r="C9780" s="22" t="s">
        <v>4</v>
      </c>
      <c r="D9780" s="22"/>
      <c r="E9780" s="22"/>
      <c r="F9780" s="24">
        <v>0</v>
      </c>
    </row>
    <row r="9781" spans="1:6" x14ac:dyDescent="0.25">
      <c r="A9781" s="22">
        <v>103555</v>
      </c>
      <c r="B9781" s="23" t="s">
        <v>12923</v>
      </c>
      <c r="C9781" s="22" t="s">
        <v>4</v>
      </c>
      <c r="D9781" s="22"/>
      <c r="E9781" s="22"/>
      <c r="F9781" s="24">
        <v>0</v>
      </c>
    </row>
    <row r="9782" spans="1:6" x14ac:dyDescent="0.25">
      <c r="A9782" s="22">
        <v>103547</v>
      </c>
      <c r="B9782" s="23" t="s">
        <v>12924</v>
      </c>
      <c r="C9782" s="22" t="s">
        <v>4</v>
      </c>
      <c r="D9782" s="22"/>
      <c r="E9782" s="22"/>
      <c r="F9782" s="24">
        <v>0</v>
      </c>
    </row>
    <row r="9783" spans="1:6" x14ac:dyDescent="0.25">
      <c r="A9783" s="22">
        <v>103556</v>
      </c>
      <c r="B9783" s="23" t="s">
        <v>12925</v>
      </c>
      <c r="C9783" s="22" t="s">
        <v>4</v>
      </c>
      <c r="D9783" s="22"/>
      <c r="E9783" s="22"/>
      <c r="F9783" s="24">
        <v>0</v>
      </c>
    </row>
    <row r="9784" spans="1:6" x14ac:dyDescent="0.25">
      <c r="A9784" s="22">
        <v>103548</v>
      </c>
      <c r="B9784" s="23" t="s">
        <v>12926</v>
      </c>
      <c r="C9784" s="22" t="s">
        <v>4</v>
      </c>
      <c r="D9784" s="22"/>
      <c r="E9784" s="22"/>
      <c r="F9784" s="24">
        <v>0</v>
      </c>
    </row>
  </sheetData>
  <conditionalFormatting sqref="A2:B7640">
    <cfRule type="expression" dxfId="1" priority="14" stopIfTrue="1">
      <formula>#REF!&lt;6</formula>
    </cfRule>
  </conditionalFormatting>
  <conditionalFormatting sqref="C2:F7817">
    <cfRule type="expression" dxfId="0" priority="1" stopIfTrue="1">
      <formula>#REF!&lt;6</formula>
    </cfRule>
  </conditionalFormatting>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zoomScale="85" zoomScaleNormal="85" workbookViewId="0">
      <selection activeCell="B27" sqref="B27"/>
    </sheetView>
  </sheetViews>
  <sheetFormatPr defaultColWidth="9.140625" defaultRowHeight="15" x14ac:dyDescent="0.25"/>
  <cols>
    <col min="1" max="1" width="13.5703125" customWidth="1"/>
    <col min="2" max="2" width="105.42578125" bestFit="1" customWidth="1"/>
    <col min="3" max="3" width="7.7109375" bestFit="1" customWidth="1"/>
    <col min="4" max="4" width="13.5703125" customWidth="1"/>
    <col min="6" max="6" width="12" customWidth="1"/>
  </cols>
  <sheetData>
    <row r="1" spans="1:6" x14ac:dyDescent="0.25">
      <c r="A1" s="28" t="s">
        <v>3244</v>
      </c>
      <c r="B1" s="29" t="s">
        <v>12965</v>
      </c>
      <c r="C1" s="30" t="s">
        <v>6494</v>
      </c>
      <c r="D1" s="31" t="s">
        <v>0</v>
      </c>
      <c r="E1" s="31" t="s">
        <v>1</v>
      </c>
      <c r="F1" s="31" t="s">
        <v>2</v>
      </c>
    </row>
    <row r="2" spans="1:6" x14ac:dyDescent="0.25">
      <c r="A2">
        <v>300661</v>
      </c>
      <c r="B2" t="s">
        <v>13000</v>
      </c>
      <c r="C2" t="s">
        <v>67</v>
      </c>
      <c r="F2">
        <v>21.38</v>
      </c>
    </row>
    <row r="3" spans="1:6" x14ac:dyDescent="0.25">
      <c r="A3">
        <v>300662</v>
      </c>
      <c r="B3" t="s">
        <v>12999</v>
      </c>
      <c r="C3" t="s">
        <v>415</v>
      </c>
      <c r="F3">
        <v>3.11</v>
      </c>
    </row>
    <row r="4" spans="1:6" x14ac:dyDescent="0.25">
      <c r="A4">
        <v>5409001</v>
      </c>
      <c r="B4" t="s">
        <v>12998</v>
      </c>
      <c r="C4" t="s">
        <v>67</v>
      </c>
      <c r="F4">
        <v>1772.64</v>
      </c>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15"/>
  <sheetViews>
    <sheetView tabSelected="1" topLeftCell="B1" zoomScaleNormal="100" workbookViewId="0">
      <selection activeCell="K17" sqref="K17"/>
    </sheetView>
  </sheetViews>
  <sheetFormatPr defaultRowHeight="15" x14ac:dyDescent="0.25"/>
  <cols>
    <col min="1" max="1" width="4.28515625" style="40" customWidth="1"/>
    <col min="2" max="2" width="11" style="40" customWidth="1"/>
    <col min="3" max="3" width="9" bestFit="1" customWidth="1"/>
    <col min="4" max="4" width="11.5703125" bestFit="1" customWidth="1"/>
    <col min="5" max="5" width="52.140625" bestFit="1" customWidth="1"/>
    <col min="6" max="6" width="8.28515625" bestFit="1" customWidth="1"/>
    <col min="7" max="7" width="20.28515625" bestFit="1" customWidth="1"/>
    <col min="8" max="8" width="12.42578125" bestFit="1" customWidth="1"/>
    <col min="9" max="9" width="13.140625" bestFit="1" customWidth="1"/>
    <col min="10" max="10" width="18.85546875" customWidth="1"/>
    <col min="11" max="11" width="64.140625" customWidth="1"/>
  </cols>
  <sheetData>
    <row r="1" spans="1:10" ht="62.45" customHeight="1" x14ac:dyDescent="0.25">
      <c r="C1" s="84"/>
      <c r="D1" s="84"/>
      <c r="E1" s="84"/>
      <c r="F1" s="84"/>
      <c r="G1" s="84"/>
      <c r="H1" s="84"/>
      <c r="I1" s="84"/>
      <c r="J1" s="84"/>
    </row>
    <row r="2" spans="1:10" ht="15" customHeight="1" x14ac:dyDescent="0.25">
      <c r="C2" s="86" t="s">
        <v>13311</v>
      </c>
      <c r="D2" s="86"/>
      <c r="E2" s="86"/>
      <c r="F2" s="86"/>
      <c r="G2" s="86"/>
      <c r="H2" s="86"/>
      <c r="I2" s="86"/>
      <c r="J2" s="86"/>
    </row>
    <row r="3" spans="1:10" ht="15" customHeight="1" x14ac:dyDescent="0.25">
      <c r="C3" s="85" t="s">
        <v>13312</v>
      </c>
      <c r="D3" s="85"/>
      <c r="E3" s="85"/>
      <c r="F3" s="85"/>
      <c r="G3" s="85"/>
      <c r="H3" s="85"/>
      <c r="I3" s="85"/>
      <c r="J3" s="85"/>
    </row>
    <row r="4" spans="1:10" x14ac:dyDescent="0.25">
      <c r="C4" s="86" t="s">
        <v>13441</v>
      </c>
      <c r="D4" s="86"/>
      <c r="E4" s="86"/>
      <c r="F4" s="86"/>
      <c r="G4" s="86"/>
      <c r="H4" s="86"/>
      <c r="I4" s="86"/>
      <c r="J4" s="86"/>
    </row>
    <row r="5" spans="1:10" ht="24.75" customHeight="1" x14ac:dyDescent="0.25">
      <c r="C5" s="92" t="s">
        <v>13388</v>
      </c>
      <c r="D5" s="86"/>
      <c r="E5" s="86"/>
      <c r="F5" s="86"/>
      <c r="G5" s="86"/>
      <c r="H5" s="86"/>
      <c r="I5" s="86"/>
      <c r="J5" s="86"/>
    </row>
    <row r="6" spans="1:10" ht="19.5" customHeight="1" x14ac:dyDescent="0.25">
      <c r="C6" s="86" t="s">
        <v>13318</v>
      </c>
      <c r="D6" s="86"/>
      <c r="E6" s="86"/>
      <c r="F6" s="86"/>
      <c r="G6" s="86"/>
      <c r="H6" s="86"/>
      <c r="I6" s="86"/>
      <c r="J6" s="86"/>
    </row>
    <row r="7" spans="1:10" ht="14.25" customHeight="1" x14ac:dyDescent="0.25">
      <c r="C7" s="87" t="s">
        <v>7601</v>
      </c>
      <c r="D7" s="88"/>
      <c r="E7" s="88"/>
      <c r="F7" s="88"/>
      <c r="G7" s="88"/>
      <c r="H7" s="88"/>
      <c r="I7" s="88"/>
      <c r="J7" s="88"/>
    </row>
    <row r="8" spans="1:10" ht="24.95" customHeight="1" x14ac:dyDescent="0.25">
      <c r="C8" s="15" t="s">
        <v>3246</v>
      </c>
      <c r="D8" s="15" t="s">
        <v>3247</v>
      </c>
      <c r="E8" s="15" t="s">
        <v>3248</v>
      </c>
      <c r="F8" s="15" t="s">
        <v>3249</v>
      </c>
      <c r="G8" s="16" t="s">
        <v>3250</v>
      </c>
      <c r="H8" s="16" t="s">
        <v>3251</v>
      </c>
      <c r="I8" s="17" t="s">
        <v>3252</v>
      </c>
      <c r="J8" s="18" t="s">
        <v>3253</v>
      </c>
    </row>
    <row r="9" spans="1:10" ht="28.5" customHeight="1" x14ac:dyDescent="0.25">
      <c r="C9" s="58" t="s">
        <v>7602</v>
      </c>
      <c r="D9" s="59"/>
      <c r="E9" s="59"/>
      <c r="F9" s="59"/>
      <c r="G9" s="59"/>
      <c r="H9" s="59"/>
      <c r="I9" s="60"/>
      <c r="J9" s="21">
        <f>SUM(J10:J13)</f>
        <v>69150.221000000005</v>
      </c>
    </row>
    <row r="10" spans="1:10" x14ac:dyDescent="0.25">
      <c r="A10" s="40">
        <v>1</v>
      </c>
      <c r="B10" s="40" t="str">
        <f>IF(A10=1,"CDHU",IF(A10=2,"SINAPI",IF(A10=3,"CDHU_REDES_LICITAÇÃO_MAI_25",FALSE)))</f>
        <v>CDHU</v>
      </c>
      <c r="C10" s="7">
        <v>208020</v>
      </c>
      <c r="D10" s="43">
        <v>6</v>
      </c>
      <c r="E10" s="3" t="str">
        <f>IF(A10=1,VLOOKUP(C10,'199'!$A$2:$F$9984,2,FALSE),IF(A10=2,VLOOKUP(C10,'0925'!$A$2:$F$9905,2,FALSE),IF(A10=3,VLOOKUP(C10,REDES_LICITAÇÃO_MAI_25!$A$2:$F$5000,2,FALSE))))</f>
        <v>Placa de identificação para obra</v>
      </c>
      <c r="F10" s="4" t="str">
        <f>IF(A10=1,VLOOKUP(C10,'199'!$A$2:$F$9984,3,FALSE),IF(A10=2,VLOOKUP(C10,'0925'!$A$2:$F$9905,3,FALSE),IF(A10=3,VLOOKUP(C10,REDES_LICITAÇÃO_MAI_25!$A$2:$F$9984,3,FALSE))))</f>
        <v>M2</v>
      </c>
      <c r="G10" s="5">
        <f>IF(A10=1,VLOOKUP(C10,'199'!$A$2:$F$9984,4,FALSE),IF(A10=2,VLOOKUP(C10,'0925'!$A$2:$F$9905,4,FALSE),IF(A10=3,VLOOKUP(C10,REDES_LICITAÇÃO_MAI_25!$A$2:$F$9984,4,FALSE))))</f>
        <v>799.95</v>
      </c>
      <c r="H10" s="5">
        <f>IF(A10=1,VLOOKUP(C10,'199'!$A$2:$F$9984,5,FALSE),IF(A10=2,VLOOKUP(C10,'0925'!$A$2:$F$9905,5,FALSE),IF(A10=3,VLOOKUP(C10,REDES_LICITAÇÃO_MAI_25!$A$2:$F$9984,5,FALSE))))</f>
        <v>93.9</v>
      </c>
      <c r="I10" s="5">
        <f>IF(A10=1,VLOOKUP(C10,'199'!$A$2:$F$9984,6,FALSE),IF(A10=2,VLOOKUP(C10,'0925'!$A$2:$F$9905,6,FALSE),IF(A10=3,VLOOKUP(C10,REDES_LICITAÇÃO_MAI_25!$A$2:$F$9984,6,FALSE))))</f>
        <v>893.85</v>
      </c>
      <c r="J10" s="5">
        <f t="shared" ref="J10" si="0">I10*D10</f>
        <v>5363.1</v>
      </c>
    </row>
    <row r="11" spans="1:10" x14ac:dyDescent="0.25">
      <c r="A11" s="40">
        <v>1</v>
      </c>
      <c r="B11" s="40" t="str">
        <f t="shared" ref="B11:B26" si="1">IF(A11=1,"CDHU",IF(A11=2,"SINAPI",IF(A11=3,"CDHU_REDES_LICITAÇÃO_MAI_25",FALSE)))</f>
        <v>CDHU</v>
      </c>
      <c r="C11" s="7">
        <v>203120</v>
      </c>
      <c r="D11" s="43">
        <v>484.63</v>
      </c>
      <c r="E11" s="3" t="str">
        <f>IF(A11=1,VLOOKUP(C11,'199'!$A$2:$F$9984,2,FALSE),IF(A11=2,VLOOKUP(C11,'0925'!$A$2:$F$9905,2,FALSE),IF(A11=3,VLOOKUP(C11,REDES_LICITAÇÃO_MAI_25!$A$2:$F$5000,2,FALSE))))</f>
        <v>Tapume fixo para fechamento de áreas, com portão</v>
      </c>
      <c r="F11" s="4" t="str">
        <f>IF(A11=1,VLOOKUP(C11,'199'!$A$2:$F$9984,3,FALSE),IF(A11=2,VLOOKUP(C11,'0925'!$A$2:$F$9905,3,FALSE),IF(A11=3,VLOOKUP(C11,REDES_LICITAÇÃO_MAI_25!$A$2:$F$9984,3,FALSE))))</f>
        <v>M2</v>
      </c>
      <c r="G11" s="5">
        <f>IF(A11=1,VLOOKUP(C11,'199'!$A$2:$F$9984,4,FALSE),IF(A11=2,VLOOKUP(C11,'0925'!$A$2:$F$9905,4,FALSE),IF(A11=3,VLOOKUP(C11,REDES_LICITAÇÃO_MAI_25!$A$2:$F$9984,4,FALSE))))</f>
        <v>54.55</v>
      </c>
      <c r="H11" s="5">
        <f>IF(A11=1,VLOOKUP(C11,'199'!$A$2:$F$9984,5,FALSE),IF(A11=2,VLOOKUP(C11,'0925'!$A$2:$F$9905,5,FALSE),IF(A11=3,VLOOKUP(C11,REDES_LICITAÇÃO_MAI_25!$A$2:$F$9984,5,FALSE))))</f>
        <v>54.15</v>
      </c>
      <c r="I11" s="5">
        <f>IF(A11=1,VLOOKUP(C11,'199'!$A$2:$F$9984,6,FALSE),IF(A11=2,VLOOKUP(C11,'0925'!$A$2:$F$9905,6,FALSE),IF(A11=3,VLOOKUP(C11,REDES_LICITAÇÃO_MAI_25!$A$2:$F$9984,6,FALSE))))</f>
        <v>108.7</v>
      </c>
      <c r="J11" s="5">
        <f t="shared" ref="J11:J26" si="2">I11*D11</f>
        <v>52679.281000000003</v>
      </c>
    </row>
    <row r="12" spans="1:10" x14ac:dyDescent="0.25">
      <c r="A12" s="40">
        <v>1</v>
      </c>
      <c r="B12" s="40" t="str">
        <f t="shared" si="1"/>
        <v>CDHU</v>
      </c>
      <c r="C12" s="7">
        <v>2820070</v>
      </c>
      <c r="D12" s="43">
        <v>2</v>
      </c>
      <c r="E12" s="3" t="str">
        <f>IF(A12=1,VLOOKUP(C12,'199'!$A$2:$F$9984,2,FALSE),IF(A12=2,VLOOKUP(C12,'0925'!$A$2:$F$9905,2,FALSE),IF(A12=3,VLOOKUP(C12,REDES_LICITAÇÃO_MAI_25!$A$2:$F$5000,2,FALSE))))</f>
        <v>Ferragem para portão de tapume</v>
      </c>
      <c r="F12" s="4" t="str">
        <f>IF(A12=1,VLOOKUP(C12,'199'!$A$2:$F$9984,3,FALSE),IF(A12=2,VLOOKUP(C12,'0925'!$A$2:$F$9905,3,FALSE),IF(A12=3,VLOOKUP(C12,REDES_LICITAÇÃO_MAI_25!$A$2:$F$9984,3,FALSE))))</f>
        <v>CJ</v>
      </c>
      <c r="G12" s="5">
        <f>IF(A12=1,VLOOKUP(C12,'199'!$A$2:$F$9984,4,FALSE),IF(A12=2,VLOOKUP(C12,'0925'!$A$2:$F$9905,4,FALSE),IF(A12=3,VLOOKUP(C12,REDES_LICITAÇÃO_MAI_25!$A$2:$F$9984,4,FALSE))))</f>
        <v>676.16</v>
      </c>
      <c r="H12" s="5">
        <f>IF(A12=1,VLOOKUP(C12,'199'!$A$2:$F$9984,5,FALSE),IF(A12=2,VLOOKUP(C12,'0925'!$A$2:$F$9905,5,FALSE),IF(A12=3,VLOOKUP(C12,REDES_LICITAÇÃO_MAI_25!$A$2:$F$9984,5,FALSE))))</f>
        <v>135.93</v>
      </c>
      <c r="I12" s="5">
        <f>IF(A12=1,VLOOKUP(C12,'199'!$A$2:$F$9984,6,FALSE),IF(A12=2,VLOOKUP(C12,'0925'!$A$2:$F$9905,6,FALSE),IF(A12=3,VLOOKUP(C12,REDES_LICITAÇÃO_MAI_25!$A$2:$F$9984,6,FALSE))))</f>
        <v>812.09</v>
      </c>
      <c r="J12" s="5">
        <f t="shared" si="2"/>
        <v>1624.18</v>
      </c>
    </row>
    <row r="13" spans="1:10" ht="31.5" x14ac:dyDescent="0.25">
      <c r="A13" s="40">
        <v>1</v>
      </c>
      <c r="B13" s="40" t="str">
        <f t="shared" si="1"/>
        <v>CDHU</v>
      </c>
      <c r="C13" s="7">
        <v>202130</v>
      </c>
      <c r="D13" s="43">
        <v>6</v>
      </c>
      <c r="E13" s="3" t="str">
        <f>IF(A13=1,VLOOKUP(C13,'199'!$A$2:$F$9984,2,FALSE),IF(A13=2,VLOOKUP(C13,'0925'!$A$2:$F$9905,2,FALSE),IF(A13=3,VLOOKUP(C13,REDES_LICITAÇÃO_MAI_25!$A$2:$F$5000,2,FALSE))))</f>
        <v>Locação de container tipo escritório com 1 vaso sanitário, 1 lavatório e 1 ponto para chuveiro - área mínima de 13,80 m²</v>
      </c>
      <c r="F13" s="4" t="str">
        <f>IF(A13=1,VLOOKUP(C13,'199'!$A$2:$F$9984,3,FALSE),IF(A13=2,VLOOKUP(C13,'0925'!$A$2:$F$9905,3,FALSE),IF(A13=3,VLOOKUP(C13,REDES_LICITAÇÃO_MAI_25!$A$2:$F$9984,3,FALSE))))</f>
        <v>UNMES</v>
      </c>
      <c r="G13" s="5">
        <f>IF(A13=1,VLOOKUP(C13,'199'!$A$2:$F$9984,4,FALSE),IF(A13=2,VLOOKUP(C13,'0925'!$A$2:$F$9905,4,FALSE),IF(A13=3,VLOOKUP(C13,REDES_LICITAÇÃO_MAI_25!$A$2:$F$9984,4,FALSE))))</f>
        <v>1440.67</v>
      </c>
      <c r="H13" s="5">
        <f>IF(A13=1,VLOOKUP(C13,'199'!$A$2:$F$9984,5,FALSE),IF(A13=2,VLOOKUP(C13,'0925'!$A$2:$F$9905,5,FALSE),IF(A13=3,VLOOKUP(C13,REDES_LICITAÇÃO_MAI_25!$A$2:$F$9984,5,FALSE))))</f>
        <v>139.94</v>
      </c>
      <c r="I13" s="5">
        <f>IF(A13=1,VLOOKUP(C13,'199'!$A$2:$F$9984,6,FALSE),IF(A13=2,VLOOKUP(C13,'0925'!$A$2:$F$9905,6,FALSE),IF(A13=3,VLOOKUP(C13,REDES_LICITAÇÃO_MAI_25!$A$2:$F$9984,6,FALSE))))</f>
        <v>1580.61</v>
      </c>
      <c r="J13" s="5">
        <f t="shared" si="2"/>
        <v>9483.66</v>
      </c>
    </row>
    <row r="14" spans="1:10" x14ac:dyDescent="0.25">
      <c r="A14" s="40">
        <v>1</v>
      </c>
      <c r="B14" s="40" t="str">
        <f t="shared" si="1"/>
        <v>CDHU</v>
      </c>
      <c r="C14" s="74" t="s">
        <v>13281</v>
      </c>
      <c r="D14" s="75"/>
      <c r="E14" s="75"/>
      <c r="F14" s="75"/>
      <c r="G14" s="75"/>
      <c r="H14" s="75"/>
      <c r="I14" s="76"/>
      <c r="J14" s="39">
        <f>SUM(J15,J21,J24,J27,J53,J61,J72,J85,J105,J128,J137,J140,J143,J149)</f>
        <v>625197.47909999976</v>
      </c>
    </row>
    <row r="15" spans="1:10" x14ac:dyDescent="0.25">
      <c r="C15" s="58" t="s">
        <v>13282</v>
      </c>
      <c r="D15" s="59"/>
      <c r="E15" s="59"/>
      <c r="F15" s="59"/>
      <c r="G15" s="59"/>
      <c r="H15" s="59"/>
      <c r="I15" s="60"/>
      <c r="J15" s="21">
        <f>SUM(J16+J19)</f>
        <v>31849.022400000002</v>
      </c>
    </row>
    <row r="16" spans="1:10" x14ac:dyDescent="0.25">
      <c r="C16" s="61" t="s">
        <v>13283</v>
      </c>
      <c r="D16" s="62"/>
      <c r="E16" s="62"/>
      <c r="F16" s="62"/>
      <c r="G16" s="62"/>
      <c r="H16" s="62"/>
      <c r="I16" s="63"/>
      <c r="J16" s="41">
        <f>SUM(J17:J18)</f>
        <v>31467.531600000002</v>
      </c>
    </row>
    <row r="17" spans="1:10" ht="21" x14ac:dyDescent="0.25">
      <c r="A17" s="40">
        <v>1</v>
      </c>
      <c r="B17" s="40" t="str">
        <f t="shared" si="1"/>
        <v>CDHU</v>
      </c>
      <c r="C17" s="7">
        <v>301250</v>
      </c>
      <c r="D17" s="43">
        <v>936.74</v>
      </c>
      <c r="E17" s="3" t="str">
        <f>IF(A17=1,VLOOKUP(C17,'199'!$A$2:$F$9984,2,FALSE),IF(A17=2,VLOOKUP(C17,'0925'!$A$2:$F$9905,2,FALSE),IF(A17=3,VLOOKUP(C17,REDES_LICITAÇÃO_MAI_25!$A$2:$F$5000,2,FALSE))))</f>
        <v>Demolição mecanizada de pavimento ou piso em concreto, inclusive fragmentação e acomodação do material</v>
      </c>
      <c r="F17" s="4" t="str">
        <f>IF(A17=1,VLOOKUP(C17,'199'!$A$2:$F$9984,3,FALSE),IF(A17=2,VLOOKUP(C17,'0925'!$A$2:$F$9905,3,FALSE),IF(A17=3,VLOOKUP(C17,REDES_LICITAÇÃO_MAI_25!$A$2:$F$9984,3,FALSE))))</f>
        <v>M2</v>
      </c>
      <c r="G17" s="5">
        <f>IF(A17=1,VLOOKUP(C17,'199'!$A$2:$F$9984,4,FALSE),IF(A17=2,VLOOKUP(C17,'0925'!$A$2:$F$9905,4,FALSE),IF(A17=3,VLOOKUP(C17,REDES_LICITAÇÃO_MAI_25!$A$2:$F$9984,4,FALSE))))</f>
        <v>22.6</v>
      </c>
      <c r="H17" s="5">
        <f>IF(A17=1,VLOOKUP(C17,'199'!$A$2:$F$9984,5,FALSE),IF(A17=2,VLOOKUP(C17,'0925'!$A$2:$F$9905,5,FALSE),IF(A17=3,VLOOKUP(C17,REDES_LICITAÇÃO_MAI_25!$A$2:$F$9984,5,FALSE))))</f>
        <v>8.18</v>
      </c>
      <c r="I17" s="5">
        <f>IF(A17=1,VLOOKUP(C17,'199'!$A$2:$F$9984,6,FALSE),IF(A17=2,VLOOKUP(C17,'0925'!$A$2:$F$9905,6,FALSE),IF(A17=3,VLOOKUP(C17,REDES_LICITAÇÃO_MAI_25!$A$2:$F$9984,6,FALSE))))</f>
        <v>30.78</v>
      </c>
      <c r="J17" s="5">
        <f t="shared" si="2"/>
        <v>28832.857200000002</v>
      </c>
    </row>
    <row r="18" spans="1:10" ht="31.5" x14ac:dyDescent="0.25">
      <c r="A18" s="40">
        <v>2</v>
      </c>
      <c r="B18" s="40" t="str">
        <f t="shared" si="1"/>
        <v>SINAPI</v>
      </c>
      <c r="C18" s="7">
        <v>104796</v>
      </c>
      <c r="D18" s="43">
        <v>160.26</v>
      </c>
      <c r="E18" s="3" t="str">
        <f>IF(A18=1,VLOOKUP(C18,'199'!$A$2:$F$9984,2,FALSE),IF(A18=2,VLOOKUP(C18,'0925'!$A$2:$F$9905,2,FALSE),IF(A18=3,VLOOKUP(C18,REDES_LICITAÇÃO_MAI_25!$A$2:$F$5000,2,FALSE))))</f>
        <v>DEMOLIÇÃO DE GUIAS, SARJETAS OU SARJETÕES, DE FORMA MECANIZADA, SEM REAPROVEITAMENTO. AF_09/2023</v>
      </c>
      <c r="F18" s="4" t="str">
        <f>IF(A18=1,VLOOKUP(C18,'199'!$A$2:$F$9984,3,FALSE),IF(A18=2,VLOOKUP(C18,'0925'!$A$2:$F$9905,3,FALSE),IF(A18=3,VLOOKUP(C18,REDES_LICITAÇÃO_MAI_25!$A$2:$F$9984,3,FALSE))))</f>
        <v>M</v>
      </c>
      <c r="G18" s="5">
        <f>IF(A18=1,VLOOKUP(C18,'199'!$A$2:$F$9984,4,FALSE),IF(A18=2,VLOOKUP(C18,'0925'!$A$2:$F$9905,4,FALSE),IF(A18=3,VLOOKUP(C18,REDES_LICITAÇÃO_MAI_25!$A$2:$F$9984,4,FALSE))))</f>
        <v>0</v>
      </c>
      <c r="H18" s="5">
        <f>IF(A18=1,VLOOKUP(C18,'199'!$A$2:$F$9984,5,FALSE),IF(A18=2,VLOOKUP(C18,'0925'!$A$2:$F$9905,5,FALSE),IF(A18=3,VLOOKUP(C18,REDES_LICITAÇÃO_MAI_25!$A$2:$F$9984,5,FALSE))))</f>
        <v>0</v>
      </c>
      <c r="I18" s="5">
        <f>IF(A18=1,VLOOKUP(C18,'199'!$A$2:$F$9984,6,FALSE),IF(A18=2,VLOOKUP(C18,'0925'!$A$2:$F$9905,6,FALSE),IF(A18=3,VLOOKUP(C18,REDES_LICITAÇÃO_MAI_25!$A$2:$F$9984,6,FALSE))))</f>
        <v>16.440000000000001</v>
      </c>
      <c r="J18" s="5">
        <f t="shared" si="2"/>
        <v>2634.6743999999999</v>
      </c>
    </row>
    <row r="19" spans="1:10" x14ac:dyDescent="0.25">
      <c r="C19" s="61" t="s">
        <v>13284</v>
      </c>
      <c r="D19" s="62"/>
      <c r="E19" s="62"/>
      <c r="F19" s="62"/>
      <c r="G19" s="62"/>
      <c r="H19" s="62"/>
      <c r="I19" s="63"/>
      <c r="J19" s="41">
        <f>SUM(J20)</f>
        <v>381.49079999999998</v>
      </c>
    </row>
    <row r="20" spans="1:10" ht="21" x14ac:dyDescent="0.25">
      <c r="A20" s="40">
        <v>2</v>
      </c>
      <c r="B20" s="40" t="str">
        <f t="shared" si="1"/>
        <v>SINAPI</v>
      </c>
      <c r="C20" s="7">
        <v>97622</v>
      </c>
      <c r="D20" s="43">
        <v>5.14</v>
      </c>
      <c r="E20" s="3" t="str">
        <f>IF(A20=1,VLOOKUP(C20,'199'!$A$2:$F$9984,2,FALSE),IF(A20=2,VLOOKUP(C20,'0925'!$A$2:$F$9905,2,FALSE),IF(A20=3,VLOOKUP(C20,REDES_LICITAÇÃO_MAI_25!$A$2:$F$5000,2,FALSE))))</f>
        <v>DEMOLIÇÃO DE ALVENARIA DE BLOCO FURADO, DE FORMA MANUAL, SEM REAPROVEITAMENTO. AF_09/2023</v>
      </c>
      <c r="F20" s="4" t="str">
        <f>IF(A20=1,VLOOKUP(C20,'199'!$A$2:$F$9984,3,FALSE),IF(A20=2,VLOOKUP(C20,'0925'!$A$2:$F$9905,3,FALSE),IF(A20=3,VLOOKUP(C20,REDES_LICITAÇÃO_MAI_25!$A$2:$F$9984,3,FALSE))))</f>
        <v>M3</v>
      </c>
      <c r="G20" s="5">
        <f>IF(A20=1,VLOOKUP(C20,'199'!$A$2:$F$9984,4,FALSE),IF(A20=2,VLOOKUP(C20,'0925'!$A$2:$F$9905,4,FALSE),IF(A20=3,VLOOKUP(C20,REDES_LICITAÇÃO_MAI_25!$A$2:$F$9984,4,FALSE))))</f>
        <v>0</v>
      </c>
      <c r="H20" s="5">
        <f>IF(A20=1,VLOOKUP(C20,'199'!$A$2:$F$9984,5,FALSE),IF(A20=2,VLOOKUP(C20,'0925'!$A$2:$F$9905,5,FALSE),IF(A20=3,VLOOKUP(C20,REDES_LICITAÇÃO_MAI_25!$A$2:$F$9984,5,FALSE))))</f>
        <v>0</v>
      </c>
      <c r="I20" s="5">
        <f>IF(A20=1,VLOOKUP(C20,'199'!$A$2:$F$9984,6,FALSE),IF(A20=2,VLOOKUP(C20,'0925'!$A$2:$F$9905,6,FALSE),IF(A20=3,VLOOKUP(C20,REDES_LICITAÇÃO_MAI_25!$A$2:$F$9984,6,FALSE))))</f>
        <v>74.22</v>
      </c>
      <c r="J20" s="5">
        <f t="shared" si="2"/>
        <v>381.49079999999998</v>
      </c>
    </row>
    <row r="21" spans="1:10" x14ac:dyDescent="0.25">
      <c r="C21" s="58" t="s">
        <v>13285</v>
      </c>
      <c r="D21" s="59"/>
      <c r="E21" s="59"/>
      <c r="F21" s="59"/>
      <c r="G21" s="59"/>
      <c r="H21" s="59"/>
      <c r="I21" s="60"/>
      <c r="J21" s="21">
        <f>SUM(J22:J23)</f>
        <v>633.30600000000004</v>
      </c>
    </row>
    <row r="22" spans="1:10" ht="30" customHeight="1" x14ac:dyDescent="0.25">
      <c r="A22" s="40">
        <v>1</v>
      </c>
      <c r="B22" s="40" t="str">
        <f t="shared" si="1"/>
        <v>CDHU</v>
      </c>
      <c r="C22" s="7">
        <v>5401010</v>
      </c>
      <c r="D22" s="43">
        <v>59.46</v>
      </c>
      <c r="E22" s="3" t="str">
        <f>IF(A22=1,VLOOKUP(C22,'199'!$A$2:$F$9984,2,FALSE),IF(A22=2,VLOOKUP(C22,'0925'!$A$2:$F$9905,2,FALSE),IF(A22=3,VLOOKUP(C22,REDES_LICITAÇÃO_MAI_25!$A$2:$F$5000,2,FALSE))))</f>
        <v>Regularização e compactação mecanizada de superfície, sem controle do proctor normal</v>
      </c>
      <c r="F22" s="4" t="str">
        <f>IF(A22=1,VLOOKUP(C22,'199'!$A$2:$F$9984,3,FALSE),IF(A22=2,VLOOKUP(C22,'0925'!$A$2:$F$9905,3,FALSE),IF(A22=3,VLOOKUP(C22,REDES_LICITAÇÃO_MAI_25!$A$2:$F$9984,3,FALSE))))</f>
        <v>M2</v>
      </c>
      <c r="G22" s="5">
        <f>IF(A22=1,VLOOKUP(C22,'199'!$A$2:$F$9984,4,FALSE),IF(A22=2,VLOOKUP(C22,'0925'!$A$2:$F$9905,4,FALSE),IF(A22=3,VLOOKUP(C22,REDES_LICITAÇÃO_MAI_25!$A$2:$F$9984,4,FALSE))))</f>
        <v>3.58</v>
      </c>
      <c r="H22" s="5">
        <f>IF(A22=1,VLOOKUP(C22,'199'!$A$2:$F$9984,5,FALSE),IF(A22=2,VLOOKUP(C22,'0925'!$A$2:$F$9905,5,FALSE),IF(A22=3,VLOOKUP(C22,REDES_LICITAÇÃO_MAI_25!$A$2:$F$9984,5,FALSE))))</f>
        <v>0.16</v>
      </c>
      <c r="I22" s="5">
        <f>IF(A22=1,VLOOKUP(C22,'199'!$A$2:$F$9984,6,FALSE),IF(A22=2,VLOOKUP(C22,'0925'!$A$2:$F$9905,6,FALSE),IF(A22=3,VLOOKUP(C22,REDES_LICITAÇÃO_MAI_25!$A$2:$F$9984,6,FALSE))))</f>
        <v>3.74</v>
      </c>
      <c r="J22" s="5">
        <f t="shared" si="2"/>
        <v>222.38040000000001</v>
      </c>
    </row>
    <row r="23" spans="1:10" ht="31.5" x14ac:dyDescent="0.25">
      <c r="A23" s="40">
        <v>2</v>
      </c>
      <c r="B23" s="40" t="str">
        <f t="shared" si="1"/>
        <v>SINAPI</v>
      </c>
      <c r="C23" s="7">
        <v>98525</v>
      </c>
      <c r="D23" s="43">
        <v>570.73</v>
      </c>
      <c r="E23" s="3" t="str">
        <f>IF(A23=1,VLOOKUP(C23,'199'!$A$2:$F$9984,2,FALSE),IF(A23=2,VLOOKUP(C23,'0925'!$A$2:$F$9905,2,FALSE),IF(A23=3,VLOOKUP(C23,REDES_LICITAÇÃO_MAI_25!$A$2:$F$5000,2,FALSE))))</f>
        <v>LIMPEZA MECANIZADA DE CAMADA VEGETAL, VEGETAÇÃO E PEQUENAS ÁRVORES (DIÂMETRO DE TRONCO MENOR QUE 0,20 M), COM TRATOR DE ESTEIRAS. AF_03/2024</v>
      </c>
      <c r="F23" s="4" t="str">
        <f>IF(A23=1,VLOOKUP(C23,'199'!$A$2:$F$9984,3,FALSE),IF(A23=2,VLOOKUP(C23,'0925'!$A$2:$F$9905,3,FALSE),IF(A23=3,VLOOKUP(C23,REDES_LICITAÇÃO_MAI_25!$A$2:$F$9984,3,FALSE))))</f>
        <v>M2</v>
      </c>
      <c r="G23" s="5">
        <f>IF(A23=1,VLOOKUP(C23,'199'!$A$2:$F$9984,4,FALSE),IF(A23=2,VLOOKUP(C23,'0925'!$A$2:$F$9905,4,FALSE),IF(A23=3,VLOOKUP(C23,REDES_LICITAÇÃO_MAI_25!$A$2:$F$9984,4,FALSE))))</f>
        <v>0</v>
      </c>
      <c r="H23" s="5">
        <f>IF(A23=1,VLOOKUP(C23,'199'!$A$2:$F$9984,5,FALSE),IF(A23=2,VLOOKUP(C23,'0925'!$A$2:$F$9905,5,FALSE),IF(A23=3,VLOOKUP(C23,REDES_LICITAÇÃO_MAI_25!$A$2:$F$9984,5,FALSE))))</f>
        <v>0</v>
      </c>
      <c r="I23" s="5">
        <f>IF(A23=1,VLOOKUP(C23,'199'!$A$2:$F$9984,6,FALSE),IF(A23=2,VLOOKUP(C23,'0925'!$A$2:$F$9905,6,FALSE),IF(A23=3,VLOOKUP(C23,REDES_LICITAÇÃO_MAI_25!$A$2:$F$9984,6,FALSE))))</f>
        <v>0.72</v>
      </c>
      <c r="J23" s="5">
        <f t="shared" si="2"/>
        <v>410.92559999999997</v>
      </c>
    </row>
    <row r="24" spans="1:10" x14ac:dyDescent="0.25">
      <c r="C24" s="58" t="s">
        <v>13286</v>
      </c>
      <c r="D24" s="59"/>
      <c r="E24" s="59"/>
      <c r="F24" s="59"/>
      <c r="G24" s="59"/>
      <c r="H24" s="59"/>
      <c r="I24" s="60"/>
      <c r="J24" s="21">
        <f>SUM(J25:J26)</f>
        <v>40772.394499999995</v>
      </c>
    </row>
    <row r="25" spans="1:10" ht="21" x14ac:dyDescent="0.25">
      <c r="A25" s="40">
        <v>1</v>
      </c>
      <c r="B25" s="40" t="str">
        <f t="shared" si="1"/>
        <v>CDHU</v>
      </c>
      <c r="C25" s="7">
        <v>508060</v>
      </c>
      <c r="D25" s="43">
        <v>297.89</v>
      </c>
      <c r="E25" s="3" t="str">
        <f>IF(A25=1,VLOOKUP(C25,'199'!$A$2:$F$9984,2,FALSE),IF(A25=2,VLOOKUP(C25,'0925'!$A$2:$F$9905,2,FALSE),IF(A25=3,VLOOKUP(C25,REDES_LICITAÇÃO_MAI_25!$A$2:$F$5000,2,FALSE))))</f>
        <v>Transporte de entulho, para distâncias superiores ao 3° km até o 5° km</v>
      </c>
      <c r="F25" s="4" t="str">
        <f>IF(A25=1,VLOOKUP(C25,'199'!$A$2:$F$9984,3,FALSE),IF(A25=2,VLOOKUP(C25,'0925'!$A$2:$F$9905,3,FALSE),IF(A25=3,VLOOKUP(C25,REDES_LICITAÇÃO_MAI_25!$A$2:$F$9984,3,FALSE))))</f>
        <v>M3</v>
      </c>
      <c r="G25" s="5">
        <f>IF(A25=1,VLOOKUP(C25,'199'!$A$2:$F$9984,4,FALSE),IF(A25=2,VLOOKUP(C25,'0925'!$A$2:$F$9905,4,FALSE),IF(A25=3,VLOOKUP(C25,REDES_LICITAÇÃO_MAI_25!$A$2:$F$9984,4,FALSE))))</f>
        <v>22.75</v>
      </c>
      <c r="H25" s="5">
        <f>IF(A25=1,VLOOKUP(C25,'199'!$A$2:$F$9984,5,FALSE),IF(A25=2,VLOOKUP(C25,'0925'!$A$2:$F$9905,5,FALSE),IF(A25=3,VLOOKUP(C25,REDES_LICITAÇÃO_MAI_25!$A$2:$F$9984,5,FALSE))))</f>
        <v>0</v>
      </c>
      <c r="I25" s="5">
        <f>IF(A25=1,VLOOKUP(C25,'199'!$A$2:$F$9984,6,FALSE),IF(A25=2,VLOOKUP(C25,'0925'!$A$2:$F$9905,6,FALSE),IF(A25=3,VLOOKUP(C25,REDES_LICITAÇÃO_MAI_25!$A$2:$F$9984,6,FALSE))))</f>
        <v>22.75</v>
      </c>
      <c r="J25" s="5">
        <f t="shared" si="2"/>
        <v>6776.9974999999995</v>
      </c>
    </row>
    <row r="26" spans="1:10" x14ac:dyDescent="0.25">
      <c r="A26" s="40">
        <v>1</v>
      </c>
      <c r="B26" s="40" t="str">
        <f t="shared" si="1"/>
        <v>CDHU</v>
      </c>
      <c r="C26" s="7">
        <v>509006</v>
      </c>
      <c r="D26" s="43">
        <v>714.94</v>
      </c>
      <c r="E26" s="3" t="str">
        <f>IF(A26=1,VLOOKUP(C26,'199'!$A$2:$F$9984,2,FALSE),IF(A26=2,VLOOKUP(C26,'0925'!$A$2:$F$9905,2,FALSE),IF(A26=3,VLOOKUP(C26,REDES_LICITAÇÃO_MAI_25!$A$2:$F$5000,2,FALSE))))</f>
        <v>Taxa de destinação de resíduo sólido em aterro, tipo inerte</v>
      </c>
      <c r="F26" s="4" t="str">
        <f>IF(A26=1,VLOOKUP(C26,'199'!$A$2:$F$9984,3,FALSE),IF(A26=2,VLOOKUP(C26,'0925'!$A$2:$F$9905,3,FALSE),IF(A26=3,VLOOKUP(C26,REDES_LICITAÇÃO_MAI_25!$A$2:$F$9984,3,FALSE))))</f>
        <v>T</v>
      </c>
      <c r="G26" s="5">
        <f>IF(A26=1,VLOOKUP(C26,'199'!$A$2:$F$9984,4,FALSE),IF(A26=2,VLOOKUP(C26,'0925'!$A$2:$F$9905,4,FALSE),IF(A26=3,VLOOKUP(C26,REDES_LICITAÇÃO_MAI_25!$A$2:$F$9984,4,FALSE))))</f>
        <v>47.55</v>
      </c>
      <c r="H26" s="5">
        <f>IF(A26=1,VLOOKUP(C26,'199'!$A$2:$F$9984,5,FALSE),IF(A26=2,VLOOKUP(C26,'0925'!$A$2:$F$9905,5,FALSE),IF(A26=3,VLOOKUP(C26,REDES_LICITAÇÃO_MAI_25!$A$2:$F$9984,5,FALSE))))</f>
        <v>0</v>
      </c>
      <c r="I26" s="5">
        <f>IF(A26=1,VLOOKUP(C26,'199'!$A$2:$F$9984,6,FALSE),IF(A26=2,VLOOKUP(C26,'0925'!$A$2:$F$9905,6,FALSE),IF(A26=3,VLOOKUP(C26,REDES_LICITAÇÃO_MAI_25!$A$2:$F$9984,6,FALSE))))</f>
        <v>47.55</v>
      </c>
      <c r="J26" s="5">
        <f t="shared" si="2"/>
        <v>33995.396999999997</v>
      </c>
    </row>
    <row r="27" spans="1:10" x14ac:dyDescent="0.25">
      <c r="C27" s="58" t="s">
        <v>13287</v>
      </c>
      <c r="D27" s="59"/>
      <c r="E27" s="59"/>
      <c r="F27" s="59"/>
      <c r="G27" s="59"/>
      <c r="H27" s="59"/>
      <c r="I27" s="60"/>
      <c r="J27" s="21">
        <f>SUM(J28+J46+J48+J31)</f>
        <v>245536.33470000001</v>
      </c>
    </row>
    <row r="28" spans="1:10" x14ac:dyDescent="0.25">
      <c r="C28" s="61" t="s">
        <v>13288</v>
      </c>
      <c r="D28" s="62"/>
      <c r="E28" s="62"/>
      <c r="F28" s="62"/>
      <c r="G28" s="62"/>
      <c r="H28" s="62"/>
      <c r="I28" s="63"/>
      <c r="J28" s="41">
        <f>SUM(J29:J30)</f>
        <v>18961.167700000002</v>
      </c>
    </row>
    <row r="29" spans="1:10" x14ac:dyDescent="0.25">
      <c r="A29" s="40">
        <v>1</v>
      </c>
      <c r="B29" s="40" t="str">
        <f t="shared" ref="B29:B89" si="3">IF(A29=1,"CDHU",IF(A29=2,"SINAPI",IF(A29=3,"CDHU_REDES_LICITAÇÃO_MAI_25",FALSE)))</f>
        <v>CDHU</v>
      </c>
      <c r="C29" s="7">
        <v>210060</v>
      </c>
      <c r="D29" s="43">
        <v>568.21</v>
      </c>
      <c r="E29" s="3" t="str">
        <f>IF(A29=1,VLOOKUP(C29,'199'!$A$2:$F$9984,2,FALSE),IF(A29=2,VLOOKUP(C29,'0925'!$A$2:$F$9905,2,FALSE),IF(A29=3,VLOOKUP(C29,REDES_LICITAÇÃO_MAI_25!$A$2:$F$5000,2,FALSE))))</f>
        <v>Locação de vias, calçadas, tanques e lagoas</v>
      </c>
      <c r="F29" s="4" t="str">
        <f>IF(A29=1,VLOOKUP(C29,'199'!$A$2:$F$9984,3,FALSE),IF(A29=2,VLOOKUP(C29,'0925'!$A$2:$F$9905,3,FALSE),IF(A29=3,VLOOKUP(C29,REDES_LICITAÇÃO_MAI_25!$A$2:$F$9984,3,FALSE))))</f>
        <v>M2</v>
      </c>
      <c r="G29" s="5">
        <f>IF(A29=1,VLOOKUP(C29,'199'!$A$2:$F$9984,4,FALSE),IF(A29=2,VLOOKUP(C29,'0925'!$A$2:$F$9905,4,FALSE),IF(A29=3,VLOOKUP(C29,REDES_LICITAÇÃO_MAI_25!$A$2:$F$9984,4,FALSE))))</f>
        <v>0.96</v>
      </c>
      <c r="H29" s="5">
        <f>IF(A29=1,VLOOKUP(C29,'199'!$A$2:$F$9984,5,FALSE),IF(A29=2,VLOOKUP(C29,'0925'!$A$2:$F$9905,5,FALSE),IF(A29=3,VLOOKUP(C29,REDES_LICITAÇÃO_MAI_25!$A$2:$F$9984,5,FALSE))))</f>
        <v>0.83</v>
      </c>
      <c r="I29" s="5">
        <f>IF(A29=1,VLOOKUP(C29,'199'!$A$2:$F$9984,6,FALSE),IF(A29=2,VLOOKUP(C29,'0925'!$A$2:$F$9905,6,FALSE),IF(A29=3,VLOOKUP(C29,REDES_LICITAÇÃO_MAI_25!$A$2:$F$9984,6,FALSE))))</f>
        <v>1.79</v>
      </c>
      <c r="J29" s="5">
        <f t="shared" ref="J29:J89" si="4">I29*D29</f>
        <v>1017.0959</v>
      </c>
    </row>
    <row r="30" spans="1:10" ht="31.5" x14ac:dyDescent="0.25">
      <c r="A30" s="40">
        <v>1</v>
      </c>
      <c r="B30" s="40" t="str">
        <f t="shared" si="3"/>
        <v>CDHU</v>
      </c>
      <c r="C30" s="7">
        <v>5401030</v>
      </c>
      <c r="D30" s="43">
        <v>568.21</v>
      </c>
      <c r="E30" s="3" t="str">
        <f>IF(A30=1,VLOOKUP(C30,'199'!$A$2:$F$9984,2,FALSE),IF(A30=2,VLOOKUP(C30,'0925'!$A$2:$F$9905,2,FALSE),IF(A30=3,VLOOKUP(C30,REDES_LICITAÇÃO_MAI_25!$A$2:$F$5000,2,FALSE))))</f>
        <v>Abertura e preparo de caixa até 40 cm, compactação do subleito mínimo de 95% do PN e transporte até o raio de 1 km</v>
      </c>
      <c r="F30" s="4" t="str">
        <f>IF(A30=1,VLOOKUP(C30,'199'!$A$2:$F$9984,3,FALSE),IF(A30=2,VLOOKUP(C30,'0925'!$A$2:$F$9905,3,FALSE),IF(A30=3,VLOOKUP(C30,REDES_LICITAÇÃO_MAI_25!$A$2:$F$9984,3,FALSE))))</f>
        <v>M2</v>
      </c>
      <c r="G30" s="5">
        <f>IF(A30=1,VLOOKUP(C30,'199'!$A$2:$F$9984,4,FALSE),IF(A30=2,VLOOKUP(C30,'0925'!$A$2:$F$9905,4,FALSE),IF(A30=3,VLOOKUP(C30,REDES_LICITAÇÃO_MAI_25!$A$2:$F$9984,4,FALSE))))</f>
        <v>31.25</v>
      </c>
      <c r="H30" s="5">
        <f>IF(A30=1,VLOOKUP(C30,'199'!$A$2:$F$9984,5,FALSE),IF(A30=2,VLOOKUP(C30,'0925'!$A$2:$F$9905,5,FALSE),IF(A30=3,VLOOKUP(C30,REDES_LICITAÇÃO_MAI_25!$A$2:$F$9984,5,FALSE))))</f>
        <v>0.33</v>
      </c>
      <c r="I30" s="5">
        <f>IF(A30=1,VLOOKUP(C30,'199'!$A$2:$F$9984,6,FALSE),IF(A30=2,VLOOKUP(C30,'0925'!$A$2:$F$9905,6,FALSE),IF(A30=3,VLOOKUP(C30,REDES_LICITAÇÃO_MAI_25!$A$2:$F$9984,6,FALSE))))</f>
        <v>31.58</v>
      </c>
      <c r="J30" s="5">
        <f t="shared" si="4"/>
        <v>17944.071800000002</v>
      </c>
    </row>
    <row r="31" spans="1:10" x14ac:dyDescent="0.25">
      <c r="C31" s="61" t="s">
        <v>13314</v>
      </c>
      <c r="D31" s="62"/>
      <c r="E31" s="62"/>
      <c r="F31" s="62"/>
      <c r="G31" s="62"/>
      <c r="H31" s="62"/>
      <c r="I31" s="63"/>
      <c r="J31" s="41">
        <f>SUM(J40,J32)</f>
        <v>114800.482</v>
      </c>
    </row>
    <row r="32" spans="1:10" x14ac:dyDescent="0.25">
      <c r="C32" s="64" t="s">
        <v>13313</v>
      </c>
      <c r="D32" s="65"/>
      <c r="E32" s="65"/>
      <c r="F32" s="65"/>
      <c r="G32" s="65"/>
      <c r="H32" s="65"/>
      <c r="I32" s="66"/>
      <c r="J32" s="38">
        <f>SUM(J33:J39)</f>
        <v>11934.487899999998</v>
      </c>
    </row>
    <row r="33" spans="1:10" x14ac:dyDescent="0.25">
      <c r="A33" s="40">
        <v>1</v>
      </c>
      <c r="B33" s="40" t="str">
        <f t="shared" ref="B33:B39" si="5">IF(A33=1,"CDHU",IF(A33=2,"SINAPI",IF(A33=3,"CDHU_REDES_LICITAÇÃO_MAI_25",FALSE)))</f>
        <v>CDHU</v>
      </c>
      <c r="C33" s="7">
        <v>901020</v>
      </c>
      <c r="D33" s="43">
        <v>60.12</v>
      </c>
      <c r="E33" s="3" t="str">
        <f>IF(A33=1,VLOOKUP(C33,'199'!$A$2:$F$9984,2,FALSE),IF(A33=2,VLOOKUP(C33,'0925'!$A$2:$F$9905,2,FALSE),IF(A33=3,VLOOKUP(C33,REDES_LICITAÇÃO_MAI_25!$A$2:$F$5000,2,FALSE))))</f>
        <v>Forma em madeira comum para fundação</v>
      </c>
      <c r="F33" s="4" t="str">
        <f>IF(A33=1,VLOOKUP(C33,'199'!$A$2:$F$9984,3,FALSE),IF(A33=2,VLOOKUP(C33,'0925'!$A$2:$F$9905,3,FALSE),IF(A33=3,VLOOKUP(C33,REDES_LICITAÇÃO_MAI_25!$A$2:$F$9984,3,FALSE))))</f>
        <v>M2</v>
      </c>
      <c r="G33" s="5">
        <f>IF(A33=1,VLOOKUP(C33,'199'!$A$2:$F$9984,4,FALSE),IF(A33=2,VLOOKUP(C33,'0925'!$A$2:$F$9905,4,FALSE),IF(A33=3,VLOOKUP(C33,REDES_LICITAÇÃO_MAI_25!$A$2:$F$9984,4,FALSE))))</f>
        <v>44.73</v>
      </c>
      <c r="H33" s="5">
        <f>IF(A33=1,VLOOKUP(C33,'199'!$A$2:$F$9984,5,FALSE),IF(A33=2,VLOOKUP(C33,'0925'!$A$2:$F$9905,5,FALSE),IF(A33=3,VLOOKUP(C33,REDES_LICITAÇÃO_MAI_25!$A$2:$F$9984,5,FALSE))))</f>
        <v>58.9</v>
      </c>
      <c r="I33" s="5">
        <f>IF(A33=1,VLOOKUP(C33,'199'!$A$2:$F$9984,6,FALSE),IF(A33=2,VLOOKUP(C33,'0925'!$A$2:$F$9905,6,FALSE),IF(A33=3,VLOOKUP(C33,REDES_LICITAÇÃO_MAI_25!$A$2:$F$9984,6,FALSE))))</f>
        <v>103.63</v>
      </c>
      <c r="J33" s="5">
        <f t="shared" ref="J33:J39" si="6">I33*D33</f>
        <v>6230.2355999999991</v>
      </c>
    </row>
    <row r="34" spans="1:10" x14ac:dyDescent="0.25">
      <c r="A34" s="40">
        <v>1</v>
      </c>
      <c r="B34" s="40" t="str">
        <f t="shared" si="5"/>
        <v>CDHU</v>
      </c>
      <c r="C34" s="7">
        <v>1118040</v>
      </c>
      <c r="D34" s="44">
        <v>1.5</v>
      </c>
      <c r="E34" s="3" t="str">
        <f>IF(A34=1,VLOOKUP(C34,'199'!$A$2:$F$9984,2,FALSE),IF(A34=2,VLOOKUP(C34,'0925'!$A$2:$F$9905,2,FALSE),IF(A34=3,VLOOKUP(C34,REDES_LICITAÇÃO_MAI_25!$A$2:$F$5000,2,FALSE))))</f>
        <v>Lastro de pedra britada</v>
      </c>
      <c r="F34" s="4" t="str">
        <f>IF(A34=1,VLOOKUP(C34,'199'!$A$2:$F$9984,3,FALSE),IF(A34=2,VLOOKUP(C34,'0925'!$A$2:$F$9905,3,FALSE),IF(A34=3,VLOOKUP(C34,REDES_LICITAÇÃO_MAI_25!$A$2:$F$9984,3,FALSE))))</f>
        <v>M3</v>
      </c>
      <c r="G34" s="5">
        <f>IF(A34=1,VLOOKUP(C34,'199'!$A$2:$F$9984,4,FALSE),IF(A34=2,VLOOKUP(C34,'0925'!$A$2:$F$9905,4,FALSE),IF(A34=3,VLOOKUP(C34,REDES_LICITAÇÃO_MAI_25!$A$2:$F$9984,4,FALSE))))</f>
        <v>187.48</v>
      </c>
      <c r="H34" s="5">
        <f>IF(A34=1,VLOOKUP(C34,'199'!$A$2:$F$9984,5,FALSE),IF(A34=2,VLOOKUP(C34,'0925'!$A$2:$F$9905,5,FALSE),IF(A34=3,VLOOKUP(C34,REDES_LICITAÇÃO_MAI_25!$A$2:$F$9984,5,FALSE))))</f>
        <v>30.66</v>
      </c>
      <c r="I34" s="5">
        <f>IF(A34=1,VLOOKUP(C34,'199'!$A$2:$F$9984,6,FALSE),IF(A34=2,VLOOKUP(C34,'0925'!$A$2:$F$9905,6,FALSE),IF(A34=3,VLOOKUP(C34,REDES_LICITAÇÃO_MAI_25!$A$2:$F$9984,6,FALSE))))</f>
        <v>218.14</v>
      </c>
      <c r="J34" s="5">
        <f t="shared" si="6"/>
        <v>327.20999999999998</v>
      </c>
    </row>
    <row r="35" spans="1:10" x14ac:dyDescent="0.25">
      <c r="A35" s="40">
        <v>1</v>
      </c>
      <c r="B35" s="40" t="str">
        <f t="shared" si="5"/>
        <v>CDHU</v>
      </c>
      <c r="C35" s="7">
        <v>1101130</v>
      </c>
      <c r="D35" s="43">
        <v>3.01</v>
      </c>
      <c r="E35" s="3" t="str">
        <f>IF(A35=1,VLOOKUP(C35,'199'!$A$2:$F$9984,2,FALSE),IF(A35=2,VLOOKUP(C35,'0925'!$A$2:$F$9905,2,FALSE),IF(A35=3,VLOOKUP(C35,REDES_LICITAÇÃO_MAI_25!$A$2:$F$5000,2,FALSE))))</f>
        <v>Concreto usinado, fck = 25 MPa</v>
      </c>
      <c r="F35" s="4" t="str">
        <f>IF(A35=1,VLOOKUP(C35,'199'!$A$2:$F$9984,3,FALSE),IF(A35=2,VLOOKUP(C35,'0925'!$A$2:$F$9905,3,FALSE),IF(A35=3,VLOOKUP(C35,REDES_LICITAÇÃO_MAI_25!$A$2:$F$9984,3,FALSE))))</f>
        <v>M3</v>
      </c>
      <c r="G35" s="5">
        <f>IF(A35=1,VLOOKUP(C35,'199'!$A$2:$F$9984,4,FALSE),IF(A35=2,VLOOKUP(C35,'0925'!$A$2:$F$9905,4,FALSE),IF(A35=3,VLOOKUP(C35,REDES_LICITAÇÃO_MAI_25!$A$2:$F$9984,4,FALSE))))</f>
        <v>512.70000000000005</v>
      </c>
      <c r="H35" s="5">
        <f>IF(A35=1,VLOOKUP(C35,'199'!$A$2:$F$9984,5,FALSE),IF(A35=2,VLOOKUP(C35,'0925'!$A$2:$F$9905,5,FALSE),IF(A35=3,VLOOKUP(C35,REDES_LICITAÇÃO_MAI_25!$A$2:$F$9984,5,FALSE))))</f>
        <v>0</v>
      </c>
      <c r="I35" s="5">
        <f>IF(A35=1,VLOOKUP(C35,'199'!$A$2:$F$9984,6,FALSE),IF(A35=2,VLOOKUP(C35,'0925'!$A$2:$F$9905,6,FALSE),IF(A35=3,VLOOKUP(C35,REDES_LICITAÇÃO_MAI_25!$A$2:$F$9984,6,FALSE))))</f>
        <v>512.70000000000005</v>
      </c>
      <c r="J35" s="5">
        <f t="shared" si="6"/>
        <v>1543.2270000000001</v>
      </c>
    </row>
    <row r="36" spans="1:10" ht="21" x14ac:dyDescent="0.25">
      <c r="A36" s="40">
        <v>1</v>
      </c>
      <c r="B36" s="40" t="str">
        <f t="shared" si="5"/>
        <v>CDHU</v>
      </c>
      <c r="C36" s="7">
        <v>1116020</v>
      </c>
      <c r="D36" s="43">
        <v>3.01</v>
      </c>
      <c r="E36" s="3" t="str">
        <f>IF(A36=1,VLOOKUP(C36,'199'!$A$2:$F$9984,2,FALSE),IF(A36=2,VLOOKUP(C36,'0925'!$A$2:$F$9905,2,FALSE),IF(A36=3,VLOOKUP(C36,REDES_LICITAÇÃO_MAI_25!$A$2:$F$5000,2,FALSE))))</f>
        <v>Lançamento, espalhamento e adensamento de concreto ou massa em lastro e/ou enchimento</v>
      </c>
      <c r="F36" s="4" t="str">
        <f>IF(A36=1,VLOOKUP(C36,'199'!$A$2:$F$9984,3,FALSE),IF(A36=2,VLOOKUP(C36,'0925'!$A$2:$F$9905,3,FALSE),IF(A36=3,VLOOKUP(C36,REDES_LICITAÇÃO_MAI_25!$A$2:$F$9984,3,FALSE))))</f>
        <v>M3</v>
      </c>
      <c r="G36" s="5">
        <f>IF(A36=1,VLOOKUP(C36,'199'!$A$2:$F$9984,4,FALSE),IF(A36=2,VLOOKUP(C36,'0925'!$A$2:$F$9905,4,FALSE),IF(A36=3,VLOOKUP(C36,REDES_LICITAÇÃO_MAI_25!$A$2:$F$9984,4,FALSE))))</f>
        <v>0</v>
      </c>
      <c r="H36" s="5">
        <f>IF(A36=1,VLOOKUP(C36,'199'!$A$2:$F$9984,5,FALSE),IF(A36=2,VLOOKUP(C36,'0925'!$A$2:$F$9905,5,FALSE),IF(A36=3,VLOOKUP(C36,REDES_LICITAÇÃO_MAI_25!$A$2:$F$9984,5,FALSE))))</f>
        <v>86.19</v>
      </c>
      <c r="I36" s="5">
        <f>IF(A36=1,VLOOKUP(C36,'199'!$A$2:$F$9984,6,FALSE),IF(A36=2,VLOOKUP(C36,'0925'!$A$2:$F$9905,6,FALSE),IF(A36=3,VLOOKUP(C36,REDES_LICITAÇÃO_MAI_25!$A$2:$F$9984,6,FALSE))))</f>
        <v>86.19</v>
      </c>
      <c r="J36" s="5">
        <f t="shared" si="6"/>
        <v>259.43189999999998</v>
      </c>
    </row>
    <row r="37" spans="1:10" x14ac:dyDescent="0.25">
      <c r="A37" s="40">
        <v>1</v>
      </c>
      <c r="B37" s="40" t="str">
        <f t="shared" si="5"/>
        <v>CDHU</v>
      </c>
      <c r="C37" s="7">
        <v>1001040</v>
      </c>
      <c r="D37" s="43">
        <v>156.31</v>
      </c>
      <c r="E37" s="3" t="str">
        <f>IF(A37=1,VLOOKUP(C37,'199'!$A$2:$F$9984,2,FALSE),IF(A37=2,VLOOKUP(C37,'0925'!$A$2:$F$9905,2,FALSE),IF(A37=3,VLOOKUP(C37,REDES_LICITAÇÃO_MAI_25!$A$2:$F$5000,2,FALSE))))</f>
        <v>Armadura em barra de aço CA-50 (A ou B) fyk = 500 MPa</v>
      </c>
      <c r="F37" s="4" t="str">
        <f>IF(A37=1,VLOOKUP(C37,'199'!$A$2:$F$9984,3,FALSE),IF(A37=2,VLOOKUP(C37,'0925'!$A$2:$F$9905,3,FALSE),IF(A37=3,VLOOKUP(C37,REDES_LICITAÇÃO_MAI_25!$A$2:$F$9984,3,FALSE))))</f>
        <v>KG</v>
      </c>
      <c r="G37" s="5">
        <f>IF(A37=1,VLOOKUP(C37,'199'!$A$2:$F$9984,4,FALSE),IF(A37=2,VLOOKUP(C37,'0925'!$A$2:$F$9905,4,FALSE),IF(A37=3,VLOOKUP(C37,REDES_LICITAÇÃO_MAI_25!$A$2:$F$9984,4,FALSE))))</f>
        <v>7.23</v>
      </c>
      <c r="H37" s="5">
        <f>IF(A37=1,VLOOKUP(C37,'199'!$A$2:$F$9984,5,FALSE),IF(A37=2,VLOOKUP(C37,'0925'!$A$2:$F$9905,5,FALSE),IF(A37=3,VLOOKUP(C37,REDES_LICITAÇÃO_MAI_25!$A$2:$F$9984,5,FALSE))))</f>
        <v>2.63</v>
      </c>
      <c r="I37" s="5">
        <f>IF(A37=1,VLOOKUP(C37,'199'!$A$2:$F$9984,6,FALSE),IF(A37=2,VLOOKUP(C37,'0925'!$A$2:$F$9905,6,FALSE),IF(A37=3,VLOOKUP(C37,REDES_LICITAÇÃO_MAI_25!$A$2:$F$9984,6,FALSE))))</f>
        <v>9.86</v>
      </c>
      <c r="J37" s="5">
        <f t="shared" si="6"/>
        <v>1541.2166</v>
      </c>
    </row>
    <row r="38" spans="1:10" x14ac:dyDescent="0.25">
      <c r="A38" s="40">
        <v>1</v>
      </c>
      <c r="B38" s="40" t="str">
        <f t="shared" si="5"/>
        <v>CDHU</v>
      </c>
      <c r="C38" s="7">
        <v>1001060</v>
      </c>
      <c r="D38" s="43">
        <v>71.239999999999995</v>
      </c>
      <c r="E38" s="3" t="str">
        <f>IF(A38=1,VLOOKUP(C38,'199'!$A$2:$F$9984,2,FALSE),IF(A38=2,VLOOKUP(C38,'0925'!$A$2:$F$9905,2,FALSE),IF(A38=3,VLOOKUP(C38,REDES_LICITAÇÃO_MAI_25!$A$2:$F$5000,2,FALSE))))</f>
        <v>Armadura em barra de aço CA-60 (A ou B) fyk = 600 MPa</v>
      </c>
      <c r="F38" s="4" t="str">
        <f>IF(A38=1,VLOOKUP(C38,'199'!$A$2:$F$9984,3,FALSE),IF(A38=2,VLOOKUP(C38,'0925'!$A$2:$F$9905,3,FALSE),IF(A38=3,VLOOKUP(C38,REDES_LICITAÇÃO_MAI_25!$A$2:$F$9984,3,FALSE))))</f>
        <v>KG</v>
      </c>
      <c r="G38" s="5">
        <f>IF(A38=1,VLOOKUP(C38,'199'!$A$2:$F$9984,4,FALSE),IF(A38=2,VLOOKUP(C38,'0925'!$A$2:$F$9905,4,FALSE),IF(A38=3,VLOOKUP(C38,REDES_LICITAÇÃO_MAI_25!$A$2:$F$9984,4,FALSE))))</f>
        <v>7.58</v>
      </c>
      <c r="H38" s="5">
        <f>IF(A38=1,VLOOKUP(C38,'199'!$A$2:$F$9984,5,FALSE),IF(A38=2,VLOOKUP(C38,'0925'!$A$2:$F$9905,5,FALSE),IF(A38=3,VLOOKUP(C38,REDES_LICITAÇÃO_MAI_25!$A$2:$F$9984,5,FALSE))))</f>
        <v>2.63</v>
      </c>
      <c r="I38" s="5">
        <f>IF(A38=1,VLOOKUP(C38,'199'!$A$2:$F$9984,6,FALSE),IF(A38=2,VLOOKUP(C38,'0925'!$A$2:$F$9905,6,FALSE),IF(A38=3,VLOOKUP(C38,REDES_LICITAÇÃO_MAI_25!$A$2:$F$9984,6,FALSE))))</f>
        <v>10.210000000000001</v>
      </c>
      <c r="J38" s="5">
        <f t="shared" si="6"/>
        <v>727.36040000000003</v>
      </c>
    </row>
    <row r="39" spans="1:10" ht="21" x14ac:dyDescent="0.25">
      <c r="A39" s="40">
        <v>1</v>
      </c>
      <c r="B39" s="40" t="str">
        <f t="shared" si="5"/>
        <v>CDHU</v>
      </c>
      <c r="C39" s="7">
        <v>3215030</v>
      </c>
      <c r="D39" s="43">
        <v>15.03</v>
      </c>
      <c r="E39" s="3" t="str">
        <f>IF(A39=1,VLOOKUP(C39,'199'!$A$2:$F$9984,2,FALSE),IF(A39=2,VLOOKUP(C39,'0925'!$A$2:$F$9905,2,FALSE),IF(A39=3,VLOOKUP(C39,REDES_LICITAÇÃO_MAI_25!$A$2:$F$5000,2,FALSE))))</f>
        <v>Impermeabilização em manta asfáltica com armadura, tipo III-B, espessura de 3 mm</v>
      </c>
      <c r="F39" s="4" t="str">
        <f>IF(A39=1,VLOOKUP(C39,'199'!$A$2:$F$9984,3,FALSE),IF(A39=2,VLOOKUP(C39,'0925'!$A$2:$F$9905,3,FALSE),IF(A39=3,VLOOKUP(C39,REDES_LICITAÇÃO_MAI_25!$A$2:$F$9984,3,FALSE))))</f>
        <v>M2</v>
      </c>
      <c r="G39" s="5">
        <f>IF(A39=1,VLOOKUP(C39,'199'!$A$2:$F$9984,4,FALSE),IF(A39=2,VLOOKUP(C39,'0925'!$A$2:$F$9905,4,FALSE),IF(A39=3,VLOOKUP(C39,REDES_LICITAÇÃO_MAI_25!$A$2:$F$9984,4,FALSE))))</f>
        <v>67.16</v>
      </c>
      <c r="H39" s="5">
        <f>IF(A39=1,VLOOKUP(C39,'199'!$A$2:$F$9984,5,FALSE),IF(A39=2,VLOOKUP(C39,'0925'!$A$2:$F$9905,5,FALSE),IF(A39=3,VLOOKUP(C39,REDES_LICITAÇÃO_MAI_25!$A$2:$F$9984,5,FALSE))))</f>
        <v>19.72</v>
      </c>
      <c r="I39" s="5">
        <f>IF(A39=1,VLOOKUP(C39,'199'!$A$2:$F$9984,6,FALSE),IF(A39=2,VLOOKUP(C39,'0925'!$A$2:$F$9905,6,FALSE),IF(A39=3,VLOOKUP(C39,REDES_LICITAÇÃO_MAI_25!$A$2:$F$9984,6,FALSE))))</f>
        <v>86.88</v>
      </c>
      <c r="J39" s="5">
        <f t="shared" si="6"/>
        <v>1305.8063999999999</v>
      </c>
    </row>
    <row r="40" spans="1:10" x14ac:dyDescent="0.25">
      <c r="C40" s="64" t="s">
        <v>13315</v>
      </c>
      <c r="D40" s="65"/>
      <c r="E40" s="65"/>
      <c r="F40" s="65"/>
      <c r="G40" s="65"/>
      <c r="H40" s="65"/>
      <c r="I40" s="66"/>
      <c r="J40" s="38">
        <f>SUM(J41:J45)</f>
        <v>102865.99410000001</v>
      </c>
    </row>
    <row r="41" spans="1:10" ht="24" customHeight="1" x14ac:dyDescent="0.25">
      <c r="A41" s="40">
        <v>2</v>
      </c>
      <c r="B41" s="40" t="str">
        <f>IF(A41=1,"CDHU",IF(A41=2,"SINAPI",IF(A41=3,"CDHU_REDES_LICITAÇÃO_MAI_25",FALSE)))</f>
        <v>SINAPI</v>
      </c>
      <c r="C41" s="7">
        <v>97092</v>
      </c>
      <c r="D41" s="44">
        <v>1687.8</v>
      </c>
      <c r="E41" s="3" t="str">
        <f>IF(A41=1,VLOOKUP(C41,'199'!$A$2:$F$9984,2,FALSE),IF(A41=2,VLOOKUP(C41,'0925'!$A$2:$F$9905,2,FALSE),IF(A41=3,VLOOKUP(C41,REDES_LICITAÇÃO_MAI_25!$A$2:$F$5000,2,FALSE))))</f>
        <v>ARMAÇÃO PARA EXECUÇÃO DE RADIER, PISO DE CONCRETO OU LAJE SOBRE SOLO, COM USO DE TELA Q-196. AF_09/2021</v>
      </c>
      <c r="F41" s="4" t="str">
        <f>IF(A41=1,VLOOKUP(C41,'199'!$A$2:$F$9984,3,FALSE),IF(A41=2,VLOOKUP(C41,'0925'!$A$2:$F$9905,3,FALSE),IF(A41=3,VLOOKUP(C41,REDES_LICITAÇÃO_MAI_25!$A$2:$F$9984,3,FALSE))))</f>
        <v>KG</v>
      </c>
      <c r="G41" s="5">
        <f>IF(A41=1,VLOOKUP(C41,'199'!$A$2:$F$9984,4,FALSE),IF(A41=2,VLOOKUP(C41,'0925'!$A$2:$F$9905,4,FALSE),IF(A41=3,VLOOKUP(C41,REDES_LICITAÇÃO_MAI_25!$A$2:$F$9984,4,FALSE))))</f>
        <v>0</v>
      </c>
      <c r="H41" s="5">
        <f>IF(A41=1,VLOOKUP(C41,'199'!$A$2:$F$9984,5,FALSE),IF(A41=2,VLOOKUP(C41,'0925'!$A$2:$F$9905,5,FALSE),IF(A41=3,VLOOKUP(C41,REDES_LICITAÇÃO_MAI_25!$A$2:$F$9984,5,FALSE))))</f>
        <v>0</v>
      </c>
      <c r="I41" s="5">
        <f>IF(A41=1,VLOOKUP(C41,'199'!$A$2:$F$9984,6,FALSE),IF(A41=2,VLOOKUP(C41,'0925'!$A$2:$F$9905,6,FALSE),IF(A41=3,VLOOKUP(C41,REDES_LICITAÇÃO_MAI_25!$A$2:$F$9984,6,FALSE))))</f>
        <v>11.56</v>
      </c>
      <c r="J41" s="5">
        <f>I41*D41</f>
        <v>19510.968000000001</v>
      </c>
    </row>
    <row r="42" spans="1:10" x14ac:dyDescent="0.25">
      <c r="A42" s="40">
        <v>1</v>
      </c>
      <c r="B42" s="40" t="str">
        <f>IF(A42=1,"CDHU",IF(A42=2,"SINAPI",IF(A42=3,"CDHU_REDES_LICITAÇÃO_MAI_25",FALSE)))</f>
        <v>CDHU</v>
      </c>
      <c r="C42" s="7">
        <v>1101130</v>
      </c>
      <c r="D42" s="44">
        <v>108.54</v>
      </c>
      <c r="E42" s="3" t="str">
        <f>IF(A42=1,VLOOKUP(C42,'199'!$A$2:$F$9984,2,FALSE),IF(A42=2,VLOOKUP(C42,'0925'!$A$2:$F$9905,2,FALSE),IF(A42=3,VLOOKUP(C42,REDES_LICITAÇÃO_MAI_25!$A$2:$F$5000,2,FALSE))))</f>
        <v>Concreto usinado, fck = 25 MPa</v>
      </c>
      <c r="F42" s="4" t="str">
        <f>IF(A42=1,VLOOKUP(C42,'199'!$A$2:$F$9984,3,FALSE),IF(A42=2,VLOOKUP(C42,'0925'!$A$2:$F$9905,3,FALSE),IF(A42=3,VLOOKUP(C42,REDES_LICITAÇÃO_MAI_25!$A$2:$F$9984,3,FALSE))))</f>
        <v>M3</v>
      </c>
      <c r="G42" s="5">
        <f>IF(A42=1,VLOOKUP(C42,'199'!$A$2:$F$9984,4,FALSE),IF(A42=2,VLOOKUP(C42,'0925'!$A$2:$F$9905,4,FALSE),IF(A42=3,VLOOKUP(C42,REDES_LICITAÇÃO_MAI_25!$A$2:$F$9984,4,FALSE))))</f>
        <v>512.70000000000005</v>
      </c>
      <c r="H42" s="5">
        <f>IF(A42=1,VLOOKUP(C42,'199'!$A$2:$F$9984,5,FALSE),IF(A42=2,VLOOKUP(C42,'0925'!$A$2:$F$9905,5,FALSE),IF(A42=3,VLOOKUP(C42,REDES_LICITAÇÃO_MAI_25!$A$2:$F$9984,5,FALSE))))</f>
        <v>0</v>
      </c>
      <c r="I42" s="5">
        <f>IF(A42=1,VLOOKUP(C42,'199'!$A$2:$F$9984,6,FALSE),IF(A42=2,VLOOKUP(C42,'0925'!$A$2:$F$9905,6,FALSE),IF(A42=3,VLOOKUP(C42,REDES_LICITAÇÃO_MAI_25!$A$2:$F$9984,6,FALSE))))</f>
        <v>512.70000000000005</v>
      </c>
      <c r="J42" s="5">
        <f>I42*D42</f>
        <v>55648.458000000006</v>
      </c>
    </row>
    <row r="43" spans="1:10" ht="24.75" customHeight="1" x14ac:dyDescent="0.25">
      <c r="A43" s="40">
        <v>1</v>
      </c>
      <c r="B43" s="40" t="str">
        <f>IF(A43=1,"CDHU",IF(A43=2,"SINAPI",IF(A43=3,"CDHU_REDES_LICITAÇÃO_MAI_25",FALSE)))</f>
        <v>CDHU</v>
      </c>
      <c r="C43" s="7">
        <v>1116020</v>
      </c>
      <c r="D43" s="44">
        <v>108.54</v>
      </c>
      <c r="E43" s="3" t="str">
        <f>IF(A43=1,VLOOKUP(C43,'199'!$A$2:$F$9984,2,FALSE),IF(A43=2,VLOOKUP(C43,'0925'!$A$2:$F$9905,2,FALSE),IF(A43=3,VLOOKUP(C43,REDES_LICITAÇÃO_MAI_25!$A$2:$F$5000,2,FALSE))))</f>
        <v>Lançamento, espalhamento e adensamento de concreto ou massa em lastro e/ou enchimento</v>
      </c>
      <c r="F43" s="4" t="str">
        <f>IF(A43=1,VLOOKUP(C43,'199'!$A$2:$F$9984,3,FALSE),IF(A43=2,VLOOKUP(C43,'0925'!$A$2:$F$9905,3,FALSE),IF(A43=3,VLOOKUP(C43,REDES_LICITAÇÃO_MAI_25!$A$2:$F$9984,3,FALSE))))</f>
        <v>M3</v>
      </c>
      <c r="G43" s="5">
        <f>IF(A43=1,VLOOKUP(C43,'199'!$A$2:$F$9984,4,FALSE),IF(A43=2,VLOOKUP(C43,'0925'!$A$2:$F$9905,4,FALSE),IF(A43=3,VLOOKUP(C43,REDES_LICITAÇÃO_MAI_25!$A$2:$F$9984,4,FALSE))))</f>
        <v>0</v>
      </c>
      <c r="H43" s="5">
        <f>IF(A43=1,VLOOKUP(C43,'199'!$A$2:$F$9984,5,FALSE),IF(A43=2,VLOOKUP(C43,'0925'!$A$2:$F$9905,5,FALSE),IF(A43=3,VLOOKUP(C43,REDES_LICITAÇÃO_MAI_25!$A$2:$F$9984,5,FALSE))))</f>
        <v>86.19</v>
      </c>
      <c r="I43" s="5">
        <f>IF(A43=1,VLOOKUP(C43,'199'!$A$2:$F$9984,6,FALSE),IF(A43=2,VLOOKUP(C43,'0925'!$A$2:$F$9905,6,FALSE),IF(A43=3,VLOOKUP(C43,REDES_LICITAÇÃO_MAI_25!$A$2:$F$9984,6,FALSE))))</f>
        <v>86.19</v>
      </c>
      <c r="J43" s="5">
        <f>I43*D43</f>
        <v>9355.0626000000011</v>
      </c>
    </row>
    <row r="44" spans="1:10" ht="24.75" customHeight="1" x14ac:dyDescent="0.25">
      <c r="A44" s="40">
        <v>1</v>
      </c>
      <c r="B44" s="40" t="str">
        <f>IF(A44=1,"CDHU",IF(A44=2,"SINAPI",IF(A44=3,"CDHU_REDES_LICITAÇÃO_MAI_25",FALSE)))</f>
        <v>CDHU</v>
      </c>
      <c r="C44" s="51">
        <v>5401210</v>
      </c>
      <c r="D44" s="44">
        <v>54.27</v>
      </c>
      <c r="E44" s="48" t="str">
        <f>IF(A44=1,VLOOKUP(C44,'199'!$A$2:$F$9984,2,FALSE),IF(A44=2,VLOOKUP(C44,'0925'!$A$2:$F$9905,2,FALSE),IF(A44=3,VLOOKUP(C44,REDES_LICITAÇÃO_MAI_25!$A$2:$F$5000,2,FALSE))))</f>
        <v>Base de brita graduada</v>
      </c>
      <c r="F44" s="49" t="str">
        <f>IF(A44=1,VLOOKUP(C44,'199'!$A$2:$F$9984,3,FALSE),IF(A44=2,VLOOKUP(C44,'0925'!$A$2:$F$9905,3,FALSE),IF(A44=3,VLOOKUP(C44,REDES_LICITAÇÃO_MAI_25!$A$2:$F$9984,3,FALSE))))</f>
        <v>M3</v>
      </c>
      <c r="G44" s="50">
        <f>IF(A44=1,VLOOKUP(C44,'199'!$A$2:$F$9984,4,FALSE),IF(A44=2,VLOOKUP(C44,'0925'!$A$2:$F$9905,4,FALSE),IF(A44=3,VLOOKUP(C44,REDES_LICITAÇÃO_MAI_25!$A$2:$F$9984,4,FALSE))))</f>
        <v>278.69</v>
      </c>
      <c r="H44" s="50">
        <f>IF(A44=1,VLOOKUP(C44,'199'!$A$2:$F$9984,5,FALSE),IF(A44=2,VLOOKUP(C44,'0925'!$A$2:$F$9905,5,FALSE),IF(A44=3,VLOOKUP(C44,REDES_LICITAÇÃO_MAI_25!$A$2:$F$9984,5,FALSE))))</f>
        <v>3.15</v>
      </c>
      <c r="I44" s="50">
        <f>IF(A44=1,VLOOKUP(C44,'199'!$A$2:$F$9984,6,FALSE),IF(A44=2,VLOOKUP(C44,'0925'!$A$2:$F$9905,6,FALSE),IF(A44=3,VLOOKUP(C44,REDES_LICITAÇÃO_MAI_25!$A$2:$F$9984,6,FALSE))))</f>
        <v>281.83999999999997</v>
      </c>
      <c r="J44" s="50">
        <f>I44*D44</f>
        <v>15295.4568</v>
      </c>
    </row>
    <row r="45" spans="1:10" x14ac:dyDescent="0.25">
      <c r="A45" s="40">
        <v>1</v>
      </c>
      <c r="B45" s="40" t="str">
        <f t="shared" ref="B45" si="7">IF(A45=1,"CDHU",IF(A45=2,"SINAPI",IF(A45=3,"CDHU_REDES_LICITAÇÃO_MAI_25",FALSE)))</f>
        <v>CDHU</v>
      </c>
      <c r="C45" s="7">
        <v>901020</v>
      </c>
      <c r="D45" s="44">
        <v>29.49</v>
      </c>
      <c r="E45" s="3" t="str">
        <f>IF(A45=1,VLOOKUP(C45,'199'!$A$2:$F$9984,2,FALSE),IF(A45=2,VLOOKUP(C45,'0925'!$A$2:$F$9905,2,FALSE),IF(A45=3,VLOOKUP(C45,REDES_LICITAÇÃO_MAI_25!$A$2:$F$5000,2,FALSE))))</f>
        <v>Forma em madeira comum para fundação</v>
      </c>
      <c r="F45" s="4" t="str">
        <f>IF(A45=1,VLOOKUP(C45,'199'!$A$2:$F$9984,3,FALSE),IF(A45=2,VLOOKUP(C45,'0925'!$A$2:$F$9905,3,FALSE),IF(A45=3,VLOOKUP(C45,REDES_LICITAÇÃO_MAI_25!$A$2:$F$9984,3,FALSE))))</f>
        <v>M2</v>
      </c>
      <c r="G45" s="5">
        <f>IF(A45=1,VLOOKUP(C45,'199'!$A$2:$F$9984,4,FALSE),IF(A45=2,VLOOKUP(C45,'0925'!$A$2:$F$9905,4,FALSE),IF(A45=3,VLOOKUP(C45,REDES_LICITAÇÃO_MAI_25!$A$2:$F$9984,4,FALSE))))</f>
        <v>44.73</v>
      </c>
      <c r="H45" s="5">
        <f>IF(A45=1,VLOOKUP(C45,'199'!$A$2:$F$9984,5,FALSE),IF(A45=2,VLOOKUP(C45,'0925'!$A$2:$F$9905,5,FALSE),IF(A45=3,VLOOKUP(C45,REDES_LICITAÇÃO_MAI_25!$A$2:$F$9984,5,FALSE))))</f>
        <v>58.9</v>
      </c>
      <c r="I45" s="5">
        <f>IF(A45=1,VLOOKUP(C45,'199'!$A$2:$F$9984,6,FALSE),IF(A45=2,VLOOKUP(C45,'0925'!$A$2:$F$9905,6,FALSE),IF(A45=3,VLOOKUP(C45,REDES_LICITAÇÃO_MAI_25!$A$2:$F$9984,6,FALSE))))</f>
        <v>103.63</v>
      </c>
      <c r="J45" s="5">
        <f t="shared" ref="J45" si="8">I45*D45</f>
        <v>3056.0486999999998</v>
      </c>
    </row>
    <row r="46" spans="1:10" x14ac:dyDescent="0.25">
      <c r="C46" s="61" t="s">
        <v>13390</v>
      </c>
      <c r="D46" s="62"/>
      <c r="E46" s="62"/>
      <c r="F46" s="62"/>
      <c r="G46" s="62"/>
      <c r="H46" s="62"/>
      <c r="I46" s="63"/>
      <c r="J46" s="41">
        <f>SUM(J47:J47)</f>
        <v>103052.4816</v>
      </c>
    </row>
    <row r="47" spans="1:10" ht="21" x14ac:dyDescent="0.25">
      <c r="A47" s="40">
        <v>1</v>
      </c>
      <c r="B47" s="40" t="str">
        <f t="shared" si="3"/>
        <v>CDHU</v>
      </c>
      <c r="C47" s="7">
        <v>3501550</v>
      </c>
      <c r="D47" s="43">
        <v>548.55999999999995</v>
      </c>
      <c r="E47" s="3" t="str">
        <f>IF(A47=1,VLOOKUP(C47,'199'!$A$2:$F$9984,2,FALSE),IF(A47=2,VLOOKUP(C47,'0925'!$A$2:$F$9905,2,FALSE),IF(A47=3,VLOOKUP(C47,REDES_LICITAÇÃO_MAI_25!$A$2:$F$5000,2,FALSE))))</f>
        <v>Piso em fibra de polipropileno corrugado para quadra de esportes, inclusive pintura</v>
      </c>
      <c r="F47" s="4" t="str">
        <f>IF(A47=1,VLOOKUP(C47,'199'!$A$2:$F$9984,3,FALSE),IF(A47=2,VLOOKUP(C47,'0925'!$A$2:$F$9905,3,FALSE),IF(A47=3,VLOOKUP(C47,REDES_LICITAÇÃO_MAI_25!$A$2:$F$9984,3,FALSE))))</f>
        <v>M2</v>
      </c>
      <c r="G47" s="5">
        <f>IF(A47=1,VLOOKUP(C47,'199'!$A$2:$F$9984,4,FALSE),IF(A47=2,VLOOKUP(C47,'0925'!$A$2:$F$9905,4,FALSE),IF(A47=3,VLOOKUP(C47,REDES_LICITAÇÃO_MAI_25!$A$2:$F$9984,4,FALSE))))</f>
        <v>154.30000000000001</v>
      </c>
      <c r="H47" s="5">
        <f>IF(A47=1,VLOOKUP(C47,'199'!$A$2:$F$9984,5,FALSE),IF(A47=2,VLOOKUP(C47,'0925'!$A$2:$F$9905,5,FALSE),IF(A47=3,VLOOKUP(C47,REDES_LICITAÇÃO_MAI_25!$A$2:$F$9984,5,FALSE))))</f>
        <v>33.56</v>
      </c>
      <c r="I47" s="5">
        <f>IF(A47=1,VLOOKUP(C47,'199'!$A$2:$F$9984,6,FALSE),IF(A47=2,VLOOKUP(C47,'0925'!$A$2:$F$9905,6,FALSE),IF(A47=3,VLOOKUP(C47,REDES_LICITAÇÃO_MAI_25!$A$2:$F$9984,6,FALSE))))</f>
        <v>187.86</v>
      </c>
      <c r="J47" s="5">
        <f t="shared" si="4"/>
        <v>103052.4816</v>
      </c>
    </row>
    <row r="48" spans="1:10" x14ac:dyDescent="0.25">
      <c r="C48" s="61" t="s">
        <v>13391</v>
      </c>
      <c r="D48" s="62"/>
      <c r="E48" s="62"/>
      <c r="F48" s="62"/>
      <c r="G48" s="62"/>
      <c r="H48" s="62"/>
      <c r="I48" s="63"/>
      <c r="J48" s="41">
        <f>SUM(J49:J52)</f>
        <v>8722.2033999999985</v>
      </c>
    </row>
    <row r="49" spans="1:10" ht="21" x14ac:dyDescent="0.25">
      <c r="A49" s="40">
        <v>1</v>
      </c>
      <c r="B49" s="40" t="str">
        <f t="shared" si="3"/>
        <v>CDHU</v>
      </c>
      <c r="C49" s="7">
        <v>5401010</v>
      </c>
      <c r="D49" s="43">
        <v>8.1</v>
      </c>
      <c r="E49" s="3" t="str">
        <f>IF(A49=1,VLOOKUP(C49,'199'!$A$2:$F$9984,2,FALSE),IF(A49=2,VLOOKUP(C49,'0925'!$A$2:$F$9905,2,FALSE),IF(A49=3,VLOOKUP(C49,REDES_LICITAÇÃO_MAI_25!$A$2:$F$5000,2,FALSE))))</f>
        <v>Regularização e compactação mecanizada de superfície, sem controle do proctor normal</v>
      </c>
      <c r="F49" s="4" t="str">
        <f>IF(A49=1,VLOOKUP(C49,'199'!$A$2:$F$9984,3,FALSE),IF(A49=2,VLOOKUP(C49,'0925'!$A$2:$F$9905,3,FALSE),IF(A49=3,VLOOKUP(C49,REDES_LICITAÇÃO_MAI_25!$A$2:$F$9984,3,FALSE))))</f>
        <v>M2</v>
      </c>
      <c r="G49" s="5">
        <f>IF(A49=1,VLOOKUP(C49,'199'!$A$2:$F$9984,4,FALSE),IF(A49=2,VLOOKUP(C49,'0925'!$A$2:$F$9905,4,FALSE),IF(A49=3,VLOOKUP(C49,REDES_LICITAÇÃO_MAI_25!$A$2:$F$9984,4,FALSE))))</f>
        <v>3.58</v>
      </c>
      <c r="H49" s="5">
        <f>IF(A49=1,VLOOKUP(C49,'199'!$A$2:$F$9984,5,FALSE),IF(A49=2,VLOOKUP(C49,'0925'!$A$2:$F$9905,5,FALSE),IF(A49=3,VLOOKUP(C49,REDES_LICITAÇÃO_MAI_25!$A$2:$F$9984,5,FALSE))))</f>
        <v>0.16</v>
      </c>
      <c r="I49" s="5">
        <f>IF(A49=1,VLOOKUP(C49,'199'!$A$2:$F$9984,6,FALSE),IF(A49=2,VLOOKUP(C49,'0925'!$A$2:$F$9905,6,FALSE),IF(A49=3,VLOOKUP(C49,REDES_LICITAÇÃO_MAI_25!$A$2:$F$9984,6,FALSE))))</f>
        <v>3.74</v>
      </c>
      <c r="J49" s="5">
        <f t="shared" si="4"/>
        <v>30.294</v>
      </c>
    </row>
    <row r="50" spans="1:10" x14ac:dyDescent="0.25">
      <c r="A50" s="40">
        <v>1</v>
      </c>
      <c r="B50" s="40" t="str">
        <f t="shared" si="3"/>
        <v>CDHU</v>
      </c>
      <c r="C50" s="7">
        <v>901030</v>
      </c>
      <c r="D50" s="43">
        <v>13.06</v>
      </c>
      <c r="E50" s="3" t="str">
        <f>IF(A50=1,VLOOKUP(C50,'199'!$A$2:$F$9984,2,FALSE),IF(A50=2,VLOOKUP(C50,'0925'!$A$2:$F$9905,2,FALSE),IF(A50=3,VLOOKUP(C50,REDES_LICITAÇÃO_MAI_25!$A$2:$F$5000,2,FALSE))))</f>
        <v>Forma em madeira comum para estrutura</v>
      </c>
      <c r="F50" s="4" t="str">
        <f>IF(A50=1,VLOOKUP(C50,'199'!$A$2:$F$9984,3,FALSE),IF(A50=2,VLOOKUP(C50,'0925'!$A$2:$F$9905,3,FALSE),IF(A50=3,VLOOKUP(C50,REDES_LICITAÇÃO_MAI_25!$A$2:$F$9984,3,FALSE))))</f>
        <v>M2</v>
      </c>
      <c r="G50" s="5">
        <f>IF(A50=1,VLOOKUP(C50,'199'!$A$2:$F$9984,4,FALSE),IF(A50=2,VLOOKUP(C50,'0925'!$A$2:$F$9905,4,FALSE),IF(A50=3,VLOOKUP(C50,REDES_LICITAÇÃO_MAI_25!$A$2:$F$9984,4,FALSE))))</f>
        <v>188.98</v>
      </c>
      <c r="H50" s="5">
        <f>IF(A50=1,VLOOKUP(C50,'199'!$A$2:$F$9984,5,FALSE),IF(A50=2,VLOOKUP(C50,'0925'!$A$2:$F$9905,5,FALSE),IF(A50=3,VLOOKUP(C50,REDES_LICITAÇÃO_MAI_25!$A$2:$F$9984,5,FALSE))))</f>
        <v>67.97</v>
      </c>
      <c r="I50" s="5">
        <f>IF(A50=1,VLOOKUP(C50,'199'!$A$2:$F$9984,6,FALSE),IF(A50=2,VLOOKUP(C50,'0925'!$A$2:$F$9905,6,FALSE),IF(A50=3,VLOOKUP(C50,REDES_LICITAÇÃO_MAI_25!$A$2:$F$9984,6,FALSE))))</f>
        <v>256.95</v>
      </c>
      <c r="J50" s="5">
        <f t="shared" si="4"/>
        <v>3355.7669999999998</v>
      </c>
    </row>
    <row r="51" spans="1:10" ht="21" x14ac:dyDescent="0.25">
      <c r="A51" s="40">
        <v>2</v>
      </c>
      <c r="B51" s="40" t="str">
        <f t="shared" si="3"/>
        <v>SINAPI</v>
      </c>
      <c r="C51" s="7">
        <v>105944</v>
      </c>
      <c r="D51" s="43">
        <v>1.62</v>
      </c>
      <c r="E51" s="3" t="str">
        <f>IF(A51=1,VLOOKUP(C51,'199'!$A$2:$F$9984,2,FALSE),IF(A51=2,VLOOKUP(C51,'0925'!$A$2:$F$9905,2,FALSE),IF(A51=3,VLOOKUP(C51,REDES_LICITAÇÃO_MAI_25!$A$2:$F$5000,2,FALSE))))</f>
        <v>CONCRETAGEM DE VALETA/ CANALETA MOLDADA IN LOCO. AF_05/2025</v>
      </c>
      <c r="F51" s="4" t="str">
        <f>IF(A51=1,VLOOKUP(C51,'199'!$A$2:$F$9984,3,FALSE),IF(A51=2,VLOOKUP(C51,'0925'!$A$2:$F$9905,3,FALSE),IF(A51=3,VLOOKUP(C51,REDES_LICITAÇÃO_MAI_25!$A$2:$F$9984,3,FALSE))))</f>
        <v>M3</v>
      </c>
      <c r="G51" s="5">
        <f>IF(A51=1,VLOOKUP(C51,'199'!$A$2:$F$9984,4,FALSE),IF(A51=2,VLOOKUP(C51,'0925'!$A$2:$F$9905,4,FALSE),IF(A51=3,VLOOKUP(C51,REDES_LICITAÇÃO_MAI_25!$A$2:$F$9984,4,FALSE))))</f>
        <v>0</v>
      </c>
      <c r="H51" s="5">
        <f>IF(A51=1,VLOOKUP(C51,'199'!$A$2:$F$9984,5,FALSE),IF(A51=2,VLOOKUP(C51,'0925'!$A$2:$F$9905,5,FALSE),IF(A51=3,VLOOKUP(C51,REDES_LICITAÇÃO_MAI_25!$A$2:$F$9984,5,FALSE))))</f>
        <v>0</v>
      </c>
      <c r="I51" s="5">
        <f>IF(A51=1,VLOOKUP(C51,'199'!$A$2:$F$9984,6,FALSE),IF(A51=2,VLOOKUP(C51,'0925'!$A$2:$F$9905,6,FALSE),IF(A51=3,VLOOKUP(C51,REDES_LICITAÇÃO_MAI_25!$A$2:$F$9984,6,FALSE))))</f>
        <v>760.52</v>
      </c>
      <c r="J51" s="5">
        <f t="shared" si="4"/>
        <v>1232.0424</v>
      </c>
    </row>
    <row r="52" spans="1:10" ht="21" x14ac:dyDescent="0.25">
      <c r="A52" s="40">
        <v>1</v>
      </c>
      <c r="B52" s="40" t="str">
        <f t="shared" si="3"/>
        <v>CDHU</v>
      </c>
      <c r="C52" s="7">
        <v>4906190</v>
      </c>
      <c r="D52" s="43">
        <v>41</v>
      </c>
      <c r="E52" s="3" t="str">
        <f>IF(A52=1,VLOOKUP(C52,'199'!$A$2:$F$9984,2,FALSE),IF(A52=2,VLOOKUP(C52,'0925'!$A$2:$F$9905,2,FALSE),IF(A52=3,VLOOKUP(C52,REDES_LICITAÇÃO_MAI_25!$A$2:$F$5000,2,FALSE))))</f>
        <v>Grelha pré-moldada em concreto, com furos redondos, 79,5 x 24,5 x 8 cm</v>
      </c>
      <c r="F52" s="4" t="str">
        <f>IF(A52=1,VLOOKUP(C52,'199'!$A$2:$F$9984,3,FALSE),IF(A52=2,VLOOKUP(C52,'0925'!$A$2:$F$9905,3,FALSE),IF(A52=3,VLOOKUP(C52,REDES_LICITAÇÃO_MAI_25!$A$2:$F$9984,3,FALSE))))</f>
        <v>UN</v>
      </c>
      <c r="G52" s="5">
        <f>IF(A52=1,VLOOKUP(C52,'199'!$A$2:$F$9984,4,FALSE),IF(A52=2,VLOOKUP(C52,'0925'!$A$2:$F$9905,4,FALSE),IF(A52=3,VLOOKUP(C52,REDES_LICITAÇÃO_MAI_25!$A$2:$F$9984,4,FALSE))))</f>
        <v>83.66</v>
      </c>
      <c r="H52" s="5">
        <f>IF(A52=1,VLOOKUP(C52,'199'!$A$2:$F$9984,5,FALSE),IF(A52=2,VLOOKUP(C52,'0925'!$A$2:$F$9905,5,FALSE),IF(A52=3,VLOOKUP(C52,REDES_LICITAÇÃO_MAI_25!$A$2:$F$9984,5,FALSE))))</f>
        <v>16.440000000000001</v>
      </c>
      <c r="I52" s="5">
        <f>IF(A52=1,VLOOKUP(C52,'199'!$A$2:$F$9984,6,FALSE),IF(A52=2,VLOOKUP(C52,'0925'!$A$2:$F$9905,6,FALSE),IF(A52=3,VLOOKUP(C52,REDES_LICITAÇÃO_MAI_25!$A$2:$F$9984,6,FALSE))))</f>
        <v>100.1</v>
      </c>
      <c r="J52" s="5">
        <f t="shared" si="4"/>
        <v>4104.0999999999995</v>
      </c>
    </row>
    <row r="53" spans="1:10" x14ac:dyDescent="0.25">
      <c r="C53" s="58" t="s">
        <v>13289</v>
      </c>
      <c r="D53" s="59"/>
      <c r="E53" s="59"/>
      <c r="F53" s="59"/>
      <c r="G53" s="59"/>
      <c r="H53" s="59"/>
      <c r="I53" s="60"/>
      <c r="J53" s="21">
        <f>SUM(J54+J58)</f>
        <v>62259.090000000011</v>
      </c>
    </row>
    <row r="54" spans="1:10" x14ac:dyDescent="0.25">
      <c r="C54" s="61" t="s">
        <v>13316</v>
      </c>
      <c r="D54" s="62"/>
      <c r="E54" s="62"/>
      <c r="F54" s="62"/>
      <c r="G54" s="62"/>
      <c r="H54" s="62"/>
      <c r="I54" s="63"/>
      <c r="J54" s="41">
        <f>SUM(J55:J57)</f>
        <v>8773.44</v>
      </c>
    </row>
    <row r="55" spans="1:10" ht="42" x14ac:dyDescent="0.25">
      <c r="A55" s="40">
        <v>2</v>
      </c>
      <c r="B55" s="40" t="str">
        <f t="shared" si="3"/>
        <v>SINAPI</v>
      </c>
      <c r="C55" s="7">
        <v>103318</v>
      </c>
      <c r="D55" s="43">
        <v>19.760000000000002</v>
      </c>
      <c r="E55" s="3" t="str">
        <f>IF(A55=1,VLOOKUP(C55,'199'!$A$2:$F$9984,2,FALSE),IF(A55=2,VLOOKUP(C55,'0925'!$A$2:$F$9905,2,FALSE),IF(A55=3,VLOOKUP(C55,REDES_LICITAÇÃO_MAI_25!$A$2:$F$5000,2,FALSE))))</f>
        <v>ALVENARIA DE VEDAÇÃO DE BLOCOS VAZADOS DE CONCRETO DE 14X19X39 CM (ESPESSURA 14 CM) E ARGAMASSA DE ASSENTAMENTO COM PREPARO EM BETONEIRA. AF_12/2021</v>
      </c>
      <c r="F55" s="4" t="str">
        <f>IF(A55=1,VLOOKUP(C55,'199'!$A$2:$F$9984,3,FALSE),IF(A55=2,VLOOKUP(C55,'0925'!$A$2:$F$9905,3,FALSE),IF(A55=3,VLOOKUP(C55,REDES_LICITAÇÃO_MAI_25!$A$2:$F$9984,3,FALSE))))</f>
        <v>M2</v>
      </c>
      <c r="G55" s="5">
        <f>IF(A55=1,VLOOKUP(C55,'199'!$A$2:$F$9984,4,FALSE),IF(A55=2,VLOOKUP(C55,'0925'!$A$2:$F$9905,4,FALSE),IF(A55=3,VLOOKUP(C55,REDES_LICITAÇÃO_MAI_25!$A$2:$F$9984,4,FALSE))))</f>
        <v>0</v>
      </c>
      <c r="H55" s="5">
        <f>IF(A55=1,VLOOKUP(C55,'199'!$A$2:$F$9984,5,FALSE),IF(A55=2,VLOOKUP(C55,'0925'!$A$2:$F$9905,5,FALSE),IF(A55=3,VLOOKUP(C55,REDES_LICITAÇÃO_MAI_25!$A$2:$F$9984,5,FALSE))))</f>
        <v>0</v>
      </c>
      <c r="I55" s="5">
        <f>IF(A55=1,VLOOKUP(C55,'199'!$A$2:$F$9984,6,FALSE),IF(A55=2,VLOOKUP(C55,'0925'!$A$2:$F$9905,6,FALSE),IF(A55=3,VLOOKUP(C55,REDES_LICITAÇÃO_MAI_25!$A$2:$F$9984,6,FALSE))))</f>
        <v>105.29</v>
      </c>
      <c r="J55" s="5">
        <f t="shared" si="4"/>
        <v>2080.5304000000001</v>
      </c>
    </row>
    <row r="56" spans="1:10" ht="31.5" x14ac:dyDescent="0.25">
      <c r="A56" s="40">
        <v>2</v>
      </c>
      <c r="B56" s="40" t="str">
        <f t="shared" si="3"/>
        <v>SINAPI</v>
      </c>
      <c r="C56" s="7">
        <v>105033</v>
      </c>
      <c r="D56" s="43">
        <v>98.8</v>
      </c>
      <c r="E56" s="3" t="str">
        <f>IF(A56=1,VLOOKUP(C56,'199'!$A$2:$F$9984,2,FALSE),IF(A56=2,VLOOKUP(C56,'0925'!$A$2:$F$9905,2,FALSE),IF(A56=3,VLOOKUP(C56,REDES_LICITAÇÃO_MAI_25!$A$2:$F$5000,2,FALSE))))</f>
        <v>CINTA DE AMARRAÇÃO DE ALVENARIA MOLDADA IN LOCO COM UTILIZAÇÃO DE BLOCOS CANALETA, ESPESSURA DE *15* CM. AF_03/2024</v>
      </c>
      <c r="F56" s="4" t="str">
        <f>IF(A56=1,VLOOKUP(C56,'199'!$A$2:$F$9984,3,FALSE),IF(A56=2,VLOOKUP(C56,'0925'!$A$2:$F$9905,3,FALSE),IF(A56=3,VLOOKUP(C56,REDES_LICITAÇÃO_MAI_25!$A$2:$F$9984,3,FALSE))))</f>
        <v>M</v>
      </c>
      <c r="G56" s="5">
        <f>IF(A56=1,VLOOKUP(C56,'199'!$A$2:$F$9984,4,FALSE),IF(A56=2,VLOOKUP(C56,'0925'!$A$2:$F$9905,4,FALSE),IF(A56=3,VLOOKUP(C56,REDES_LICITAÇÃO_MAI_25!$A$2:$F$9984,4,FALSE))))</f>
        <v>0</v>
      </c>
      <c r="H56" s="5">
        <f>IF(A56=1,VLOOKUP(C56,'199'!$A$2:$F$9984,5,FALSE),IF(A56=2,VLOOKUP(C56,'0925'!$A$2:$F$9905,5,FALSE),IF(A56=3,VLOOKUP(C56,REDES_LICITAÇÃO_MAI_25!$A$2:$F$9984,5,FALSE))))</f>
        <v>0</v>
      </c>
      <c r="I56" s="5">
        <f>IF(A56=1,VLOOKUP(C56,'199'!$A$2:$F$9984,6,FALSE),IF(A56=2,VLOOKUP(C56,'0925'!$A$2:$F$9905,6,FALSE),IF(A56=3,VLOOKUP(C56,REDES_LICITAÇÃO_MAI_25!$A$2:$F$9984,6,FALSE))))</f>
        <v>56.07</v>
      </c>
      <c r="J56" s="5">
        <f t="shared" si="4"/>
        <v>5539.7159999999994</v>
      </c>
    </row>
    <row r="57" spans="1:10" ht="21" x14ac:dyDescent="0.25">
      <c r="A57" s="40">
        <v>2</v>
      </c>
      <c r="B57" s="40" t="str">
        <f t="shared" si="3"/>
        <v>SINAPI</v>
      </c>
      <c r="C57" s="7">
        <v>88489</v>
      </c>
      <c r="D57" s="43">
        <v>79.040000000000006</v>
      </c>
      <c r="E57" s="3" t="str">
        <f>IF(A57=1,VLOOKUP(C57,'199'!$A$2:$F$9984,2,FALSE),IF(A57=2,VLOOKUP(C57,'0925'!$A$2:$F$9905,2,FALSE),IF(A57=3,VLOOKUP(C57,REDES_LICITAÇÃO_MAI_25!$A$2:$F$5000,2,FALSE))))</f>
        <v>PINTURA LÁTEX ACRÍLICA PREMIUM, APLICAÇÃO MANUAL EM PAREDES, DUAS DEMÃOS. AF_04/2023</v>
      </c>
      <c r="F57" s="4" t="str">
        <f>IF(A57=1,VLOOKUP(C57,'199'!$A$2:$F$9984,3,FALSE),IF(A57=2,VLOOKUP(C57,'0925'!$A$2:$F$9905,3,FALSE),IF(A57=3,VLOOKUP(C57,REDES_LICITAÇÃO_MAI_25!$A$2:$F$9984,3,FALSE))))</f>
        <v>M2</v>
      </c>
      <c r="G57" s="5">
        <f>IF(A57=1,VLOOKUP(C57,'199'!$A$2:$F$9984,4,FALSE),IF(A57=2,VLOOKUP(C57,'0925'!$A$2:$F$9905,4,FALSE),IF(A57=3,VLOOKUP(C57,REDES_LICITAÇÃO_MAI_25!$A$2:$F$9984,4,FALSE))))</f>
        <v>0</v>
      </c>
      <c r="H57" s="5">
        <f>IF(A57=1,VLOOKUP(C57,'199'!$A$2:$F$9984,5,FALSE),IF(A57=2,VLOOKUP(C57,'0925'!$A$2:$F$9905,5,FALSE),IF(A57=3,VLOOKUP(C57,REDES_LICITAÇÃO_MAI_25!$A$2:$F$9984,5,FALSE))))</f>
        <v>0</v>
      </c>
      <c r="I57" s="5">
        <f>IF(A57=1,VLOOKUP(C57,'199'!$A$2:$F$9984,6,FALSE),IF(A57=2,VLOOKUP(C57,'0925'!$A$2:$F$9905,6,FALSE),IF(A57=3,VLOOKUP(C57,REDES_LICITAÇÃO_MAI_25!$A$2:$F$9984,6,FALSE))))</f>
        <v>14.59</v>
      </c>
      <c r="J57" s="5">
        <f t="shared" si="4"/>
        <v>1153.1936000000001</v>
      </c>
    </row>
    <row r="58" spans="1:10" x14ac:dyDescent="0.25">
      <c r="C58" s="61" t="s">
        <v>13290</v>
      </c>
      <c r="D58" s="62"/>
      <c r="E58" s="62"/>
      <c r="F58" s="62"/>
      <c r="G58" s="62"/>
      <c r="H58" s="62"/>
      <c r="I58" s="63"/>
      <c r="J58" s="41">
        <f>SUM(J59:J60)</f>
        <v>53485.650000000009</v>
      </c>
    </row>
    <row r="59" spans="1:10" ht="63" x14ac:dyDescent="0.25">
      <c r="A59" s="40">
        <v>2</v>
      </c>
      <c r="B59" s="40" t="str">
        <f t="shared" si="3"/>
        <v>SINAPI</v>
      </c>
      <c r="C59" s="7">
        <v>102363</v>
      </c>
      <c r="D59" s="43">
        <v>253.75</v>
      </c>
      <c r="E59" s="3" t="str">
        <f>IF(A59=1,VLOOKUP(C59,'199'!$A$2:$F$9984,2,FALSE),IF(A59=2,VLOOKUP(C59,'0925'!$A$2:$F$9905,2,FALSE),IF(A59=3,VLOOKUP(C59,REDES_LICITAÇÃO_MAI_25!$A$2:$F$5000,2,FALSE))))</f>
        <v>ALAMBRADO PARA QUADRA POLIESPORTIVA, ESTRUTURADO POR TUBOS DE ACO GALVANIZADO, (MONTANTES COM DIAMETRO 2", TRAVESSAS E ESCORAS COM DIÂMETRO 1 ¼"), COM TELA DE ARAME GALVANIZADO, FIO 12 BWG E MALHA QUADRADA 5X5CM (EXCETO MURETA). AF_03/2021</v>
      </c>
      <c r="F59" s="4" t="str">
        <f>IF(A59=1,VLOOKUP(C59,'199'!$A$2:$F$9984,3,FALSE),IF(A59=2,VLOOKUP(C59,'0925'!$A$2:$F$9905,3,FALSE),IF(A59=3,VLOOKUP(C59,REDES_LICITAÇÃO_MAI_25!$A$2:$F$9984,3,FALSE))))</f>
        <v>M2</v>
      </c>
      <c r="G59" s="5">
        <f>IF(A59=1,VLOOKUP(C59,'199'!$A$2:$F$9984,4,FALSE),IF(A59=2,VLOOKUP(C59,'0925'!$A$2:$F$9905,4,FALSE),IF(A59=3,VLOOKUP(C59,REDES_LICITAÇÃO_MAI_25!$A$2:$F$9984,4,FALSE))))</f>
        <v>0</v>
      </c>
      <c r="H59" s="5">
        <f>IF(A59=1,VLOOKUP(C59,'199'!$A$2:$F$9984,5,FALSE),IF(A59=2,VLOOKUP(C59,'0925'!$A$2:$F$9905,5,FALSE),IF(A59=3,VLOOKUP(C59,REDES_LICITAÇÃO_MAI_25!$A$2:$F$9984,5,FALSE))))</f>
        <v>0</v>
      </c>
      <c r="I59" s="5">
        <f>IF(A59=1,VLOOKUP(C59,'199'!$A$2:$F$9984,6,FALSE),IF(A59=2,VLOOKUP(C59,'0925'!$A$2:$F$9905,6,FALSE),IF(A59=3,VLOOKUP(C59,REDES_LICITAÇÃO_MAI_25!$A$2:$F$9984,6,FALSE))))</f>
        <v>186.12</v>
      </c>
      <c r="J59" s="5">
        <f t="shared" si="4"/>
        <v>47227.950000000004</v>
      </c>
    </row>
    <row r="60" spans="1:10" ht="21" x14ac:dyDescent="0.25">
      <c r="A60" s="40">
        <v>1</v>
      </c>
      <c r="B60" s="40" t="str">
        <f t="shared" si="3"/>
        <v>CDHU</v>
      </c>
      <c r="C60" s="7">
        <v>2402100</v>
      </c>
      <c r="D60" s="43">
        <v>6</v>
      </c>
      <c r="E60" s="3" t="str">
        <f>IF(A60=1,VLOOKUP(C60,'199'!$A$2:$F$9984,2,FALSE),IF(A60=2,VLOOKUP(C60,'0925'!$A$2:$F$9905,2,FALSE),IF(A60=3,VLOOKUP(C60,REDES_LICITAÇÃO_MAI_25!$A$2:$F$5000,2,FALSE))))</f>
        <v>Portão tubular em tela de aço galvanizado até 2,50 m de altura, completo</v>
      </c>
      <c r="F60" s="4" t="str">
        <f>IF(A60=1,VLOOKUP(C60,'199'!$A$2:$F$9984,3,FALSE),IF(A60=2,VLOOKUP(C60,'0925'!$A$2:$F$9905,3,FALSE),IF(A60=3,VLOOKUP(C60,REDES_LICITAÇÃO_MAI_25!$A$2:$F$9984,3,FALSE))))</f>
        <v>M2</v>
      </c>
      <c r="G60" s="5">
        <f>IF(A60=1,VLOOKUP(C60,'199'!$A$2:$F$9984,4,FALSE),IF(A60=2,VLOOKUP(C60,'0925'!$A$2:$F$9905,4,FALSE),IF(A60=3,VLOOKUP(C60,REDES_LICITAÇÃO_MAI_25!$A$2:$F$9984,4,FALSE))))</f>
        <v>977.2</v>
      </c>
      <c r="H60" s="5">
        <f>IF(A60=1,VLOOKUP(C60,'199'!$A$2:$F$9984,5,FALSE),IF(A60=2,VLOOKUP(C60,'0925'!$A$2:$F$9905,5,FALSE),IF(A60=3,VLOOKUP(C60,REDES_LICITAÇÃO_MAI_25!$A$2:$F$9984,5,FALSE))))</f>
        <v>65.75</v>
      </c>
      <c r="I60" s="5">
        <f>IF(A60=1,VLOOKUP(C60,'199'!$A$2:$F$9984,6,FALSE),IF(A60=2,VLOOKUP(C60,'0925'!$A$2:$F$9905,6,FALSE),IF(A60=3,VLOOKUP(C60,REDES_LICITAÇÃO_MAI_25!$A$2:$F$9984,6,FALSE))))</f>
        <v>1042.95</v>
      </c>
      <c r="J60" s="5">
        <f t="shared" si="4"/>
        <v>6257.7000000000007</v>
      </c>
    </row>
    <row r="61" spans="1:10" x14ac:dyDescent="0.25">
      <c r="C61" s="58" t="s">
        <v>13291</v>
      </c>
      <c r="D61" s="59"/>
      <c r="E61" s="59"/>
      <c r="F61" s="59"/>
      <c r="G61" s="59"/>
      <c r="H61" s="59"/>
      <c r="I61" s="60"/>
      <c r="J61" s="21">
        <f>SUM(J62:J64)</f>
        <v>18330.442199999998</v>
      </c>
    </row>
    <row r="62" spans="1:10" x14ac:dyDescent="0.25">
      <c r="A62" s="40">
        <v>1</v>
      </c>
      <c r="B62" s="40" t="str">
        <f t="shared" si="3"/>
        <v>CDHU</v>
      </c>
      <c r="C62" s="7">
        <v>3501150</v>
      </c>
      <c r="D62" s="43">
        <v>2</v>
      </c>
      <c r="E62" s="3" t="str">
        <f>IF(A62=1,VLOOKUP(C62,'199'!$A$2:$F$9984,2,FALSE),IF(A62=2,VLOOKUP(C62,'0925'!$A$2:$F$9905,2,FALSE),IF(A62=3,VLOOKUP(C62,REDES_LICITAÇÃO_MAI_25!$A$2:$F$5000,2,FALSE))))</f>
        <v>Trave oficial completa com rede para futebol de salão</v>
      </c>
      <c r="F62" s="4" t="str">
        <f>IF(A62=1,VLOOKUP(C62,'199'!$A$2:$F$9984,3,FALSE),IF(A62=2,VLOOKUP(C62,'0925'!$A$2:$F$9905,3,FALSE),IF(A62=3,VLOOKUP(C62,REDES_LICITAÇÃO_MAI_25!$A$2:$F$9984,3,FALSE))))</f>
        <v>CJ</v>
      </c>
      <c r="G62" s="5">
        <f>IF(A62=1,VLOOKUP(C62,'199'!$A$2:$F$9984,4,FALSE),IF(A62=2,VLOOKUP(C62,'0925'!$A$2:$F$9905,4,FALSE),IF(A62=3,VLOOKUP(C62,REDES_LICITAÇÃO_MAI_25!$A$2:$F$9984,4,FALSE))))</f>
        <v>2204.71</v>
      </c>
      <c r="H62" s="5">
        <f>IF(A62=1,VLOOKUP(C62,'199'!$A$2:$F$9984,5,FALSE),IF(A62=2,VLOOKUP(C62,'0925'!$A$2:$F$9905,5,FALSE),IF(A62=3,VLOOKUP(C62,REDES_LICITAÇÃO_MAI_25!$A$2:$F$9984,5,FALSE))))</f>
        <v>163.11000000000001</v>
      </c>
      <c r="I62" s="5">
        <f>IF(A62=1,VLOOKUP(C62,'199'!$A$2:$F$9984,6,FALSE),IF(A62=2,VLOOKUP(C62,'0925'!$A$2:$F$9905,6,FALSE),IF(A62=3,VLOOKUP(C62,REDES_LICITAÇÃO_MAI_25!$A$2:$F$9984,6,FALSE))))</f>
        <v>2367.8200000000002</v>
      </c>
      <c r="J62" s="5">
        <f t="shared" si="4"/>
        <v>4735.6400000000003</v>
      </c>
    </row>
    <row r="63" spans="1:10" x14ac:dyDescent="0.25">
      <c r="A63" s="40">
        <v>1</v>
      </c>
      <c r="B63" s="40" t="str">
        <f t="shared" si="3"/>
        <v>CDHU</v>
      </c>
      <c r="C63" s="7">
        <v>3501170</v>
      </c>
      <c r="D63" s="43">
        <v>1</v>
      </c>
      <c r="E63" s="3" t="str">
        <f>IF(A63=1,VLOOKUP(C63,'199'!$A$2:$F$9984,2,FALSE),IF(A63=2,VLOOKUP(C63,'0925'!$A$2:$F$9905,2,FALSE),IF(A63=3,VLOOKUP(C63,REDES_LICITAÇÃO_MAI_25!$A$2:$F$5000,2,FALSE))))</f>
        <v>Poste oficial completo com rede para voleibol</v>
      </c>
      <c r="F63" s="4" t="str">
        <f>IF(A63=1,VLOOKUP(C63,'199'!$A$2:$F$9984,3,FALSE),IF(A63=2,VLOOKUP(C63,'0925'!$A$2:$F$9905,3,FALSE),IF(A63=3,VLOOKUP(C63,REDES_LICITAÇÃO_MAI_25!$A$2:$F$9984,3,FALSE))))</f>
        <v>CJ</v>
      </c>
      <c r="G63" s="5">
        <f>IF(A63=1,VLOOKUP(C63,'199'!$A$2:$F$9984,4,FALSE),IF(A63=2,VLOOKUP(C63,'0925'!$A$2:$F$9905,4,FALSE),IF(A63=3,VLOOKUP(C63,REDES_LICITAÇÃO_MAI_25!$A$2:$F$9984,4,FALSE))))</f>
        <v>1713.62</v>
      </c>
      <c r="H63" s="5">
        <f>IF(A63=1,VLOOKUP(C63,'199'!$A$2:$F$9984,5,FALSE),IF(A63=2,VLOOKUP(C63,'0925'!$A$2:$F$9905,5,FALSE),IF(A63=3,VLOOKUP(C63,REDES_LICITAÇÃO_MAI_25!$A$2:$F$9984,5,FALSE))))</f>
        <v>163.11000000000001</v>
      </c>
      <c r="I63" s="5">
        <f>IF(A63=1,VLOOKUP(C63,'199'!$A$2:$F$9984,6,FALSE),IF(A63=2,VLOOKUP(C63,'0925'!$A$2:$F$9905,6,FALSE),IF(A63=3,VLOOKUP(C63,REDES_LICITAÇÃO_MAI_25!$A$2:$F$9984,6,FALSE))))</f>
        <v>1876.73</v>
      </c>
      <c r="J63" s="5">
        <f t="shared" si="4"/>
        <v>1876.73</v>
      </c>
    </row>
    <row r="64" spans="1:10" ht="14.25" customHeight="1" x14ac:dyDescent="0.25">
      <c r="C64" s="61" t="s">
        <v>13389</v>
      </c>
      <c r="D64" s="62"/>
      <c r="E64" s="62"/>
      <c r="F64" s="62"/>
      <c r="G64" s="62"/>
      <c r="H64" s="62"/>
      <c r="I64" s="63"/>
      <c r="J64" s="41">
        <f>SUM(J65:J71)</f>
        <v>11718.072199999999</v>
      </c>
    </row>
    <row r="65" spans="1:10" ht="33" customHeight="1" x14ac:dyDescent="0.25">
      <c r="A65" s="40">
        <v>2</v>
      </c>
      <c r="B65" s="40" t="str">
        <f t="shared" si="3"/>
        <v>SINAPI</v>
      </c>
      <c r="C65" s="7">
        <v>103769</v>
      </c>
      <c r="D65" s="43">
        <v>1</v>
      </c>
      <c r="E65" s="3" t="str">
        <f>IF(A65=1,VLOOKUP(C65,'199'!$A$2:$F$9984,2,FALSE),IF(A65=2,VLOOKUP(C65,'0925'!$A$2:$F$9905,2,FALSE),IF(A65=3,VLOOKUP(C65,REDES_LICITAÇÃO_MAI_25!$A$2:$F$5000,2,FALSE))))</f>
        <v>PAR DE TABELAS DE BASQUETE DE COMPENSADO NAVAL, COM AROS E REDES - FORNECIMENTO E INSTALAÇÃO. AF_03/2022</v>
      </c>
      <c r="F65" s="4" t="str">
        <f>IF(A65=1,VLOOKUP(C65,'199'!$A$2:$F$9984,3,FALSE),IF(A65=2,VLOOKUP(C65,'0925'!$A$2:$F$9905,3,FALSE),IF(A65=3,VLOOKUP(C65,REDES_LICITAÇÃO_MAI_25!$A$2:$F$9984,3,FALSE))))</f>
        <v>UN</v>
      </c>
      <c r="G65" s="5">
        <f>IF(A65=1,VLOOKUP(C65,'199'!$A$2:$F$9984,4,FALSE),IF(A65=2,VLOOKUP(C65,'0925'!$A$2:$F$9905,4,FALSE),IF(A65=3,VLOOKUP(C65,REDES_LICITAÇÃO_MAI_25!$A$2:$F$9984,4,FALSE))))</f>
        <v>0</v>
      </c>
      <c r="H65" s="5">
        <f>IF(A65=1,VLOOKUP(C65,'199'!$A$2:$F$9984,5,FALSE),IF(A65=2,VLOOKUP(C65,'0925'!$A$2:$F$9905,5,FALSE),IF(A65=3,VLOOKUP(C65,REDES_LICITAÇÃO_MAI_25!$A$2:$F$9984,5,FALSE))))</f>
        <v>0</v>
      </c>
      <c r="I65" s="5">
        <f>IF(A65=1,VLOOKUP(C65,'199'!$A$2:$F$9984,6,FALSE),IF(A65=2,VLOOKUP(C65,'0925'!$A$2:$F$9905,6,FALSE),IF(A65=3,VLOOKUP(C65,REDES_LICITAÇÃO_MAI_25!$A$2:$F$9984,6,FALSE))))</f>
        <v>3191.51</v>
      </c>
      <c r="J65" s="5">
        <f t="shared" ref="J65" si="9">I65*D65</f>
        <v>3191.51</v>
      </c>
    </row>
    <row r="66" spans="1:10" x14ac:dyDescent="0.25">
      <c r="A66" s="40">
        <v>1</v>
      </c>
      <c r="B66" s="40" t="str">
        <f t="shared" ref="B66" si="10">IF(A66=1,"CDHU",IF(A66=2,"SINAPI",IF(A66=3,"CDHU_REDES_LICITAÇÃO_MAI_25",FALSE)))</f>
        <v>CDHU</v>
      </c>
      <c r="C66" s="7">
        <v>904030</v>
      </c>
      <c r="D66" s="43">
        <v>7.8</v>
      </c>
      <c r="E66" s="3" t="str">
        <f>IF(A66=1,VLOOKUP(C66,'199'!$A$2:$F$9984,2,FALSE),IF(A66=2,VLOOKUP(C66,'0925'!$A$2:$F$9905,2,FALSE),IF(A66=3,VLOOKUP(C66,REDES_LICITAÇÃO_MAI_25!$A$2:$F$5000,2,FALSE))))</f>
        <v>Forma em tubo de papelão com diâmetro de 30 cm</v>
      </c>
      <c r="F66" s="4" t="str">
        <f>IF(A66=1,VLOOKUP(C66,'199'!$A$2:$F$9984,3,FALSE),IF(A66=2,VLOOKUP(C66,'0925'!$A$2:$F$9905,3,FALSE),IF(A66=3,VLOOKUP(C66,REDES_LICITAÇÃO_MAI_25!$A$2:$F$9984,3,FALSE))))</f>
        <v>M</v>
      </c>
      <c r="G66" s="5">
        <f>IF(A66=1,VLOOKUP(C66,'199'!$A$2:$F$9984,4,FALSE),IF(A66=2,VLOOKUP(C66,'0925'!$A$2:$F$9905,4,FALSE),IF(A66=3,VLOOKUP(C66,REDES_LICITAÇÃO_MAI_25!$A$2:$F$9984,4,FALSE))))</f>
        <v>158.77000000000001</v>
      </c>
      <c r="H66" s="5">
        <f>IF(A66=1,VLOOKUP(C66,'199'!$A$2:$F$9984,5,FALSE),IF(A66=2,VLOOKUP(C66,'0925'!$A$2:$F$9905,5,FALSE),IF(A66=3,VLOOKUP(C66,REDES_LICITAÇÃO_MAI_25!$A$2:$F$9984,5,FALSE))))</f>
        <v>10.76</v>
      </c>
      <c r="I66" s="5">
        <f>IF(A66=1,VLOOKUP(C66,'199'!$A$2:$F$9984,6,FALSE),IF(A66=2,VLOOKUP(C66,'0925'!$A$2:$F$9905,6,FALSE),IF(A66=3,VLOOKUP(C66,REDES_LICITAÇÃO_MAI_25!$A$2:$F$9984,6,FALSE))))</f>
        <v>169.53</v>
      </c>
      <c r="J66" s="5">
        <f t="shared" ref="J66" si="11">I66*D66</f>
        <v>1322.3340000000001</v>
      </c>
    </row>
    <row r="67" spans="1:10" x14ac:dyDescent="0.25">
      <c r="A67" s="40">
        <v>1</v>
      </c>
      <c r="B67" s="40" t="str">
        <f t="shared" ref="B67" si="12">IF(A67=1,"CDHU",IF(A67=2,"SINAPI",IF(A67=3,"CDHU_REDES_LICITAÇÃO_MAI_25",FALSE)))</f>
        <v>CDHU</v>
      </c>
      <c r="C67" s="7">
        <v>1101130</v>
      </c>
      <c r="D67" s="43">
        <v>0.55000000000000004</v>
      </c>
      <c r="E67" s="3" t="str">
        <f>IF(A67=1,VLOOKUP(C67,'199'!$A$2:$F$9984,2,FALSE),IF(A67=2,VLOOKUP(C67,'0925'!$A$2:$F$9905,2,FALSE),IF(A67=3,VLOOKUP(C67,REDES_LICITAÇÃO_MAI_25!$A$2:$F$5000,2,FALSE))))</f>
        <v>Concreto usinado, fck = 25 MPa</v>
      </c>
      <c r="F67" s="4" t="str">
        <f>IF(A67=1,VLOOKUP(C67,'199'!$A$2:$F$9984,3,FALSE),IF(A67=2,VLOOKUP(C67,'0925'!$A$2:$F$9905,3,FALSE),IF(A67=3,VLOOKUP(C67,REDES_LICITAÇÃO_MAI_25!$A$2:$F$9984,3,FALSE))))</f>
        <v>M3</v>
      </c>
      <c r="G67" s="5">
        <f>IF(A67=1,VLOOKUP(C67,'199'!$A$2:$F$9984,4,FALSE),IF(A67=2,VLOOKUP(C67,'0925'!$A$2:$F$9905,4,FALSE),IF(A67=3,VLOOKUP(C67,REDES_LICITAÇÃO_MAI_25!$A$2:$F$9984,4,FALSE))))</f>
        <v>512.70000000000005</v>
      </c>
      <c r="H67" s="5">
        <f>IF(A67=1,VLOOKUP(C67,'199'!$A$2:$F$9984,5,FALSE),IF(A67=2,VLOOKUP(C67,'0925'!$A$2:$F$9905,5,FALSE),IF(A67=3,VLOOKUP(C67,REDES_LICITAÇÃO_MAI_25!$A$2:$F$9984,5,FALSE))))</f>
        <v>0</v>
      </c>
      <c r="I67" s="5">
        <f>IF(A67=1,VLOOKUP(C67,'199'!$A$2:$F$9984,6,FALSE),IF(A67=2,VLOOKUP(C67,'0925'!$A$2:$F$9905,6,FALSE),IF(A67=3,VLOOKUP(C67,REDES_LICITAÇÃO_MAI_25!$A$2:$F$9984,6,FALSE))))</f>
        <v>512.70000000000005</v>
      </c>
      <c r="J67" s="5">
        <f t="shared" ref="J67" si="13">I67*D67</f>
        <v>281.98500000000007</v>
      </c>
    </row>
    <row r="68" spans="1:10" ht="24" customHeight="1" x14ac:dyDescent="0.25">
      <c r="A68" s="40">
        <v>1</v>
      </c>
      <c r="B68" s="40" t="str">
        <f t="shared" ref="B68" si="14">IF(A68=1,"CDHU",IF(A68=2,"SINAPI",IF(A68=3,"CDHU_REDES_LICITAÇÃO_MAI_25",FALSE)))</f>
        <v>CDHU</v>
      </c>
      <c r="C68" s="7">
        <v>1116020</v>
      </c>
      <c r="D68" s="43">
        <v>0.55000000000000004</v>
      </c>
      <c r="E68" s="3" t="str">
        <f>IF(A68=1,VLOOKUP(C68,'199'!$A$2:$F$9984,2,FALSE),IF(A68=2,VLOOKUP(C68,'0925'!$A$2:$F$9905,2,FALSE),IF(A68=3,VLOOKUP(C68,REDES_LICITAÇÃO_MAI_25!$A$2:$F$5000,2,FALSE))))</f>
        <v>Lançamento, espalhamento e adensamento de concreto ou massa em lastro e/ou enchimento</v>
      </c>
      <c r="F68" s="4" t="str">
        <f>IF(A68=1,VLOOKUP(C68,'199'!$A$2:$F$9984,3,FALSE),IF(A68=2,VLOOKUP(C68,'0925'!$A$2:$F$9905,3,FALSE),IF(A68=3,VLOOKUP(C68,REDES_LICITAÇÃO_MAI_25!$A$2:$F$9984,3,FALSE))))</f>
        <v>M3</v>
      </c>
      <c r="G68" s="5">
        <f>IF(A68=1,VLOOKUP(C68,'199'!$A$2:$F$9984,4,FALSE),IF(A68=2,VLOOKUP(C68,'0925'!$A$2:$F$9905,4,FALSE),IF(A68=3,VLOOKUP(C68,REDES_LICITAÇÃO_MAI_25!$A$2:$F$9984,4,FALSE))))</f>
        <v>0</v>
      </c>
      <c r="H68" s="5">
        <f>IF(A68=1,VLOOKUP(C68,'199'!$A$2:$F$9984,5,FALSE),IF(A68=2,VLOOKUP(C68,'0925'!$A$2:$F$9905,5,FALSE),IF(A68=3,VLOOKUP(C68,REDES_LICITAÇÃO_MAI_25!$A$2:$F$9984,5,FALSE))))</f>
        <v>86.19</v>
      </c>
      <c r="I68" s="5">
        <f>IF(A68=1,VLOOKUP(C68,'199'!$A$2:$F$9984,6,FALSE),IF(A68=2,VLOOKUP(C68,'0925'!$A$2:$F$9905,6,FALSE),IF(A68=3,VLOOKUP(C68,REDES_LICITAÇÃO_MAI_25!$A$2:$F$9984,6,FALSE))))</f>
        <v>86.19</v>
      </c>
      <c r="J68" s="5">
        <f t="shared" ref="J68" si="15">I68*D68</f>
        <v>47.404500000000006</v>
      </c>
    </row>
    <row r="69" spans="1:10" x14ac:dyDescent="0.25">
      <c r="A69" s="40">
        <v>1</v>
      </c>
      <c r="B69" s="40" t="str">
        <f t="shared" ref="B69" si="16">IF(A69=1,"CDHU",IF(A69=2,"SINAPI",IF(A69=3,"CDHU_REDES_LICITAÇÃO_MAI_25",FALSE)))</f>
        <v>CDHU</v>
      </c>
      <c r="C69" s="7">
        <v>1001040</v>
      </c>
      <c r="D69" s="43">
        <v>76.11</v>
      </c>
      <c r="E69" s="3" t="str">
        <f>IF(A69=1,VLOOKUP(C69,'199'!$A$2:$F$9984,2,FALSE),IF(A69=2,VLOOKUP(C69,'0925'!$A$2:$F$9905,2,FALSE),IF(A69=3,VLOOKUP(C69,REDES_LICITAÇÃO_MAI_25!$A$2:$F$5000,2,FALSE))))</f>
        <v>Armadura em barra de aço CA-50 (A ou B) fyk = 500 MPa</v>
      </c>
      <c r="F69" s="4" t="str">
        <f>IF(A69=1,VLOOKUP(C69,'199'!$A$2:$F$9984,3,FALSE),IF(A69=2,VLOOKUP(C69,'0925'!$A$2:$F$9905,3,FALSE),IF(A69=3,VLOOKUP(C69,REDES_LICITAÇÃO_MAI_25!$A$2:$F$9984,3,FALSE))))</f>
        <v>KG</v>
      </c>
      <c r="G69" s="5">
        <f>IF(A69=1,VLOOKUP(C69,'199'!$A$2:$F$9984,4,FALSE),IF(A69=2,VLOOKUP(C69,'0925'!$A$2:$F$9905,4,FALSE),IF(A69=3,VLOOKUP(C69,REDES_LICITAÇÃO_MAI_25!$A$2:$F$9984,4,FALSE))))</f>
        <v>7.23</v>
      </c>
      <c r="H69" s="5">
        <f>IF(A69=1,VLOOKUP(C69,'199'!$A$2:$F$9984,5,FALSE),IF(A69=2,VLOOKUP(C69,'0925'!$A$2:$F$9905,5,FALSE),IF(A69=3,VLOOKUP(C69,REDES_LICITAÇÃO_MAI_25!$A$2:$F$9984,5,FALSE))))</f>
        <v>2.63</v>
      </c>
      <c r="I69" s="5">
        <f>IF(A69=1,VLOOKUP(C69,'199'!$A$2:$F$9984,6,FALSE),IF(A69=2,VLOOKUP(C69,'0925'!$A$2:$F$9905,6,FALSE),IF(A69=3,VLOOKUP(C69,REDES_LICITAÇÃO_MAI_25!$A$2:$F$9984,6,FALSE))))</f>
        <v>9.86</v>
      </c>
      <c r="J69" s="5">
        <f t="shared" ref="J69" si="17">I69*D69</f>
        <v>750.44459999999992</v>
      </c>
    </row>
    <row r="70" spans="1:10" x14ac:dyDescent="0.25">
      <c r="A70" s="40">
        <v>1</v>
      </c>
      <c r="B70" s="40" t="str">
        <f t="shared" ref="B70" si="18">IF(A70=1,"CDHU",IF(A70=2,"SINAPI",IF(A70=3,"CDHU_REDES_LICITAÇÃO_MAI_25",FALSE)))</f>
        <v>CDHU</v>
      </c>
      <c r="C70" s="7">
        <v>1001060</v>
      </c>
      <c r="D70" s="43">
        <v>3.21</v>
      </c>
      <c r="E70" s="3" t="str">
        <f>IF(A70=1,VLOOKUP(C70,'199'!$A$2:$F$9984,2,FALSE),IF(A70=2,VLOOKUP(C70,'0925'!$A$2:$F$9905,2,FALSE),IF(A70=3,VLOOKUP(C70,REDES_LICITAÇÃO_MAI_25!$A$2:$F$5000,2,FALSE))))</f>
        <v>Armadura em barra de aço CA-60 (A ou B) fyk = 600 MPa</v>
      </c>
      <c r="F70" s="4" t="str">
        <f>IF(A70=1,VLOOKUP(C70,'199'!$A$2:$F$9984,3,FALSE),IF(A70=2,VLOOKUP(C70,'0925'!$A$2:$F$9905,3,FALSE),IF(A70=3,VLOOKUP(C70,REDES_LICITAÇÃO_MAI_25!$A$2:$F$9984,3,FALSE))))</f>
        <v>KG</v>
      </c>
      <c r="G70" s="5">
        <f>IF(A70=1,VLOOKUP(C70,'199'!$A$2:$F$9984,4,FALSE),IF(A70=2,VLOOKUP(C70,'0925'!$A$2:$F$9905,4,FALSE),IF(A70=3,VLOOKUP(C70,REDES_LICITAÇÃO_MAI_25!$A$2:$F$9984,4,FALSE))))</f>
        <v>7.58</v>
      </c>
      <c r="H70" s="5">
        <f>IF(A70=1,VLOOKUP(C70,'199'!$A$2:$F$9984,5,FALSE),IF(A70=2,VLOOKUP(C70,'0925'!$A$2:$F$9905,5,FALSE),IF(A70=3,VLOOKUP(C70,REDES_LICITAÇÃO_MAI_25!$A$2:$F$9984,5,FALSE))))</f>
        <v>2.63</v>
      </c>
      <c r="I70" s="5">
        <f>IF(A70=1,VLOOKUP(C70,'199'!$A$2:$F$9984,6,FALSE),IF(A70=2,VLOOKUP(C70,'0925'!$A$2:$F$9905,6,FALSE),IF(A70=3,VLOOKUP(C70,REDES_LICITAÇÃO_MAI_25!$A$2:$F$9984,6,FALSE))))</f>
        <v>10.210000000000001</v>
      </c>
      <c r="J70" s="5">
        <f t="shared" ref="J70" si="19">I70*D70</f>
        <v>32.774100000000004</v>
      </c>
    </row>
    <row r="71" spans="1:10" x14ac:dyDescent="0.25">
      <c r="A71" s="40">
        <v>1</v>
      </c>
      <c r="B71" s="40" t="str">
        <f t="shared" ref="B71" si="20">IF(A71=1,"CDHU",IF(A71=2,"SINAPI",IF(A71=3,"CDHU_REDES_LICITAÇÃO_MAI_25",FALSE)))</f>
        <v>CDHU</v>
      </c>
      <c r="C71" s="7">
        <v>7004005</v>
      </c>
      <c r="D71" s="43">
        <v>2</v>
      </c>
      <c r="E71" s="3" t="str">
        <f>IF(A71=1,VLOOKUP(C71,'199'!$A$2:$F$9984,2,FALSE),IF(A71=2,VLOOKUP(C71,'0925'!$A$2:$F$9905,2,FALSE),IF(A71=3,VLOOKUP(C71,REDES_LICITAÇÃO_MAI_25!$A$2:$F$5000,2,FALSE))))</f>
        <v>Braço (P-55) para fixação em poste de concreto</v>
      </c>
      <c r="F71" s="4" t="str">
        <f>IF(A71=1,VLOOKUP(C71,'199'!$A$2:$F$9984,3,FALSE),IF(A71=2,VLOOKUP(C71,'0925'!$A$2:$F$9905,3,FALSE),IF(A71=3,VLOOKUP(C71,REDES_LICITAÇÃO_MAI_25!$A$2:$F$9984,3,FALSE))))</f>
        <v>UN</v>
      </c>
      <c r="G71" s="5">
        <f>IF(A71=1,VLOOKUP(C71,'199'!$A$2:$F$9984,4,FALSE),IF(A71=2,VLOOKUP(C71,'0925'!$A$2:$F$9905,4,FALSE),IF(A71=3,VLOOKUP(C71,REDES_LICITAÇÃO_MAI_25!$A$2:$F$9984,4,FALSE))))</f>
        <v>2975.13</v>
      </c>
      <c r="H71" s="5">
        <f>IF(A71=1,VLOOKUP(C71,'199'!$A$2:$F$9984,5,FALSE),IF(A71=2,VLOOKUP(C71,'0925'!$A$2:$F$9905,5,FALSE),IF(A71=3,VLOOKUP(C71,REDES_LICITAÇÃO_MAI_25!$A$2:$F$9984,5,FALSE))))</f>
        <v>70.680000000000007</v>
      </c>
      <c r="I71" s="5">
        <f>IF(A71=1,VLOOKUP(C71,'199'!$A$2:$F$9984,6,FALSE),IF(A71=2,VLOOKUP(C71,'0925'!$A$2:$F$9905,6,FALSE),IF(A71=3,VLOOKUP(C71,REDES_LICITAÇÃO_MAI_25!$A$2:$F$9984,6,FALSE))))</f>
        <v>3045.81</v>
      </c>
      <c r="J71" s="5">
        <f t="shared" ref="J71" si="21">I71*D71</f>
        <v>6091.62</v>
      </c>
    </row>
    <row r="72" spans="1:10" x14ac:dyDescent="0.25">
      <c r="C72" s="58" t="s">
        <v>13292</v>
      </c>
      <c r="D72" s="59"/>
      <c r="E72" s="59"/>
      <c r="F72" s="59"/>
      <c r="G72" s="59"/>
      <c r="H72" s="59"/>
      <c r="I72" s="60"/>
      <c r="J72" s="21">
        <f>SUM(J73)</f>
        <v>18249.635599999994</v>
      </c>
    </row>
    <row r="73" spans="1:10" ht="16.5" customHeight="1" x14ac:dyDescent="0.25">
      <c r="C73" s="93" t="s">
        <v>13293</v>
      </c>
      <c r="D73" s="94"/>
      <c r="E73" s="94"/>
      <c r="F73" s="94"/>
      <c r="G73" s="94"/>
      <c r="H73" s="94"/>
      <c r="I73" s="95"/>
      <c r="J73" s="41">
        <f>SUM(J74:J84)</f>
        <v>18249.635599999994</v>
      </c>
    </row>
    <row r="74" spans="1:10" ht="21" x14ac:dyDescent="0.25">
      <c r="A74" s="40">
        <v>1</v>
      </c>
      <c r="B74" s="40" t="str">
        <f t="shared" si="3"/>
        <v>CDHU</v>
      </c>
      <c r="C74" s="7">
        <v>4110410</v>
      </c>
      <c r="D74" s="43">
        <v>4</v>
      </c>
      <c r="E74" s="3" t="str">
        <f>IF(A74=1,VLOOKUP(C74,'199'!$A$2:$F$9984,2,FALSE),IF(A74=2,VLOOKUP(C74,'0925'!$A$2:$F$9905,2,FALSE),IF(A74=3,VLOOKUP(C74,REDES_LICITAÇÃO_MAI_25!$A$2:$F$5000,2,FALSE))))</f>
        <v>Poste telecônico em aço SAE 1010/1020 galvanizado a fogo, com espera para duas luminárias, altura de 3,00 m</v>
      </c>
      <c r="F74" s="4" t="str">
        <f>IF(A74=1,VLOOKUP(C74,'199'!$A$2:$F$9984,3,FALSE),IF(A74=2,VLOOKUP(C74,'0925'!$A$2:$F$9905,3,FALSE),IF(A74=3,VLOOKUP(C74,REDES_LICITAÇÃO_MAI_25!$A$2:$F$9984,3,FALSE))))</f>
        <v>UN</v>
      </c>
      <c r="G74" s="5">
        <f>IF(A74=1,VLOOKUP(C74,'199'!$A$2:$F$9984,4,FALSE),IF(A74=2,VLOOKUP(C74,'0925'!$A$2:$F$9905,4,FALSE),IF(A74=3,VLOOKUP(C74,REDES_LICITAÇÃO_MAI_25!$A$2:$F$9984,4,FALSE))))</f>
        <v>689.58</v>
      </c>
      <c r="H74" s="5">
        <f>IF(A74=1,VLOOKUP(C74,'199'!$A$2:$F$9984,5,FALSE),IF(A74=2,VLOOKUP(C74,'0925'!$A$2:$F$9905,5,FALSE),IF(A74=3,VLOOKUP(C74,REDES_LICITAÇÃO_MAI_25!$A$2:$F$9984,5,FALSE))))</f>
        <v>73.2</v>
      </c>
      <c r="I74" s="5">
        <f>IF(A74=1,VLOOKUP(C74,'199'!$A$2:$F$9984,6,FALSE),IF(A74=2,VLOOKUP(C74,'0925'!$A$2:$F$9905,6,FALSE),IF(A74=3,VLOOKUP(C74,REDES_LICITAÇÃO_MAI_25!$A$2:$F$9984,6,FALSE))))</f>
        <v>762.78</v>
      </c>
      <c r="J74" s="5">
        <f t="shared" si="4"/>
        <v>3051.12</v>
      </c>
    </row>
    <row r="75" spans="1:10" ht="21" x14ac:dyDescent="0.25">
      <c r="A75" s="40">
        <v>1</v>
      </c>
      <c r="B75" s="40" t="str">
        <f t="shared" si="3"/>
        <v>CDHU</v>
      </c>
      <c r="C75" s="7">
        <v>3921060</v>
      </c>
      <c r="D75" s="43">
        <v>158.26</v>
      </c>
      <c r="E75" s="3" t="str">
        <f>IF(A75=1,VLOOKUP(C75,'199'!$A$2:$F$9984,2,FALSE),IF(A75=2,VLOOKUP(C75,'0925'!$A$2:$F$9905,2,FALSE),IF(A75=3,VLOOKUP(C75,REDES_LICITAÇÃO_MAI_25!$A$2:$F$5000,2,FALSE))))</f>
        <v>Cabo de cobre flexível de 16 mm², isolamento 0,6/1kV - isolação HEPR 90°C</v>
      </c>
      <c r="F75" s="4" t="str">
        <f>IF(A75=1,VLOOKUP(C75,'199'!$A$2:$F$9984,3,FALSE),IF(A75=2,VLOOKUP(C75,'0925'!$A$2:$F$9905,3,FALSE),IF(A75=3,VLOOKUP(C75,REDES_LICITAÇÃO_MAI_25!$A$2:$F$9984,3,FALSE))))</f>
        <v>M</v>
      </c>
      <c r="G75" s="5">
        <f>IF(A75=1,VLOOKUP(C75,'199'!$A$2:$F$9984,4,FALSE),IF(A75=2,VLOOKUP(C75,'0925'!$A$2:$F$9905,4,FALSE),IF(A75=3,VLOOKUP(C75,REDES_LICITAÇÃO_MAI_25!$A$2:$F$9984,4,FALSE))))</f>
        <v>13.33</v>
      </c>
      <c r="H75" s="5">
        <f>IF(A75=1,VLOOKUP(C75,'199'!$A$2:$F$9984,5,FALSE),IF(A75=2,VLOOKUP(C75,'0925'!$A$2:$F$9905,5,FALSE),IF(A75=3,VLOOKUP(C75,REDES_LICITAÇÃO_MAI_25!$A$2:$F$9984,5,FALSE))))</f>
        <v>4.5199999999999996</v>
      </c>
      <c r="I75" s="5">
        <f>IF(A75=1,VLOOKUP(C75,'199'!$A$2:$F$9984,6,FALSE),IF(A75=2,VLOOKUP(C75,'0925'!$A$2:$F$9905,6,FALSE),IF(A75=3,VLOOKUP(C75,REDES_LICITAÇÃO_MAI_25!$A$2:$F$9984,6,FALSE))))</f>
        <v>17.850000000000001</v>
      </c>
      <c r="J75" s="5">
        <f t="shared" si="4"/>
        <v>2824.9410000000003</v>
      </c>
    </row>
    <row r="76" spans="1:10" ht="21" x14ac:dyDescent="0.25">
      <c r="A76" s="40">
        <v>1</v>
      </c>
      <c r="B76" s="40" t="str">
        <f t="shared" si="3"/>
        <v>CDHU</v>
      </c>
      <c r="C76" s="7">
        <v>3921050</v>
      </c>
      <c r="D76" s="43">
        <v>36</v>
      </c>
      <c r="E76" s="3" t="str">
        <f>IF(A76=1,VLOOKUP(C76,'199'!$A$2:$F$9984,2,FALSE),IF(A76=2,VLOOKUP(C76,'0925'!$A$2:$F$9905,2,FALSE),IF(A76=3,VLOOKUP(C76,REDES_LICITAÇÃO_MAI_25!$A$2:$F$5000,2,FALSE))))</f>
        <v>Cabo de cobre flexível de 10 mm², isolamento 0,6/1kV - isolação HEPR 90°C</v>
      </c>
      <c r="F76" s="4" t="str">
        <f>IF(A76=1,VLOOKUP(C76,'199'!$A$2:$F$9984,3,FALSE),IF(A76=2,VLOOKUP(C76,'0925'!$A$2:$F$9905,3,FALSE),IF(A76=3,VLOOKUP(C76,REDES_LICITAÇÃO_MAI_25!$A$2:$F$9984,3,FALSE))))</f>
        <v>M</v>
      </c>
      <c r="G76" s="5">
        <f>IF(A76=1,VLOOKUP(C76,'199'!$A$2:$F$9984,4,FALSE),IF(A76=2,VLOOKUP(C76,'0925'!$A$2:$F$9905,4,FALSE),IF(A76=3,VLOOKUP(C76,REDES_LICITAÇÃO_MAI_25!$A$2:$F$9984,4,FALSE))))</f>
        <v>8.66</v>
      </c>
      <c r="H76" s="5">
        <f>IF(A76=1,VLOOKUP(C76,'199'!$A$2:$F$9984,5,FALSE),IF(A76=2,VLOOKUP(C76,'0925'!$A$2:$F$9905,5,FALSE),IF(A76=3,VLOOKUP(C76,REDES_LICITAÇÃO_MAI_25!$A$2:$F$9984,5,FALSE))))</f>
        <v>4.0199999999999996</v>
      </c>
      <c r="I76" s="5">
        <f>IF(A76=1,VLOOKUP(C76,'199'!$A$2:$F$9984,6,FALSE),IF(A76=2,VLOOKUP(C76,'0925'!$A$2:$F$9905,6,FALSE),IF(A76=3,VLOOKUP(C76,REDES_LICITAÇÃO_MAI_25!$A$2:$F$9984,6,FALSE))))</f>
        <v>12.68</v>
      </c>
      <c r="J76" s="5">
        <f t="shared" si="4"/>
        <v>456.48</v>
      </c>
    </row>
    <row r="77" spans="1:10" ht="21" x14ac:dyDescent="0.25">
      <c r="A77" s="40">
        <v>1</v>
      </c>
      <c r="B77" s="40" t="str">
        <f t="shared" ref="B77" si="22">IF(A77=1,"CDHU",IF(A77=2,"SINAPI",IF(A77=3,"CDHU_REDES_LICITAÇÃO_MAI_25",FALSE)))</f>
        <v>CDHU</v>
      </c>
      <c r="C77" s="7">
        <v>602020</v>
      </c>
      <c r="D77" s="43">
        <v>11.87</v>
      </c>
      <c r="E77" s="3" t="str">
        <f>IF(A77=1,VLOOKUP(C77,'199'!$A$2:$F$9984,2,FALSE),IF(A77=2,VLOOKUP(C77,'0925'!$A$2:$F$9905,2,FALSE),IF(A77=3,VLOOKUP(C77,REDES_LICITAÇÃO_MAI_25!$A$2:$F$5000,2,FALSE))))</f>
        <v>Escavação manual em solo de 1ª e 2ª categoria em vala ou cava até 1,5 m</v>
      </c>
      <c r="F77" s="4" t="str">
        <f>IF(A77=1,VLOOKUP(C77,'199'!$A$2:$F$9984,3,FALSE),IF(A77=2,VLOOKUP(C77,'0925'!$A$2:$F$9905,3,FALSE),IF(A77=3,VLOOKUP(C77,REDES_LICITAÇÃO_MAI_25!$A$2:$F$9984,3,FALSE))))</f>
        <v>M3</v>
      </c>
      <c r="G77" s="5">
        <f>IF(A77=1,VLOOKUP(C77,'199'!$A$2:$F$9984,4,FALSE),IF(A77=2,VLOOKUP(C77,'0925'!$A$2:$F$9905,4,FALSE),IF(A77=3,VLOOKUP(C77,REDES_LICITAÇÃO_MAI_25!$A$2:$F$9984,4,FALSE))))</f>
        <v>0</v>
      </c>
      <c r="H77" s="5">
        <f>IF(A77=1,VLOOKUP(C77,'199'!$A$2:$F$9984,5,FALSE),IF(A77=2,VLOOKUP(C77,'0925'!$A$2:$F$9905,5,FALSE),IF(A77=3,VLOOKUP(C77,REDES_LICITAÇÃO_MAI_25!$A$2:$F$9984,5,FALSE))))</f>
        <v>61.32</v>
      </c>
      <c r="I77" s="5">
        <f>IF(A77=1,VLOOKUP(C77,'199'!$A$2:$F$9984,6,FALSE),IF(A77=2,VLOOKUP(C77,'0925'!$A$2:$F$9905,6,FALSE),IF(A77=3,VLOOKUP(C77,REDES_LICITAÇÃO_MAI_25!$A$2:$F$9984,6,FALSE))))</f>
        <v>61.32</v>
      </c>
      <c r="J77" s="5">
        <f t="shared" ref="J77" si="23">I77*D77</f>
        <v>727.86839999999995</v>
      </c>
    </row>
    <row r="78" spans="1:10" ht="21" x14ac:dyDescent="0.25">
      <c r="A78" s="40">
        <v>1</v>
      </c>
      <c r="B78" s="40" t="str">
        <f t="shared" ref="B78" si="24">IF(A78=1,"CDHU",IF(A78=2,"SINAPI",IF(A78=3,"CDHU_REDES_LICITAÇÃO_MAI_25",FALSE)))</f>
        <v>CDHU</v>
      </c>
      <c r="C78" s="7">
        <v>611020</v>
      </c>
      <c r="D78" s="43">
        <v>11.87</v>
      </c>
      <c r="E78" s="3" t="str">
        <f>IF(A78=1,VLOOKUP(C78,'199'!$A$2:$F$9984,2,FALSE),IF(A78=2,VLOOKUP(C78,'0925'!$A$2:$F$9905,2,FALSE),IF(A78=3,VLOOKUP(C78,REDES_LICITAÇÃO_MAI_25!$A$2:$F$5000,2,FALSE))))</f>
        <v>Reaterro manual para simples regularização sem compactação</v>
      </c>
      <c r="F78" s="4" t="str">
        <f>IF(A78=1,VLOOKUP(C78,'199'!$A$2:$F$9984,3,FALSE),IF(A78=2,VLOOKUP(C78,'0925'!$A$2:$F$9905,3,FALSE),IF(A78=3,VLOOKUP(C78,REDES_LICITAÇÃO_MAI_25!$A$2:$F$9984,3,FALSE))))</f>
        <v>M3</v>
      </c>
      <c r="G78" s="5">
        <f>IF(A78=1,VLOOKUP(C78,'199'!$A$2:$F$9984,4,FALSE),IF(A78=2,VLOOKUP(C78,'0925'!$A$2:$F$9905,4,FALSE),IF(A78=3,VLOOKUP(C78,REDES_LICITAÇÃO_MAI_25!$A$2:$F$9984,4,FALSE))))</f>
        <v>0</v>
      </c>
      <c r="H78" s="5">
        <f>IF(A78=1,VLOOKUP(C78,'199'!$A$2:$F$9984,5,FALSE),IF(A78=2,VLOOKUP(C78,'0925'!$A$2:$F$9905,5,FALSE),IF(A78=3,VLOOKUP(C78,REDES_LICITAÇÃO_MAI_25!$A$2:$F$9984,5,FALSE))))</f>
        <v>8.7899999999999991</v>
      </c>
      <c r="I78" s="5">
        <f>IF(A78=1,VLOOKUP(C78,'199'!$A$2:$F$9984,6,FALSE),IF(A78=2,VLOOKUP(C78,'0925'!$A$2:$F$9905,6,FALSE),IF(A78=3,VLOOKUP(C78,REDES_LICITAÇÃO_MAI_25!$A$2:$F$9984,6,FALSE))))</f>
        <v>8.7899999999999991</v>
      </c>
      <c r="J78" s="5">
        <f t="shared" ref="J78" si="25">I78*D78</f>
        <v>104.33729999999998</v>
      </c>
    </row>
    <row r="79" spans="1:10" ht="21" x14ac:dyDescent="0.25">
      <c r="A79" s="40">
        <v>1</v>
      </c>
      <c r="B79" s="40" t="str">
        <f t="shared" ref="B79" si="26">IF(A79=1,"CDHU",IF(A79=2,"SINAPI",IF(A79=3,"CDHU_REDES_LICITAÇÃO_MAI_25",FALSE)))</f>
        <v>CDHU</v>
      </c>
      <c r="C79" s="7">
        <v>3813020</v>
      </c>
      <c r="D79" s="43">
        <v>79.13</v>
      </c>
      <c r="E79" s="3" t="str">
        <f>IF(A79=1,VLOOKUP(C79,'199'!$A$2:$F$9984,2,FALSE),IF(A79=2,VLOOKUP(C79,'0925'!$A$2:$F$9905,2,FALSE),IF(A79=3,VLOOKUP(C79,REDES_LICITAÇÃO_MAI_25!$A$2:$F$5000,2,FALSE))))</f>
        <v>Eletroduto corrugado em polietileno de alta densidade, DN= 50 mm, com acessórios</v>
      </c>
      <c r="F79" s="4" t="str">
        <f>IF(A79=1,VLOOKUP(C79,'199'!$A$2:$F$9984,3,FALSE),IF(A79=2,VLOOKUP(C79,'0925'!$A$2:$F$9905,3,FALSE),IF(A79=3,VLOOKUP(C79,REDES_LICITAÇÃO_MAI_25!$A$2:$F$9984,3,FALSE))))</f>
        <v>M</v>
      </c>
      <c r="G79" s="5">
        <f>IF(A79=1,VLOOKUP(C79,'199'!$A$2:$F$9984,4,FALSE),IF(A79=2,VLOOKUP(C79,'0925'!$A$2:$F$9905,4,FALSE),IF(A79=3,VLOOKUP(C79,REDES_LICITAÇÃO_MAI_25!$A$2:$F$9984,4,FALSE))))</f>
        <v>9.52</v>
      </c>
      <c r="H79" s="5">
        <f>IF(A79=1,VLOOKUP(C79,'199'!$A$2:$F$9984,5,FALSE),IF(A79=2,VLOOKUP(C79,'0925'!$A$2:$F$9905,5,FALSE),IF(A79=3,VLOOKUP(C79,REDES_LICITAÇÃO_MAI_25!$A$2:$F$9984,5,FALSE))))</f>
        <v>2.0099999999999998</v>
      </c>
      <c r="I79" s="5">
        <f>IF(A79=1,VLOOKUP(C79,'199'!$A$2:$F$9984,6,FALSE),IF(A79=2,VLOOKUP(C79,'0925'!$A$2:$F$9905,6,FALSE),IF(A79=3,VLOOKUP(C79,REDES_LICITAÇÃO_MAI_25!$A$2:$F$9984,6,FALSE))))</f>
        <v>11.53</v>
      </c>
      <c r="J79" s="5">
        <f t="shared" ref="J79" si="27">I79*D79</f>
        <v>912.36889999999994</v>
      </c>
    </row>
    <row r="80" spans="1:10" ht="21" x14ac:dyDescent="0.25">
      <c r="A80" s="40">
        <v>1</v>
      </c>
      <c r="B80" s="40" t="str">
        <f t="shared" si="3"/>
        <v>CDHU</v>
      </c>
      <c r="C80" s="7">
        <v>4112210</v>
      </c>
      <c r="D80" s="43">
        <v>8</v>
      </c>
      <c r="E80" s="3" t="str">
        <f>IF(A80=1,VLOOKUP(C80,'199'!$A$2:$F$9984,2,FALSE),IF(A80=2,VLOOKUP(C80,'0925'!$A$2:$F$9905,2,FALSE),IF(A80=3,VLOOKUP(C80,REDES_LICITAÇÃO_MAI_25!$A$2:$F$5000,2,FALSE))))</f>
        <v>Projetor LED modular, fluxo luminoso de 26294 lm, eficiência mínima de 125 l/W - 150 W/200 W</v>
      </c>
      <c r="F80" s="4" t="str">
        <f>IF(A80=1,VLOOKUP(C80,'199'!$A$2:$F$9984,3,FALSE),IF(A80=2,VLOOKUP(C80,'0925'!$A$2:$F$9905,3,FALSE),IF(A80=3,VLOOKUP(C80,REDES_LICITAÇÃO_MAI_25!$A$2:$F$9984,3,FALSE))))</f>
        <v>UN</v>
      </c>
      <c r="G80" s="5">
        <f>IF(A80=1,VLOOKUP(C80,'199'!$A$2:$F$9984,4,FALSE),IF(A80=2,VLOOKUP(C80,'0925'!$A$2:$F$9905,4,FALSE),IF(A80=3,VLOOKUP(C80,REDES_LICITAÇÃO_MAI_25!$A$2:$F$9984,4,FALSE))))</f>
        <v>959.53</v>
      </c>
      <c r="H80" s="5">
        <f>IF(A80=1,VLOOKUP(C80,'199'!$A$2:$F$9984,5,FALSE),IF(A80=2,VLOOKUP(C80,'0925'!$A$2:$F$9905,5,FALSE),IF(A80=3,VLOOKUP(C80,REDES_LICITAÇÃO_MAI_25!$A$2:$F$9984,5,FALSE))))</f>
        <v>25.12</v>
      </c>
      <c r="I80" s="5">
        <f>IF(A80=1,VLOOKUP(C80,'199'!$A$2:$F$9984,6,FALSE),IF(A80=2,VLOOKUP(C80,'0925'!$A$2:$F$9905,6,FALSE),IF(A80=3,VLOOKUP(C80,REDES_LICITAÇÃO_MAI_25!$A$2:$F$9984,6,FALSE))))</f>
        <v>984.65</v>
      </c>
      <c r="J80" s="5">
        <f t="shared" si="4"/>
        <v>7877.2</v>
      </c>
    </row>
    <row r="81" spans="1:10" ht="31.5" x14ac:dyDescent="0.25">
      <c r="A81" s="40">
        <v>2</v>
      </c>
      <c r="B81" s="40" t="str">
        <f t="shared" si="3"/>
        <v>SINAPI</v>
      </c>
      <c r="C81" s="7">
        <v>97881</v>
      </c>
      <c r="D81" s="43">
        <v>4</v>
      </c>
      <c r="E81" s="3" t="str">
        <f>IF(A81=1,VLOOKUP(C81,'199'!$A$2:$F$9984,2,FALSE),IF(A81=2,VLOOKUP(C81,'0925'!$A$2:$F$9905,2,FALSE),IF(A81=3,VLOOKUP(C81,REDES_LICITAÇÃO_MAI_25!$A$2:$F$5000,2,FALSE))))</f>
        <v>CAIXA ENTERRADA ELÉTRICA RETANGULAR, EM CONCRETO PRÉ-MOLDADO, FUNDO COM BRITA, DIMENSÕES INTERNAS: 0,3X0,3X0,3 M. AF_12/2020</v>
      </c>
      <c r="F81" s="4" t="str">
        <f>IF(A81=1,VLOOKUP(C81,'199'!$A$2:$F$9984,3,FALSE),IF(A81=2,VLOOKUP(C81,'0925'!$A$2:$F$9905,3,FALSE),IF(A81=3,VLOOKUP(C81,REDES_LICITAÇÃO_MAI_25!$A$2:$F$9984,3,FALSE))))</f>
        <v>UN</v>
      </c>
      <c r="G81" s="5">
        <f>IF(A81=1,VLOOKUP(C81,'199'!$A$2:$F$9984,4,FALSE),IF(A81=2,VLOOKUP(C81,'0925'!$A$2:$F$9905,4,FALSE),IF(A81=3,VLOOKUP(C81,REDES_LICITAÇÃO_MAI_25!$A$2:$F$9984,4,FALSE))))</f>
        <v>0</v>
      </c>
      <c r="H81" s="5">
        <f>IF(A81=1,VLOOKUP(C81,'199'!$A$2:$F$9984,5,FALSE),IF(A81=2,VLOOKUP(C81,'0925'!$A$2:$F$9905,5,FALSE),IF(A81=3,VLOOKUP(C81,REDES_LICITAÇÃO_MAI_25!$A$2:$F$9984,5,FALSE))))</f>
        <v>0</v>
      </c>
      <c r="I81" s="5">
        <f>IF(A81=1,VLOOKUP(C81,'199'!$A$2:$F$9984,6,FALSE),IF(A81=2,VLOOKUP(C81,'0925'!$A$2:$F$9905,6,FALSE),IF(A81=3,VLOOKUP(C81,REDES_LICITAÇÃO_MAI_25!$A$2:$F$9984,6,FALSE))))</f>
        <v>167.74</v>
      </c>
      <c r="J81" s="5">
        <f t="shared" si="4"/>
        <v>670.96</v>
      </c>
    </row>
    <row r="82" spans="1:10" ht="15" customHeight="1" x14ac:dyDescent="0.25">
      <c r="A82" s="40">
        <v>1</v>
      </c>
      <c r="B82" s="40" t="str">
        <f t="shared" si="3"/>
        <v>CDHU</v>
      </c>
      <c r="C82" s="7">
        <v>4205190</v>
      </c>
      <c r="D82" s="43">
        <v>4</v>
      </c>
      <c r="E82" s="3" t="str">
        <f>IF(A82=1,VLOOKUP(C82,'199'!$A$2:$F$9984,2,FALSE),IF(A82=2,VLOOKUP(C82,'0925'!$A$2:$F$9905,2,FALSE),IF(A82=3,VLOOKUP(C82,REDES_LICITAÇÃO_MAI_25!$A$2:$F$5000,2,FALSE))))</f>
        <v>Haste de aterramento de 3/4´ x 3 m</v>
      </c>
      <c r="F82" s="4" t="str">
        <f>IF(A82=1,VLOOKUP(C82,'199'!$A$2:$F$9984,3,FALSE),IF(A82=2,VLOOKUP(C82,'0925'!$A$2:$F$9905,3,FALSE),IF(A82=3,VLOOKUP(C82,REDES_LICITAÇÃO_MAI_25!$A$2:$F$9984,3,FALSE))))</f>
        <v>UN</v>
      </c>
      <c r="G82" s="5">
        <f>IF(A82=1,VLOOKUP(C82,'199'!$A$2:$F$9984,4,FALSE),IF(A82=2,VLOOKUP(C82,'0925'!$A$2:$F$9905,4,FALSE),IF(A82=3,VLOOKUP(C82,REDES_LICITAÇÃO_MAI_25!$A$2:$F$9984,4,FALSE))))</f>
        <v>267.32</v>
      </c>
      <c r="H82" s="5">
        <f>IF(A82=1,VLOOKUP(C82,'199'!$A$2:$F$9984,5,FALSE),IF(A82=2,VLOOKUP(C82,'0925'!$A$2:$F$9905,5,FALSE),IF(A82=3,VLOOKUP(C82,REDES_LICITAÇÃO_MAI_25!$A$2:$F$9984,5,FALSE))))</f>
        <v>25.12</v>
      </c>
      <c r="I82" s="5">
        <f>IF(A82=1,VLOOKUP(C82,'199'!$A$2:$F$9984,6,FALSE),IF(A82=2,VLOOKUP(C82,'0925'!$A$2:$F$9905,6,FALSE),IF(A82=3,VLOOKUP(C82,REDES_LICITAÇÃO_MAI_25!$A$2:$F$9984,6,FALSE))))</f>
        <v>292.44</v>
      </c>
      <c r="J82" s="5">
        <f t="shared" si="4"/>
        <v>1169.76</v>
      </c>
    </row>
    <row r="83" spans="1:10" x14ac:dyDescent="0.25">
      <c r="A83" s="40">
        <v>1</v>
      </c>
      <c r="B83" s="40" t="str">
        <f t="shared" si="3"/>
        <v>CDHU</v>
      </c>
      <c r="C83" s="7">
        <v>4205160</v>
      </c>
      <c r="D83" s="43">
        <v>4</v>
      </c>
      <c r="E83" s="3" t="str">
        <f>IF(A83=1,VLOOKUP(C83,'199'!$A$2:$F$9984,2,FALSE),IF(A83=2,VLOOKUP(C83,'0925'!$A$2:$F$9905,2,FALSE),IF(A83=3,VLOOKUP(C83,REDES_LICITAÇÃO_MAI_25!$A$2:$F$5000,2,FALSE))))</f>
        <v>Conector olhal cabo/haste de 5/8´</v>
      </c>
      <c r="F83" s="4" t="str">
        <f>IF(A83=1,VLOOKUP(C83,'199'!$A$2:$F$9984,3,FALSE),IF(A83=2,VLOOKUP(C83,'0925'!$A$2:$F$9905,3,FALSE),IF(A83=3,VLOOKUP(C83,REDES_LICITAÇÃO_MAI_25!$A$2:$F$9984,3,FALSE))))</f>
        <v>UN</v>
      </c>
      <c r="G83" s="5">
        <f>IF(A83=1,VLOOKUP(C83,'199'!$A$2:$F$9984,4,FALSE),IF(A83=2,VLOOKUP(C83,'0925'!$A$2:$F$9905,4,FALSE),IF(A83=3,VLOOKUP(C83,REDES_LICITAÇÃO_MAI_25!$A$2:$F$9984,4,FALSE))))</f>
        <v>3.72</v>
      </c>
      <c r="H83" s="5">
        <f>IF(A83=1,VLOOKUP(C83,'199'!$A$2:$F$9984,5,FALSE),IF(A83=2,VLOOKUP(C83,'0925'!$A$2:$F$9905,5,FALSE),IF(A83=3,VLOOKUP(C83,REDES_LICITAÇÃO_MAI_25!$A$2:$F$9984,5,FALSE))))</f>
        <v>5.0199999999999996</v>
      </c>
      <c r="I83" s="5">
        <f>IF(A83=1,VLOOKUP(C83,'199'!$A$2:$F$9984,6,FALSE),IF(A83=2,VLOOKUP(C83,'0925'!$A$2:$F$9905,6,FALSE),IF(A83=3,VLOOKUP(C83,REDES_LICITAÇÃO_MAI_25!$A$2:$F$9984,6,FALSE))))</f>
        <v>8.74</v>
      </c>
      <c r="J83" s="5">
        <f t="shared" si="4"/>
        <v>34.96</v>
      </c>
    </row>
    <row r="84" spans="1:10" x14ac:dyDescent="0.25">
      <c r="A84" s="40">
        <v>1</v>
      </c>
      <c r="B84" s="40" t="str">
        <f t="shared" si="3"/>
        <v>CDHU</v>
      </c>
      <c r="C84" s="7">
        <v>4011010</v>
      </c>
      <c r="D84" s="43">
        <v>4</v>
      </c>
      <c r="E84" s="3" t="str">
        <f>IF(A84=1,VLOOKUP(C84,'199'!$A$2:$F$9984,2,FALSE),IF(A84=2,VLOOKUP(C84,'0925'!$A$2:$F$9905,2,FALSE),IF(A84=3,VLOOKUP(C84,REDES_LICITAÇÃO_MAI_25!$A$2:$F$5000,2,FALSE))))</f>
        <v>Relé fotoelétrico 50/60 Hz, 110/220 V, 1200 VA, completo</v>
      </c>
      <c r="F84" s="4" t="str">
        <f>IF(A84=1,VLOOKUP(C84,'199'!$A$2:$F$9984,3,FALSE),IF(A84=2,VLOOKUP(C84,'0925'!$A$2:$F$9905,3,FALSE),IF(A84=3,VLOOKUP(C84,REDES_LICITAÇÃO_MAI_25!$A$2:$F$9984,3,FALSE))))</f>
        <v>UN</v>
      </c>
      <c r="G84" s="5">
        <f>IF(A84=1,VLOOKUP(C84,'199'!$A$2:$F$9984,4,FALSE),IF(A84=2,VLOOKUP(C84,'0925'!$A$2:$F$9905,4,FALSE),IF(A84=3,VLOOKUP(C84,REDES_LICITAÇÃO_MAI_25!$A$2:$F$9984,4,FALSE))))</f>
        <v>82.3</v>
      </c>
      <c r="H84" s="5">
        <f>IF(A84=1,VLOOKUP(C84,'199'!$A$2:$F$9984,5,FALSE),IF(A84=2,VLOOKUP(C84,'0925'!$A$2:$F$9905,5,FALSE),IF(A84=3,VLOOKUP(C84,REDES_LICITAÇÃO_MAI_25!$A$2:$F$9984,5,FALSE))))</f>
        <v>22.61</v>
      </c>
      <c r="I84" s="5">
        <f>IF(A84=1,VLOOKUP(C84,'199'!$A$2:$F$9984,6,FALSE),IF(A84=2,VLOOKUP(C84,'0925'!$A$2:$F$9905,6,FALSE),IF(A84=3,VLOOKUP(C84,REDES_LICITAÇÃO_MAI_25!$A$2:$F$9984,6,FALSE))))</f>
        <v>104.91</v>
      </c>
      <c r="J84" s="5">
        <f t="shared" si="4"/>
        <v>419.64</v>
      </c>
    </row>
    <row r="85" spans="1:10" x14ac:dyDescent="0.25">
      <c r="C85" s="58" t="s">
        <v>13294</v>
      </c>
      <c r="D85" s="59"/>
      <c r="E85" s="59"/>
      <c r="F85" s="59"/>
      <c r="G85" s="59"/>
      <c r="H85" s="59"/>
      <c r="I85" s="60"/>
      <c r="J85" s="21">
        <f>SUM(J87+J97+J102)</f>
        <v>31544.967800000002</v>
      </c>
    </row>
    <row r="86" spans="1:10" x14ac:dyDescent="0.25">
      <c r="C86" s="96" t="s">
        <v>13295</v>
      </c>
      <c r="D86" s="97"/>
      <c r="E86" s="97"/>
      <c r="F86" s="97"/>
      <c r="G86" s="97"/>
      <c r="H86" s="97"/>
      <c r="I86" s="97"/>
      <c r="J86" s="98"/>
    </row>
    <row r="87" spans="1:10" x14ac:dyDescent="0.25">
      <c r="C87" s="61" t="s">
        <v>13296</v>
      </c>
      <c r="D87" s="62"/>
      <c r="E87" s="62"/>
      <c r="F87" s="62"/>
      <c r="G87" s="62"/>
      <c r="H87" s="62"/>
      <c r="I87" s="63"/>
      <c r="J87" s="41">
        <f>SUM(J88:J96)</f>
        <v>10340.0578</v>
      </c>
    </row>
    <row r="88" spans="1:10" ht="31.5" x14ac:dyDescent="0.25">
      <c r="A88" s="40">
        <v>2</v>
      </c>
      <c r="B88" s="40" t="str">
        <f t="shared" si="3"/>
        <v>SINAPI</v>
      </c>
      <c r="C88" s="7">
        <v>97881</v>
      </c>
      <c r="D88" s="43">
        <v>7</v>
      </c>
      <c r="E88" s="3" t="str">
        <f>IF(A88=1,VLOOKUP(C88,'199'!$A$2:$F$9984,2,FALSE),IF(A88=2,VLOOKUP(C88,'0925'!$A$2:$F$9905,2,FALSE),IF(A88=3,VLOOKUP(C88,REDES_LICITAÇÃO_MAI_25!$A$2:$F$5000,2,FALSE))))</f>
        <v>CAIXA ENTERRADA ELÉTRICA RETANGULAR, EM CONCRETO PRÉ-MOLDADO, FUNDO COM BRITA, DIMENSÕES INTERNAS: 0,3X0,3X0,3 M. AF_12/2020</v>
      </c>
      <c r="F88" s="4" t="str">
        <f>IF(A88=1,VLOOKUP(C88,'199'!$A$2:$F$9984,3,FALSE),IF(A88=2,VLOOKUP(C88,'0925'!$A$2:$F$9905,3,FALSE),IF(A88=3,VLOOKUP(C88,REDES_LICITAÇÃO_MAI_25!$A$2:$F$9984,3,FALSE))))</f>
        <v>UN</v>
      </c>
      <c r="G88" s="5">
        <f>IF(A88=1,VLOOKUP(C88,'199'!$A$2:$F$9984,4,FALSE),IF(A88=2,VLOOKUP(C88,'0925'!$A$2:$F$9905,4,FALSE),IF(A88=3,VLOOKUP(C88,REDES_LICITAÇÃO_MAI_25!$A$2:$F$9984,4,FALSE))))</f>
        <v>0</v>
      </c>
      <c r="H88" s="5">
        <f>IF(A88=1,VLOOKUP(C88,'199'!$A$2:$F$9984,5,FALSE),IF(A88=2,VLOOKUP(C88,'0925'!$A$2:$F$9905,5,FALSE),IF(A88=3,VLOOKUP(C88,REDES_LICITAÇÃO_MAI_25!$A$2:$F$9984,5,FALSE))))</f>
        <v>0</v>
      </c>
      <c r="I88" s="5">
        <f>IF(A88=1,VLOOKUP(C88,'199'!$A$2:$F$9984,6,FALSE),IF(A88=2,VLOOKUP(C88,'0925'!$A$2:$F$9905,6,FALSE),IF(A88=3,VLOOKUP(C88,REDES_LICITAÇÃO_MAI_25!$A$2:$F$9984,6,FALSE))))</f>
        <v>167.74</v>
      </c>
      <c r="J88" s="5">
        <f t="shared" si="4"/>
        <v>1174.18</v>
      </c>
    </row>
    <row r="89" spans="1:10" ht="21" x14ac:dyDescent="0.25">
      <c r="A89" s="40">
        <v>1</v>
      </c>
      <c r="B89" s="40" t="str">
        <f t="shared" si="3"/>
        <v>CDHU</v>
      </c>
      <c r="C89" s="7">
        <v>602020</v>
      </c>
      <c r="D89" s="43">
        <v>17.34</v>
      </c>
      <c r="E89" s="3" t="str">
        <f>IF(A89=1,VLOOKUP(C89,'199'!$A$2:$F$9984,2,FALSE),IF(A89=2,VLOOKUP(C89,'0925'!$A$2:$F$9905,2,FALSE),IF(A89=3,VLOOKUP(C89,REDES_LICITAÇÃO_MAI_25!$A$2:$F$5000,2,FALSE))))</f>
        <v>Escavação manual em solo de 1ª e 2ª categoria em vala ou cava até 1,5 m</v>
      </c>
      <c r="F89" s="4" t="str">
        <f>IF(A89=1,VLOOKUP(C89,'199'!$A$2:$F$9984,3,FALSE),IF(A89=2,VLOOKUP(C89,'0925'!$A$2:$F$9905,3,FALSE),IF(A89=3,VLOOKUP(C89,REDES_LICITAÇÃO_MAI_25!$A$2:$F$9984,3,FALSE))))</f>
        <v>M3</v>
      </c>
      <c r="G89" s="5">
        <f>IF(A89=1,VLOOKUP(C89,'199'!$A$2:$F$9984,4,FALSE),IF(A89=2,VLOOKUP(C89,'0925'!$A$2:$F$9905,4,FALSE),IF(A89=3,VLOOKUP(C89,REDES_LICITAÇÃO_MAI_25!$A$2:$F$9984,4,FALSE))))</f>
        <v>0</v>
      </c>
      <c r="H89" s="5">
        <f>IF(A89=1,VLOOKUP(C89,'199'!$A$2:$F$9984,5,FALSE),IF(A89=2,VLOOKUP(C89,'0925'!$A$2:$F$9905,5,FALSE),IF(A89=3,VLOOKUP(C89,REDES_LICITAÇÃO_MAI_25!$A$2:$F$9984,5,FALSE))))</f>
        <v>61.32</v>
      </c>
      <c r="I89" s="5">
        <f>IF(A89=1,VLOOKUP(C89,'199'!$A$2:$F$9984,6,FALSE),IF(A89=2,VLOOKUP(C89,'0925'!$A$2:$F$9905,6,FALSE),IF(A89=3,VLOOKUP(C89,REDES_LICITAÇÃO_MAI_25!$A$2:$F$9984,6,FALSE))))</f>
        <v>61.32</v>
      </c>
      <c r="J89" s="5">
        <f t="shared" si="4"/>
        <v>1063.2888</v>
      </c>
    </row>
    <row r="90" spans="1:10" ht="21" x14ac:dyDescent="0.25">
      <c r="A90" s="40">
        <v>1</v>
      </c>
      <c r="B90" s="40" t="str">
        <f t="shared" ref="B90:B148" si="28">IF(A90=1,"CDHU",IF(A90=2,"SINAPI",IF(A90=3,"CDHU_REDES_LICITAÇÃO_MAI_25",FALSE)))</f>
        <v>CDHU</v>
      </c>
      <c r="C90" s="7">
        <v>611020</v>
      </c>
      <c r="D90" s="43">
        <v>17.34</v>
      </c>
      <c r="E90" s="3" t="str">
        <f>IF(A90=1,VLOOKUP(C90,'199'!$A$2:$F$9984,2,FALSE),IF(A90=2,VLOOKUP(C90,'0925'!$A$2:$F$9905,2,FALSE),IF(A90=3,VLOOKUP(C90,REDES_LICITAÇÃO_MAI_25!$A$2:$F$5000,2,FALSE))))</f>
        <v>Reaterro manual para simples regularização sem compactação</v>
      </c>
      <c r="F90" s="4" t="str">
        <f>IF(A90=1,VLOOKUP(C90,'199'!$A$2:$F$9984,3,FALSE),IF(A90=2,VLOOKUP(C90,'0925'!$A$2:$F$9905,3,FALSE),IF(A90=3,VLOOKUP(C90,REDES_LICITAÇÃO_MAI_25!$A$2:$F$9984,3,FALSE))))</f>
        <v>M3</v>
      </c>
      <c r="G90" s="5">
        <f>IF(A90=1,VLOOKUP(C90,'199'!$A$2:$F$9984,4,FALSE),IF(A90=2,VLOOKUP(C90,'0925'!$A$2:$F$9905,4,FALSE),IF(A90=3,VLOOKUP(C90,REDES_LICITAÇÃO_MAI_25!$A$2:$F$9984,4,FALSE))))</f>
        <v>0</v>
      </c>
      <c r="H90" s="5">
        <f>IF(A90=1,VLOOKUP(C90,'199'!$A$2:$F$9984,5,FALSE),IF(A90=2,VLOOKUP(C90,'0925'!$A$2:$F$9905,5,FALSE),IF(A90=3,VLOOKUP(C90,REDES_LICITAÇÃO_MAI_25!$A$2:$F$9984,5,FALSE))))</f>
        <v>8.7899999999999991</v>
      </c>
      <c r="I90" s="5">
        <f>IF(A90=1,VLOOKUP(C90,'199'!$A$2:$F$9984,6,FALSE),IF(A90=2,VLOOKUP(C90,'0925'!$A$2:$F$9905,6,FALSE),IF(A90=3,VLOOKUP(C90,REDES_LICITAÇÃO_MAI_25!$A$2:$F$9984,6,FALSE))))</f>
        <v>8.7899999999999991</v>
      </c>
      <c r="J90" s="5">
        <f t="shared" ref="J90:J148" si="29">I90*D90</f>
        <v>152.4186</v>
      </c>
    </row>
    <row r="91" spans="1:10" ht="21" x14ac:dyDescent="0.25">
      <c r="A91" s="40">
        <v>1</v>
      </c>
      <c r="B91" s="40" t="str">
        <f t="shared" si="28"/>
        <v>CDHU</v>
      </c>
      <c r="C91" s="7">
        <v>3813020</v>
      </c>
      <c r="D91" s="43">
        <v>115.58</v>
      </c>
      <c r="E91" s="3" t="str">
        <f>IF(A91=1,VLOOKUP(C91,'199'!$A$2:$F$9984,2,FALSE),IF(A91=2,VLOOKUP(C91,'0925'!$A$2:$F$9905,2,FALSE),IF(A91=3,VLOOKUP(C91,REDES_LICITAÇÃO_MAI_25!$A$2:$F$5000,2,FALSE))))</f>
        <v>Eletroduto corrugado em polietileno de alta densidade, DN= 50 mm, com acessórios</v>
      </c>
      <c r="F91" s="4" t="str">
        <f>IF(A91=1,VLOOKUP(C91,'199'!$A$2:$F$9984,3,FALSE),IF(A91=2,VLOOKUP(C91,'0925'!$A$2:$F$9905,3,FALSE),IF(A91=3,VLOOKUP(C91,REDES_LICITAÇÃO_MAI_25!$A$2:$F$9984,3,FALSE))))</f>
        <v>M</v>
      </c>
      <c r="G91" s="5">
        <f>IF(A91=1,VLOOKUP(C91,'199'!$A$2:$F$9984,4,FALSE),IF(A91=2,VLOOKUP(C91,'0925'!$A$2:$F$9905,4,FALSE),IF(A91=3,VLOOKUP(C91,REDES_LICITAÇÃO_MAI_25!$A$2:$F$9984,4,FALSE))))</f>
        <v>9.52</v>
      </c>
      <c r="H91" s="5">
        <f>IF(A91=1,VLOOKUP(C91,'199'!$A$2:$F$9984,5,FALSE),IF(A91=2,VLOOKUP(C91,'0925'!$A$2:$F$9905,5,FALSE),IF(A91=3,VLOOKUP(C91,REDES_LICITAÇÃO_MAI_25!$A$2:$F$9984,5,FALSE))))</f>
        <v>2.0099999999999998</v>
      </c>
      <c r="I91" s="5">
        <f>IF(A91=1,VLOOKUP(C91,'199'!$A$2:$F$9984,6,FALSE),IF(A91=2,VLOOKUP(C91,'0925'!$A$2:$F$9905,6,FALSE),IF(A91=3,VLOOKUP(C91,REDES_LICITAÇÃO_MAI_25!$A$2:$F$9984,6,FALSE))))</f>
        <v>11.53</v>
      </c>
      <c r="J91" s="5">
        <f t="shared" si="29"/>
        <v>1332.6373999999998</v>
      </c>
    </row>
    <row r="92" spans="1:10" ht="21" x14ac:dyDescent="0.25">
      <c r="A92" s="40">
        <v>1</v>
      </c>
      <c r="B92" s="40" t="str">
        <f t="shared" si="28"/>
        <v>CDHU</v>
      </c>
      <c r="C92" s="7">
        <v>3921060</v>
      </c>
      <c r="D92" s="43">
        <v>115.58</v>
      </c>
      <c r="E92" s="3" t="str">
        <f>IF(A92=1,VLOOKUP(C92,'199'!$A$2:$F$9984,2,FALSE),IF(A92=2,VLOOKUP(C92,'0925'!$A$2:$F$9905,2,FALSE),IF(A92=3,VLOOKUP(C92,REDES_LICITAÇÃO_MAI_25!$A$2:$F$5000,2,FALSE))))</f>
        <v>Cabo de cobre flexível de 16 mm², isolamento 0,6/1kV - isolação HEPR 90°C</v>
      </c>
      <c r="F92" s="4" t="str">
        <f>IF(A92=1,VLOOKUP(C92,'199'!$A$2:$F$9984,3,FALSE),IF(A92=2,VLOOKUP(C92,'0925'!$A$2:$F$9905,3,FALSE),IF(A92=3,VLOOKUP(C92,REDES_LICITAÇÃO_MAI_25!$A$2:$F$9984,3,FALSE))))</f>
        <v>M</v>
      </c>
      <c r="G92" s="5">
        <f>IF(A92=1,VLOOKUP(C92,'199'!$A$2:$F$9984,4,FALSE),IF(A92=2,VLOOKUP(C92,'0925'!$A$2:$F$9905,4,FALSE),IF(A92=3,VLOOKUP(C92,REDES_LICITAÇÃO_MAI_25!$A$2:$F$9984,4,FALSE))))</f>
        <v>13.33</v>
      </c>
      <c r="H92" s="5">
        <f>IF(A92=1,VLOOKUP(C92,'199'!$A$2:$F$9984,5,FALSE),IF(A92=2,VLOOKUP(C92,'0925'!$A$2:$F$9905,5,FALSE),IF(A92=3,VLOOKUP(C92,REDES_LICITAÇÃO_MAI_25!$A$2:$F$9984,5,FALSE))))</f>
        <v>4.5199999999999996</v>
      </c>
      <c r="I92" s="5">
        <f>IF(A92=1,VLOOKUP(C92,'199'!$A$2:$F$9984,6,FALSE),IF(A92=2,VLOOKUP(C92,'0925'!$A$2:$F$9905,6,FALSE),IF(A92=3,VLOOKUP(C92,REDES_LICITAÇÃO_MAI_25!$A$2:$F$9984,6,FALSE))))</f>
        <v>17.850000000000001</v>
      </c>
      <c r="J92" s="5">
        <f t="shared" si="29"/>
        <v>2063.1030000000001</v>
      </c>
    </row>
    <row r="93" spans="1:10" ht="21" x14ac:dyDescent="0.25">
      <c r="A93" s="40">
        <v>1</v>
      </c>
      <c r="B93" s="40" t="str">
        <f t="shared" si="28"/>
        <v>CDHU</v>
      </c>
      <c r="C93" s="7">
        <v>3921050</v>
      </c>
      <c r="D93" s="43">
        <v>135</v>
      </c>
      <c r="E93" s="3" t="str">
        <f>IF(A93=1,VLOOKUP(C93,'199'!$A$2:$F$9984,2,FALSE),IF(A93=2,VLOOKUP(C93,'0925'!$A$2:$F$9905,2,FALSE),IF(A93=3,VLOOKUP(C93,REDES_LICITAÇÃO_MAI_25!$A$2:$F$5000,2,FALSE))))</f>
        <v>Cabo de cobre flexível de 10 mm², isolamento 0,6/1kV - isolação HEPR 90°C</v>
      </c>
      <c r="F93" s="4" t="str">
        <f>IF(A93=1,VLOOKUP(C93,'199'!$A$2:$F$9984,3,FALSE),IF(A93=2,VLOOKUP(C93,'0925'!$A$2:$F$9905,3,FALSE),IF(A93=3,VLOOKUP(C93,REDES_LICITAÇÃO_MAI_25!$A$2:$F$9984,3,FALSE))))</f>
        <v>M</v>
      </c>
      <c r="G93" s="5">
        <f>IF(A93=1,VLOOKUP(C93,'199'!$A$2:$F$9984,4,FALSE),IF(A93=2,VLOOKUP(C93,'0925'!$A$2:$F$9905,4,FALSE),IF(A93=3,VLOOKUP(C93,REDES_LICITAÇÃO_MAI_25!$A$2:$F$9984,4,FALSE))))</f>
        <v>8.66</v>
      </c>
      <c r="H93" s="5">
        <f>IF(A93=1,VLOOKUP(C93,'199'!$A$2:$F$9984,5,FALSE),IF(A93=2,VLOOKUP(C93,'0925'!$A$2:$F$9905,5,FALSE),IF(A93=3,VLOOKUP(C93,REDES_LICITAÇÃO_MAI_25!$A$2:$F$9984,5,FALSE))))</f>
        <v>4.0199999999999996</v>
      </c>
      <c r="I93" s="5">
        <f>IF(A93=1,VLOOKUP(C93,'199'!$A$2:$F$9984,6,FALSE),IF(A93=2,VLOOKUP(C93,'0925'!$A$2:$F$9905,6,FALSE),IF(A93=3,VLOOKUP(C93,REDES_LICITAÇÃO_MAI_25!$A$2:$F$9984,6,FALSE))))</f>
        <v>12.68</v>
      </c>
      <c r="J93" s="5">
        <f t="shared" si="29"/>
        <v>1711.8</v>
      </c>
    </row>
    <row r="94" spans="1:10" ht="15" customHeight="1" x14ac:dyDescent="0.25">
      <c r="A94" s="40">
        <v>1</v>
      </c>
      <c r="B94" s="40" t="str">
        <f t="shared" si="28"/>
        <v>CDHU</v>
      </c>
      <c r="C94" s="7">
        <v>4205190</v>
      </c>
      <c r="D94" s="43">
        <v>7</v>
      </c>
      <c r="E94" s="3" t="str">
        <f>IF(A94=1,VLOOKUP(C94,'199'!$A$2:$F$9984,2,FALSE),IF(A94=2,VLOOKUP(C94,'0925'!$A$2:$F$9905,2,FALSE),IF(A94=3,VLOOKUP(C94,REDES_LICITAÇÃO_MAI_25!$A$2:$F$5000,2,FALSE))))</f>
        <v>Haste de aterramento de 3/4´ x 3 m</v>
      </c>
      <c r="F94" s="4" t="str">
        <f>IF(A94=1,VLOOKUP(C94,'199'!$A$2:$F$9984,3,FALSE),IF(A94=2,VLOOKUP(C94,'0925'!$A$2:$F$9905,3,FALSE),IF(A94=3,VLOOKUP(C94,REDES_LICITAÇÃO_MAI_25!$A$2:$F$9984,3,FALSE))))</f>
        <v>UN</v>
      </c>
      <c r="G94" s="5">
        <f>IF(A94=1,VLOOKUP(C94,'199'!$A$2:$F$9984,4,FALSE),IF(A94=2,VLOOKUP(C94,'0925'!$A$2:$F$9905,4,FALSE),IF(A94=3,VLOOKUP(C94,REDES_LICITAÇÃO_MAI_25!$A$2:$F$9984,4,FALSE))))</f>
        <v>267.32</v>
      </c>
      <c r="H94" s="5">
        <f>IF(A94=1,VLOOKUP(C94,'199'!$A$2:$F$9984,5,FALSE),IF(A94=2,VLOOKUP(C94,'0925'!$A$2:$F$9905,5,FALSE),IF(A94=3,VLOOKUP(C94,REDES_LICITAÇÃO_MAI_25!$A$2:$F$9984,5,FALSE))))</f>
        <v>25.12</v>
      </c>
      <c r="I94" s="5">
        <f>IF(A94=1,VLOOKUP(C94,'199'!$A$2:$F$9984,6,FALSE),IF(A94=2,VLOOKUP(C94,'0925'!$A$2:$F$9905,6,FALSE),IF(A94=3,VLOOKUP(C94,REDES_LICITAÇÃO_MAI_25!$A$2:$F$9984,6,FALSE))))</f>
        <v>292.44</v>
      </c>
      <c r="J94" s="5">
        <f t="shared" si="29"/>
        <v>2047.08</v>
      </c>
    </row>
    <row r="95" spans="1:10" x14ac:dyDescent="0.25">
      <c r="A95" s="40">
        <v>1</v>
      </c>
      <c r="B95" s="40" t="str">
        <f t="shared" si="28"/>
        <v>CDHU</v>
      </c>
      <c r="C95" s="7">
        <v>4205160</v>
      </c>
      <c r="D95" s="43">
        <v>7</v>
      </c>
      <c r="E95" s="3" t="str">
        <f>IF(A95=1,VLOOKUP(C95,'199'!$A$2:$F$9984,2,FALSE),IF(A95=2,VLOOKUP(C95,'0925'!$A$2:$F$9905,2,FALSE),IF(A95=3,VLOOKUP(C95,REDES_LICITAÇÃO_MAI_25!$A$2:$F$5000,2,FALSE))))</f>
        <v>Conector olhal cabo/haste de 5/8´</v>
      </c>
      <c r="F95" s="4" t="str">
        <f>IF(A95=1,VLOOKUP(C95,'199'!$A$2:$F$9984,3,FALSE),IF(A95=2,VLOOKUP(C95,'0925'!$A$2:$F$9905,3,FALSE),IF(A95=3,VLOOKUP(C95,REDES_LICITAÇÃO_MAI_25!$A$2:$F$9984,3,FALSE))))</f>
        <v>UN</v>
      </c>
      <c r="G95" s="5">
        <f>IF(A95=1,VLOOKUP(C95,'199'!$A$2:$F$9984,4,FALSE),IF(A95=2,VLOOKUP(C95,'0925'!$A$2:$F$9905,4,FALSE),IF(A95=3,VLOOKUP(C95,REDES_LICITAÇÃO_MAI_25!$A$2:$F$9984,4,FALSE))))</f>
        <v>3.72</v>
      </c>
      <c r="H95" s="5">
        <f>IF(A95=1,VLOOKUP(C95,'199'!$A$2:$F$9984,5,FALSE),IF(A95=2,VLOOKUP(C95,'0925'!$A$2:$F$9905,5,FALSE),IF(A95=3,VLOOKUP(C95,REDES_LICITAÇÃO_MAI_25!$A$2:$F$9984,5,FALSE))))</f>
        <v>5.0199999999999996</v>
      </c>
      <c r="I95" s="5">
        <f>IF(A95=1,VLOOKUP(C95,'199'!$A$2:$F$9984,6,FALSE),IF(A95=2,VLOOKUP(C95,'0925'!$A$2:$F$9905,6,FALSE),IF(A95=3,VLOOKUP(C95,REDES_LICITAÇÃO_MAI_25!$A$2:$F$9984,6,FALSE))))</f>
        <v>8.74</v>
      </c>
      <c r="J95" s="5">
        <f t="shared" si="29"/>
        <v>61.18</v>
      </c>
    </row>
    <row r="96" spans="1:10" x14ac:dyDescent="0.25">
      <c r="A96" s="40">
        <v>1</v>
      </c>
      <c r="B96" s="40" t="str">
        <f t="shared" si="28"/>
        <v>CDHU</v>
      </c>
      <c r="C96" s="7">
        <v>4011010</v>
      </c>
      <c r="D96" s="43">
        <v>7</v>
      </c>
      <c r="E96" s="3" t="str">
        <f>IF(A96=1,VLOOKUP(C96,'199'!$A$2:$F$9984,2,FALSE),IF(A96=2,VLOOKUP(C96,'0925'!$A$2:$F$9905,2,FALSE),IF(A96=3,VLOOKUP(C96,REDES_LICITAÇÃO_MAI_25!$A$2:$F$5000,2,FALSE))))</f>
        <v>Relé fotoelétrico 50/60 Hz, 110/220 V, 1200 VA, completo</v>
      </c>
      <c r="F96" s="4" t="str">
        <f>IF(A96=1,VLOOKUP(C96,'199'!$A$2:$F$9984,3,FALSE),IF(A96=2,VLOOKUP(C96,'0925'!$A$2:$F$9905,3,FALSE),IF(A96=3,VLOOKUP(C96,REDES_LICITAÇÃO_MAI_25!$A$2:$F$9984,3,FALSE))))</f>
        <v>UN</v>
      </c>
      <c r="G96" s="5">
        <f>IF(A96=1,VLOOKUP(C96,'199'!$A$2:$F$9984,4,FALSE),IF(A96=2,VLOOKUP(C96,'0925'!$A$2:$F$9905,4,FALSE),IF(A96=3,VLOOKUP(C96,REDES_LICITAÇÃO_MAI_25!$A$2:$F$9984,4,FALSE))))</f>
        <v>82.3</v>
      </c>
      <c r="H96" s="5">
        <f>IF(A96=1,VLOOKUP(C96,'199'!$A$2:$F$9984,5,FALSE),IF(A96=2,VLOOKUP(C96,'0925'!$A$2:$F$9905,5,FALSE),IF(A96=3,VLOOKUP(C96,REDES_LICITAÇÃO_MAI_25!$A$2:$F$9984,5,FALSE))))</f>
        <v>22.61</v>
      </c>
      <c r="I96" s="5">
        <f>IF(A96=1,VLOOKUP(C96,'199'!$A$2:$F$9984,6,FALSE),IF(A96=2,VLOOKUP(C96,'0925'!$A$2:$F$9905,6,FALSE),IF(A96=3,VLOOKUP(C96,REDES_LICITAÇÃO_MAI_25!$A$2:$F$9984,6,FALSE))))</f>
        <v>104.91</v>
      </c>
      <c r="J96" s="5">
        <f t="shared" si="29"/>
        <v>734.37</v>
      </c>
    </row>
    <row r="97" spans="1:10" x14ac:dyDescent="0.25">
      <c r="C97" s="61" t="s">
        <v>13297</v>
      </c>
      <c r="D97" s="62"/>
      <c r="E97" s="62"/>
      <c r="F97" s="62"/>
      <c r="G97" s="62"/>
      <c r="H97" s="62"/>
      <c r="I97" s="63"/>
      <c r="J97" s="41">
        <f>SUM(J98:J101)</f>
        <v>19428.43</v>
      </c>
    </row>
    <row r="98" spans="1:10" ht="21" x14ac:dyDescent="0.25">
      <c r="A98" s="40">
        <v>1</v>
      </c>
      <c r="B98" s="40" t="str">
        <f t="shared" si="28"/>
        <v>CDHU</v>
      </c>
      <c r="C98" s="7">
        <v>4110340</v>
      </c>
      <c r="D98" s="43">
        <v>5</v>
      </c>
      <c r="E98" s="3" t="str">
        <f>IF(A98=1,VLOOKUP(C98,'199'!$A$2:$F$9984,2,FALSE),IF(A98=2,VLOOKUP(C98,'0925'!$A$2:$F$9905,2,FALSE),IF(A98=3,VLOOKUP(C98,REDES_LICITAÇÃO_MAI_25!$A$2:$F$5000,2,FALSE))))</f>
        <v>Poste telecônico reto em aço SAE 1010/1020 galvanizado a fogo, altura de 8,00 m</v>
      </c>
      <c r="F98" s="4" t="str">
        <f>IF(A98=1,VLOOKUP(C98,'199'!$A$2:$F$9984,3,FALSE),IF(A98=2,VLOOKUP(C98,'0925'!$A$2:$F$9905,3,FALSE),IF(A98=3,VLOOKUP(C98,REDES_LICITAÇÃO_MAI_25!$A$2:$F$9984,3,FALSE))))</f>
        <v>UN</v>
      </c>
      <c r="G98" s="5">
        <f>IF(A98=1,VLOOKUP(C98,'199'!$A$2:$F$9984,4,FALSE),IF(A98=2,VLOOKUP(C98,'0925'!$A$2:$F$9905,4,FALSE),IF(A98=3,VLOOKUP(C98,REDES_LICITAÇÃO_MAI_25!$A$2:$F$9984,4,FALSE))))</f>
        <v>2127.9</v>
      </c>
      <c r="H98" s="5">
        <f>IF(A98=1,VLOOKUP(C98,'199'!$A$2:$F$9984,5,FALSE),IF(A98=2,VLOOKUP(C98,'0925'!$A$2:$F$9905,5,FALSE),IF(A98=3,VLOOKUP(C98,REDES_LICITAÇÃO_MAI_25!$A$2:$F$9984,5,FALSE))))</f>
        <v>113.53</v>
      </c>
      <c r="I98" s="5">
        <f>IF(A98=1,VLOOKUP(C98,'199'!$A$2:$F$9984,6,FALSE),IF(A98=2,VLOOKUP(C98,'0925'!$A$2:$F$9905,6,FALSE),IF(A98=3,VLOOKUP(C98,REDES_LICITAÇÃO_MAI_25!$A$2:$F$9984,6,FALSE))))</f>
        <v>2241.4299999999998</v>
      </c>
      <c r="J98" s="5">
        <f t="shared" si="29"/>
        <v>11207.15</v>
      </c>
    </row>
    <row r="99" spans="1:10" ht="21" x14ac:dyDescent="0.25">
      <c r="A99" s="40">
        <v>1</v>
      </c>
      <c r="B99" s="40" t="str">
        <f t="shared" si="28"/>
        <v>CDHU</v>
      </c>
      <c r="C99" s="7">
        <v>4110070</v>
      </c>
      <c r="D99" s="43">
        <v>3</v>
      </c>
      <c r="E99" s="3" t="str">
        <f>IF(A99=1,VLOOKUP(C99,'199'!$A$2:$F$9984,2,FALSE),IF(A99=2,VLOOKUP(C99,'0925'!$A$2:$F$9905,2,FALSE),IF(A99=3,VLOOKUP(C99,REDES_LICITAÇÃO_MAI_25!$A$2:$F$5000,2,FALSE))))</f>
        <v>Cruzeta reforçada em ferro galvanizado para fixação de quatro luminárias</v>
      </c>
      <c r="F99" s="4" t="str">
        <f>IF(A99=1,VLOOKUP(C99,'199'!$A$2:$F$9984,3,FALSE),IF(A99=2,VLOOKUP(C99,'0925'!$A$2:$F$9905,3,FALSE),IF(A99=3,VLOOKUP(C99,REDES_LICITAÇÃO_MAI_25!$A$2:$F$9984,3,FALSE))))</f>
        <v>UN</v>
      </c>
      <c r="G99" s="5">
        <f>IF(A99=1,VLOOKUP(C99,'199'!$A$2:$F$9984,4,FALSE),IF(A99=2,VLOOKUP(C99,'0925'!$A$2:$F$9905,4,FALSE),IF(A99=3,VLOOKUP(C99,REDES_LICITAÇÃO_MAI_25!$A$2:$F$9984,4,FALSE))))</f>
        <v>713.3</v>
      </c>
      <c r="H99" s="5">
        <f>IF(A99=1,VLOOKUP(C99,'199'!$A$2:$F$9984,5,FALSE),IF(A99=2,VLOOKUP(C99,'0925'!$A$2:$F$9905,5,FALSE),IF(A99=3,VLOOKUP(C99,REDES_LICITAÇÃO_MAI_25!$A$2:$F$9984,5,FALSE))))</f>
        <v>70.680000000000007</v>
      </c>
      <c r="I99" s="5">
        <f>IF(A99=1,VLOOKUP(C99,'199'!$A$2:$F$9984,6,FALSE),IF(A99=2,VLOOKUP(C99,'0925'!$A$2:$F$9905,6,FALSE),IF(A99=3,VLOOKUP(C99,REDES_LICITAÇÃO_MAI_25!$A$2:$F$9984,6,FALSE))))</f>
        <v>783.98</v>
      </c>
      <c r="J99" s="5">
        <f t="shared" si="29"/>
        <v>2351.94</v>
      </c>
    </row>
    <row r="100" spans="1:10" ht="21" x14ac:dyDescent="0.25">
      <c r="A100" s="40">
        <v>1</v>
      </c>
      <c r="B100" s="40" t="str">
        <f t="shared" si="28"/>
        <v>CDHU</v>
      </c>
      <c r="C100" s="7">
        <v>4110080</v>
      </c>
      <c r="D100" s="43">
        <v>2</v>
      </c>
      <c r="E100" s="3" t="str">
        <f>IF(A100=1,VLOOKUP(C100,'199'!$A$2:$F$9984,2,FALSE),IF(A100=2,VLOOKUP(C100,'0925'!$A$2:$F$9905,2,FALSE),IF(A100=3,VLOOKUP(C100,REDES_LICITAÇÃO_MAI_25!$A$2:$F$5000,2,FALSE))))</f>
        <v>Cruzeta reforçada em ferro galvanizado para fixação de duas luminárias</v>
      </c>
      <c r="F100" s="4" t="str">
        <f>IF(A100=1,VLOOKUP(C100,'199'!$A$2:$F$9984,3,FALSE),IF(A100=2,VLOOKUP(C100,'0925'!$A$2:$F$9905,3,FALSE),IF(A100=3,VLOOKUP(C100,REDES_LICITAÇÃO_MAI_25!$A$2:$F$9984,3,FALSE))))</f>
        <v>UN</v>
      </c>
      <c r="G100" s="5">
        <f>IF(A100=1,VLOOKUP(C100,'199'!$A$2:$F$9984,4,FALSE),IF(A100=2,VLOOKUP(C100,'0925'!$A$2:$F$9905,4,FALSE),IF(A100=3,VLOOKUP(C100,REDES_LICITAÇÃO_MAI_25!$A$2:$F$9984,4,FALSE))))</f>
        <v>503.75</v>
      </c>
      <c r="H100" s="5">
        <f>IF(A100=1,VLOOKUP(C100,'199'!$A$2:$F$9984,5,FALSE),IF(A100=2,VLOOKUP(C100,'0925'!$A$2:$F$9905,5,FALSE),IF(A100=3,VLOOKUP(C100,REDES_LICITAÇÃO_MAI_25!$A$2:$F$9984,5,FALSE))))</f>
        <v>70.680000000000007</v>
      </c>
      <c r="I100" s="5">
        <f>IF(A100=1,VLOOKUP(C100,'199'!$A$2:$F$9984,6,FALSE),IF(A100=2,VLOOKUP(C100,'0925'!$A$2:$F$9905,6,FALSE),IF(A100=3,VLOOKUP(C100,REDES_LICITAÇÃO_MAI_25!$A$2:$F$9984,6,FALSE))))</f>
        <v>574.42999999999995</v>
      </c>
      <c r="J100" s="5">
        <f t="shared" si="29"/>
        <v>1148.8599999999999</v>
      </c>
    </row>
    <row r="101" spans="1:10" ht="31.5" x14ac:dyDescent="0.25">
      <c r="A101" s="40">
        <v>2</v>
      </c>
      <c r="B101" s="40" t="str">
        <f t="shared" si="28"/>
        <v>SINAPI</v>
      </c>
      <c r="C101" s="7">
        <v>101656</v>
      </c>
      <c r="D101" s="43">
        <v>16</v>
      </c>
      <c r="E101" s="3" t="str">
        <f>IF(A101=1,VLOOKUP(C101,'199'!$A$2:$F$9984,2,FALSE),IF(A101=2,VLOOKUP(C101,'0925'!$A$2:$F$9905,2,FALSE),IF(A101=3,VLOOKUP(C101,REDES_LICITAÇÃO_MAI_25!$A$2:$F$5000,2,FALSE))))</f>
        <v>LUMINÁRIA DE LED PARA ILUMINAÇÃO PÚBLICA, DE 68 W ATÉ 97 W - FORNECIMENTO E INSTALAÇÃO. AF_02/2025_PS</v>
      </c>
      <c r="F101" s="4" t="str">
        <f>IF(A101=1,VLOOKUP(C101,'199'!$A$2:$F$9984,3,FALSE),IF(A101=2,VLOOKUP(C101,'0925'!$A$2:$F$9905,3,FALSE),IF(A101=3,VLOOKUP(C101,REDES_LICITAÇÃO_MAI_25!$A$2:$F$9984,3,FALSE))))</f>
        <v>UN</v>
      </c>
      <c r="G101" s="5">
        <f>IF(A101=1,VLOOKUP(C101,'199'!$A$2:$F$9984,4,FALSE),IF(A101=2,VLOOKUP(C101,'0925'!$A$2:$F$9905,4,FALSE),IF(A101=3,VLOOKUP(C101,REDES_LICITAÇÃO_MAI_25!$A$2:$F$9984,4,FALSE))))</f>
        <v>0</v>
      </c>
      <c r="H101" s="5">
        <f>IF(A101=1,VLOOKUP(C101,'199'!$A$2:$F$9984,5,FALSE),IF(A101=2,VLOOKUP(C101,'0925'!$A$2:$F$9905,5,FALSE),IF(A101=3,VLOOKUP(C101,REDES_LICITAÇÃO_MAI_25!$A$2:$F$9984,5,FALSE))))</f>
        <v>0</v>
      </c>
      <c r="I101" s="5">
        <f>IF(A101=1,VLOOKUP(C101,'199'!$A$2:$F$9984,6,FALSE),IF(A101=2,VLOOKUP(C101,'0925'!$A$2:$F$9905,6,FALSE),IF(A101=3,VLOOKUP(C101,REDES_LICITAÇÃO_MAI_25!$A$2:$F$9984,6,FALSE))))</f>
        <v>295.02999999999997</v>
      </c>
      <c r="J101" s="5">
        <f t="shared" si="29"/>
        <v>4720.4799999999996</v>
      </c>
    </row>
    <row r="102" spans="1:10" x14ac:dyDescent="0.25">
      <c r="C102" s="61" t="s">
        <v>13298</v>
      </c>
      <c r="D102" s="62"/>
      <c r="E102" s="62"/>
      <c r="F102" s="62"/>
      <c r="G102" s="62"/>
      <c r="H102" s="62"/>
      <c r="I102" s="63"/>
      <c r="J102" s="41">
        <f>SUM(J103:J104)</f>
        <v>1776.48</v>
      </c>
    </row>
    <row r="103" spans="1:10" ht="31.5" x14ac:dyDescent="0.25">
      <c r="A103" s="40">
        <v>2</v>
      </c>
      <c r="B103" s="40" t="str">
        <f t="shared" ref="B103:B139" si="30">IF(A103=1,"CDHU",IF(A103=2,"SINAPI",IF(A103=3,"CDHU_REDES_LICITAÇÃO_MAI_25",FALSE)))</f>
        <v>SINAPI</v>
      </c>
      <c r="C103" s="7">
        <v>100619</v>
      </c>
      <c r="D103" s="43">
        <v>2</v>
      </c>
      <c r="E103" s="3" t="str">
        <f>IF(A103=1,VLOOKUP(C103,'199'!$A$2:$F$9984,2,FALSE),IF(A103=2,VLOOKUP(C103,'0925'!$A$2:$F$9905,2,FALSE),IF(A103=3,VLOOKUP(C103,REDES_LICITAÇÃO_MAI_25!$A$2:$F$5000,2,FALSE))))</f>
        <v>POSTE DECORATIVO PARA JARDIM EM AÇO TUBULAR, H = *2,5* M, SEM LUMINÁRIA - FORNECIMENTO E INSTALAÇÃO. AF_04/2025</v>
      </c>
      <c r="F103" s="4" t="str">
        <f>IF(A103=1,VLOOKUP(C103,'199'!$A$2:$F$9984,3,FALSE),IF(A103=2,VLOOKUP(C103,'0925'!$A$2:$F$9905,3,FALSE),IF(A103=3,VLOOKUP(C103,REDES_LICITAÇÃO_MAI_25!$A$2:$F$9984,3,FALSE))))</f>
        <v>UN</v>
      </c>
      <c r="G103" s="5">
        <f>IF(A103=1,VLOOKUP(C103,'199'!$A$2:$F$9984,4,FALSE),IF(A103=2,VLOOKUP(C103,'0925'!$A$2:$F$9905,4,FALSE),IF(A103=3,VLOOKUP(C103,REDES_LICITAÇÃO_MAI_25!$A$2:$F$9984,4,FALSE))))</f>
        <v>0</v>
      </c>
      <c r="H103" s="5">
        <f>IF(A103=1,VLOOKUP(C103,'199'!$A$2:$F$9984,5,FALSE),IF(A103=2,VLOOKUP(C103,'0925'!$A$2:$F$9905,5,FALSE),IF(A103=3,VLOOKUP(C103,REDES_LICITAÇÃO_MAI_25!$A$2:$F$9984,5,FALSE))))</f>
        <v>0</v>
      </c>
      <c r="I103" s="5">
        <f>IF(A103=1,VLOOKUP(C103,'199'!$A$2:$F$9984,6,FALSE),IF(A103=2,VLOOKUP(C103,'0925'!$A$2:$F$9905,6,FALSE),IF(A103=3,VLOOKUP(C103,REDES_LICITAÇÃO_MAI_25!$A$2:$F$9984,6,FALSE))))</f>
        <v>593.21</v>
      </c>
      <c r="J103" s="5">
        <f t="shared" ref="J103:J139" si="31">I103*D103</f>
        <v>1186.42</v>
      </c>
    </row>
    <row r="104" spans="1:10" ht="31.5" x14ac:dyDescent="0.25">
      <c r="A104" s="40">
        <v>2</v>
      </c>
      <c r="B104" s="40" t="str">
        <f t="shared" si="30"/>
        <v>SINAPI</v>
      </c>
      <c r="C104" s="7">
        <v>101656</v>
      </c>
      <c r="D104" s="43">
        <v>2</v>
      </c>
      <c r="E104" s="3" t="str">
        <f>IF(A104=1,VLOOKUP(C104,'199'!$A$2:$F$9984,2,FALSE),IF(A104=2,VLOOKUP(C104,'0925'!$A$2:$F$9905,2,FALSE),IF(A104=3,VLOOKUP(C104,REDES_LICITAÇÃO_MAI_25!$A$2:$F$5000,2,FALSE))))</f>
        <v>LUMINÁRIA DE LED PARA ILUMINAÇÃO PÚBLICA, DE 68 W ATÉ 97 W - FORNECIMENTO E INSTALAÇÃO. AF_02/2025_PS</v>
      </c>
      <c r="F104" s="4" t="str">
        <f>IF(A104=1,VLOOKUP(C104,'199'!$A$2:$F$9984,3,FALSE),IF(A104=2,VLOOKUP(C104,'0925'!$A$2:$F$9905,3,FALSE),IF(A104=3,VLOOKUP(C104,REDES_LICITAÇÃO_MAI_25!$A$2:$F$9984,3,FALSE))))</f>
        <v>UN</v>
      </c>
      <c r="G104" s="5">
        <f>IF(A104=1,VLOOKUP(C104,'199'!$A$2:$F$9984,4,FALSE),IF(A104=2,VLOOKUP(C104,'0925'!$A$2:$F$9905,4,FALSE),IF(A104=3,VLOOKUP(C104,REDES_LICITAÇÃO_MAI_25!$A$2:$F$9984,4,FALSE))))</f>
        <v>0</v>
      </c>
      <c r="H104" s="5">
        <f>IF(A104=1,VLOOKUP(C104,'199'!$A$2:$F$9984,5,FALSE),IF(A104=2,VLOOKUP(C104,'0925'!$A$2:$F$9905,5,FALSE),IF(A104=3,VLOOKUP(C104,REDES_LICITAÇÃO_MAI_25!$A$2:$F$9984,5,FALSE))))</f>
        <v>0</v>
      </c>
      <c r="I104" s="5">
        <f>IF(A104=1,VLOOKUP(C104,'199'!$A$2:$F$9984,6,FALSE),IF(A104=2,VLOOKUP(C104,'0925'!$A$2:$F$9905,6,FALSE),IF(A104=3,VLOOKUP(C104,REDES_LICITAÇÃO_MAI_25!$A$2:$F$9984,6,FALSE))))</f>
        <v>295.02999999999997</v>
      </c>
      <c r="J104" s="5">
        <f t="shared" si="31"/>
        <v>590.05999999999995</v>
      </c>
    </row>
    <row r="105" spans="1:10" x14ac:dyDescent="0.25">
      <c r="C105" s="58" t="s">
        <v>13299</v>
      </c>
      <c r="D105" s="59"/>
      <c r="E105" s="59"/>
      <c r="F105" s="59"/>
      <c r="G105" s="59"/>
      <c r="H105" s="59"/>
      <c r="I105" s="60"/>
      <c r="J105" s="21">
        <f>SUM(J106+J108)</f>
        <v>64124.533699999993</v>
      </c>
    </row>
    <row r="106" spans="1:10" ht="15" customHeight="1" x14ac:dyDescent="0.25">
      <c r="C106" s="61" t="s">
        <v>13300</v>
      </c>
      <c r="D106" s="62"/>
      <c r="E106" s="62"/>
      <c r="F106" s="62"/>
      <c r="G106" s="62"/>
      <c r="H106" s="62"/>
      <c r="I106" s="63"/>
      <c r="J106" s="41">
        <f>SUM(J107)</f>
        <v>1396.2</v>
      </c>
    </row>
    <row r="107" spans="1:10" x14ac:dyDescent="0.25">
      <c r="A107" s="40">
        <v>1</v>
      </c>
      <c r="B107" s="40" t="str">
        <f t="shared" si="30"/>
        <v>CDHU</v>
      </c>
      <c r="C107" s="7">
        <v>210060</v>
      </c>
      <c r="D107" s="43">
        <v>780</v>
      </c>
      <c r="E107" s="3" t="str">
        <f>IF(A107=1,VLOOKUP(C107,'199'!$A$2:$F$9984,2,FALSE),IF(A107=2,VLOOKUP(C107,'0925'!$A$2:$F$9905,2,FALSE),IF(A107=3,VLOOKUP(C107,REDES_LICITAÇÃO_MAI_25!$A$2:$F$5000,2,FALSE))))</f>
        <v>Locação de vias, calçadas, tanques e lagoas</v>
      </c>
      <c r="F107" s="4" t="str">
        <f>IF(A107=1,VLOOKUP(C107,'199'!$A$2:$F$9984,3,FALSE),IF(A107=2,VLOOKUP(C107,'0925'!$A$2:$F$9905,3,FALSE),IF(A107=3,VLOOKUP(C107,REDES_LICITAÇÃO_MAI_25!$A$2:$F$9984,3,FALSE))))</f>
        <v>M2</v>
      </c>
      <c r="G107" s="5">
        <f>IF(A107=1,VLOOKUP(C107,'199'!$A$2:$F$9984,4,FALSE),IF(A107=2,VLOOKUP(C107,'0925'!$A$2:$F$9905,4,FALSE),IF(A107=3,VLOOKUP(C107,REDES_LICITAÇÃO_MAI_25!$A$2:$F$9984,4,FALSE))))</f>
        <v>0.96</v>
      </c>
      <c r="H107" s="5">
        <f>IF(A107=1,VLOOKUP(C107,'199'!$A$2:$F$9984,5,FALSE),IF(A107=2,VLOOKUP(C107,'0925'!$A$2:$F$9905,5,FALSE),IF(A107=3,VLOOKUP(C107,REDES_LICITAÇÃO_MAI_25!$A$2:$F$9984,5,FALSE))))</f>
        <v>0.83</v>
      </c>
      <c r="I107" s="5">
        <f>IF(A107=1,VLOOKUP(C107,'199'!$A$2:$F$9984,6,FALSE),IF(A107=2,VLOOKUP(C107,'0925'!$A$2:$F$9905,6,FALSE),IF(A107=3,VLOOKUP(C107,REDES_LICITAÇÃO_MAI_25!$A$2:$F$9984,6,FALSE))))</f>
        <v>1.79</v>
      </c>
      <c r="J107" s="5">
        <f t="shared" si="31"/>
        <v>1396.2</v>
      </c>
    </row>
    <row r="108" spans="1:10" x14ac:dyDescent="0.25">
      <c r="C108" s="61" t="s">
        <v>13301</v>
      </c>
      <c r="D108" s="62"/>
      <c r="E108" s="62"/>
      <c r="F108" s="62"/>
      <c r="G108" s="62"/>
      <c r="H108" s="62"/>
      <c r="I108" s="63"/>
      <c r="J108" s="41">
        <f>SUM(J109+J112+J117+J120)</f>
        <v>62728.333699999996</v>
      </c>
    </row>
    <row r="109" spans="1:10" x14ac:dyDescent="0.25">
      <c r="C109" s="64" t="s">
        <v>13302</v>
      </c>
      <c r="D109" s="65"/>
      <c r="E109" s="65"/>
      <c r="F109" s="65"/>
      <c r="G109" s="65"/>
      <c r="H109" s="65"/>
      <c r="I109" s="66"/>
      <c r="J109" s="38">
        <f>SUM(J110:J111)</f>
        <v>5603.3602000000001</v>
      </c>
    </row>
    <row r="110" spans="1:10" ht="31.5" x14ac:dyDescent="0.25">
      <c r="A110" s="40">
        <v>2</v>
      </c>
      <c r="B110" s="40" t="str">
        <f t="shared" si="30"/>
        <v>SINAPI</v>
      </c>
      <c r="C110" s="7">
        <v>94263</v>
      </c>
      <c r="D110" s="43">
        <v>124.15</v>
      </c>
      <c r="E110" s="3" t="str">
        <f>IF(A110=1,VLOOKUP(C110,'199'!$A$2:$F$9984,2,FALSE),IF(A110=2,VLOOKUP(C110,'0925'!$A$2:$F$9905,2,FALSE),IF(A110=3,VLOOKUP(C110,REDES_LICITAÇÃO_MAI_25!$A$2:$F$5000,2,FALSE))))</f>
        <v>GUIA (MEIO-FIO) CONCRETO, MOLDADA IN LOCO EM TRECHO RETO COM EXTRUSORA, 13 CM BASE X 22 CM ALTURA. AF_01/2024</v>
      </c>
      <c r="F110" s="4" t="str">
        <f>IF(A110=1,VLOOKUP(C110,'199'!$A$2:$F$9984,3,FALSE),IF(A110=2,VLOOKUP(C110,'0925'!$A$2:$F$9905,3,FALSE),IF(A110=3,VLOOKUP(C110,REDES_LICITAÇÃO_MAI_25!$A$2:$F$9984,3,FALSE))))</f>
        <v>M</v>
      </c>
      <c r="G110" s="5">
        <f>IF(A110=1,VLOOKUP(C110,'199'!$A$2:$F$9984,4,FALSE),IF(A110=2,VLOOKUP(C110,'0925'!$A$2:$F$9905,4,FALSE),IF(A110=3,VLOOKUP(C110,REDES_LICITAÇÃO_MAI_25!$A$2:$F$9984,4,FALSE))))</f>
        <v>0</v>
      </c>
      <c r="H110" s="5">
        <f>IF(A110=1,VLOOKUP(C110,'199'!$A$2:$F$9984,5,FALSE),IF(A110=2,VLOOKUP(C110,'0925'!$A$2:$F$9905,5,FALSE),IF(A110=3,VLOOKUP(C110,REDES_LICITAÇÃO_MAI_25!$A$2:$F$9984,5,FALSE))))</f>
        <v>0</v>
      </c>
      <c r="I110" s="5">
        <f>IF(A110=1,VLOOKUP(C110,'199'!$A$2:$F$9984,6,FALSE),IF(A110=2,VLOOKUP(C110,'0925'!$A$2:$F$9905,6,FALSE),IF(A110=3,VLOOKUP(C110,REDES_LICITAÇÃO_MAI_25!$A$2:$F$9984,6,FALSE))))</f>
        <v>36.590000000000003</v>
      </c>
      <c r="J110" s="5">
        <f t="shared" si="31"/>
        <v>4542.6485000000002</v>
      </c>
    </row>
    <row r="111" spans="1:10" ht="31.5" x14ac:dyDescent="0.25">
      <c r="A111" s="40">
        <v>2</v>
      </c>
      <c r="B111" s="40" t="str">
        <f t="shared" si="30"/>
        <v>SINAPI</v>
      </c>
      <c r="C111" s="7">
        <v>94264</v>
      </c>
      <c r="D111" s="43">
        <v>25.07</v>
      </c>
      <c r="E111" s="3" t="str">
        <f>IF(A111=1,VLOOKUP(C111,'199'!$A$2:$F$9984,2,FALSE),IF(A111=2,VLOOKUP(C111,'0925'!$A$2:$F$9905,2,FALSE),IF(A111=3,VLOOKUP(C111,REDES_LICITAÇÃO_MAI_25!$A$2:$F$5000,2,FALSE))))</f>
        <v>GUIA (MEIO-FIO) CONCRETO, MOLDADA IN LOCO EM TRECHO CURVO COM EXTRUSORA, 13 CM BASE X 22 CM ALTURA. AF_01/2024</v>
      </c>
      <c r="F111" s="4" t="str">
        <f>IF(A111=1,VLOOKUP(C111,'199'!$A$2:$F$9984,3,FALSE),IF(A111=2,VLOOKUP(C111,'0925'!$A$2:$F$9905,3,FALSE),IF(A111=3,VLOOKUP(C111,REDES_LICITAÇÃO_MAI_25!$A$2:$F$9984,3,FALSE))))</f>
        <v>M</v>
      </c>
      <c r="G111" s="5">
        <f>IF(A111=1,VLOOKUP(C111,'199'!$A$2:$F$9984,4,FALSE),IF(A111=2,VLOOKUP(C111,'0925'!$A$2:$F$9905,4,FALSE),IF(A111=3,VLOOKUP(C111,REDES_LICITAÇÃO_MAI_25!$A$2:$F$9984,4,FALSE))))</f>
        <v>0</v>
      </c>
      <c r="H111" s="5">
        <f>IF(A111=1,VLOOKUP(C111,'199'!$A$2:$F$9984,5,FALSE),IF(A111=2,VLOOKUP(C111,'0925'!$A$2:$F$9905,5,FALSE),IF(A111=3,VLOOKUP(C111,REDES_LICITAÇÃO_MAI_25!$A$2:$F$9984,5,FALSE))))</f>
        <v>0</v>
      </c>
      <c r="I111" s="5">
        <f>IF(A111=1,VLOOKUP(C111,'199'!$A$2:$F$9984,6,FALSE),IF(A111=2,VLOOKUP(C111,'0925'!$A$2:$F$9905,6,FALSE),IF(A111=3,VLOOKUP(C111,REDES_LICITAÇÃO_MAI_25!$A$2:$F$9984,6,FALSE))))</f>
        <v>42.31</v>
      </c>
      <c r="J111" s="5">
        <f t="shared" si="31"/>
        <v>1060.7117000000001</v>
      </c>
    </row>
    <row r="112" spans="1:10" x14ac:dyDescent="0.25">
      <c r="C112" s="64" t="s">
        <v>13303</v>
      </c>
      <c r="D112" s="65"/>
      <c r="E112" s="65"/>
      <c r="F112" s="65"/>
      <c r="G112" s="65"/>
      <c r="H112" s="65"/>
      <c r="I112" s="66"/>
      <c r="J112" s="38">
        <f>SUM(J113:J116)</f>
        <v>50350.904599999994</v>
      </c>
    </row>
    <row r="113" spans="1:10" ht="21" x14ac:dyDescent="0.25">
      <c r="A113" s="40">
        <v>1</v>
      </c>
      <c r="B113" s="40" t="str">
        <f t="shared" si="30"/>
        <v>CDHU</v>
      </c>
      <c r="C113" s="7">
        <v>5401010</v>
      </c>
      <c r="D113" s="43">
        <v>403.33</v>
      </c>
      <c r="E113" s="3" t="str">
        <f>IF(A113=1,VLOOKUP(C113,'199'!$A$2:$F$9984,2,FALSE),IF(A113=2,VLOOKUP(C113,'0925'!$A$2:$F$9905,2,FALSE),IF(A113=3,VLOOKUP(C113,REDES_LICITAÇÃO_MAI_25!$A$2:$F$5000,2,FALSE))))</f>
        <v>Regularização e compactação mecanizada de superfície, sem controle do proctor normal</v>
      </c>
      <c r="F113" s="4" t="str">
        <f>IF(A113=1,VLOOKUP(C113,'199'!$A$2:$F$9984,3,FALSE),IF(A113=2,VLOOKUP(C113,'0925'!$A$2:$F$9905,3,FALSE),IF(A113=3,VLOOKUP(C113,REDES_LICITAÇÃO_MAI_25!$A$2:$F$9984,3,FALSE))))</f>
        <v>M2</v>
      </c>
      <c r="G113" s="5">
        <f>IF(A113=1,VLOOKUP(C113,'199'!$A$2:$F$9984,4,FALSE),IF(A113=2,VLOOKUP(C113,'0925'!$A$2:$F$9905,4,FALSE),IF(A113=3,VLOOKUP(C113,REDES_LICITAÇÃO_MAI_25!$A$2:$F$9984,4,FALSE))))</f>
        <v>3.58</v>
      </c>
      <c r="H113" s="5">
        <f>IF(A113=1,VLOOKUP(C113,'199'!$A$2:$F$9984,5,FALSE),IF(A113=2,VLOOKUP(C113,'0925'!$A$2:$F$9905,5,FALSE),IF(A113=3,VLOOKUP(C113,REDES_LICITAÇÃO_MAI_25!$A$2:$F$9984,5,FALSE))))</f>
        <v>0.16</v>
      </c>
      <c r="I113" s="5">
        <f>IF(A113=1,VLOOKUP(C113,'199'!$A$2:$F$9984,6,FALSE),IF(A113=2,VLOOKUP(C113,'0925'!$A$2:$F$9905,6,FALSE),IF(A113=3,VLOOKUP(C113,REDES_LICITAÇÃO_MAI_25!$A$2:$F$9984,6,FALSE))))</f>
        <v>3.74</v>
      </c>
      <c r="J113" s="5">
        <f t="shared" si="31"/>
        <v>1508.4542000000001</v>
      </c>
    </row>
    <row r="114" spans="1:10" x14ac:dyDescent="0.25">
      <c r="A114" s="40">
        <v>1</v>
      </c>
      <c r="B114" s="40" t="str">
        <f t="shared" si="30"/>
        <v>CDHU</v>
      </c>
      <c r="C114" s="7">
        <v>5401210</v>
      </c>
      <c r="D114" s="43">
        <v>34.11</v>
      </c>
      <c r="E114" s="3" t="str">
        <f>IF(A114=1,VLOOKUP(C114,'199'!$A$2:$F$9984,2,FALSE),IF(A114=2,VLOOKUP(C114,'0925'!$A$2:$F$9905,2,FALSE),IF(A114=3,VLOOKUP(C114,REDES_LICITAÇÃO_MAI_25!$A$2:$F$5000,2,FALSE))))</f>
        <v>Base de brita graduada</v>
      </c>
      <c r="F114" s="4" t="str">
        <f>IF(A114=1,VLOOKUP(C114,'199'!$A$2:$F$9984,3,FALSE),IF(A114=2,VLOOKUP(C114,'0925'!$A$2:$F$9905,3,FALSE),IF(A114=3,VLOOKUP(C114,REDES_LICITAÇÃO_MAI_25!$A$2:$F$9984,3,FALSE))))</f>
        <v>M3</v>
      </c>
      <c r="G114" s="5">
        <f>IF(A114=1,VLOOKUP(C114,'199'!$A$2:$F$9984,4,FALSE),IF(A114=2,VLOOKUP(C114,'0925'!$A$2:$F$9905,4,FALSE),IF(A114=3,VLOOKUP(C114,REDES_LICITAÇÃO_MAI_25!$A$2:$F$9984,4,FALSE))))</f>
        <v>278.69</v>
      </c>
      <c r="H114" s="5">
        <f>IF(A114=1,VLOOKUP(C114,'199'!$A$2:$F$9984,5,FALSE),IF(A114=2,VLOOKUP(C114,'0925'!$A$2:$F$9905,5,FALSE),IF(A114=3,VLOOKUP(C114,REDES_LICITAÇÃO_MAI_25!$A$2:$F$9984,5,FALSE))))</f>
        <v>3.15</v>
      </c>
      <c r="I114" s="5">
        <f>IF(A114=1,VLOOKUP(C114,'199'!$A$2:$F$9984,6,FALSE),IF(A114=2,VLOOKUP(C114,'0925'!$A$2:$F$9905,6,FALSE),IF(A114=3,VLOOKUP(C114,REDES_LICITAÇÃO_MAI_25!$A$2:$F$9984,6,FALSE))))</f>
        <v>281.83999999999997</v>
      </c>
      <c r="J114" s="5">
        <f t="shared" si="31"/>
        <v>9613.5623999999989</v>
      </c>
    </row>
    <row r="115" spans="1:10" ht="31.5" x14ac:dyDescent="0.25">
      <c r="A115" s="40">
        <v>1</v>
      </c>
      <c r="B115" s="40" t="str">
        <f t="shared" si="30"/>
        <v>CDHU</v>
      </c>
      <c r="C115" s="7">
        <v>5404340</v>
      </c>
      <c r="D115" s="43">
        <v>224.79</v>
      </c>
      <c r="E115" s="3" t="str">
        <f>IF(A115=1,VLOOKUP(C115,'199'!$A$2:$F$9984,2,FALSE),IF(A115=2,VLOOKUP(C115,'0925'!$A$2:$F$9905,2,FALSE),IF(A115=3,VLOOKUP(C115,REDES_LICITAÇÃO_MAI_25!$A$2:$F$5000,2,FALSE))))</f>
        <v>Pavimentação em lajota de concreto 35 MPa, espessura 6 cm, cor natural, tipos: raquete, retangular, sextavado e 16 faces, com rejunte em areia</v>
      </c>
      <c r="F115" s="4" t="str">
        <f>IF(A115=1,VLOOKUP(C115,'199'!$A$2:$F$9984,3,FALSE),IF(A115=2,VLOOKUP(C115,'0925'!$A$2:$F$9905,3,FALSE),IF(A115=3,VLOOKUP(C115,REDES_LICITAÇÃO_MAI_25!$A$2:$F$9984,3,FALSE))))</f>
        <v>M2</v>
      </c>
      <c r="G115" s="5">
        <f>IF(A115=1,VLOOKUP(C115,'199'!$A$2:$F$9984,4,FALSE),IF(A115=2,VLOOKUP(C115,'0925'!$A$2:$F$9905,4,FALSE),IF(A115=3,VLOOKUP(C115,REDES_LICITAÇÃO_MAI_25!$A$2:$F$9984,4,FALSE))))</f>
        <v>91.52</v>
      </c>
      <c r="H115" s="5">
        <f>IF(A115=1,VLOOKUP(C115,'199'!$A$2:$F$9984,5,FALSE),IF(A115=2,VLOOKUP(C115,'0925'!$A$2:$F$9905,5,FALSE),IF(A115=3,VLOOKUP(C115,REDES_LICITAÇÃO_MAI_25!$A$2:$F$9984,5,FALSE))))</f>
        <v>19.72</v>
      </c>
      <c r="I115" s="5">
        <f>IF(A115=1,VLOOKUP(C115,'199'!$A$2:$F$9984,6,FALSE),IF(A115=2,VLOOKUP(C115,'0925'!$A$2:$F$9905,6,FALSE),IF(A115=3,VLOOKUP(C115,REDES_LICITAÇÃO_MAI_25!$A$2:$F$9984,6,FALSE))))</f>
        <v>111.24</v>
      </c>
      <c r="J115" s="5">
        <f t="shared" si="31"/>
        <v>25005.639599999999</v>
      </c>
    </row>
    <row r="116" spans="1:10" ht="31.5" x14ac:dyDescent="0.25">
      <c r="A116" s="40">
        <v>1</v>
      </c>
      <c r="B116" s="40" t="str">
        <f t="shared" si="30"/>
        <v>CDHU</v>
      </c>
      <c r="C116" s="7">
        <v>5404342</v>
      </c>
      <c r="D116" s="43">
        <v>116.26</v>
      </c>
      <c r="E116" s="3" t="str">
        <f>IF(A116=1,VLOOKUP(C116,'199'!$A$2:$F$9984,2,FALSE),IF(A116=2,VLOOKUP(C116,'0925'!$A$2:$F$9905,2,FALSE),IF(A116=3,VLOOKUP(C116,REDES_LICITAÇÃO_MAI_25!$A$2:$F$5000,2,FALSE))))</f>
        <v>Pavimentação em lajota de concreto 35 MPa, espessura 6 cm, colorido, tipos: raquete, retangular, sextavado e 16 faces, com rejunte em areia</v>
      </c>
      <c r="F116" s="4" t="str">
        <f>IF(A116=1,VLOOKUP(C116,'199'!$A$2:$F$9984,3,FALSE),IF(A116=2,VLOOKUP(C116,'0925'!$A$2:$F$9905,3,FALSE),IF(A116=3,VLOOKUP(C116,REDES_LICITAÇÃO_MAI_25!$A$2:$F$9984,3,FALSE))))</f>
        <v>M2</v>
      </c>
      <c r="G116" s="5">
        <f>IF(A116=1,VLOOKUP(C116,'199'!$A$2:$F$9984,4,FALSE),IF(A116=2,VLOOKUP(C116,'0925'!$A$2:$F$9905,4,FALSE),IF(A116=3,VLOOKUP(C116,REDES_LICITAÇÃO_MAI_25!$A$2:$F$9984,4,FALSE))))</f>
        <v>102.62</v>
      </c>
      <c r="H116" s="5">
        <f>IF(A116=1,VLOOKUP(C116,'199'!$A$2:$F$9984,5,FALSE),IF(A116=2,VLOOKUP(C116,'0925'!$A$2:$F$9905,5,FALSE),IF(A116=3,VLOOKUP(C116,REDES_LICITAÇÃO_MAI_25!$A$2:$F$9984,5,FALSE))))</f>
        <v>19.72</v>
      </c>
      <c r="I116" s="5">
        <f>IF(A116=1,VLOOKUP(C116,'199'!$A$2:$F$9984,6,FALSE),IF(A116=2,VLOOKUP(C116,'0925'!$A$2:$F$9905,6,FALSE),IF(A116=3,VLOOKUP(C116,REDES_LICITAÇÃO_MAI_25!$A$2:$F$9984,6,FALSE))))</f>
        <v>122.34</v>
      </c>
      <c r="J116" s="5">
        <f t="shared" si="31"/>
        <v>14223.2484</v>
      </c>
    </row>
    <row r="117" spans="1:10" x14ac:dyDescent="0.25">
      <c r="C117" s="64" t="s">
        <v>13304</v>
      </c>
      <c r="D117" s="65"/>
      <c r="E117" s="65"/>
      <c r="F117" s="65"/>
      <c r="G117" s="65"/>
      <c r="H117" s="65"/>
      <c r="I117" s="66"/>
      <c r="J117" s="38">
        <f>SUM(J118:J119)</f>
        <v>4907.2726999999995</v>
      </c>
    </row>
    <row r="118" spans="1:10" ht="42" x14ac:dyDescent="0.25">
      <c r="A118" s="40">
        <v>2</v>
      </c>
      <c r="B118" s="40" t="str">
        <f t="shared" si="30"/>
        <v>SINAPI</v>
      </c>
      <c r="C118" s="7">
        <v>94277</v>
      </c>
      <c r="D118" s="43">
        <v>117.74</v>
      </c>
      <c r="E118" s="3" t="str">
        <f>IF(A118=1,VLOOKUP(C118,'199'!$A$2:$F$9984,2,FALSE),IF(A118=2,VLOOKUP(C118,'0925'!$A$2:$F$9905,2,FALSE),IF(A118=3,VLOOKUP(C118,REDES_LICITAÇÃO_MAI_25!$A$2:$F$5000,2,FALSE))))</f>
        <v>ASSENTAMENTO DE GUIA (MEIO-FIO) EM TRECHO RETO, CONFECCIONADA EM CONCRETO PRÉ-FABRICADO, DIMENSÕES 80X08X08X25 CM (COMPRIMENTO X BASE INFERIOR X BASE SUPERIOR X ALTURA). AF_01/2024</v>
      </c>
      <c r="F118" s="4" t="str">
        <f>IF(A118=1,VLOOKUP(C118,'199'!$A$2:$F$9984,3,FALSE),IF(A118=2,VLOOKUP(C118,'0925'!$A$2:$F$9905,3,FALSE),IF(A118=3,VLOOKUP(C118,REDES_LICITAÇÃO_MAI_25!$A$2:$F$9984,3,FALSE))))</f>
        <v>M</v>
      </c>
      <c r="G118" s="5">
        <f>IF(A118=1,VLOOKUP(C118,'199'!$A$2:$F$9984,4,FALSE),IF(A118=2,VLOOKUP(C118,'0925'!$A$2:$F$9905,4,FALSE),IF(A118=3,VLOOKUP(C118,REDES_LICITAÇÃO_MAI_25!$A$2:$F$9984,4,FALSE))))</f>
        <v>0</v>
      </c>
      <c r="H118" s="5">
        <f>IF(A118=1,VLOOKUP(C118,'199'!$A$2:$F$9984,5,FALSE),IF(A118=2,VLOOKUP(C118,'0925'!$A$2:$F$9905,5,FALSE),IF(A118=3,VLOOKUP(C118,REDES_LICITAÇÃO_MAI_25!$A$2:$F$9984,5,FALSE))))</f>
        <v>0</v>
      </c>
      <c r="I118" s="5">
        <f>IF(A118=1,VLOOKUP(C118,'199'!$A$2:$F$9984,6,FALSE),IF(A118=2,VLOOKUP(C118,'0925'!$A$2:$F$9905,6,FALSE),IF(A118=3,VLOOKUP(C118,REDES_LICITAÇÃO_MAI_25!$A$2:$F$9984,6,FALSE))))</f>
        <v>36.29</v>
      </c>
      <c r="J118" s="5">
        <f t="shared" si="31"/>
        <v>4272.7846</v>
      </c>
    </row>
    <row r="119" spans="1:10" ht="42" x14ac:dyDescent="0.25">
      <c r="A119" s="40">
        <v>2</v>
      </c>
      <c r="B119" s="40" t="str">
        <f t="shared" si="30"/>
        <v>SINAPI</v>
      </c>
      <c r="C119" s="7">
        <v>94278</v>
      </c>
      <c r="D119" s="43">
        <v>15.97</v>
      </c>
      <c r="E119" s="3" t="str">
        <f>IF(A119=1,VLOOKUP(C119,'199'!$A$2:$F$9984,2,FALSE),IF(A119=2,VLOOKUP(C119,'0925'!$A$2:$F$9905,2,FALSE),IF(A119=3,VLOOKUP(C119,REDES_LICITAÇÃO_MAI_25!$A$2:$F$5000,2,FALSE))))</f>
        <v>ASSENTAMENTO DE GUIA (MEIO-FIO) EM TRECHO CURVO, CONFECCIONADA EM CONCRETO PRÉ-FABRICADO, DIMENSÕES 80X08X08X25 CM (COMPRIMENTO X BASE INFERIOR X BASE SUPERIOR X ALTURA). AF_01/2024</v>
      </c>
      <c r="F119" s="4" t="str">
        <f>IF(A119=1,VLOOKUP(C119,'199'!$A$2:$F$9984,3,FALSE),IF(A119=2,VLOOKUP(C119,'0925'!$A$2:$F$9905,3,FALSE),IF(A119=3,VLOOKUP(C119,REDES_LICITAÇÃO_MAI_25!$A$2:$F$9984,3,FALSE))))</f>
        <v>M</v>
      </c>
      <c r="G119" s="5">
        <f>IF(A119=1,VLOOKUP(C119,'199'!$A$2:$F$9984,4,FALSE),IF(A119=2,VLOOKUP(C119,'0925'!$A$2:$F$9905,4,FALSE),IF(A119=3,VLOOKUP(C119,REDES_LICITAÇÃO_MAI_25!$A$2:$F$9984,4,FALSE))))</f>
        <v>0</v>
      </c>
      <c r="H119" s="5">
        <f>IF(A119=1,VLOOKUP(C119,'199'!$A$2:$F$9984,5,FALSE),IF(A119=2,VLOOKUP(C119,'0925'!$A$2:$F$9905,5,FALSE),IF(A119=3,VLOOKUP(C119,REDES_LICITAÇÃO_MAI_25!$A$2:$F$9984,5,FALSE))))</f>
        <v>0</v>
      </c>
      <c r="I119" s="5">
        <f>IF(A119=1,VLOOKUP(C119,'199'!$A$2:$F$9984,6,FALSE),IF(A119=2,VLOOKUP(C119,'0925'!$A$2:$F$9905,6,FALSE),IF(A119=3,VLOOKUP(C119,REDES_LICITAÇÃO_MAI_25!$A$2:$F$9984,6,FALSE))))</f>
        <v>39.729999999999997</v>
      </c>
      <c r="J119" s="5">
        <f t="shared" si="31"/>
        <v>634.48810000000003</v>
      </c>
    </row>
    <row r="120" spans="1:10" ht="15" customHeight="1" x14ac:dyDescent="0.25">
      <c r="C120" s="64" t="s">
        <v>13305</v>
      </c>
      <c r="D120" s="65"/>
      <c r="E120" s="65"/>
      <c r="F120" s="65"/>
      <c r="G120" s="65"/>
      <c r="H120" s="65"/>
      <c r="I120" s="66"/>
      <c r="J120" s="38">
        <f>SUM(J121:J127)</f>
        <v>1866.7962000000002</v>
      </c>
    </row>
    <row r="121" spans="1:10" x14ac:dyDescent="0.25">
      <c r="A121" s="40">
        <v>1</v>
      </c>
      <c r="B121" s="40" t="str">
        <f t="shared" si="30"/>
        <v>CDHU</v>
      </c>
      <c r="C121" s="7">
        <v>1118040</v>
      </c>
      <c r="D121" s="43">
        <v>1.28</v>
      </c>
      <c r="E121" s="3" t="str">
        <f>IF(A121=1,VLOOKUP(C121,'199'!$A$2:$F$9984,2,FALSE),IF(A121=2,VLOOKUP(C121,'0925'!$A$2:$F$9905,2,FALSE),IF(A121=3,VLOOKUP(C121,REDES_LICITAÇÃO_MAI_25!$A$2:$F$5000,2,FALSE))))</f>
        <v>Lastro de pedra britada</v>
      </c>
      <c r="F121" s="4" t="str">
        <f>IF(A121=1,VLOOKUP(C121,'199'!$A$2:$F$9984,3,FALSE),IF(A121=2,VLOOKUP(C121,'0925'!$A$2:$F$9905,3,FALSE),IF(A121=3,VLOOKUP(C121,REDES_LICITAÇÃO_MAI_25!$A$2:$F$9984,3,FALSE))))</f>
        <v>M3</v>
      </c>
      <c r="G121" s="5">
        <f>IF(A121=1,VLOOKUP(C121,'199'!$A$2:$F$9984,4,FALSE),IF(A121=2,VLOOKUP(C121,'0925'!$A$2:$F$9905,4,FALSE),IF(A121=3,VLOOKUP(C121,REDES_LICITAÇÃO_MAI_25!$A$2:$F$9984,4,FALSE))))</f>
        <v>187.48</v>
      </c>
      <c r="H121" s="5">
        <f>IF(A121=1,VLOOKUP(C121,'199'!$A$2:$F$9984,5,FALSE),IF(A121=2,VLOOKUP(C121,'0925'!$A$2:$F$9905,5,FALSE),IF(A121=3,VLOOKUP(C121,REDES_LICITAÇÃO_MAI_25!$A$2:$F$9984,5,FALSE))))</f>
        <v>30.66</v>
      </c>
      <c r="I121" s="5">
        <f>IF(A121=1,VLOOKUP(C121,'199'!$A$2:$F$9984,6,FALSE),IF(A121=2,VLOOKUP(C121,'0925'!$A$2:$F$9905,6,FALSE),IF(A121=3,VLOOKUP(C121,REDES_LICITAÇÃO_MAI_25!$A$2:$F$9984,6,FALSE))))</f>
        <v>218.14</v>
      </c>
      <c r="J121" s="5">
        <f t="shared" si="31"/>
        <v>279.2192</v>
      </c>
    </row>
    <row r="122" spans="1:10" x14ac:dyDescent="0.25">
      <c r="A122" s="40">
        <v>1</v>
      </c>
      <c r="B122" s="40" t="str">
        <f t="shared" si="30"/>
        <v>CDHU</v>
      </c>
      <c r="C122" s="7">
        <v>1118060</v>
      </c>
      <c r="D122" s="43">
        <v>25.5</v>
      </c>
      <c r="E122" s="3" t="str">
        <f>IF(A122=1,VLOOKUP(C122,'199'!$A$2:$F$9984,2,FALSE),IF(A122=2,VLOOKUP(C122,'0925'!$A$2:$F$9905,2,FALSE),IF(A122=3,VLOOKUP(C122,REDES_LICITAÇÃO_MAI_25!$A$2:$F$5000,2,FALSE))))</f>
        <v>Lona plástica preta - uso geral</v>
      </c>
      <c r="F122" s="4" t="str">
        <f>IF(A122=1,VLOOKUP(C122,'199'!$A$2:$F$9984,3,FALSE),IF(A122=2,VLOOKUP(C122,'0925'!$A$2:$F$9905,3,FALSE),IF(A122=3,VLOOKUP(C122,REDES_LICITAÇÃO_MAI_25!$A$2:$F$9984,3,FALSE))))</f>
        <v>M2</v>
      </c>
      <c r="G122" s="5">
        <f>IF(A122=1,VLOOKUP(C122,'199'!$A$2:$F$9984,4,FALSE),IF(A122=2,VLOOKUP(C122,'0925'!$A$2:$F$9905,4,FALSE),IF(A122=3,VLOOKUP(C122,REDES_LICITAÇÃO_MAI_25!$A$2:$F$9984,4,FALSE))))</f>
        <v>1.41</v>
      </c>
      <c r="H122" s="5">
        <f>IF(A122=1,VLOOKUP(C122,'199'!$A$2:$F$9984,5,FALSE),IF(A122=2,VLOOKUP(C122,'0925'!$A$2:$F$9905,5,FALSE),IF(A122=3,VLOOKUP(C122,REDES_LICITAÇÃO_MAI_25!$A$2:$F$9984,5,FALSE))))</f>
        <v>0.61</v>
      </c>
      <c r="I122" s="5">
        <f>IF(A122=1,VLOOKUP(C122,'199'!$A$2:$F$9984,6,FALSE),IF(A122=2,VLOOKUP(C122,'0925'!$A$2:$F$9905,6,FALSE),IF(A122=3,VLOOKUP(C122,REDES_LICITAÇÃO_MAI_25!$A$2:$F$9984,6,FALSE))))</f>
        <v>2.02</v>
      </c>
      <c r="J122" s="5">
        <f t="shared" si="31"/>
        <v>51.51</v>
      </c>
    </row>
    <row r="123" spans="1:10" x14ac:dyDescent="0.25">
      <c r="A123" s="40">
        <v>1</v>
      </c>
      <c r="B123" s="40" t="str">
        <f t="shared" si="30"/>
        <v>CDHU</v>
      </c>
      <c r="C123" s="7">
        <v>1002020</v>
      </c>
      <c r="D123" s="43">
        <v>37.74</v>
      </c>
      <c r="E123" s="3" t="str">
        <f>IF(A123=1,VLOOKUP(C123,'199'!$A$2:$F$9984,2,FALSE),IF(A123=2,VLOOKUP(C123,'0925'!$A$2:$F$9905,2,FALSE),IF(A123=3,VLOOKUP(C123,REDES_LICITAÇÃO_MAI_25!$A$2:$F$5000,2,FALSE))))</f>
        <v>Armadura em tela soldada de aço</v>
      </c>
      <c r="F123" s="4" t="str">
        <f>IF(A123=1,VLOOKUP(C123,'199'!$A$2:$F$9984,3,FALSE),IF(A123=2,VLOOKUP(C123,'0925'!$A$2:$F$9905,3,FALSE),IF(A123=3,VLOOKUP(C123,REDES_LICITAÇÃO_MAI_25!$A$2:$F$9984,3,FALSE))))</f>
        <v>KG</v>
      </c>
      <c r="G123" s="5">
        <f>IF(A123=1,VLOOKUP(C123,'199'!$A$2:$F$9984,4,FALSE),IF(A123=2,VLOOKUP(C123,'0925'!$A$2:$F$9905,4,FALSE),IF(A123=3,VLOOKUP(C123,REDES_LICITAÇÃO_MAI_25!$A$2:$F$9984,4,FALSE))))</f>
        <v>8.76</v>
      </c>
      <c r="H123" s="5">
        <f>IF(A123=1,VLOOKUP(C123,'199'!$A$2:$F$9984,5,FALSE),IF(A123=2,VLOOKUP(C123,'0925'!$A$2:$F$9905,5,FALSE),IF(A123=3,VLOOKUP(C123,REDES_LICITAÇÃO_MAI_25!$A$2:$F$9984,5,FALSE))))</f>
        <v>1.32</v>
      </c>
      <c r="I123" s="5">
        <f>IF(A123=1,VLOOKUP(C123,'199'!$A$2:$F$9984,6,FALSE),IF(A123=2,VLOOKUP(C123,'0925'!$A$2:$F$9905,6,FALSE),IF(A123=3,VLOOKUP(C123,REDES_LICITAÇÃO_MAI_25!$A$2:$F$9984,6,FALSE))))</f>
        <v>10.08</v>
      </c>
      <c r="J123" s="5">
        <f t="shared" si="31"/>
        <v>380.41920000000005</v>
      </c>
    </row>
    <row r="124" spans="1:10" x14ac:dyDescent="0.25">
      <c r="A124" s="40">
        <v>1</v>
      </c>
      <c r="B124" s="40" t="str">
        <f t="shared" si="30"/>
        <v>CDHU</v>
      </c>
      <c r="C124" s="7">
        <v>1101130</v>
      </c>
      <c r="D124" s="43">
        <v>0.52</v>
      </c>
      <c r="E124" s="3" t="str">
        <f>IF(A124=1,VLOOKUP(C124,'199'!$A$2:$F$9984,2,FALSE),IF(A124=2,VLOOKUP(C124,'0925'!$A$2:$F$9905,2,FALSE),IF(A124=3,VLOOKUP(C124,REDES_LICITAÇÃO_MAI_25!$A$2:$F$5000,2,FALSE))))</f>
        <v>Concreto usinado, fck = 25 MPa</v>
      </c>
      <c r="F124" s="4" t="str">
        <f>IF(A124=1,VLOOKUP(C124,'199'!$A$2:$F$9984,3,FALSE),IF(A124=2,VLOOKUP(C124,'0925'!$A$2:$F$9905,3,FALSE),IF(A124=3,VLOOKUP(C124,REDES_LICITAÇÃO_MAI_25!$A$2:$F$9984,3,FALSE))))</f>
        <v>M3</v>
      </c>
      <c r="G124" s="5">
        <f>IF(A124=1,VLOOKUP(C124,'199'!$A$2:$F$9984,4,FALSE),IF(A124=2,VLOOKUP(C124,'0925'!$A$2:$F$9905,4,FALSE),IF(A124=3,VLOOKUP(C124,REDES_LICITAÇÃO_MAI_25!$A$2:$F$9984,4,FALSE))))</f>
        <v>512.70000000000005</v>
      </c>
      <c r="H124" s="5">
        <f>IF(A124=1,VLOOKUP(C124,'199'!$A$2:$F$9984,5,FALSE),IF(A124=2,VLOOKUP(C124,'0925'!$A$2:$F$9905,5,FALSE),IF(A124=3,VLOOKUP(C124,REDES_LICITAÇÃO_MAI_25!$A$2:$F$9984,5,FALSE))))</f>
        <v>0</v>
      </c>
      <c r="I124" s="5">
        <f>IF(A124=1,VLOOKUP(C124,'199'!$A$2:$F$9984,6,FALSE),IF(A124=2,VLOOKUP(C124,'0925'!$A$2:$F$9905,6,FALSE),IF(A124=3,VLOOKUP(C124,REDES_LICITAÇÃO_MAI_25!$A$2:$F$9984,6,FALSE))))</f>
        <v>512.70000000000005</v>
      </c>
      <c r="J124" s="5">
        <f t="shared" si="31"/>
        <v>266.60400000000004</v>
      </c>
    </row>
    <row r="125" spans="1:10" ht="21" x14ac:dyDescent="0.25">
      <c r="A125" s="40">
        <v>1</v>
      </c>
      <c r="B125" s="40" t="str">
        <f t="shared" si="30"/>
        <v>CDHU</v>
      </c>
      <c r="C125" s="7">
        <v>1116020</v>
      </c>
      <c r="D125" s="43">
        <v>0.52</v>
      </c>
      <c r="E125" s="3" t="str">
        <f>IF(A125=1,VLOOKUP(C125,'199'!$A$2:$F$9984,2,FALSE),IF(A125=2,VLOOKUP(C125,'0925'!$A$2:$F$9905,2,FALSE),IF(A125=3,VLOOKUP(C125,REDES_LICITAÇÃO_MAI_25!$A$2:$F$5000,2,FALSE))))</f>
        <v>Lançamento, espalhamento e adensamento de concreto ou massa em lastro e/ou enchimento</v>
      </c>
      <c r="F125" s="4" t="str">
        <f>IF(A125=1,VLOOKUP(C125,'199'!$A$2:$F$9984,3,FALSE),IF(A125=2,VLOOKUP(C125,'0925'!$A$2:$F$9905,3,FALSE),IF(A125=3,VLOOKUP(C125,REDES_LICITAÇÃO_MAI_25!$A$2:$F$9984,3,FALSE))))</f>
        <v>M3</v>
      </c>
      <c r="G125" s="5">
        <f>IF(A125=1,VLOOKUP(C125,'199'!$A$2:$F$9984,4,FALSE),IF(A125=2,VLOOKUP(C125,'0925'!$A$2:$F$9905,4,FALSE),IF(A125=3,VLOOKUP(C125,REDES_LICITAÇÃO_MAI_25!$A$2:$F$9984,4,FALSE))))</f>
        <v>0</v>
      </c>
      <c r="H125" s="5">
        <f>IF(A125=1,VLOOKUP(C125,'199'!$A$2:$F$9984,5,FALSE),IF(A125=2,VLOOKUP(C125,'0925'!$A$2:$F$9905,5,FALSE),IF(A125=3,VLOOKUP(C125,REDES_LICITAÇÃO_MAI_25!$A$2:$F$9984,5,FALSE))))</f>
        <v>86.19</v>
      </c>
      <c r="I125" s="5">
        <f>IF(A125=1,VLOOKUP(C125,'199'!$A$2:$F$9984,6,FALSE),IF(A125=2,VLOOKUP(C125,'0925'!$A$2:$F$9905,6,FALSE),IF(A125=3,VLOOKUP(C125,REDES_LICITAÇÃO_MAI_25!$A$2:$F$9984,6,FALSE))))</f>
        <v>86.19</v>
      </c>
      <c r="J125" s="5">
        <f t="shared" si="31"/>
        <v>44.818800000000003</v>
      </c>
    </row>
    <row r="126" spans="1:10" ht="21" x14ac:dyDescent="0.25">
      <c r="A126" s="40">
        <v>1</v>
      </c>
      <c r="B126" s="40" t="str">
        <f t="shared" si="30"/>
        <v>CDHU</v>
      </c>
      <c r="C126" s="7">
        <v>1116220</v>
      </c>
      <c r="D126" s="43">
        <v>25.5</v>
      </c>
      <c r="E126" s="3" t="str">
        <f>IF(A126=1,VLOOKUP(C126,'199'!$A$2:$F$9984,2,FALSE),IF(A126=2,VLOOKUP(C126,'0925'!$A$2:$F$9905,2,FALSE),IF(A126=3,VLOOKUP(C126,REDES_LICITAÇÃO_MAI_25!$A$2:$F$5000,2,FALSE))))</f>
        <v>Nivelamento de piso em concreto com acabadora de superfície</v>
      </c>
      <c r="F126" s="4" t="str">
        <f>IF(A126=1,VLOOKUP(C126,'199'!$A$2:$F$9984,3,FALSE),IF(A126=2,VLOOKUP(C126,'0925'!$A$2:$F$9905,3,FALSE),IF(A126=3,VLOOKUP(C126,REDES_LICITAÇÃO_MAI_25!$A$2:$F$9984,3,FALSE))))</f>
        <v>M2</v>
      </c>
      <c r="G126" s="5">
        <f>IF(A126=1,VLOOKUP(C126,'199'!$A$2:$F$9984,4,FALSE),IF(A126=2,VLOOKUP(C126,'0925'!$A$2:$F$9905,4,FALSE),IF(A126=3,VLOOKUP(C126,REDES_LICITAÇÃO_MAI_25!$A$2:$F$9984,4,FALSE))))</f>
        <v>15.98</v>
      </c>
      <c r="H126" s="5">
        <f>IF(A126=1,VLOOKUP(C126,'199'!$A$2:$F$9984,5,FALSE),IF(A126=2,VLOOKUP(C126,'0925'!$A$2:$F$9905,5,FALSE),IF(A126=3,VLOOKUP(C126,REDES_LICITAÇÃO_MAI_25!$A$2:$F$9984,5,FALSE))))</f>
        <v>0</v>
      </c>
      <c r="I126" s="5">
        <f>IF(A126=1,VLOOKUP(C126,'199'!$A$2:$F$9984,6,FALSE),IF(A126=2,VLOOKUP(C126,'0925'!$A$2:$F$9905,6,FALSE),IF(A126=3,VLOOKUP(C126,REDES_LICITAÇÃO_MAI_25!$A$2:$F$9984,6,FALSE))))</f>
        <v>15.98</v>
      </c>
      <c r="J126" s="5">
        <f t="shared" si="31"/>
        <v>407.49</v>
      </c>
    </row>
    <row r="127" spans="1:10" ht="21" x14ac:dyDescent="0.25">
      <c r="A127" s="40">
        <v>1</v>
      </c>
      <c r="B127" s="40" t="str">
        <f t="shared" si="30"/>
        <v>CDHU</v>
      </c>
      <c r="C127" s="7">
        <v>3004030</v>
      </c>
      <c r="D127" s="43">
        <v>3.25</v>
      </c>
      <c r="E127" s="3" t="str">
        <f>IF(A127=1,VLOOKUP(C127,'199'!$A$2:$F$9984,2,FALSE),IF(A127=2,VLOOKUP(C127,'0925'!$A$2:$F$9905,2,FALSE),IF(A127=3,VLOOKUP(C127,REDES_LICITAÇÃO_MAI_25!$A$2:$F$5000,2,FALSE))))</f>
        <v>Piso em ladrilho hidráulico podotátil várias cores (25x25cm), assentado com argamassa mista</v>
      </c>
      <c r="F127" s="4" t="str">
        <f>IF(A127=1,VLOOKUP(C127,'199'!$A$2:$F$9984,3,FALSE),IF(A127=2,VLOOKUP(C127,'0925'!$A$2:$F$9905,3,FALSE),IF(A127=3,VLOOKUP(C127,REDES_LICITAÇÃO_MAI_25!$A$2:$F$9984,3,FALSE))))</f>
        <v>M2</v>
      </c>
      <c r="G127" s="5">
        <f>IF(A127=1,VLOOKUP(C127,'199'!$A$2:$F$9984,4,FALSE),IF(A127=2,VLOOKUP(C127,'0925'!$A$2:$F$9905,4,FALSE),IF(A127=3,VLOOKUP(C127,REDES_LICITAÇÃO_MAI_25!$A$2:$F$9984,4,FALSE))))</f>
        <v>105.15</v>
      </c>
      <c r="H127" s="5">
        <f>IF(A127=1,VLOOKUP(C127,'199'!$A$2:$F$9984,5,FALSE),IF(A127=2,VLOOKUP(C127,'0925'!$A$2:$F$9905,5,FALSE),IF(A127=3,VLOOKUP(C127,REDES_LICITAÇÃO_MAI_25!$A$2:$F$9984,5,FALSE))))</f>
        <v>29.23</v>
      </c>
      <c r="I127" s="5">
        <f>IF(A127=1,VLOOKUP(C127,'199'!$A$2:$F$9984,6,FALSE),IF(A127=2,VLOOKUP(C127,'0925'!$A$2:$F$9905,6,FALSE),IF(A127=3,VLOOKUP(C127,REDES_LICITAÇÃO_MAI_25!$A$2:$F$9984,6,FALSE))))</f>
        <v>134.38</v>
      </c>
      <c r="J127" s="5">
        <f t="shared" si="31"/>
        <v>436.73500000000001</v>
      </c>
    </row>
    <row r="128" spans="1:10" x14ac:dyDescent="0.25">
      <c r="C128" s="61" t="s">
        <v>13393</v>
      </c>
      <c r="D128" s="62"/>
      <c r="E128" s="62"/>
      <c r="F128" s="62"/>
      <c r="G128" s="62"/>
      <c r="H128" s="62"/>
      <c r="I128" s="63"/>
      <c r="J128" s="41">
        <f>SUM(J129+J134)</f>
        <v>68587.264800000004</v>
      </c>
    </row>
    <row r="129" spans="1:10" x14ac:dyDescent="0.25">
      <c r="C129" s="64" t="s">
        <v>13394</v>
      </c>
      <c r="D129" s="65"/>
      <c r="E129" s="65"/>
      <c r="F129" s="65"/>
      <c r="G129" s="65"/>
      <c r="H129" s="65"/>
      <c r="I129" s="66"/>
      <c r="J129" s="38">
        <f>SUM(J130+J131+J133)</f>
        <v>57432.487200000003</v>
      </c>
    </row>
    <row r="130" spans="1:10" ht="21" x14ac:dyDescent="0.25">
      <c r="A130" s="40">
        <v>1</v>
      </c>
      <c r="B130" s="40" t="str">
        <f t="shared" si="30"/>
        <v>CDHU</v>
      </c>
      <c r="C130" s="7">
        <v>5401010</v>
      </c>
      <c r="D130" s="43">
        <v>372.3</v>
      </c>
      <c r="E130" s="3" t="str">
        <f>IF(A130=1,VLOOKUP(C130,'199'!$A$2:$F$9984,2,FALSE),IF(A130=2,VLOOKUP(C130,'0925'!$A$2:$F$9905,2,FALSE),IF(A130=3,VLOOKUP(C130,REDES_LICITAÇÃO_MAI_25!$A$2:$F$5000,2,FALSE))))</f>
        <v>Regularização e compactação mecanizada de superfície, sem controle do proctor normal</v>
      </c>
      <c r="F130" s="4" t="str">
        <f>IF(A130=1,VLOOKUP(C130,'199'!$A$2:$F$9984,3,FALSE),IF(A130=2,VLOOKUP(C130,'0925'!$A$2:$F$9905,3,FALSE),IF(A130=3,VLOOKUP(C130,REDES_LICITAÇÃO_MAI_25!$A$2:$F$9984,3,FALSE))))</f>
        <v>M2</v>
      </c>
      <c r="G130" s="5">
        <f>IF(A130=1,VLOOKUP(C130,'199'!$A$2:$F$9984,4,FALSE),IF(A130=2,VLOOKUP(C130,'0925'!$A$2:$F$9905,4,FALSE),IF(A130=3,VLOOKUP(C130,REDES_LICITAÇÃO_MAI_25!$A$2:$F$9984,4,FALSE))))</f>
        <v>3.58</v>
      </c>
      <c r="H130" s="5">
        <f>IF(A130=1,VLOOKUP(C130,'199'!$A$2:$F$9984,5,FALSE),IF(A130=2,VLOOKUP(C130,'0925'!$A$2:$F$9905,5,FALSE),IF(A130=3,VLOOKUP(C130,REDES_LICITAÇÃO_MAI_25!$A$2:$F$9984,5,FALSE))))</f>
        <v>0.16</v>
      </c>
      <c r="I130" s="5">
        <f>IF(A130=1,VLOOKUP(C130,'199'!$A$2:$F$9984,6,FALSE),IF(A130=2,VLOOKUP(C130,'0925'!$A$2:$F$9905,6,FALSE),IF(A130=3,VLOOKUP(C130,REDES_LICITAÇÃO_MAI_25!$A$2:$F$9984,6,FALSE))))</f>
        <v>3.74</v>
      </c>
      <c r="J130" s="5">
        <f t="shared" si="31"/>
        <v>1392.402</v>
      </c>
    </row>
    <row r="131" spans="1:10" ht="33.4" customHeight="1" x14ac:dyDescent="0.25">
      <c r="A131" s="40">
        <v>1</v>
      </c>
      <c r="B131" s="40" t="str">
        <f t="shared" si="30"/>
        <v>CDHU</v>
      </c>
      <c r="C131" s="7">
        <v>5401210</v>
      </c>
      <c r="D131" s="43">
        <v>37.229999999999997</v>
      </c>
      <c r="E131" s="3" t="str">
        <f>IF(A131=1,VLOOKUP(C131,'199'!$A$2:$F$9984,2,FALSE),IF(A131=2,VLOOKUP(C131,'0925'!$A$2:$F$9905,2,FALSE),IF(A131=3,VLOOKUP(C131,REDES_LICITAÇÃO_MAI_25!$A$2:$F$5000,2,FALSE))))</f>
        <v>Base de brita graduada</v>
      </c>
      <c r="F131" s="4" t="str">
        <f>IF(A131=1,VLOOKUP(C131,'199'!$A$2:$F$9984,3,FALSE),IF(A131=2,VLOOKUP(C131,'0925'!$A$2:$F$9905,3,FALSE),IF(A131=3,VLOOKUP(C131,REDES_LICITAÇÃO_MAI_25!$A$2:$F$9984,3,FALSE))))</f>
        <v>M3</v>
      </c>
      <c r="G131" s="5">
        <f>IF(A131=1,VLOOKUP(C131,'199'!$A$2:$F$9984,4,FALSE),IF(A131=2,VLOOKUP(C131,'0925'!$A$2:$F$9905,4,FALSE),IF(A131=3,VLOOKUP(C131,REDES_LICITAÇÃO_MAI_25!$A$2:$F$9984,4,FALSE))))</f>
        <v>278.69</v>
      </c>
      <c r="H131" s="5">
        <f>IF(A131=1,VLOOKUP(C131,'199'!$A$2:$F$9984,5,FALSE),IF(A131=2,VLOOKUP(C131,'0925'!$A$2:$F$9905,5,FALSE),IF(A131=3,VLOOKUP(C131,REDES_LICITAÇÃO_MAI_25!$A$2:$F$9984,5,FALSE))))</f>
        <v>3.15</v>
      </c>
      <c r="I131" s="5">
        <f>IF(A131=1,VLOOKUP(C131,'199'!$A$2:$F$9984,6,FALSE),IF(A131=2,VLOOKUP(C131,'0925'!$A$2:$F$9905,6,FALSE),IF(A131=3,VLOOKUP(C131,REDES_LICITAÇÃO_MAI_25!$A$2:$F$9984,6,FALSE))))</f>
        <v>281.83999999999997</v>
      </c>
      <c r="J131" s="5">
        <f t="shared" si="31"/>
        <v>10492.903199999999</v>
      </c>
    </row>
    <row r="132" spans="1:10" ht="36" customHeight="1" x14ac:dyDescent="0.25">
      <c r="C132" s="89" t="s">
        <v>13306</v>
      </c>
      <c r="D132" s="90"/>
      <c r="E132" s="90"/>
      <c r="F132" s="90"/>
      <c r="G132" s="90"/>
      <c r="H132" s="90"/>
      <c r="I132" s="90"/>
      <c r="J132" s="91"/>
    </row>
    <row r="133" spans="1:10" ht="31.5" x14ac:dyDescent="0.25">
      <c r="A133" s="40">
        <v>1</v>
      </c>
      <c r="B133" s="40" t="str">
        <f t="shared" si="30"/>
        <v>CDHU</v>
      </c>
      <c r="C133" s="7">
        <v>5404342</v>
      </c>
      <c r="D133" s="43">
        <v>372.3</v>
      </c>
      <c r="E133" s="3" t="str">
        <f>IF(A133=1,VLOOKUP(C133,'199'!$A$2:$F$9984,2,FALSE),IF(A133=2,VLOOKUP(C133,'0925'!$A$2:$F$9905,2,FALSE),IF(A133=3,VLOOKUP(C133,REDES_LICITAÇÃO_MAI_25!$A$2:$F$5000,2,FALSE))))</f>
        <v>Pavimentação em lajota de concreto 35 MPa, espessura 6 cm, colorido, tipos: raquete, retangular, sextavado e 16 faces, com rejunte em areia</v>
      </c>
      <c r="F133" s="4" t="str">
        <f>IF(A133=1,VLOOKUP(C133,'199'!$A$2:$F$9984,3,FALSE),IF(A133=2,VLOOKUP(C133,'0925'!$A$2:$F$9905,3,FALSE),IF(A133=3,VLOOKUP(C133,REDES_LICITAÇÃO_MAI_25!$A$2:$F$9984,3,FALSE))))</f>
        <v>M2</v>
      </c>
      <c r="G133" s="5">
        <f>IF(A133=1,VLOOKUP(C133,'199'!$A$2:$F$9984,4,FALSE),IF(A133=2,VLOOKUP(C133,'0925'!$A$2:$F$9905,4,FALSE),IF(A133=3,VLOOKUP(C133,REDES_LICITAÇÃO_MAI_25!$A$2:$F$9984,4,FALSE))))</f>
        <v>102.62</v>
      </c>
      <c r="H133" s="5">
        <f>IF(A133=1,VLOOKUP(C133,'199'!$A$2:$F$9984,5,FALSE),IF(A133=2,VLOOKUP(C133,'0925'!$A$2:$F$9905,5,FALSE),IF(A133=3,VLOOKUP(C133,REDES_LICITAÇÃO_MAI_25!$A$2:$F$9984,5,FALSE))))</f>
        <v>19.72</v>
      </c>
      <c r="I133" s="5">
        <f>IF(A133=1,VLOOKUP(C133,'199'!$A$2:$F$9984,6,FALSE),IF(A133=2,VLOOKUP(C133,'0925'!$A$2:$F$9905,6,FALSE),IF(A133=3,VLOOKUP(C133,REDES_LICITAÇÃO_MAI_25!$A$2:$F$9984,6,FALSE))))</f>
        <v>122.34</v>
      </c>
      <c r="J133" s="5">
        <f t="shared" si="31"/>
        <v>45547.182000000001</v>
      </c>
    </row>
    <row r="134" spans="1:10" x14ac:dyDescent="0.25">
      <c r="C134" s="64" t="s">
        <v>13395</v>
      </c>
      <c r="D134" s="65"/>
      <c r="E134" s="65"/>
      <c r="F134" s="65"/>
      <c r="G134" s="65"/>
      <c r="H134" s="65"/>
      <c r="I134" s="66"/>
      <c r="J134" s="38">
        <f>SUM(J135:J136)</f>
        <v>11154.777599999999</v>
      </c>
    </row>
    <row r="135" spans="1:10" ht="42" x14ac:dyDescent="0.25">
      <c r="A135" s="40">
        <v>2</v>
      </c>
      <c r="B135" s="40" t="str">
        <f t="shared" si="30"/>
        <v>SINAPI</v>
      </c>
      <c r="C135" s="7">
        <v>94277</v>
      </c>
      <c r="D135" s="43">
        <v>295.14999999999998</v>
      </c>
      <c r="E135" s="3" t="str">
        <f>IF(A135=1,VLOOKUP(C135,'199'!$A$2:$F$9984,2,FALSE),IF(A135=2,VLOOKUP(C135,'0925'!$A$2:$F$9905,2,FALSE),IF(A135=3,VLOOKUP(C135,REDES_LICITAÇÃO_MAI_25!$A$2:$F$5000,2,FALSE))))</f>
        <v>ASSENTAMENTO DE GUIA (MEIO-FIO) EM TRECHO RETO, CONFECCIONADA EM CONCRETO PRÉ-FABRICADO, DIMENSÕES 80X08X08X25 CM (COMPRIMENTO X BASE INFERIOR X BASE SUPERIOR X ALTURA). AF_01/2024</v>
      </c>
      <c r="F135" s="4" t="str">
        <f>IF(A135=1,VLOOKUP(C135,'199'!$A$2:$F$9984,3,FALSE),IF(A135=2,VLOOKUP(C135,'0925'!$A$2:$F$9905,3,FALSE),IF(A135=3,VLOOKUP(C135,REDES_LICITAÇÃO_MAI_25!$A$2:$F$9984,3,FALSE))))</f>
        <v>M</v>
      </c>
      <c r="G135" s="5">
        <f>IF(A135=1,VLOOKUP(C135,'199'!$A$2:$F$9984,4,FALSE),IF(A135=2,VLOOKUP(C135,'0925'!$A$2:$F$9905,4,FALSE),IF(A135=3,VLOOKUP(C135,REDES_LICITAÇÃO_MAI_25!$A$2:$F$9984,4,FALSE))))</f>
        <v>0</v>
      </c>
      <c r="H135" s="5">
        <f>IF(A135=1,VLOOKUP(C135,'199'!$A$2:$F$9984,5,FALSE),IF(A135=2,VLOOKUP(C135,'0925'!$A$2:$F$9905,5,FALSE),IF(A135=3,VLOOKUP(C135,REDES_LICITAÇÃO_MAI_25!$A$2:$F$9984,5,FALSE))))</f>
        <v>0</v>
      </c>
      <c r="I135" s="5">
        <f>IF(A135=1,VLOOKUP(C135,'199'!$A$2:$F$9984,6,FALSE),IF(A135=2,VLOOKUP(C135,'0925'!$A$2:$F$9905,6,FALSE),IF(A135=3,VLOOKUP(C135,REDES_LICITAÇÃO_MAI_25!$A$2:$F$9984,6,FALSE))))</f>
        <v>36.29</v>
      </c>
      <c r="J135" s="5">
        <f t="shared" si="31"/>
        <v>10710.993499999999</v>
      </c>
    </row>
    <row r="136" spans="1:10" ht="42" x14ac:dyDescent="0.25">
      <c r="A136" s="40">
        <v>2</v>
      </c>
      <c r="B136" s="40" t="str">
        <f t="shared" si="30"/>
        <v>SINAPI</v>
      </c>
      <c r="C136" s="7">
        <v>94278</v>
      </c>
      <c r="D136" s="43">
        <v>11.17</v>
      </c>
      <c r="E136" s="3" t="str">
        <f>IF(A136=1,VLOOKUP(C136,'199'!$A$2:$F$9984,2,FALSE),IF(A136=2,VLOOKUP(C136,'0925'!$A$2:$F$9905,2,FALSE),IF(A136=3,VLOOKUP(C136,REDES_LICITAÇÃO_MAI_25!$A$2:$F$5000,2,FALSE))))</f>
        <v>ASSENTAMENTO DE GUIA (MEIO-FIO) EM TRECHO CURVO, CONFECCIONADA EM CONCRETO PRÉ-FABRICADO, DIMENSÕES 80X08X08X25 CM (COMPRIMENTO X BASE INFERIOR X BASE SUPERIOR X ALTURA). AF_01/2024</v>
      </c>
      <c r="F136" s="4" t="str">
        <f>IF(A136=1,VLOOKUP(C136,'199'!$A$2:$F$9984,3,FALSE),IF(A136=2,VLOOKUP(C136,'0925'!$A$2:$F$9905,3,FALSE),IF(A136=3,VLOOKUP(C136,REDES_LICITAÇÃO_MAI_25!$A$2:$F$9984,3,FALSE))))</f>
        <v>M</v>
      </c>
      <c r="G136" s="5">
        <f>IF(A136=1,VLOOKUP(C136,'199'!$A$2:$F$9984,4,FALSE),IF(A136=2,VLOOKUP(C136,'0925'!$A$2:$F$9905,4,FALSE),IF(A136=3,VLOOKUP(C136,REDES_LICITAÇÃO_MAI_25!$A$2:$F$9984,4,FALSE))))</f>
        <v>0</v>
      </c>
      <c r="H136" s="5">
        <f>IF(A136=1,VLOOKUP(C136,'199'!$A$2:$F$9984,5,FALSE),IF(A136=2,VLOOKUP(C136,'0925'!$A$2:$F$9905,5,FALSE),IF(A136=3,VLOOKUP(C136,REDES_LICITAÇÃO_MAI_25!$A$2:$F$9984,5,FALSE))))</f>
        <v>0</v>
      </c>
      <c r="I136" s="5">
        <f>IF(A136=1,VLOOKUP(C136,'199'!$A$2:$F$9984,6,FALSE),IF(A136=2,VLOOKUP(C136,'0925'!$A$2:$F$9905,6,FALSE),IF(A136=3,VLOOKUP(C136,REDES_LICITAÇÃO_MAI_25!$A$2:$F$9984,6,FALSE))))</f>
        <v>39.729999999999997</v>
      </c>
      <c r="J136" s="5">
        <f t="shared" si="31"/>
        <v>443.78409999999997</v>
      </c>
    </row>
    <row r="137" spans="1:10" ht="15" customHeight="1" x14ac:dyDescent="0.25">
      <c r="C137" s="58" t="s">
        <v>13396</v>
      </c>
      <c r="D137" s="59"/>
      <c r="E137" s="59"/>
      <c r="F137" s="59"/>
      <c r="G137" s="59"/>
      <c r="H137" s="59"/>
      <c r="I137" s="60"/>
      <c r="J137" s="21">
        <f>SUM(J138:J139)</f>
        <v>4933.1265999999996</v>
      </c>
    </row>
    <row r="138" spans="1:10" ht="21" x14ac:dyDescent="0.25">
      <c r="A138" s="40">
        <v>1</v>
      </c>
      <c r="B138" s="40" t="str">
        <f t="shared" si="30"/>
        <v>CDHU</v>
      </c>
      <c r="C138" s="7">
        <v>1120120</v>
      </c>
      <c r="D138" s="43">
        <v>0.41</v>
      </c>
      <c r="E138" s="3" t="str">
        <f>IF(A138=1,VLOOKUP(C138,'199'!$A$2:$F$9984,2,FALSE),IF(A138=2,VLOOKUP(C138,'0925'!$A$2:$F$9905,2,FALSE),IF(A138=3,VLOOKUP(C138,REDES_LICITAÇÃO_MAI_25!$A$2:$F$5000,2,FALSE))))</f>
        <v>Reparo superficial com argamassa polimérica (tixotrópica), bicomponente</v>
      </c>
      <c r="F138" s="4" t="str">
        <f>IF(A138=1,VLOOKUP(C138,'199'!$A$2:$F$9984,3,FALSE),IF(A138=2,VLOOKUP(C138,'0925'!$A$2:$F$9905,3,FALSE),IF(A138=3,VLOOKUP(C138,REDES_LICITAÇÃO_MAI_25!$A$2:$F$9984,3,FALSE))))</f>
        <v>M3</v>
      </c>
      <c r="G138" s="5">
        <f>IF(A138=1,VLOOKUP(C138,'199'!$A$2:$F$9984,4,FALSE),IF(A138=2,VLOOKUP(C138,'0925'!$A$2:$F$9905,4,FALSE),IF(A138=3,VLOOKUP(C138,REDES_LICITAÇÃO_MAI_25!$A$2:$F$9984,4,FALSE))))</f>
        <v>9435</v>
      </c>
      <c r="H138" s="5">
        <f>IF(A138=1,VLOOKUP(C138,'199'!$A$2:$F$9984,5,FALSE),IF(A138=2,VLOOKUP(C138,'0925'!$A$2:$F$9905,5,FALSE),IF(A138=3,VLOOKUP(C138,REDES_LICITAÇÃO_MAI_25!$A$2:$F$9984,5,FALSE))))</f>
        <v>1774.94</v>
      </c>
      <c r="I138" s="5">
        <f>IF(A138=1,VLOOKUP(C138,'199'!$A$2:$F$9984,6,FALSE),IF(A138=2,VLOOKUP(C138,'0925'!$A$2:$F$9905,6,FALSE),IF(A138=3,VLOOKUP(C138,REDES_LICITAÇÃO_MAI_25!$A$2:$F$9984,6,FALSE))))</f>
        <v>11209.94</v>
      </c>
      <c r="J138" s="5">
        <f t="shared" si="31"/>
        <v>4596.0753999999997</v>
      </c>
    </row>
    <row r="139" spans="1:10" x14ac:dyDescent="0.25">
      <c r="A139" s="40">
        <v>1</v>
      </c>
      <c r="B139" s="40" t="str">
        <f t="shared" si="30"/>
        <v>CDHU</v>
      </c>
      <c r="C139" s="7">
        <v>3310020</v>
      </c>
      <c r="D139" s="43">
        <v>11.04</v>
      </c>
      <c r="E139" s="3" t="str">
        <f>IF(A139=1,VLOOKUP(C139,'199'!$A$2:$F$9984,2,FALSE),IF(A139=2,VLOOKUP(C139,'0925'!$A$2:$F$9905,2,FALSE),IF(A139=3,VLOOKUP(C139,REDES_LICITAÇÃO_MAI_25!$A$2:$F$5000,2,FALSE))))</f>
        <v>Tinta látex em massa, inclusive preparo</v>
      </c>
      <c r="F139" s="4" t="str">
        <f>IF(A139=1,VLOOKUP(C139,'199'!$A$2:$F$9984,3,FALSE),IF(A139=2,VLOOKUP(C139,'0925'!$A$2:$F$9905,3,FALSE),IF(A139=3,VLOOKUP(C139,REDES_LICITAÇÃO_MAI_25!$A$2:$F$9984,3,FALSE))))</f>
        <v>M2</v>
      </c>
      <c r="G139" s="5">
        <f>IF(A139=1,VLOOKUP(C139,'199'!$A$2:$F$9984,4,FALSE),IF(A139=2,VLOOKUP(C139,'0925'!$A$2:$F$9905,4,FALSE),IF(A139=3,VLOOKUP(C139,REDES_LICITAÇÃO_MAI_25!$A$2:$F$9984,4,FALSE))))</f>
        <v>8.94</v>
      </c>
      <c r="H139" s="5">
        <f>IF(A139=1,VLOOKUP(C139,'199'!$A$2:$F$9984,5,FALSE),IF(A139=2,VLOOKUP(C139,'0925'!$A$2:$F$9905,5,FALSE),IF(A139=3,VLOOKUP(C139,REDES_LICITAÇÃO_MAI_25!$A$2:$F$9984,5,FALSE))))</f>
        <v>21.59</v>
      </c>
      <c r="I139" s="5">
        <f>IF(A139=1,VLOOKUP(C139,'199'!$A$2:$F$9984,6,FALSE),IF(A139=2,VLOOKUP(C139,'0925'!$A$2:$F$9905,6,FALSE),IF(A139=3,VLOOKUP(C139,REDES_LICITAÇÃO_MAI_25!$A$2:$F$9984,6,FALSE))))</f>
        <v>30.53</v>
      </c>
      <c r="J139" s="5">
        <f t="shared" si="31"/>
        <v>337.05119999999999</v>
      </c>
    </row>
    <row r="140" spans="1:10" x14ac:dyDescent="0.25">
      <c r="C140" s="58" t="s">
        <v>13397</v>
      </c>
      <c r="D140" s="59"/>
      <c r="E140" s="59"/>
      <c r="F140" s="59"/>
      <c r="G140" s="59"/>
      <c r="H140" s="59"/>
      <c r="I140" s="60"/>
      <c r="J140" s="21">
        <f>SUM(J141:J142)</f>
        <v>19756.649700000002</v>
      </c>
    </row>
    <row r="141" spans="1:10" ht="24.75" customHeight="1" x14ac:dyDescent="0.25">
      <c r="A141" s="40">
        <v>1</v>
      </c>
      <c r="B141" s="40" t="str">
        <f t="shared" si="28"/>
        <v>CDHU</v>
      </c>
      <c r="C141" s="7">
        <v>3402020</v>
      </c>
      <c r="D141" s="43">
        <v>564.16999999999996</v>
      </c>
      <c r="E141" s="3" t="str">
        <f>IF(A141=1,VLOOKUP(C141,'199'!$A$2:$F$9984,2,FALSE),IF(A141=2,VLOOKUP(C141,'0925'!$A$2:$F$9905,2,FALSE),IF(A141=3,VLOOKUP(C141,REDES_LICITAÇÃO_MAI_25!$A$2:$F$5000,2,FALSE))))</f>
        <v>Plantio de grama batatais em placas (praças e áreas abertas)</v>
      </c>
      <c r="F141" s="4" t="str">
        <f>IF(A141=1,VLOOKUP(C141,'199'!$A$2:$F$9984,3,FALSE),IF(A141=2,VLOOKUP(C141,'0925'!$A$2:$F$9905,3,FALSE),IF(A141=3,VLOOKUP(C141,REDES_LICITAÇÃO_MAI_25!$A$2:$F$9984,3,FALSE))))</f>
        <v>M2</v>
      </c>
      <c r="G141" s="5">
        <f>IF(A141=1,VLOOKUP(C141,'199'!$A$2:$F$9984,4,FALSE),IF(A141=2,VLOOKUP(C141,'0925'!$A$2:$F$9905,4,FALSE),IF(A141=3,VLOOKUP(C141,REDES_LICITAÇÃO_MAI_25!$A$2:$F$9984,4,FALSE))))</f>
        <v>10.63</v>
      </c>
      <c r="H141" s="5">
        <f>IF(A141=1,VLOOKUP(C141,'199'!$A$2:$F$9984,5,FALSE),IF(A141=2,VLOOKUP(C141,'0925'!$A$2:$F$9905,5,FALSE),IF(A141=3,VLOOKUP(C141,REDES_LICITAÇÃO_MAI_25!$A$2:$F$9984,5,FALSE))))</f>
        <v>3.44</v>
      </c>
      <c r="I141" s="5">
        <f>IF(A141=1,VLOOKUP(C141,'199'!$A$2:$F$9984,6,FALSE),IF(A141=2,VLOOKUP(C141,'0925'!$A$2:$F$9905,6,FALSE),IF(A141=3,VLOOKUP(C141,REDES_LICITAÇÃO_MAI_25!$A$2:$F$9984,6,FALSE))))</f>
        <v>14.07</v>
      </c>
      <c r="J141" s="5">
        <f t="shared" si="29"/>
        <v>7937.8718999999992</v>
      </c>
    </row>
    <row r="142" spans="1:10" ht="21" x14ac:dyDescent="0.25">
      <c r="A142" s="40">
        <v>2</v>
      </c>
      <c r="B142" s="40" t="str">
        <f t="shared" si="28"/>
        <v>SINAPI</v>
      </c>
      <c r="C142" s="7">
        <v>103946</v>
      </c>
      <c r="D142" s="43">
        <v>521.34</v>
      </c>
      <c r="E142" s="3" t="str">
        <f>IF(A142=1,VLOOKUP(C142,'199'!$A$2:$F$9984,2,FALSE),IF(A142=2,VLOOKUP(C142,'0925'!$A$2:$F$9905,2,FALSE),IF(A142=3,VLOOKUP(C142,REDES_LICITAÇÃO_MAI_25!$A$2:$F$5000,2,FALSE))))</f>
        <v>PLANTIO DE GRAMA ESMERALDA OU SÃO CARLOS OU CURITIBANA, EM PLACAS. AF_07/2024</v>
      </c>
      <c r="F142" s="4" t="str">
        <f>IF(A142=1,VLOOKUP(C142,'199'!$A$2:$F$9984,3,FALSE),IF(A142=2,VLOOKUP(C142,'0925'!$A$2:$F$9905,3,FALSE),IF(A142=3,VLOOKUP(C142,REDES_LICITAÇÃO_MAI_25!$A$2:$F$9984,3,FALSE))))</f>
        <v>M2</v>
      </c>
      <c r="G142" s="5">
        <f>IF(A142=1,VLOOKUP(C142,'199'!$A$2:$F$9984,4,FALSE),IF(A142=2,VLOOKUP(C142,'0925'!$A$2:$F$9905,4,FALSE),IF(A142=3,VLOOKUP(C142,REDES_LICITAÇÃO_MAI_25!$A$2:$F$9984,4,FALSE))))</f>
        <v>0</v>
      </c>
      <c r="H142" s="5">
        <f>IF(A142=1,VLOOKUP(C142,'199'!$A$2:$F$9984,5,FALSE),IF(A142=2,VLOOKUP(C142,'0925'!$A$2:$F$9905,5,FALSE),IF(A142=3,VLOOKUP(C142,REDES_LICITAÇÃO_MAI_25!$A$2:$F$9984,5,FALSE))))</f>
        <v>0</v>
      </c>
      <c r="I142" s="5">
        <f>IF(A142=1,VLOOKUP(C142,'199'!$A$2:$F$9984,6,FALSE),IF(A142=2,VLOOKUP(C142,'0925'!$A$2:$F$9905,6,FALSE),IF(A142=3,VLOOKUP(C142,REDES_LICITAÇÃO_MAI_25!$A$2:$F$9984,6,FALSE))))</f>
        <v>22.67</v>
      </c>
      <c r="J142" s="5">
        <f t="shared" si="29"/>
        <v>11818.777800000002</v>
      </c>
    </row>
    <row r="143" spans="1:10" x14ac:dyDescent="0.25">
      <c r="C143" s="58" t="s">
        <v>13398</v>
      </c>
      <c r="D143" s="59"/>
      <c r="E143" s="59"/>
      <c r="F143" s="59"/>
      <c r="G143" s="59"/>
      <c r="H143" s="59"/>
      <c r="I143" s="60"/>
      <c r="J143" s="21">
        <f>SUM(J144+J146)</f>
        <v>15432.369999999999</v>
      </c>
    </row>
    <row r="144" spans="1:10" x14ac:dyDescent="0.25">
      <c r="C144" s="64" t="s">
        <v>13440</v>
      </c>
      <c r="D144" s="65"/>
      <c r="E144" s="65"/>
      <c r="F144" s="65"/>
      <c r="G144" s="65"/>
      <c r="H144" s="65"/>
      <c r="I144" s="66"/>
      <c r="J144" s="38">
        <f>J145</f>
        <v>6445.2</v>
      </c>
    </row>
    <row r="145" spans="1:10" ht="21" x14ac:dyDescent="0.25">
      <c r="A145" s="40">
        <v>1</v>
      </c>
      <c r="B145" s="40" t="str">
        <f t="shared" si="28"/>
        <v>CDHU</v>
      </c>
      <c r="C145" s="7">
        <v>3504140</v>
      </c>
      <c r="D145" s="43">
        <v>10</v>
      </c>
      <c r="E145" s="3" t="str">
        <f>IF(A145=1,VLOOKUP(C145,'199'!$A$2:$F$9984,2,FALSE),IF(A145=2,VLOOKUP(C145,'0925'!$A$2:$F$9905,2,FALSE),IF(A145=3,VLOOKUP(C145,REDES_LICITAÇÃO_MAI_25!$A$2:$F$5000,2,FALSE))))</f>
        <v>Banco em concreto pré-moldado com pés vazados, comprimento 200 cm</v>
      </c>
      <c r="F145" s="4" t="str">
        <f>IF(A145=1,VLOOKUP(C145,'199'!$A$2:$F$9984,3,FALSE),IF(A145=2,VLOOKUP(C145,'0925'!$A$2:$F$9905,3,FALSE),IF(A145=3,VLOOKUP(C145,REDES_LICITAÇÃO_MAI_25!$A$2:$F$9984,3,FALSE))))</f>
        <v>UN</v>
      </c>
      <c r="G145" s="5">
        <f>IF(A145=1,VLOOKUP(C145,'199'!$A$2:$F$9984,4,FALSE),IF(A145=2,VLOOKUP(C145,'0925'!$A$2:$F$9905,4,FALSE),IF(A145=3,VLOOKUP(C145,REDES_LICITAÇÃO_MAI_25!$A$2:$F$9984,4,FALSE))))</f>
        <v>613.72</v>
      </c>
      <c r="H145" s="5">
        <f>IF(A145=1,VLOOKUP(C145,'199'!$A$2:$F$9984,5,FALSE),IF(A145=2,VLOOKUP(C145,'0925'!$A$2:$F$9905,5,FALSE),IF(A145=3,VLOOKUP(C145,REDES_LICITAÇÃO_MAI_25!$A$2:$F$9984,5,FALSE))))</f>
        <v>30.8</v>
      </c>
      <c r="I145" s="5">
        <f>IF(A145=1,VLOOKUP(C145,'199'!$A$2:$F$9984,6,FALSE),IF(A145=2,VLOOKUP(C145,'0925'!$A$2:$F$9905,6,FALSE),IF(A145=3,VLOOKUP(C145,REDES_LICITAÇÃO_MAI_25!$A$2:$F$9984,6,FALSE))))</f>
        <v>644.52</v>
      </c>
      <c r="J145" s="5">
        <f t="shared" si="29"/>
        <v>6445.2</v>
      </c>
    </row>
    <row r="146" spans="1:10" x14ac:dyDescent="0.25">
      <c r="C146" s="64" t="s">
        <v>13399</v>
      </c>
      <c r="D146" s="65"/>
      <c r="E146" s="65"/>
      <c r="F146" s="65"/>
      <c r="G146" s="65"/>
      <c r="H146" s="65"/>
      <c r="I146" s="66"/>
      <c r="J146" s="38">
        <f>SUM(J147:J148)</f>
        <v>8987.1699999999983</v>
      </c>
    </row>
    <row r="147" spans="1:10" ht="21" x14ac:dyDescent="0.25">
      <c r="A147" s="40">
        <v>1</v>
      </c>
      <c r="B147" s="40" t="str">
        <f t="shared" si="28"/>
        <v>CDHU</v>
      </c>
      <c r="C147" s="7">
        <v>3520050</v>
      </c>
      <c r="D147" s="43">
        <v>3</v>
      </c>
      <c r="E147" s="3" t="str">
        <f>IF(A147=1,VLOOKUP(C147,'199'!$A$2:$F$9984,2,FALSE),IF(A147=2,VLOOKUP(C147,'0925'!$A$2:$F$9905,2,FALSE),IF(A147=3,VLOOKUP(C147,REDES_LICITAÇÃO_MAI_25!$A$2:$F$5000,2,FALSE))))</f>
        <v>Conjunto de 4 lixeiras para coleta seletiva, com tampa basculante, capacidade 50 litros</v>
      </c>
      <c r="F147" s="4" t="str">
        <f>IF(A147=1,VLOOKUP(C147,'199'!$A$2:$F$9984,3,FALSE),IF(A147=2,VLOOKUP(C147,'0925'!$A$2:$F$9905,3,FALSE),IF(A147=3,VLOOKUP(C147,REDES_LICITAÇÃO_MAI_25!$A$2:$F$9984,3,FALSE))))</f>
        <v>UN</v>
      </c>
      <c r="G147" s="5">
        <f>IF(A147=1,VLOOKUP(C147,'199'!$A$2:$F$9984,4,FALSE),IF(A147=2,VLOOKUP(C147,'0925'!$A$2:$F$9905,4,FALSE),IF(A147=3,VLOOKUP(C147,REDES_LICITAÇÃO_MAI_25!$A$2:$F$9984,4,FALSE))))</f>
        <v>1236.6099999999999</v>
      </c>
      <c r="H147" s="5">
        <f>IF(A147=1,VLOOKUP(C147,'199'!$A$2:$F$9984,5,FALSE),IF(A147=2,VLOOKUP(C147,'0925'!$A$2:$F$9905,5,FALSE),IF(A147=3,VLOOKUP(C147,REDES_LICITAÇÃO_MAI_25!$A$2:$F$9984,5,FALSE))))</f>
        <v>33.979999999999997</v>
      </c>
      <c r="I147" s="5">
        <f>IF(A147=1,VLOOKUP(C147,'199'!$A$2:$F$9984,6,FALSE),IF(A147=2,VLOOKUP(C147,'0925'!$A$2:$F$9905,6,FALSE),IF(A147=3,VLOOKUP(C147,REDES_LICITAÇÃO_MAI_25!$A$2:$F$9984,6,FALSE))))</f>
        <v>1270.5899999999999</v>
      </c>
      <c r="J147" s="5">
        <f t="shared" si="29"/>
        <v>3811.7699999999995</v>
      </c>
    </row>
    <row r="148" spans="1:10" ht="42" x14ac:dyDescent="0.25">
      <c r="A148" s="40">
        <v>2</v>
      </c>
      <c r="B148" s="40" t="str">
        <f t="shared" si="28"/>
        <v>SINAPI</v>
      </c>
      <c r="C148" s="7">
        <v>103310</v>
      </c>
      <c r="D148" s="43">
        <v>4</v>
      </c>
      <c r="E148" s="3" t="str">
        <f>IF(A148=1,VLOOKUP(C148,'199'!$A$2:$F$9984,2,FALSE),IF(A148=2,VLOOKUP(C148,'0925'!$A$2:$F$9905,2,FALSE),IF(A148=3,VLOOKUP(C148,REDES_LICITAÇÃO_MAI_25!$A$2:$F$5000,2,FALSE))))</f>
        <v>INSTALAÇÃO DE LIXEIRA METÁLICA DUPLA, CAPACIDADE DE 60 L, EM TUBO DE AÇO CARBONO E CESTOS EM CHAPA DE AÇO COM PINTURA ELETROSTÁTICA, SOBRE SOLO. AF_11/2021</v>
      </c>
      <c r="F148" s="4" t="str">
        <f>IF(A148=1,VLOOKUP(C148,'199'!$A$2:$F$9984,3,FALSE),IF(A148=2,VLOOKUP(C148,'0925'!$A$2:$F$9905,3,FALSE),IF(A148=3,VLOOKUP(C148,REDES_LICITAÇÃO_MAI_25!$A$2:$F$9984,3,FALSE))))</f>
        <v>UN</v>
      </c>
      <c r="G148" s="5">
        <f>IF(A148=1,VLOOKUP(C148,'199'!$A$2:$F$9984,4,FALSE),IF(A148=2,VLOOKUP(C148,'0925'!$A$2:$F$9905,4,FALSE),IF(A148=3,VLOOKUP(C148,REDES_LICITAÇÃO_MAI_25!$A$2:$F$9984,4,FALSE))))</f>
        <v>0</v>
      </c>
      <c r="H148" s="5">
        <f>IF(A148=1,VLOOKUP(C148,'199'!$A$2:$F$9984,5,FALSE),IF(A148=2,VLOOKUP(C148,'0925'!$A$2:$F$9905,5,FALSE),IF(A148=3,VLOOKUP(C148,REDES_LICITAÇÃO_MAI_25!$A$2:$F$9984,5,FALSE))))</f>
        <v>0</v>
      </c>
      <c r="I148" s="5">
        <f>IF(A148=1,VLOOKUP(C148,'199'!$A$2:$F$9984,6,FALSE),IF(A148=2,VLOOKUP(C148,'0925'!$A$2:$F$9905,6,FALSE),IF(A148=3,VLOOKUP(C148,REDES_LICITAÇÃO_MAI_25!$A$2:$F$9984,6,FALSE))))</f>
        <v>1293.8499999999999</v>
      </c>
      <c r="J148" s="5">
        <f t="shared" si="29"/>
        <v>5175.3999999999996</v>
      </c>
    </row>
    <row r="149" spans="1:10" x14ac:dyDescent="0.25">
      <c r="C149" s="58" t="s">
        <v>13400</v>
      </c>
      <c r="D149" s="59"/>
      <c r="E149" s="59"/>
      <c r="F149" s="59"/>
      <c r="G149" s="59"/>
      <c r="H149" s="59"/>
      <c r="I149" s="60"/>
      <c r="J149" s="21">
        <f>SUM(J150+J178+J184)</f>
        <v>3188.3411000000006</v>
      </c>
    </row>
    <row r="150" spans="1:10" x14ac:dyDescent="0.25">
      <c r="C150" s="61" t="s">
        <v>13401</v>
      </c>
      <c r="D150" s="62"/>
      <c r="E150" s="62"/>
      <c r="F150" s="62"/>
      <c r="G150" s="62"/>
      <c r="H150" s="62"/>
      <c r="I150" s="63"/>
      <c r="J150" s="41">
        <f>SUM(J151,J159,J166,J171)</f>
        <v>2780.3612000000003</v>
      </c>
    </row>
    <row r="151" spans="1:10" x14ac:dyDescent="0.25">
      <c r="C151" s="64" t="s">
        <v>13402</v>
      </c>
      <c r="D151" s="65"/>
      <c r="E151" s="65"/>
      <c r="F151" s="65"/>
      <c r="G151" s="65"/>
      <c r="H151" s="65"/>
      <c r="I151" s="66"/>
      <c r="J151" s="38">
        <f>SUM(J152:J158)</f>
        <v>141.04599999999999</v>
      </c>
    </row>
    <row r="152" spans="1:10" ht="27" customHeight="1" x14ac:dyDescent="0.25">
      <c r="A152" s="40">
        <v>1</v>
      </c>
      <c r="B152" s="40" t="str">
        <f t="shared" ref="B152" si="32">IF(A152=1,"CDHU",IF(A152=2,"SINAPI",IF(A152=3,"CDHU_REDES_LICITAÇÃO_MAI_25",FALSE)))</f>
        <v>CDHU</v>
      </c>
      <c r="C152" s="7">
        <v>210060</v>
      </c>
      <c r="D152" s="43">
        <v>0.52</v>
      </c>
      <c r="E152" s="3" t="str">
        <f>IF(A152=1,VLOOKUP(C152,'199'!$A$2:$F$9984,2,FALSE),IF(A152=2,VLOOKUP(C152,'0925'!$A$2:$F$9905,2,FALSE),IF(A152=3,VLOOKUP(C152,REDES_LICITAÇÃO_MAI_25!$A$2:$F$5000,2,FALSE))))</f>
        <v>Locação de vias, calçadas, tanques e lagoas</v>
      </c>
      <c r="F152" s="4" t="str">
        <f>IF(A152=1,VLOOKUP(C152,'199'!$A$2:$F$9984,3,FALSE),IF(A152=2,VLOOKUP(C152,'0925'!$A$2:$F$9905,3,FALSE),IF(A152=3,VLOOKUP(C152,REDES_LICITAÇÃO_MAI_25!$A$2:$F$9984,3,FALSE))))</f>
        <v>M2</v>
      </c>
      <c r="G152" s="5">
        <f>IF(A152=1,VLOOKUP(C152,'199'!$A$2:$F$9984,4,FALSE),IF(A152=2,VLOOKUP(C152,'0925'!$A$2:$F$9905,4,FALSE),IF(A152=3,VLOOKUP(C152,REDES_LICITAÇÃO_MAI_25!$A$2:$F$9984,4,FALSE))))</f>
        <v>0.96</v>
      </c>
      <c r="H152" s="5">
        <f>IF(A152=1,VLOOKUP(C152,'199'!$A$2:$F$9984,5,FALSE),IF(A152=2,VLOOKUP(C152,'0925'!$A$2:$F$9905,5,FALSE),IF(A152=3,VLOOKUP(C152,REDES_LICITAÇÃO_MAI_25!$A$2:$F$9984,5,FALSE))))</f>
        <v>0.83</v>
      </c>
      <c r="I152" s="5">
        <f>IF(A152=1,VLOOKUP(C152,'199'!$A$2:$F$9984,6,FALSE),IF(A152=2,VLOOKUP(C152,'0925'!$A$2:$F$9905,6,FALSE),IF(A152=3,VLOOKUP(C152,REDES_LICITAÇÃO_MAI_25!$A$2:$F$9984,6,FALSE))))</f>
        <v>1.79</v>
      </c>
      <c r="J152" s="5">
        <f t="shared" ref="J152" si="33">I152*D152</f>
        <v>0.93080000000000007</v>
      </c>
    </row>
    <row r="153" spans="1:10" ht="29.25" customHeight="1" x14ac:dyDescent="0.25">
      <c r="A153" s="40">
        <v>1</v>
      </c>
      <c r="B153" s="40" t="str">
        <f t="shared" ref="B153" si="34">IF(A153=1,"CDHU",IF(A153=2,"SINAPI",IF(A153=3,"CDHU_REDES_LICITAÇÃO_MAI_25",FALSE)))</f>
        <v>CDHU</v>
      </c>
      <c r="C153" s="7">
        <v>5401400</v>
      </c>
      <c r="D153" s="43">
        <v>0.52</v>
      </c>
      <c r="E153" s="3" t="str">
        <f>IF(A153=1,VLOOKUP(C153,'199'!$A$2:$F$9984,2,FALSE),IF(A153=2,VLOOKUP(C153,'0925'!$A$2:$F$9905,2,FALSE),IF(A153=3,VLOOKUP(C153,REDES_LICITAÇÃO_MAI_25!$A$2:$F$5000,2,FALSE))))</f>
        <v>Abertura de caixa até 25 cm, inclui escavação, compactação, transporte e preparo do sub-leito</v>
      </c>
      <c r="F153" s="4" t="str">
        <f>IF(A153=1,VLOOKUP(C153,'199'!$A$2:$F$9984,3,FALSE),IF(A153=2,VLOOKUP(C153,'0925'!$A$2:$F$9905,3,FALSE),IF(A153=3,VLOOKUP(C153,REDES_LICITAÇÃO_MAI_25!$A$2:$F$9984,3,FALSE))))</f>
        <v>M2</v>
      </c>
      <c r="G153" s="5">
        <f>IF(A153=1,VLOOKUP(C153,'199'!$A$2:$F$9984,4,FALSE),IF(A153=2,VLOOKUP(C153,'0925'!$A$2:$F$9905,4,FALSE),IF(A153=3,VLOOKUP(C153,REDES_LICITAÇÃO_MAI_25!$A$2:$F$9984,4,FALSE))))</f>
        <v>25.93</v>
      </c>
      <c r="H153" s="5">
        <f>IF(A153=1,VLOOKUP(C153,'199'!$A$2:$F$9984,5,FALSE),IF(A153=2,VLOOKUP(C153,'0925'!$A$2:$F$9905,5,FALSE),IF(A153=3,VLOOKUP(C153,REDES_LICITAÇÃO_MAI_25!$A$2:$F$9984,5,FALSE))))</f>
        <v>0.46</v>
      </c>
      <c r="I153" s="5">
        <f>IF(A153=1,VLOOKUP(C153,'199'!$A$2:$F$9984,6,FALSE),IF(A153=2,VLOOKUP(C153,'0925'!$A$2:$F$9905,6,FALSE),IF(A153=3,VLOOKUP(C153,REDES_LICITAÇÃO_MAI_25!$A$2:$F$9984,6,FALSE))))</f>
        <v>26.39</v>
      </c>
      <c r="J153" s="5">
        <f t="shared" ref="J153" si="35">I153*D153</f>
        <v>13.722800000000001</v>
      </c>
    </row>
    <row r="154" spans="1:10" ht="26.25" customHeight="1" x14ac:dyDescent="0.25">
      <c r="A154" s="40">
        <v>2</v>
      </c>
      <c r="B154" s="40" t="str">
        <f t="shared" ref="B154" si="36">IF(A154=1,"CDHU",IF(A154=2,"SINAPI",IF(A154=3,"CDHU_REDES_LICITAÇÃO_MAI_25",FALSE)))</f>
        <v>SINAPI</v>
      </c>
      <c r="C154" s="7">
        <v>96622</v>
      </c>
      <c r="D154" s="43">
        <v>0.08</v>
      </c>
      <c r="E154" s="3" t="str">
        <f>IF(A154=1,VLOOKUP(C154,'199'!$A$2:$F$9984,2,FALSE),IF(A154=2,VLOOKUP(C154,'0925'!$A$2:$F$9905,2,FALSE),IF(A154=3,VLOOKUP(C154,REDES_LICITAÇÃO_MAI_25!$A$2:$F$5000,2,FALSE))))</f>
        <v>LASTRO COM MATERIAL GRANULAR, APLICADO EM PISOS OU LAJES SOBRE SOLO, ESPESSURA DE *5 CM*. AF_01/2024</v>
      </c>
      <c r="F154" s="4" t="str">
        <f>IF(A154=1,VLOOKUP(C154,'199'!$A$2:$F$9984,3,FALSE),IF(A154=2,VLOOKUP(C154,'0925'!$A$2:$F$9905,3,FALSE),IF(A154=3,VLOOKUP(C154,REDES_LICITAÇÃO_MAI_25!$A$2:$F$9984,3,FALSE))))</f>
        <v>M3</v>
      </c>
      <c r="G154" s="5">
        <f>IF(A154=1,VLOOKUP(C154,'199'!$A$2:$F$9984,4,FALSE),IF(A154=2,VLOOKUP(C154,'0925'!$A$2:$F$9905,4,FALSE),IF(A154=3,VLOOKUP(C154,REDES_LICITAÇÃO_MAI_25!$A$2:$F$9984,4,FALSE))))</f>
        <v>0</v>
      </c>
      <c r="H154" s="5">
        <f>IF(A154=1,VLOOKUP(C154,'199'!$A$2:$F$9984,5,FALSE),IF(A154=2,VLOOKUP(C154,'0925'!$A$2:$F$9905,5,FALSE),IF(A154=3,VLOOKUP(C154,REDES_LICITAÇÃO_MAI_25!$A$2:$F$9984,5,FALSE))))</f>
        <v>0</v>
      </c>
      <c r="I154" s="5">
        <f>IF(A154=1,VLOOKUP(C154,'199'!$A$2:$F$9984,6,FALSE),IF(A154=2,VLOOKUP(C154,'0925'!$A$2:$F$9905,6,FALSE),IF(A154=3,VLOOKUP(C154,REDES_LICITAÇÃO_MAI_25!$A$2:$F$9984,6,FALSE))))</f>
        <v>193.66</v>
      </c>
      <c r="J154" s="5">
        <f>I154*D154</f>
        <v>15.492800000000001</v>
      </c>
    </row>
    <row r="155" spans="1:10" ht="31.5" x14ac:dyDescent="0.25">
      <c r="A155" s="40">
        <v>2</v>
      </c>
      <c r="B155" s="40" t="str">
        <f t="shared" ref="B155" si="37">IF(A155=1,"CDHU",IF(A155=2,"SINAPI",IF(A155=3,"CDHU_REDES_LICITAÇÃO_MAI_25",FALSE)))</f>
        <v>SINAPI</v>
      </c>
      <c r="C155" s="7">
        <v>97092</v>
      </c>
      <c r="D155" s="43">
        <v>4.7300000000000004</v>
      </c>
      <c r="E155" s="3" t="str">
        <f>IF(A155=1,VLOOKUP(C155,'199'!$A$2:$F$9984,2,FALSE),IF(A155=2,VLOOKUP(C155,'0925'!$A$2:$F$9905,2,FALSE),IF(A155=3,VLOOKUP(C155,REDES_LICITAÇÃO_MAI_25!$A$2:$F$5000,2,FALSE))))</f>
        <v>ARMAÇÃO PARA EXECUÇÃO DE RADIER, PISO DE CONCRETO OU LAJE SOBRE SOLO, COM USO DE TELA Q-196. AF_09/2021</v>
      </c>
      <c r="F155" s="4" t="str">
        <f>IF(A155=1,VLOOKUP(C155,'199'!$A$2:$F$9984,3,FALSE),IF(A155=2,VLOOKUP(C155,'0925'!$A$2:$F$9905,3,FALSE),IF(A155=3,VLOOKUP(C155,REDES_LICITAÇÃO_MAI_25!$A$2:$F$9984,3,FALSE))))</f>
        <v>KG</v>
      </c>
      <c r="G155" s="5">
        <f>IF(A155=1,VLOOKUP(C155,'199'!$A$2:$F$9984,4,FALSE),IF(A155=2,VLOOKUP(C155,'0925'!$A$2:$F$9905,4,FALSE),IF(A155=3,VLOOKUP(C155,REDES_LICITAÇÃO_MAI_25!$A$2:$F$9984,4,FALSE))))</f>
        <v>0</v>
      </c>
      <c r="H155" s="5">
        <f>IF(A155=1,VLOOKUP(C155,'199'!$A$2:$F$9984,5,FALSE),IF(A155=2,VLOOKUP(C155,'0925'!$A$2:$F$9905,5,FALSE),IF(A155=3,VLOOKUP(C155,REDES_LICITAÇÃO_MAI_25!$A$2:$F$9984,5,FALSE))))</f>
        <v>0</v>
      </c>
      <c r="I155" s="5">
        <f>IF(A155=1,VLOOKUP(C155,'199'!$A$2:$F$9984,6,FALSE),IF(A155=2,VLOOKUP(C155,'0925'!$A$2:$F$9905,6,FALSE),IF(A155=3,VLOOKUP(C155,REDES_LICITAÇÃO_MAI_25!$A$2:$F$9984,6,FALSE))))</f>
        <v>11.56</v>
      </c>
      <c r="J155" s="5">
        <f t="shared" ref="J155" si="38">I155*D155</f>
        <v>54.67880000000001</v>
      </c>
    </row>
    <row r="156" spans="1:10" ht="22.5" customHeight="1" x14ac:dyDescent="0.25">
      <c r="A156" s="40">
        <v>1</v>
      </c>
      <c r="B156" s="40" t="str">
        <f t="shared" ref="B156" si="39">IF(A156=1,"CDHU",IF(A156=2,"SINAPI",IF(A156=3,"CDHU_REDES_LICITAÇÃO_MAI_25",FALSE)))</f>
        <v>CDHU</v>
      </c>
      <c r="C156" s="7">
        <v>1101130</v>
      </c>
      <c r="D156" s="43">
        <v>0.08</v>
      </c>
      <c r="E156" s="3" t="str">
        <f>IF(A156=1,VLOOKUP(C156,'199'!$A$2:$F$9984,2,FALSE),IF(A156=2,VLOOKUP(C156,'0925'!$A$2:$F$9905,2,FALSE),IF(A156=3,VLOOKUP(C156,REDES_LICITAÇÃO_MAI_25!$A$2:$F$5000,2,FALSE))))</f>
        <v>Concreto usinado, fck = 25 MPa</v>
      </c>
      <c r="F156" s="4" t="str">
        <f>IF(A156=1,VLOOKUP(C156,'199'!$A$2:$F$9984,3,FALSE),IF(A156=2,VLOOKUP(C156,'0925'!$A$2:$F$9905,3,FALSE),IF(A156=3,VLOOKUP(C156,REDES_LICITAÇÃO_MAI_25!$A$2:$F$9984,3,FALSE))))</f>
        <v>M3</v>
      </c>
      <c r="G156" s="5">
        <f>IF(A156=1,VLOOKUP(C156,'199'!$A$2:$F$9984,4,FALSE),IF(A156=2,VLOOKUP(C156,'0925'!$A$2:$F$9905,4,FALSE),IF(A156=3,VLOOKUP(C156,REDES_LICITAÇÃO_MAI_25!$A$2:$F$9984,4,FALSE))))</f>
        <v>512.70000000000005</v>
      </c>
      <c r="H156" s="5">
        <f>IF(A156=1,VLOOKUP(C156,'199'!$A$2:$F$9984,5,FALSE),IF(A156=2,VLOOKUP(C156,'0925'!$A$2:$F$9905,5,FALSE),IF(A156=3,VLOOKUP(C156,REDES_LICITAÇÃO_MAI_25!$A$2:$F$9984,5,FALSE))))</f>
        <v>0</v>
      </c>
      <c r="I156" s="5">
        <f>IF(A156=1,VLOOKUP(C156,'199'!$A$2:$F$9984,6,FALSE),IF(A156=2,VLOOKUP(C156,'0925'!$A$2:$F$9905,6,FALSE),IF(A156=3,VLOOKUP(C156,REDES_LICITAÇÃO_MAI_25!$A$2:$F$9984,6,FALSE))))</f>
        <v>512.70000000000005</v>
      </c>
      <c r="J156" s="5">
        <f t="shared" ref="J156" si="40">I156*D156</f>
        <v>41.016000000000005</v>
      </c>
    </row>
    <row r="157" spans="1:10" ht="21" x14ac:dyDescent="0.25">
      <c r="A157" s="40">
        <v>1</v>
      </c>
      <c r="B157" s="40" t="str">
        <f t="shared" ref="B157" si="41">IF(A157=1,"CDHU",IF(A157=2,"SINAPI",IF(A157=3,"CDHU_REDES_LICITAÇÃO_MAI_25",FALSE)))</f>
        <v>CDHU</v>
      </c>
      <c r="C157" s="7">
        <v>1116020</v>
      </c>
      <c r="D157" s="43">
        <v>0.08</v>
      </c>
      <c r="E157" s="3" t="str">
        <f>IF(A157=1,VLOOKUP(C157,'199'!$A$2:$F$9984,2,FALSE),IF(A157=2,VLOOKUP(C157,'0925'!$A$2:$F$9905,2,FALSE),IF(A157=3,VLOOKUP(C157,REDES_LICITAÇÃO_MAI_25!$A$2:$F$5000,2,FALSE))))</f>
        <v>Lançamento, espalhamento e adensamento de concreto ou massa em lastro e/ou enchimento</v>
      </c>
      <c r="F157" s="4" t="str">
        <f>IF(A157=1,VLOOKUP(C157,'199'!$A$2:$F$9984,3,FALSE),IF(A157=2,VLOOKUP(C157,'0925'!$A$2:$F$9905,3,FALSE),IF(A157=3,VLOOKUP(C157,REDES_LICITAÇÃO_MAI_25!$A$2:$F$9984,3,FALSE))))</f>
        <v>M3</v>
      </c>
      <c r="G157" s="5">
        <f>IF(A157=1,VLOOKUP(C157,'199'!$A$2:$F$9984,4,FALSE),IF(A157=2,VLOOKUP(C157,'0925'!$A$2:$F$9905,4,FALSE),IF(A157=3,VLOOKUP(C157,REDES_LICITAÇÃO_MAI_25!$A$2:$F$9984,4,FALSE))))</f>
        <v>0</v>
      </c>
      <c r="H157" s="5">
        <f>IF(A157=1,VLOOKUP(C157,'199'!$A$2:$F$9984,5,FALSE),IF(A157=2,VLOOKUP(C157,'0925'!$A$2:$F$9905,5,FALSE),IF(A157=3,VLOOKUP(C157,REDES_LICITAÇÃO_MAI_25!$A$2:$F$9984,5,FALSE))))</f>
        <v>86.19</v>
      </c>
      <c r="I157" s="5">
        <f>IF(A157=1,VLOOKUP(C157,'199'!$A$2:$F$9984,6,FALSE),IF(A157=2,VLOOKUP(C157,'0925'!$A$2:$F$9905,6,FALSE),IF(A157=3,VLOOKUP(C157,REDES_LICITAÇÃO_MAI_25!$A$2:$F$9984,6,FALSE))))</f>
        <v>86.19</v>
      </c>
      <c r="J157" s="5">
        <f t="shared" ref="J157" si="42">I157*D157</f>
        <v>6.8952</v>
      </c>
    </row>
    <row r="158" spans="1:10" ht="21" x14ac:dyDescent="0.25">
      <c r="A158" s="40">
        <v>1</v>
      </c>
      <c r="B158" s="40" t="str">
        <f t="shared" ref="B158" si="43">IF(A158=1,"CDHU",IF(A158=2,"SINAPI",IF(A158=3,"CDHU_REDES_LICITAÇÃO_MAI_25",FALSE)))</f>
        <v>CDHU</v>
      </c>
      <c r="C158" s="7">
        <v>1116220</v>
      </c>
      <c r="D158" s="43">
        <v>0.52</v>
      </c>
      <c r="E158" s="3" t="str">
        <f>IF(A158=1,VLOOKUP(C158,'199'!$A$2:$F$9984,2,FALSE),IF(A158=2,VLOOKUP(C158,'0925'!$A$2:$F$9905,2,FALSE),IF(A158=3,VLOOKUP(C158,REDES_LICITAÇÃO_MAI_25!$A$2:$F$5000,2,FALSE))))</f>
        <v>Nivelamento de piso em concreto com acabadora de superfície</v>
      </c>
      <c r="F158" s="4" t="str">
        <f>IF(A158=1,VLOOKUP(C158,'199'!$A$2:$F$9984,3,FALSE),IF(A158=2,VLOOKUP(C158,'0925'!$A$2:$F$9905,3,FALSE),IF(A158=3,VLOOKUP(C158,REDES_LICITAÇÃO_MAI_25!$A$2:$F$9984,3,FALSE))))</f>
        <v>M2</v>
      </c>
      <c r="G158" s="5">
        <f>IF(A158=1,VLOOKUP(C158,'199'!$A$2:$F$9984,4,FALSE),IF(A158=2,VLOOKUP(C158,'0925'!$A$2:$F$9905,4,FALSE),IF(A158=3,VLOOKUP(C158,REDES_LICITAÇÃO_MAI_25!$A$2:$F$9984,4,FALSE))))</f>
        <v>15.98</v>
      </c>
      <c r="H158" s="5">
        <f>IF(A158=1,VLOOKUP(C158,'199'!$A$2:$F$9984,5,FALSE),IF(A158=2,VLOOKUP(C158,'0925'!$A$2:$F$9905,5,FALSE),IF(A158=3,VLOOKUP(C158,REDES_LICITAÇÃO_MAI_25!$A$2:$F$9984,5,FALSE))))</f>
        <v>0</v>
      </c>
      <c r="I158" s="5">
        <f>IF(A158=1,VLOOKUP(C158,'199'!$A$2:$F$9984,6,FALSE),IF(A158=2,VLOOKUP(C158,'0925'!$A$2:$F$9905,6,FALSE),IF(A158=3,VLOOKUP(C158,REDES_LICITAÇÃO_MAI_25!$A$2:$F$9984,6,FALSE))))</f>
        <v>15.98</v>
      </c>
      <c r="J158" s="5">
        <f t="shared" ref="J158" si="44">I158*D158</f>
        <v>8.3095999999999997</v>
      </c>
    </row>
    <row r="159" spans="1:10" ht="15" customHeight="1" x14ac:dyDescent="0.25">
      <c r="C159" s="64" t="s">
        <v>13403</v>
      </c>
      <c r="D159" s="65"/>
      <c r="E159" s="65"/>
      <c r="F159" s="65"/>
      <c r="G159" s="65"/>
      <c r="H159" s="65"/>
      <c r="I159" s="66"/>
      <c r="J159" s="38">
        <f>SUM(J160:J165)</f>
        <v>274.70530000000002</v>
      </c>
    </row>
    <row r="160" spans="1:10" ht="42" x14ac:dyDescent="0.25">
      <c r="A160" s="40">
        <v>2</v>
      </c>
      <c r="B160" s="40" t="str">
        <f t="shared" ref="B160:B165" si="45">IF(A160=1,"CDHU",IF(A160=2,"SINAPI",IF(A160=3,"CDHU_REDES_LICITAÇÃO_MAI_25",FALSE)))</f>
        <v>SINAPI</v>
      </c>
      <c r="C160" s="7">
        <v>89307</v>
      </c>
      <c r="D160" s="43">
        <v>1.1000000000000001</v>
      </c>
      <c r="E160" s="3" t="str">
        <f>IF(A160=1,VLOOKUP(C160,'199'!$A$2:$F$9984,2,FALSE),IF(A160=2,VLOOKUP(C160,'0925'!$A$2:$F$9905,2,FALSE),IF(A160=3,VLOOKUP(C160,REDES_LICITAÇÃO_MAI_25!$A$2:$F$5000,2,FALSE))))</f>
        <v>ALVENARIA ESTRUTURAL DE BLOCOS CERÂMICOS 14X19X29, (ESPESSURA DE 14 CM), UTILIZANDO COLHER DE PEDREIRO E ARGAMASSA DE ASSENTAMENTO COM PREPARO MANUAL. AF_03/2023</v>
      </c>
      <c r="F160" s="4" t="str">
        <f>IF(A160=1,VLOOKUP(C160,'199'!$A$2:$F$9984,3,FALSE),IF(A160=2,VLOOKUP(C160,'0925'!$A$2:$F$9905,3,FALSE),IF(A160=3,VLOOKUP(C160,REDES_LICITAÇÃO_MAI_25!$A$2:$F$9984,3,FALSE))))</f>
        <v>M2</v>
      </c>
      <c r="G160" s="5">
        <f>IF(A160=1,VLOOKUP(C160,'199'!$A$2:$F$9984,4,FALSE),IF(A160=2,VLOOKUP(C160,'0925'!$A$2:$F$9905,4,FALSE),IF(A160=3,VLOOKUP(C160,REDES_LICITAÇÃO_MAI_25!$A$2:$F$9984,4,FALSE))))</f>
        <v>0</v>
      </c>
      <c r="H160" s="5">
        <f>IF(A160=1,VLOOKUP(C160,'199'!$A$2:$F$9984,5,FALSE),IF(A160=2,VLOOKUP(C160,'0925'!$A$2:$F$9905,5,FALSE),IF(A160=3,VLOOKUP(C160,REDES_LICITAÇÃO_MAI_25!$A$2:$F$9984,5,FALSE))))</f>
        <v>0</v>
      </c>
      <c r="I160" s="5">
        <f>IF(A160=1,VLOOKUP(C160,'199'!$A$2:$F$9984,6,FALSE),IF(A160=2,VLOOKUP(C160,'0925'!$A$2:$F$9905,6,FALSE),IF(A160=3,VLOOKUP(C160,REDES_LICITAÇÃO_MAI_25!$A$2:$F$9984,6,FALSE))))</f>
        <v>105.98</v>
      </c>
      <c r="J160" s="5">
        <f t="shared" ref="J160:J161" si="46">I160*D160</f>
        <v>116.57800000000002</v>
      </c>
    </row>
    <row r="161" spans="1:10" x14ac:dyDescent="0.25">
      <c r="A161" s="40">
        <v>1</v>
      </c>
      <c r="B161" s="40" t="str">
        <f t="shared" si="45"/>
        <v>CDHU</v>
      </c>
      <c r="C161" s="7">
        <v>1702020</v>
      </c>
      <c r="D161" s="43">
        <v>2.5099999999999998</v>
      </c>
      <c r="E161" s="3" t="str">
        <f>IF(A161=1,VLOOKUP(C161,'199'!$A$2:$F$9984,2,FALSE),IF(A161=2,VLOOKUP(C161,'0925'!$A$2:$F$9905,2,FALSE),IF(A161=3,VLOOKUP(C161,REDES_LICITAÇÃO_MAI_25!$A$2:$F$5000,2,FALSE))))</f>
        <v>Chapisco</v>
      </c>
      <c r="F161" s="4" t="str">
        <f>IF(A161=1,VLOOKUP(C161,'199'!$A$2:$F$9984,3,FALSE),IF(A161=2,VLOOKUP(C161,'0925'!$A$2:$F$9905,3,FALSE),IF(A161=3,VLOOKUP(C161,REDES_LICITAÇÃO_MAI_25!$A$2:$F$9984,3,FALSE))))</f>
        <v>M2</v>
      </c>
      <c r="G161" s="5">
        <f>IF(A161=1,VLOOKUP(C161,'199'!$A$2:$F$9984,4,FALSE),IF(A161=2,VLOOKUP(C161,'0925'!$A$2:$F$9905,4,FALSE),IF(A161=3,VLOOKUP(C161,REDES_LICITAÇÃO_MAI_25!$A$2:$F$9984,4,FALSE))))</f>
        <v>2.36</v>
      </c>
      <c r="H161" s="5">
        <f>IF(A161=1,VLOOKUP(C161,'199'!$A$2:$F$9984,5,FALSE),IF(A161=2,VLOOKUP(C161,'0925'!$A$2:$F$9905,5,FALSE),IF(A161=3,VLOOKUP(C161,REDES_LICITAÇÃO_MAI_25!$A$2:$F$9984,5,FALSE))))</f>
        <v>4.79</v>
      </c>
      <c r="I161" s="5">
        <f>IF(A161=1,VLOOKUP(C161,'199'!$A$2:$F$9984,6,FALSE),IF(A161=2,VLOOKUP(C161,'0925'!$A$2:$F$9905,6,FALSE),IF(A161=3,VLOOKUP(C161,REDES_LICITAÇÃO_MAI_25!$A$2:$F$9984,6,FALSE))))</f>
        <v>7.15</v>
      </c>
      <c r="J161" s="5">
        <f t="shared" si="46"/>
        <v>17.9465</v>
      </c>
    </row>
    <row r="162" spans="1:10" x14ac:dyDescent="0.25">
      <c r="A162" s="40">
        <v>1</v>
      </c>
      <c r="B162" s="40" t="str">
        <f t="shared" si="45"/>
        <v>CDHU</v>
      </c>
      <c r="C162" s="7">
        <v>1702120</v>
      </c>
      <c r="D162" s="43">
        <v>2.5099999999999998</v>
      </c>
      <c r="E162" s="3" t="str">
        <f>IF(A162=1,VLOOKUP(C162,'199'!$A$2:$F$9984,2,FALSE),IF(A162=2,VLOOKUP(C162,'0925'!$A$2:$F$9905,2,FALSE),IF(A162=3,VLOOKUP(C162,REDES_LICITAÇÃO_MAI_25!$A$2:$F$5000,2,FALSE))))</f>
        <v>Emboço comum</v>
      </c>
      <c r="F162" s="4" t="str">
        <f>IF(A162=1,VLOOKUP(C162,'199'!$A$2:$F$9984,3,FALSE),IF(A162=2,VLOOKUP(C162,'0925'!$A$2:$F$9905,3,FALSE),IF(A162=3,VLOOKUP(C162,REDES_LICITAÇÃO_MAI_25!$A$2:$F$9984,3,FALSE))))</f>
        <v>M2</v>
      </c>
      <c r="G162" s="5">
        <f>IF(A162=1,VLOOKUP(C162,'199'!$A$2:$F$9984,4,FALSE),IF(A162=2,VLOOKUP(C162,'0925'!$A$2:$F$9905,4,FALSE),IF(A162=3,VLOOKUP(C162,REDES_LICITAÇÃO_MAI_25!$A$2:$F$9984,4,FALSE))))</f>
        <v>10.02</v>
      </c>
      <c r="H162" s="5">
        <f>IF(A162=1,VLOOKUP(C162,'199'!$A$2:$F$9984,5,FALSE),IF(A162=2,VLOOKUP(C162,'0925'!$A$2:$F$9905,5,FALSE),IF(A162=3,VLOOKUP(C162,REDES_LICITAÇÃO_MAI_25!$A$2:$F$9984,5,FALSE))))</f>
        <v>13.15</v>
      </c>
      <c r="I162" s="5">
        <f>IF(A162=1,VLOOKUP(C162,'199'!$A$2:$F$9984,6,FALSE),IF(A162=2,VLOOKUP(C162,'0925'!$A$2:$F$9905,6,FALSE),IF(A162=3,VLOOKUP(C162,REDES_LICITAÇÃO_MAI_25!$A$2:$F$9984,6,FALSE))))</f>
        <v>23.17</v>
      </c>
      <c r="J162" s="5">
        <f>I162*D162</f>
        <v>58.156700000000001</v>
      </c>
    </row>
    <row r="163" spans="1:10" x14ac:dyDescent="0.25">
      <c r="A163" s="40">
        <v>1</v>
      </c>
      <c r="B163" s="40" t="str">
        <f t="shared" si="45"/>
        <v>CDHU</v>
      </c>
      <c r="C163" s="7">
        <v>1702220</v>
      </c>
      <c r="D163" s="43">
        <v>2.5099999999999998</v>
      </c>
      <c r="E163" s="3" t="str">
        <f>IF(A163=1,VLOOKUP(C163,'199'!$A$2:$F$9984,2,FALSE),IF(A163=2,VLOOKUP(C163,'0925'!$A$2:$F$9905,2,FALSE),IF(A163=3,VLOOKUP(C163,REDES_LICITAÇÃO_MAI_25!$A$2:$F$5000,2,FALSE))))</f>
        <v>Reboco</v>
      </c>
      <c r="F163" s="4" t="str">
        <f>IF(A163=1,VLOOKUP(C163,'199'!$A$2:$F$9984,3,FALSE),IF(A163=2,VLOOKUP(C163,'0925'!$A$2:$F$9905,3,FALSE),IF(A163=3,VLOOKUP(C163,REDES_LICITAÇÃO_MAI_25!$A$2:$F$9984,3,FALSE))))</f>
        <v>M2</v>
      </c>
      <c r="G163" s="5">
        <f>IF(A163=1,VLOOKUP(C163,'199'!$A$2:$F$9984,4,FALSE),IF(A163=2,VLOOKUP(C163,'0925'!$A$2:$F$9905,4,FALSE),IF(A163=3,VLOOKUP(C163,REDES_LICITAÇÃO_MAI_25!$A$2:$F$9984,4,FALSE))))</f>
        <v>1.99</v>
      </c>
      <c r="H163" s="5">
        <f>IF(A163=1,VLOOKUP(C163,'199'!$A$2:$F$9984,5,FALSE),IF(A163=2,VLOOKUP(C163,'0925'!$A$2:$F$9905,5,FALSE),IF(A163=3,VLOOKUP(C163,REDES_LICITAÇÃO_MAI_25!$A$2:$F$9984,5,FALSE))))</f>
        <v>11.33</v>
      </c>
      <c r="I163" s="5">
        <f>IF(A163=1,VLOOKUP(C163,'199'!$A$2:$F$9984,6,FALSE),IF(A163=2,VLOOKUP(C163,'0925'!$A$2:$F$9905,6,FALSE),IF(A163=3,VLOOKUP(C163,REDES_LICITAÇÃO_MAI_25!$A$2:$F$9984,6,FALSE))))</f>
        <v>13.32</v>
      </c>
      <c r="J163" s="5">
        <f t="shared" ref="J163:J165" si="47">I163*D163</f>
        <v>33.433199999999999</v>
      </c>
    </row>
    <row r="164" spans="1:10" ht="21" x14ac:dyDescent="0.25">
      <c r="A164" s="40">
        <v>2</v>
      </c>
      <c r="B164" s="40" t="str">
        <f t="shared" si="45"/>
        <v>SINAPI</v>
      </c>
      <c r="C164" s="7">
        <v>88489</v>
      </c>
      <c r="D164" s="43">
        <v>2.5099999999999998</v>
      </c>
      <c r="E164" s="3" t="str">
        <f>IF(A164=1,VLOOKUP(C164,'199'!$A$2:$F$9984,2,FALSE),IF(A164=2,VLOOKUP(C164,'0925'!$A$2:$F$9905,2,FALSE),IF(A164=3,VLOOKUP(C164,REDES_LICITAÇÃO_MAI_25!$A$2:$F$5000,2,FALSE))))</f>
        <v>PINTURA LÁTEX ACRÍLICA PREMIUM, APLICAÇÃO MANUAL EM PAREDES, DUAS DEMÃOS. AF_04/2023</v>
      </c>
      <c r="F164" s="4" t="str">
        <f>IF(A164=1,VLOOKUP(C164,'199'!$A$2:$F$9984,3,FALSE),IF(A164=2,VLOOKUP(C164,'0925'!$A$2:$F$9905,3,FALSE),IF(A164=3,VLOOKUP(C164,REDES_LICITAÇÃO_MAI_25!$A$2:$F$9984,3,FALSE))))</f>
        <v>M2</v>
      </c>
      <c r="G164" s="5">
        <f>IF(A164=1,VLOOKUP(C164,'199'!$A$2:$F$9984,4,FALSE),IF(A164=2,VLOOKUP(C164,'0925'!$A$2:$F$9905,4,FALSE),IF(A164=3,VLOOKUP(C164,REDES_LICITAÇÃO_MAI_25!$A$2:$F$9984,4,FALSE))))</f>
        <v>0</v>
      </c>
      <c r="H164" s="5">
        <f>IF(A164=1,VLOOKUP(C164,'199'!$A$2:$F$9984,5,FALSE),IF(A164=2,VLOOKUP(C164,'0925'!$A$2:$F$9905,5,FALSE),IF(A164=3,VLOOKUP(C164,REDES_LICITAÇÃO_MAI_25!$A$2:$F$9984,5,FALSE))))</f>
        <v>0</v>
      </c>
      <c r="I164" s="5">
        <f>IF(A164=1,VLOOKUP(C164,'199'!$A$2:$F$9984,6,FALSE),IF(A164=2,VLOOKUP(C164,'0925'!$A$2:$F$9905,6,FALSE),IF(A164=3,VLOOKUP(C164,REDES_LICITAÇÃO_MAI_25!$A$2:$F$9984,6,FALSE))))</f>
        <v>14.59</v>
      </c>
      <c r="J164" s="5">
        <f t="shared" si="47"/>
        <v>36.620899999999999</v>
      </c>
    </row>
    <row r="165" spans="1:10" x14ac:dyDescent="0.25">
      <c r="A165" s="40">
        <v>1</v>
      </c>
      <c r="B165" s="40" t="str">
        <f t="shared" si="45"/>
        <v>CDHU</v>
      </c>
      <c r="C165" s="7">
        <v>1420020</v>
      </c>
      <c r="D165" s="43">
        <v>1</v>
      </c>
      <c r="E165" s="3" t="str">
        <f>IF(A165=1,VLOOKUP(C165,'199'!$A$2:$F$9984,2,FALSE),IF(A165=2,VLOOKUP(C165,'0925'!$A$2:$F$9905,2,FALSE),IF(A165=3,VLOOKUP(C165,REDES_LICITAÇÃO_MAI_25!$A$2:$F$5000,2,FALSE))))</f>
        <v>Cimalha em concreto com pingadeira</v>
      </c>
      <c r="F165" s="4" t="str">
        <f>IF(A165=1,VLOOKUP(C165,'199'!$A$2:$F$9984,3,FALSE),IF(A165=2,VLOOKUP(C165,'0925'!$A$2:$F$9905,3,FALSE),IF(A165=3,VLOOKUP(C165,REDES_LICITAÇÃO_MAI_25!$A$2:$F$9984,3,FALSE))))</f>
        <v>M</v>
      </c>
      <c r="G165" s="5">
        <f>IF(A165=1,VLOOKUP(C165,'199'!$A$2:$F$9984,4,FALSE),IF(A165=2,VLOOKUP(C165,'0925'!$A$2:$F$9905,4,FALSE),IF(A165=3,VLOOKUP(C165,REDES_LICITAÇÃO_MAI_25!$A$2:$F$9984,4,FALSE))))</f>
        <v>4.22</v>
      </c>
      <c r="H165" s="5">
        <f>IF(A165=1,VLOOKUP(C165,'199'!$A$2:$F$9984,5,FALSE),IF(A165=2,VLOOKUP(C165,'0925'!$A$2:$F$9905,5,FALSE),IF(A165=3,VLOOKUP(C165,REDES_LICITAÇÃO_MAI_25!$A$2:$F$9984,5,FALSE))))</f>
        <v>7.75</v>
      </c>
      <c r="I165" s="5">
        <f>IF(A165=1,VLOOKUP(C165,'199'!$A$2:$F$9984,6,FALSE),IF(A165=2,VLOOKUP(C165,'0925'!$A$2:$F$9905,6,FALSE),IF(A165=3,VLOOKUP(C165,REDES_LICITAÇÃO_MAI_25!$A$2:$F$9984,6,FALSE))))</f>
        <v>11.97</v>
      </c>
      <c r="J165" s="5">
        <f t="shared" si="47"/>
        <v>11.97</v>
      </c>
    </row>
    <row r="166" spans="1:10" x14ac:dyDescent="0.25">
      <c r="C166" s="64" t="s">
        <v>13404</v>
      </c>
      <c r="D166" s="65"/>
      <c r="E166" s="65"/>
      <c r="F166" s="65"/>
      <c r="G166" s="65"/>
      <c r="H166" s="65"/>
      <c r="I166" s="66"/>
      <c r="J166" s="38">
        <f>SUM(J167:J170)</f>
        <v>740.29590000000007</v>
      </c>
    </row>
    <row r="167" spans="1:10" x14ac:dyDescent="0.25">
      <c r="A167" s="40">
        <v>1</v>
      </c>
      <c r="B167" s="40" t="str">
        <f t="shared" ref="B167:B170" si="48">IF(A167=1,"CDHU",IF(A167=2,"SINAPI",IF(A167=3,"CDHU_REDES_LICITAÇÃO_MAI_25",FALSE)))</f>
        <v>CDHU</v>
      </c>
      <c r="C167" s="7">
        <v>901030</v>
      </c>
      <c r="D167" s="43">
        <v>1.46</v>
      </c>
      <c r="E167" s="3" t="str">
        <f>IF(A167=1,VLOOKUP(C167,'199'!$A$2:$F$9984,2,FALSE),IF(A167=2,VLOOKUP(C167,'0925'!$A$2:$F$9905,2,FALSE),IF(A167=3,VLOOKUP(C167,REDES_LICITAÇÃO_MAI_25!$A$2:$F$5000,2,FALSE))))</f>
        <v>Forma em madeira comum para estrutura</v>
      </c>
      <c r="F167" s="4" t="str">
        <f>IF(A167=1,VLOOKUP(C167,'199'!$A$2:$F$9984,3,FALSE),IF(A167=2,VLOOKUP(C167,'0925'!$A$2:$F$9905,3,FALSE),IF(A167=3,VLOOKUP(C167,REDES_LICITAÇÃO_MAI_25!$A$2:$F$9984,3,FALSE))))</f>
        <v>M2</v>
      </c>
      <c r="G167" s="5">
        <f>IF(A167=1,VLOOKUP(C167,'199'!$A$2:$F$9984,4,FALSE),IF(A167=2,VLOOKUP(C167,'0925'!$A$2:$F$9905,4,FALSE),IF(A167=3,VLOOKUP(C167,REDES_LICITAÇÃO_MAI_25!$A$2:$F$9984,4,FALSE))))</f>
        <v>188.98</v>
      </c>
      <c r="H167" s="5">
        <f>IF(A167=1,VLOOKUP(C167,'199'!$A$2:$F$9984,5,FALSE),IF(A167=2,VLOOKUP(C167,'0925'!$A$2:$F$9905,5,FALSE),IF(A167=3,VLOOKUP(C167,REDES_LICITAÇÃO_MAI_25!$A$2:$F$9984,5,FALSE))))</f>
        <v>67.97</v>
      </c>
      <c r="I167" s="5">
        <f>IF(A167=1,VLOOKUP(C167,'199'!$A$2:$F$9984,6,FALSE),IF(A167=2,VLOOKUP(C167,'0925'!$A$2:$F$9905,6,FALSE),IF(A167=3,VLOOKUP(C167,REDES_LICITAÇÃO_MAI_25!$A$2:$F$9984,6,FALSE))))</f>
        <v>256.95</v>
      </c>
      <c r="J167" s="5">
        <f t="shared" ref="J167:J168" si="49">I167*D167</f>
        <v>375.14699999999999</v>
      </c>
    </row>
    <row r="168" spans="1:10" x14ac:dyDescent="0.25">
      <c r="A168" s="40">
        <v>1</v>
      </c>
      <c r="B168" s="40" t="str">
        <f t="shared" si="48"/>
        <v>CDHU</v>
      </c>
      <c r="C168" s="7">
        <v>1101130</v>
      </c>
      <c r="D168" s="43">
        <v>0.03</v>
      </c>
      <c r="E168" s="3" t="str">
        <f>IF(A168=1,VLOOKUP(C168,'199'!$A$2:$F$9984,2,FALSE),IF(A168=2,VLOOKUP(C168,'0925'!$A$2:$F$9905,2,FALSE),IF(A168=3,VLOOKUP(C168,REDES_LICITAÇÃO_MAI_25!$A$2:$F$5000,2,FALSE))))</f>
        <v>Concreto usinado, fck = 25 MPa</v>
      </c>
      <c r="F168" s="4" t="str">
        <f>IF(A168=1,VLOOKUP(C168,'199'!$A$2:$F$9984,3,FALSE),IF(A168=2,VLOOKUP(C168,'0925'!$A$2:$F$9905,3,FALSE),IF(A168=3,VLOOKUP(C168,REDES_LICITAÇÃO_MAI_25!$A$2:$F$9984,3,FALSE))))</f>
        <v>M3</v>
      </c>
      <c r="G168" s="5">
        <f>IF(A168=1,VLOOKUP(C168,'199'!$A$2:$F$9984,4,FALSE),IF(A168=2,VLOOKUP(C168,'0925'!$A$2:$F$9905,4,FALSE),IF(A168=3,VLOOKUP(C168,REDES_LICITAÇÃO_MAI_25!$A$2:$F$9984,4,FALSE))))</f>
        <v>512.70000000000005</v>
      </c>
      <c r="H168" s="5">
        <f>IF(A168=1,VLOOKUP(C168,'199'!$A$2:$F$9984,5,FALSE),IF(A168=2,VLOOKUP(C168,'0925'!$A$2:$F$9905,5,FALSE),IF(A168=3,VLOOKUP(C168,REDES_LICITAÇÃO_MAI_25!$A$2:$F$9984,5,FALSE))))</f>
        <v>0</v>
      </c>
      <c r="I168" s="5">
        <f>IF(A168=1,VLOOKUP(C168,'199'!$A$2:$F$9984,6,FALSE),IF(A168=2,VLOOKUP(C168,'0925'!$A$2:$F$9905,6,FALSE),IF(A168=3,VLOOKUP(C168,REDES_LICITAÇÃO_MAI_25!$A$2:$F$9984,6,FALSE))))</f>
        <v>512.70000000000005</v>
      </c>
      <c r="J168" s="5">
        <f t="shared" si="49"/>
        <v>15.381</v>
      </c>
    </row>
    <row r="169" spans="1:10" ht="21" x14ac:dyDescent="0.25">
      <c r="A169" s="40">
        <v>1</v>
      </c>
      <c r="B169" s="40" t="str">
        <f t="shared" si="48"/>
        <v>CDHU</v>
      </c>
      <c r="C169" s="7">
        <v>1116020</v>
      </c>
      <c r="D169" s="43">
        <v>0.03</v>
      </c>
      <c r="E169" s="3" t="str">
        <f>IF(A169=1,VLOOKUP(C169,'199'!$A$2:$F$9984,2,FALSE),IF(A169=2,VLOOKUP(C169,'0925'!$A$2:$F$9905,2,FALSE),IF(A169=3,VLOOKUP(C169,REDES_LICITAÇÃO_MAI_25!$A$2:$F$5000,2,FALSE))))</f>
        <v>Lançamento, espalhamento e adensamento de concreto ou massa em lastro e/ou enchimento</v>
      </c>
      <c r="F169" s="4" t="str">
        <f>IF(A169=1,VLOOKUP(C169,'199'!$A$2:$F$9984,3,FALSE),IF(A169=2,VLOOKUP(C169,'0925'!$A$2:$F$9905,3,FALSE),IF(A169=3,VLOOKUP(C169,REDES_LICITAÇÃO_MAI_25!$A$2:$F$9984,3,FALSE))))</f>
        <v>M3</v>
      </c>
      <c r="G169" s="5">
        <f>IF(A169=1,VLOOKUP(C169,'199'!$A$2:$F$9984,4,FALSE),IF(A169=2,VLOOKUP(C169,'0925'!$A$2:$F$9905,4,FALSE),IF(A169=3,VLOOKUP(C169,REDES_LICITAÇÃO_MAI_25!$A$2:$F$9984,4,FALSE))))</f>
        <v>0</v>
      </c>
      <c r="H169" s="5">
        <f>IF(A169=1,VLOOKUP(C169,'199'!$A$2:$F$9984,5,FALSE),IF(A169=2,VLOOKUP(C169,'0925'!$A$2:$F$9905,5,FALSE),IF(A169=3,VLOOKUP(C169,REDES_LICITAÇÃO_MAI_25!$A$2:$F$9984,5,FALSE))))</f>
        <v>86.19</v>
      </c>
      <c r="I169" s="5">
        <f>IF(A169=1,VLOOKUP(C169,'199'!$A$2:$F$9984,6,FALSE),IF(A169=2,VLOOKUP(C169,'0925'!$A$2:$F$9905,6,FALSE),IF(A169=3,VLOOKUP(C169,REDES_LICITAÇÃO_MAI_25!$A$2:$F$9984,6,FALSE))))</f>
        <v>86.19</v>
      </c>
      <c r="J169" s="5">
        <f>I169*D169</f>
        <v>2.5856999999999997</v>
      </c>
    </row>
    <row r="170" spans="1:10" ht="38.25" customHeight="1" x14ac:dyDescent="0.25">
      <c r="A170" s="40">
        <v>1</v>
      </c>
      <c r="B170" s="40" t="str">
        <f t="shared" si="48"/>
        <v>CDHU</v>
      </c>
      <c r="C170" s="7">
        <v>1812020</v>
      </c>
      <c r="D170" s="43">
        <v>1.74</v>
      </c>
      <c r="E170" s="3" t="str">
        <f>IF(A170=1,VLOOKUP(C170,'199'!$A$2:$F$9984,2,FALSE),IF(A170=2,VLOOKUP(C170,'0925'!$A$2:$F$9905,2,FALSE),IF(A170=3,VLOOKUP(C170,REDES_LICITAÇÃO_MAI_25!$A$2:$F$5000,2,FALSE))))</f>
        <v>Revestimento em pastilha de porcelana natural ou esmaltada de 5x5 cm, assentado e rejuntado com argamassa colante industrializada</v>
      </c>
      <c r="F170" s="4" t="str">
        <f>IF(A170=1,VLOOKUP(C170,'199'!$A$2:$F$9984,3,FALSE),IF(A170=2,VLOOKUP(C170,'0925'!$A$2:$F$9905,3,FALSE),IF(A170=3,VLOOKUP(C170,REDES_LICITAÇÃO_MAI_25!$A$2:$F$9984,3,FALSE))))</f>
        <v>M2</v>
      </c>
      <c r="G170" s="5">
        <f>IF(A170=1,VLOOKUP(C170,'199'!$A$2:$F$9984,4,FALSE),IF(A170=2,VLOOKUP(C170,'0925'!$A$2:$F$9905,4,FALSE),IF(A170=3,VLOOKUP(C170,REDES_LICITAÇÃO_MAI_25!$A$2:$F$9984,4,FALSE))))</f>
        <v>170.3</v>
      </c>
      <c r="H170" s="5">
        <f>IF(A170=1,VLOOKUP(C170,'199'!$A$2:$F$9984,5,FALSE),IF(A170=2,VLOOKUP(C170,'0925'!$A$2:$F$9905,5,FALSE),IF(A170=3,VLOOKUP(C170,REDES_LICITAÇÃO_MAI_25!$A$2:$F$9984,5,FALSE))))</f>
        <v>29.23</v>
      </c>
      <c r="I170" s="5">
        <f>IF(A170=1,VLOOKUP(C170,'199'!$A$2:$F$9984,6,FALSE),IF(A170=2,VLOOKUP(C170,'0925'!$A$2:$F$9905,6,FALSE),IF(A170=3,VLOOKUP(C170,REDES_LICITAÇÃO_MAI_25!$A$2:$F$9984,6,FALSE))))</f>
        <v>199.53</v>
      </c>
      <c r="J170" s="5">
        <f t="shared" ref="J170" si="50">I170*D170</f>
        <v>347.18220000000002</v>
      </c>
    </row>
    <row r="171" spans="1:10" x14ac:dyDescent="0.25">
      <c r="C171" s="64" t="s">
        <v>13405</v>
      </c>
      <c r="D171" s="65"/>
      <c r="E171" s="65"/>
      <c r="F171" s="65"/>
      <c r="G171" s="65"/>
      <c r="H171" s="65"/>
      <c r="I171" s="66"/>
      <c r="J171" s="38">
        <f>SUM(J172:J177)</f>
        <v>1624.3140000000001</v>
      </c>
    </row>
    <row r="172" spans="1:10" x14ac:dyDescent="0.25">
      <c r="A172" s="40">
        <v>1</v>
      </c>
      <c r="B172" s="40" t="str">
        <f t="shared" ref="B172:B177" si="51">IF(A172=1,"CDHU",IF(A172=2,"SINAPI",IF(A172=3,"CDHU_REDES_LICITAÇÃO_MAI_25",FALSE)))</f>
        <v>CDHU</v>
      </c>
      <c r="C172" s="7">
        <v>4403510</v>
      </c>
      <c r="D172" s="43">
        <v>2</v>
      </c>
      <c r="E172" s="3" t="str">
        <f>IF(A172=1,VLOOKUP(C172,'199'!$A$2:$F$9984,2,FALSE),IF(A172=2,VLOOKUP(C172,'0925'!$A$2:$F$9905,2,FALSE),IF(A172=3,VLOOKUP(C172,REDES_LICITAÇÃO_MAI_25!$A$2:$F$5000,2,FALSE))))</f>
        <v>Torneira de parede antivandalismo, DN= 3/4´</v>
      </c>
      <c r="F172" s="4" t="str">
        <f>IF(A172=1,VLOOKUP(C172,'199'!$A$2:$F$9984,3,FALSE),IF(A172=2,VLOOKUP(C172,'0925'!$A$2:$F$9905,3,FALSE),IF(A172=3,VLOOKUP(C172,REDES_LICITAÇÃO_MAI_25!$A$2:$F$9984,3,FALSE))))</f>
        <v>UN</v>
      </c>
      <c r="G172" s="5">
        <f>IF(A172=1,VLOOKUP(C172,'199'!$A$2:$F$9984,4,FALSE),IF(A172=2,VLOOKUP(C172,'0925'!$A$2:$F$9905,4,FALSE),IF(A172=3,VLOOKUP(C172,REDES_LICITAÇÃO_MAI_25!$A$2:$F$9984,4,FALSE))))</f>
        <v>627.61</v>
      </c>
      <c r="H172" s="5">
        <f>IF(A172=1,VLOOKUP(C172,'199'!$A$2:$F$9984,5,FALSE),IF(A172=2,VLOOKUP(C172,'0925'!$A$2:$F$9905,5,FALSE),IF(A172=3,VLOOKUP(C172,REDES_LICITAÇÃO_MAI_25!$A$2:$F$9984,5,FALSE))))</f>
        <v>40.28</v>
      </c>
      <c r="I172" s="5">
        <f>IF(A172=1,VLOOKUP(C172,'199'!$A$2:$F$9984,6,FALSE),IF(A172=2,VLOOKUP(C172,'0925'!$A$2:$F$9905,6,FALSE),IF(A172=3,VLOOKUP(C172,REDES_LICITAÇÃO_MAI_25!$A$2:$F$9984,6,FALSE))))</f>
        <v>667.89</v>
      </c>
      <c r="J172" s="5">
        <f t="shared" ref="J172:J173" si="52">I172*D172</f>
        <v>1335.78</v>
      </c>
    </row>
    <row r="173" spans="1:10" ht="35.25" customHeight="1" x14ac:dyDescent="0.25">
      <c r="A173" s="40">
        <v>1</v>
      </c>
      <c r="B173" s="40" t="str">
        <f t="shared" si="51"/>
        <v>CDHU</v>
      </c>
      <c r="C173" s="7">
        <v>4420640</v>
      </c>
      <c r="D173" s="43">
        <v>1</v>
      </c>
      <c r="E173" s="3" t="str">
        <f>IF(A173=1,VLOOKUP(C173,'199'!$A$2:$F$9984,2,FALSE),IF(A173=2,VLOOKUP(C173,'0925'!$A$2:$F$9905,2,FALSE),IF(A173=3,VLOOKUP(C173,REDES_LICITAÇÃO_MAI_25!$A$2:$F$5000,2,FALSE))))</f>
        <v>Válvula de metal cromado de 1 1/2´</v>
      </c>
      <c r="F173" s="4" t="str">
        <f>IF(A173=1,VLOOKUP(C173,'199'!$A$2:$F$9984,3,FALSE),IF(A173=2,VLOOKUP(C173,'0925'!$A$2:$F$9905,3,FALSE),IF(A173=3,VLOOKUP(C173,REDES_LICITAÇÃO_MAI_25!$A$2:$F$9984,3,FALSE))))</f>
        <v>UN</v>
      </c>
      <c r="G173" s="5">
        <f>IF(A173=1,VLOOKUP(C173,'199'!$A$2:$F$9984,4,FALSE),IF(A173=2,VLOOKUP(C173,'0925'!$A$2:$F$9905,4,FALSE),IF(A173=3,VLOOKUP(C173,REDES_LICITAÇÃO_MAI_25!$A$2:$F$9984,4,FALSE))))</f>
        <v>78.12</v>
      </c>
      <c r="H173" s="5">
        <f>IF(A173=1,VLOOKUP(C173,'199'!$A$2:$F$9984,5,FALSE),IF(A173=2,VLOOKUP(C173,'0925'!$A$2:$F$9905,5,FALSE),IF(A173=3,VLOOKUP(C173,REDES_LICITAÇÃO_MAI_25!$A$2:$F$9984,5,FALSE))))</f>
        <v>10.050000000000001</v>
      </c>
      <c r="I173" s="5">
        <f>IF(A173=1,VLOOKUP(C173,'199'!$A$2:$F$9984,6,FALSE),IF(A173=2,VLOOKUP(C173,'0925'!$A$2:$F$9905,6,FALSE),IF(A173=3,VLOOKUP(C173,REDES_LICITAÇÃO_MAI_25!$A$2:$F$9984,6,FALSE))))</f>
        <v>88.17</v>
      </c>
      <c r="J173" s="5">
        <f t="shared" si="52"/>
        <v>88.17</v>
      </c>
    </row>
    <row r="174" spans="1:10" ht="31.5" x14ac:dyDescent="0.25">
      <c r="A174" s="40">
        <v>2</v>
      </c>
      <c r="B174" s="40" t="str">
        <f t="shared" si="51"/>
        <v>SINAPI</v>
      </c>
      <c r="C174" s="7">
        <v>94648</v>
      </c>
      <c r="D174" s="43">
        <v>1.8</v>
      </c>
      <c r="E174" s="3" t="str">
        <f>IF(A174=1,VLOOKUP(C174,'199'!$A$2:$F$9984,2,FALSE),IF(A174=2,VLOOKUP(C174,'0925'!$A$2:$F$9905,2,FALSE),IF(A174=3,VLOOKUP(C174,REDES_LICITAÇÃO_MAI_25!$A$2:$F$5000,2,FALSE))))</f>
        <v>TUBO, PVC, SOLDÁVEL, DE 25MM, INSTALADO EM RESERVAÇÃO PREDIAL DE ÁGUA - FORNECIMENTO E INSTALAÇÃO. AF_04/2024</v>
      </c>
      <c r="F174" s="4" t="str">
        <f>IF(A174=1,VLOOKUP(C174,'199'!$A$2:$F$9984,3,FALSE),IF(A174=2,VLOOKUP(C174,'0925'!$A$2:$F$9905,3,FALSE),IF(A174=3,VLOOKUP(C174,REDES_LICITAÇÃO_MAI_25!$A$2:$F$9984,3,FALSE))))</f>
        <v>M</v>
      </c>
      <c r="G174" s="5">
        <f>IF(A174=1,VLOOKUP(C174,'199'!$A$2:$F$9984,4,FALSE),IF(A174=2,VLOOKUP(C174,'0925'!$A$2:$F$9905,4,FALSE),IF(A174=3,VLOOKUP(C174,REDES_LICITAÇÃO_MAI_25!$A$2:$F$9984,4,FALSE))))</f>
        <v>0</v>
      </c>
      <c r="H174" s="5">
        <f>IF(A174=1,VLOOKUP(C174,'199'!$A$2:$F$9984,5,FALSE),IF(A174=2,VLOOKUP(C174,'0925'!$A$2:$F$9905,5,FALSE),IF(A174=3,VLOOKUP(C174,REDES_LICITAÇÃO_MAI_25!$A$2:$F$9984,5,FALSE))))</f>
        <v>0</v>
      </c>
      <c r="I174" s="5">
        <f>IF(A174=1,VLOOKUP(C174,'199'!$A$2:$F$9984,6,FALSE),IF(A174=2,VLOOKUP(C174,'0925'!$A$2:$F$9905,6,FALSE),IF(A174=3,VLOOKUP(C174,REDES_LICITAÇÃO_MAI_25!$A$2:$F$9984,6,FALSE))))</f>
        <v>7.92</v>
      </c>
      <c r="J174" s="5">
        <f>I174*D174</f>
        <v>14.256</v>
      </c>
    </row>
    <row r="175" spans="1:10" ht="31.5" x14ac:dyDescent="0.25">
      <c r="A175" s="40">
        <v>2</v>
      </c>
      <c r="B175" s="40" t="str">
        <f t="shared" si="51"/>
        <v>SINAPI</v>
      </c>
      <c r="C175" s="7">
        <v>89408</v>
      </c>
      <c r="D175" s="43">
        <v>2</v>
      </c>
      <c r="E175" s="3" t="str">
        <f>IF(A175=1,VLOOKUP(C175,'199'!$A$2:$F$9984,2,FALSE),IF(A175=2,VLOOKUP(C175,'0925'!$A$2:$F$9905,2,FALSE),IF(A175=3,VLOOKUP(C175,REDES_LICITAÇÃO_MAI_25!$A$2:$F$5000,2,FALSE))))</f>
        <v>JOELHO 90 GRAUS, PVC, SOLDÁVEL, DN 25MM, INSTALADO EM RAMAL DE DISTRIBUIÇÃO DE ÁGUA - FORNECIMENTO E INSTALAÇÃO. AF_06/2022</v>
      </c>
      <c r="F175" s="4" t="str">
        <f>IF(A175=1,VLOOKUP(C175,'199'!$A$2:$F$9984,3,FALSE),IF(A175=2,VLOOKUP(C175,'0925'!$A$2:$F$9905,3,FALSE),IF(A175=3,VLOOKUP(C175,REDES_LICITAÇÃO_MAI_25!$A$2:$F$9984,3,FALSE))))</f>
        <v>UN</v>
      </c>
      <c r="G175" s="5">
        <f>IF(A175=1,VLOOKUP(C175,'199'!$A$2:$F$9984,4,FALSE),IF(A175=2,VLOOKUP(C175,'0925'!$A$2:$F$9905,4,FALSE),IF(A175=3,VLOOKUP(C175,REDES_LICITAÇÃO_MAI_25!$A$2:$F$9984,4,FALSE))))</f>
        <v>0</v>
      </c>
      <c r="H175" s="5">
        <f>IF(A175=1,VLOOKUP(C175,'199'!$A$2:$F$9984,5,FALSE),IF(A175=2,VLOOKUP(C175,'0925'!$A$2:$F$9905,5,FALSE),IF(A175=3,VLOOKUP(C175,REDES_LICITAÇÃO_MAI_25!$A$2:$F$9984,5,FALSE))))</f>
        <v>0</v>
      </c>
      <c r="I175" s="5">
        <f>IF(A175=1,VLOOKUP(C175,'199'!$A$2:$F$9984,6,FALSE),IF(A175=2,VLOOKUP(C175,'0925'!$A$2:$F$9905,6,FALSE),IF(A175=3,VLOOKUP(C175,REDES_LICITAÇÃO_MAI_25!$A$2:$F$9984,6,FALSE))))</f>
        <v>10.93</v>
      </c>
      <c r="J175" s="5">
        <f t="shared" ref="J175:J177" si="53">I175*D175</f>
        <v>21.86</v>
      </c>
    </row>
    <row r="176" spans="1:10" ht="41.25" customHeight="1" x14ac:dyDescent="0.25">
      <c r="A176" s="40">
        <v>2</v>
      </c>
      <c r="B176" s="40" t="str">
        <f t="shared" si="51"/>
        <v>SINAPI</v>
      </c>
      <c r="C176" s="7">
        <v>92652</v>
      </c>
      <c r="D176" s="43">
        <v>0.6</v>
      </c>
      <c r="E176" s="3" t="str">
        <f>IF(A176=1,VLOOKUP(C176,'199'!$A$2:$F$9984,2,FALSE),IF(A176=2,VLOOKUP(C176,'0925'!$A$2:$F$9905,2,FALSE),IF(A176=3,VLOOKUP(C176,REDES_LICITAÇÃO_MAI_25!$A$2:$F$5000,2,FALSE))))</f>
        <v>TUBO DE AÇO GALVANIZADO COM COSTURA, CLASSE MÉDIA, CONEXÃO ROSQUEADA, DN 32 (1 1/4"), INSTALADO EM REDE DE ALIMENTAÇÃO PARA SPRINKLER - FORNECIMENTO E INSTALAÇÃO. AF_10/2020</v>
      </c>
      <c r="F176" s="4" t="str">
        <f>IF(A176=1,VLOOKUP(C176,'199'!$A$2:$F$9984,3,FALSE),IF(A176=2,VLOOKUP(C176,'0925'!$A$2:$F$9905,3,FALSE),IF(A176=3,VLOOKUP(C176,REDES_LICITAÇÃO_MAI_25!$A$2:$F$9984,3,FALSE))))</f>
        <v>M</v>
      </c>
      <c r="G176" s="5">
        <f>IF(A176=1,VLOOKUP(C176,'199'!$A$2:$F$9984,4,FALSE),IF(A176=2,VLOOKUP(C176,'0925'!$A$2:$F$9905,4,FALSE),IF(A176=3,VLOOKUP(C176,REDES_LICITAÇÃO_MAI_25!$A$2:$F$9984,4,FALSE))))</f>
        <v>0</v>
      </c>
      <c r="H176" s="5">
        <f>IF(A176=1,VLOOKUP(C176,'199'!$A$2:$F$9984,5,FALSE),IF(A176=2,VLOOKUP(C176,'0925'!$A$2:$F$9905,5,FALSE),IF(A176=3,VLOOKUP(C176,REDES_LICITAÇÃO_MAI_25!$A$2:$F$9984,5,FALSE))))</f>
        <v>0</v>
      </c>
      <c r="I176" s="5">
        <f>IF(A176=1,VLOOKUP(C176,'199'!$A$2:$F$9984,6,FALSE),IF(A176=2,VLOOKUP(C176,'0925'!$A$2:$F$9905,6,FALSE),IF(A176=3,VLOOKUP(C176,REDES_LICITAÇÃO_MAI_25!$A$2:$F$9984,6,FALSE))))</f>
        <v>64.48</v>
      </c>
      <c r="J176" s="5">
        <f t="shared" si="53"/>
        <v>38.688000000000002</v>
      </c>
    </row>
    <row r="177" spans="1:10" ht="42" x14ac:dyDescent="0.25">
      <c r="A177" s="40">
        <v>2</v>
      </c>
      <c r="B177" s="40" t="str">
        <f t="shared" si="51"/>
        <v>SINAPI</v>
      </c>
      <c r="C177" s="7">
        <v>92671</v>
      </c>
      <c r="D177" s="43">
        <v>2</v>
      </c>
      <c r="E177" s="3" t="str">
        <f>IF(A177=1,VLOOKUP(C177,'199'!$A$2:$F$9984,2,FALSE),IF(A177=2,VLOOKUP(C177,'0925'!$A$2:$F$9905,2,FALSE),IF(A177=3,VLOOKUP(C177,REDES_LICITAÇÃO_MAI_25!$A$2:$F$5000,2,FALSE))))</f>
        <v>JOELHO 45 GRAUS, EM FERRO GALVANIZADO, CONEXÃO ROSQUEADA, DN 32 (1 1/4"), INSTALADO EM REDE DE ALIMENTAÇÃO PARA SPRINKLER - FORNECIMENTO E INSTALAÇÃO. AF_10/2020</v>
      </c>
      <c r="F177" s="4" t="str">
        <f>IF(A177=1,VLOOKUP(C177,'199'!$A$2:$F$9984,3,FALSE),IF(A177=2,VLOOKUP(C177,'0925'!$A$2:$F$9905,3,FALSE),IF(A177=3,VLOOKUP(C177,REDES_LICITAÇÃO_MAI_25!$A$2:$F$9984,3,FALSE))))</f>
        <v>UN</v>
      </c>
      <c r="G177" s="5">
        <f>IF(A177=1,VLOOKUP(C177,'199'!$A$2:$F$9984,4,FALSE),IF(A177=2,VLOOKUP(C177,'0925'!$A$2:$F$9905,4,FALSE),IF(A177=3,VLOOKUP(C177,REDES_LICITAÇÃO_MAI_25!$A$2:$F$9984,4,FALSE))))</f>
        <v>0</v>
      </c>
      <c r="H177" s="5">
        <f>IF(A177=1,VLOOKUP(C177,'199'!$A$2:$F$9984,5,FALSE),IF(A177=2,VLOOKUP(C177,'0925'!$A$2:$F$9905,5,FALSE),IF(A177=3,VLOOKUP(C177,REDES_LICITAÇÃO_MAI_25!$A$2:$F$9984,5,FALSE))))</f>
        <v>0</v>
      </c>
      <c r="I177" s="5">
        <f>IF(A177=1,VLOOKUP(C177,'199'!$A$2:$F$9984,6,FALSE),IF(A177=2,VLOOKUP(C177,'0925'!$A$2:$F$9905,6,FALSE),IF(A177=3,VLOOKUP(C177,REDES_LICITAÇÃO_MAI_25!$A$2:$F$9984,6,FALSE))))</f>
        <v>62.78</v>
      </c>
      <c r="J177" s="5">
        <f t="shared" si="53"/>
        <v>125.56</v>
      </c>
    </row>
    <row r="178" spans="1:10" x14ac:dyDescent="0.25">
      <c r="C178" s="61" t="s">
        <v>13406</v>
      </c>
      <c r="D178" s="62"/>
      <c r="E178" s="62"/>
      <c r="F178" s="62"/>
      <c r="G178" s="62"/>
      <c r="H178" s="62"/>
      <c r="I178" s="63"/>
      <c r="J178" s="41">
        <f>SUM(J179:J183)</f>
        <v>305.0059</v>
      </c>
    </row>
    <row r="179" spans="1:10" ht="31.5" x14ac:dyDescent="0.25">
      <c r="A179" s="40">
        <v>2</v>
      </c>
      <c r="B179" s="40" t="str">
        <f t="shared" ref="B179:B276" si="54">IF(A179=1,"CDHU",IF(A179=2,"SINAPI",IF(A179=3,"CDHU_REDES_LICITAÇÃO_MAI_25",FALSE)))</f>
        <v>SINAPI</v>
      </c>
      <c r="C179" s="7">
        <v>94648</v>
      </c>
      <c r="D179" s="43">
        <v>16</v>
      </c>
      <c r="E179" s="3" t="str">
        <f>IF(A179=1,VLOOKUP(C179,'199'!$A$2:$F$9984,2,FALSE),IF(A179=2,VLOOKUP(C179,'0925'!$A$2:$F$9905,2,FALSE),IF(A179=3,VLOOKUP(C179,REDES_LICITAÇÃO_MAI_25!$A$2:$F$5000,2,FALSE))))</f>
        <v>TUBO, PVC, SOLDÁVEL, DE 25MM, INSTALADO EM RESERVAÇÃO PREDIAL DE ÁGUA - FORNECIMENTO E INSTALAÇÃO. AF_04/2024</v>
      </c>
      <c r="F179" s="4" t="str">
        <f>IF(A179=1,VLOOKUP(C179,'199'!$A$2:$F$9984,3,FALSE),IF(A179=2,VLOOKUP(C179,'0925'!$A$2:$F$9905,3,FALSE),IF(A179=3,VLOOKUP(C179,REDES_LICITAÇÃO_MAI_25!$A$2:$F$9984,3,FALSE))))</f>
        <v>M</v>
      </c>
      <c r="G179" s="5">
        <f>IF(A179=1,VLOOKUP(C179,'199'!$A$2:$F$9984,4,FALSE),IF(A179=2,VLOOKUP(C179,'0925'!$A$2:$F$9905,4,FALSE),IF(A179=3,VLOOKUP(C179,REDES_LICITAÇÃO_MAI_25!$A$2:$F$9984,4,FALSE))))</f>
        <v>0</v>
      </c>
      <c r="H179" s="5">
        <f>IF(A179=1,VLOOKUP(C179,'199'!$A$2:$F$9984,5,FALSE),IF(A179=2,VLOOKUP(C179,'0925'!$A$2:$F$9905,5,FALSE),IF(A179=3,VLOOKUP(C179,REDES_LICITAÇÃO_MAI_25!$A$2:$F$9984,5,FALSE))))</f>
        <v>0</v>
      </c>
      <c r="I179" s="5">
        <f>IF(A179=1,VLOOKUP(C179,'199'!$A$2:$F$9984,6,FALSE),IF(A179=2,VLOOKUP(C179,'0925'!$A$2:$F$9905,6,FALSE),IF(A179=3,VLOOKUP(C179,REDES_LICITAÇÃO_MAI_25!$A$2:$F$9984,6,FALSE))))</f>
        <v>7.92</v>
      </c>
      <c r="J179" s="5">
        <f t="shared" ref="J179:J276" si="55">I179*D179</f>
        <v>126.72</v>
      </c>
    </row>
    <row r="180" spans="1:10" ht="31.5" x14ac:dyDescent="0.25">
      <c r="A180" s="40">
        <v>2</v>
      </c>
      <c r="B180" s="40" t="str">
        <f t="shared" si="54"/>
        <v>SINAPI</v>
      </c>
      <c r="C180" s="7">
        <v>89408</v>
      </c>
      <c r="D180" s="43">
        <v>4</v>
      </c>
      <c r="E180" s="3" t="str">
        <f>IF(A180=1,VLOOKUP(C180,'199'!$A$2:$F$9984,2,FALSE),IF(A180=2,VLOOKUP(C180,'0925'!$A$2:$F$9905,2,FALSE),IF(A180=3,VLOOKUP(C180,REDES_LICITAÇÃO_MAI_25!$A$2:$F$5000,2,FALSE))))</f>
        <v>JOELHO 90 GRAUS, PVC, SOLDÁVEL, DN 25MM, INSTALADO EM RAMAL DE DISTRIBUIÇÃO DE ÁGUA - FORNECIMENTO E INSTALAÇÃO. AF_06/2022</v>
      </c>
      <c r="F180" s="4" t="str">
        <f>IF(A180=1,VLOOKUP(C180,'199'!$A$2:$F$9984,3,FALSE),IF(A180=2,VLOOKUP(C180,'0925'!$A$2:$F$9905,3,FALSE),IF(A180=3,VLOOKUP(C180,REDES_LICITAÇÃO_MAI_25!$A$2:$F$9984,3,FALSE))))</f>
        <v>UN</v>
      </c>
      <c r="G180" s="5">
        <f>IF(A180=1,VLOOKUP(C180,'199'!$A$2:$F$9984,4,FALSE),IF(A180=2,VLOOKUP(C180,'0925'!$A$2:$F$9905,4,FALSE),IF(A180=3,VLOOKUP(C180,REDES_LICITAÇÃO_MAI_25!$A$2:$F$9984,4,FALSE))))</f>
        <v>0</v>
      </c>
      <c r="H180" s="5">
        <f>IF(A180=1,VLOOKUP(C180,'199'!$A$2:$F$9984,5,FALSE),IF(A180=2,VLOOKUP(C180,'0925'!$A$2:$F$9905,5,FALSE),IF(A180=3,VLOOKUP(C180,REDES_LICITAÇÃO_MAI_25!$A$2:$F$9984,5,FALSE))))</f>
        <v>0</v>
      </c>
      <c r="I180" s="5">
        <f>IF(A180=1,VLOOKUP(C180,'199'!$A$2:$F$9984,6,FALSE),IF(A180=2,VLOOKUP(C180,'0925'!$A$2:$F$9905,6,FALSE),IF(A180=3,VLOOKUP(C180,REDES_LICITAÇÃO_MAI_25!$A$2:$F$9984,6,FALSE))))</f>
        <v>10.93</v>
      </c>
      <c r="J180" s="5">
        <f t="shared" si="55"/>
        <v>43.72</v>
      </c>
    </row>
    <row r="181" spans="1:10" ht="31.5" x14ac:dyDescent="0.25">
      <c r="A181" s="40">
        <v>2</v>
      </c>
      <c r="B181" s="40" t="str">
        <f t="shared" si="54"/>
        <v>SINAPI</v>
      </c>
      <c r="C181" s="7">
        <v>94650</v>
      </c>
      <c r="D181" s="43">
        <v>3.67</v>
      </c>
      <c r="E181" s="3" t="str">
        <f>IF(A181=1,VLOOKUP(C181,'199'!$A$2:$F$9984,2,FALSE),IF(A181=2,VLOOKUP(C181,'0925'!$A$2:$F$9905,2,FALSE),IF(A181=3,VLOOKUP(C181,REDES_LICITAÇÃO_MAI_25!$A$2:$F$5000,2,FALSE))))</f>
        <v>TUBO, PVC, SOLDÁVEL, DE 40MM, INSTALADO EM RESERVAÇÃO PREDIAL DE ÁGUA - FORNECIMENTO E INSTALAÇÃO. AF_04/2024</v>
      </c>
      <c r="F181" s="4" t="str">
        <f>IF(A181=1,VLOOKUP(C181,'199'!$A$2:$F$9984,3,FALSE),IF(A181=2,VLOOKUP(C181,'0925'!$A$2:$F$9905,3,FALSE),IF(A181=3,VLOOKUP(C181,REDES_LICITAÇÃO_MAI_25!$A$2:$F$9984,3,FALSE))))</f>
        <v>M</v>
      </c>
      <c r="G181" s="5">
        <f>IF(A181=1,VLOOKUP(C181,'199'!$A$2:$F$9984,4,FALSE),IF(A181=2,VLOOKUP(C181,'0925'!$A$2:$F$9905,4,FALSE),IF(A181=3,VLOOKUP(C181,REDES_LICITAÇÃO_MAI_25!$A$2:$F$9984,4,FALSE))))</f>
        <v>0</v>
      </c>
      <c r="H181" s="5">
        <f>IF(A181=1,VLOOKUP(C181,'199'!$A$2:$F$9984,5,FALSE),IF(A181=2,VLOOKUP(C181,'0925'!$A$2:$F$9905,5,FALSE),IF(A181=3,VLOOKUP(C181,REDES_LICITAÇÃO_MAI_25!$A$2:$F$9984,5,FALSE))))</f>
        <v>0</v>
      </c>
      <c r="I181" s="5">
        <f>IF(A181=1,VLOOKUP(C181,'199'!$A$2:$F$9984,6,FALSE),IF(A181=2,VLOOKUP(C181,'0925'!$A$2:$F$9905,6,FALSE),IF(A181=3,VLOOKUP(C181,REDES_LICITAÇÃO_MAI_25!$A$2:$F$9984,6,FALSE))))</f>
        <v>21.77</v>
      </c>
      <c r="J181" s="5">
        <f t="shared" si="55"/>
        <v>79.895899999999997</v>
      </c>
    </row>
    <row r="182" spans="1:10" ht="42" x14ac:dyDescent="0.25">
      <c r="A182" s="40">
        <v>2</v>
      </c>
      <c r="B182" s="40" t="str">
        <f t="shared" si="54"/>
        <v>SINAPI</v>
      </c>
      <c r="C182" s="7">
        <v>89724</v>
      </c>
      <c r="D182" s="43">
        <v>1</v>
      </c>
      <c r="E182" s="3" t="str">
        <f>IF(A182=1,VLOOKUP(C182,'199'!$A$2:$F$9984,2,FALSE),IF(A182=2,VLOOKUP(C182,'0925'!$A$2:$F$9905,2,FALSE),IF(A182=3,VLOOKUP(C182,REDES_LICITAÇÃO_MAI_25!$A$2:$F$5000,2,FALSE))))</f>
        <v>JOELHO 90 GRAUS, PVC, SERIE NORMAL, ESGOTO PREDIAL, DN 40 MM, JUNTA SOLDÁVEL, FORNECIDO E INSTALADO EM RAMAL DE DESCARGA OU RAMAL DE ESGOTO SANITÁRIO. AF_08/2022</v>
      </c>
      <c r="F182" s="4" t="str">
        <f>IF(A182=1,VLOOKUP(C182,'199'!$A$2:$F$9984,3,FALSE),IF(A182=2,VLOOKUP(C182,'0925'!$A$2:$F$9905,3,FALSE),IF(A182=3,VLOOKUP(C182,REDES_LICITAÇÃO_MAI_25!$A$2:$F$9984,3,FALSE))))</f>
        <v>UN</v>
      </c>
      <c r="G182" s="5">
        <f>IF(A182=1,VLOOKUP(C182,'199'!$A$2:$F$9984,4,FALSE),IF(A182=2,VLOOKUP(C182,'0925'!$A$2:$F$9905,4,FALSE),IF(A182=3,VLOOKUP(C182,REDES_LICITAÇÃO_MAI_25!$A$2:$F$9984,4,FALSE))))</f>
        <v>0</v>
      </c>
      <c r="H182" s="5">
        <f>IF(A182=1,VLOOKUP(C182,'199'!$A$2:$F$9984,5,FALSE),IF(A182=2,VLOOKUP(C182,'0925'!$A$2:$F$9905,5,FALSE),IF(A182=3,VLOOKUP(C182,REDES_LICITAÇÃO_MAI_25!$A$2:$F$9984,5,FALSE))))</f>
        <v>0</v>
      </c>
      <c r="I182" s="5">
        <f>IF(A182=1,VLOOKUP(C182,'199'!$A$2:$F$9984,6,FALSE),IF(A182=2,VLOOKUP(C182,'0925'!$A$2:$F$9905,6,FALSE),IF(A182=3,VLOOKUP(C182,REDES_LICITAÇÃO_MAI_25!$A$2:$F$9984,6,FALSE))))</f>
        <v>12.41</v>
      </c>
      <c r="J182" s="5">
        <f t="shared" si="55"/>
        <v>12.41</v>
      </c>
    </row>
    <row r="183" spans="1:10" ht="31.5" x14ac:dyDescent="0.25">
      <c r="A183" s="40">
        <v>2</v>
      </c>
      <c r="B183" s="40" t="str">
        <f t="shared" si="54"/>
        <v>SINAPI</v>
      </c>
      <c r="C183" s="7">
        <v>89482</v>
      </c>
      <c r="D183" s="43">
        <v>1</v>
      </c>
      <c r="E183" s="3" t="str">
        <f>IF(A183=1,VLOOKUP(C183,'199'!$A$2:$F$9984,2,FALSE),IF(A183=2,VLOOKUP(C183,'0925'!$A$2:$F$9905,2,FALSE),IF(A183=3,VLOOKUP(C183,REDES_LICITAÇÃO_MAI_25!$A$2:$F$5000,2,FALSE))))</f>
        <v>CAIXA SIFONADA, PVC, DN 100 X 100 X 50 MM, FORNECIDA E INSTALADA EM RAMAIS DE ENCAMINHAMENTO DE ÁGUA PLUVIAL. AF_06/2022</v>
      </c>
      <c r="F183" s="4" t="str">
        <f>IF(A183=1,VLOOKUP(C183,'199'!$A$2:$F$9984,3,FALSE),IF(A183=2,VLOOKUP(C183,'0925'!$A$2:$F$9905,3,FALSE),IF(A183=3,VLOOKUP(C183,REDES_LICITAÇÃO_MAI_25!$A$2:$F$9984,3,FALSE))))</f>
        <v>UN</v>
      </c>
      <c r="G183" s="5">
        <f>IF(A183=1,VLOOKUP(C183,'199'!$A$2:$F$9984,4,FALSE),IF(A183=2,VLOOKUP(C183,'0925'!$A$2:$F$9905,4,FALSE),IF(A183=3,VLOOKUP(C183,REDES_LICITAÇÃO_MAI_25!$A$2:$F$9984,4,FALSE))))</f>
        <v>0</v>
      </c>
      <c r="H183" s="5">
        <f>IF(A183=1,VLOOKUP(C183,'199'!$A$2:$F$9984,5,FALSE),IF(A183=2,VLOOKUP(C183,'0925'!$A$2:$F$9905,5,FALSE),IF(A183=3,VLOOKUP(C183,REDES_LICITAÇÃO_MAI_25!$A$2:$F$9984,5,FALSE))))</f>
        <v>0</v>
      </c>
      <c r="I183" s="5">
        <f>IF(A183=1,VLOOKUP(C183,'199'!$A$2:$F$9984,6,FALSE),IF(A183=2,VLOOKUP(C183,'0925'!$A$2:$F$9905,6,FALSE),IF(A183=3,VLOOKUP(C183,REDES_LICITAÇÃO_MAI_25!$A$2:$F$9984,6,FALSE))))</f>
        <v>42.26</v>
      </c>
      <c r="J183" s="5">
        <f t="shared" si="55"/>
        <v>42.26</v>
      </c>
    </row>
    <row r="184" spans="1:10" x14ac:dyDescent="0.25">
      <c r="C184" s="61" t="s">
        <v>13407</v>
      </c>
      <c r="D184" s="62"/>
      <c r="E184" s="62"/>
      <c r="F184" s="62"/>
      <c r="G184" s="62"/>
      <c r="H184" s="62"/>
      <c r="I184" s="63"/>
      <c r="J184" s="41">
        <f>SUM(J185:J188)</f>
        <v>102.974</v>
      </c>
    </row>
    <row r="185" spans="1:10" ht="21" x14ac:dyDescent="0.25">
      <c r="A185" s="40">
        <v>1</v>
      </c>
      <c r="B185" s="40" t="str">
        <f t="shared" ref="B185:B269" si="56">IF(A185=1,"CDHU",IF(A185=2,"SINAPI",IF(A185=3,"CDHU_REDES_LICITAÇÃO_MAI_25",FALSE)))</f>
        <v>CDHU</v>
      </c>
      <c r="C185" s="7">
        <v>4403380</v>
      </c>
      <c r="D185" s="43">
        <v>1</v>
      </c>
      <c r="E185" s="3" t="str">
        <f>IF(A185=1,VLOOKUP(C185,'199'!$A$2:$F$9984,2,FALSE),IF(A185=2,VLOOKUP(C185,'0925'!$A$2:$F$9905,2,FALSE),IF(A185=3,VLOOKUP(C185,REDES_LICITAÇÃO_MAI_25!$A$2:$F$5000,2,FALSE))))</f>
        <v>Torneira curta com rosca para uso geral, em latão fundido sem acabamento, DN= 3/4´</v>
      </c>
      <c r="F185" s="4" t="str">
        <f>IF(A185=1,VLOOKUP(C185,'199'!$A$2:$F$9984,3,FALSE),IF(A185=2,VLOOKUP(C185,'0925'!$A$2:$F$9905,3,FALSE),IF(A185=3,VLOOKUP(C185,REDES_LICITAÇÃO_MAI_25!$A$2:$F$9984,3,FALSE))))</f>
        <v>UN</v>
      </c>
      <c r="G185" s="5">
        <f>IF(A185=1,VLOOKUP(C185,'199'!$A$2:$F$9984,4,FALSE),IF(A185=2,VLOOKUP(C185,'0925'!$A$2:$F$9905,4,FALSE),IF(A185=3,VLOOKUP(C185,REDES_LICITAÇÃO_MAI_25!$A$2:$F$9984,4,FALSE))))</f>
        <v>46.02</v>
      </c>
      <c r="H185" s="5">
        <f>IF(A185=1,VLOOKUP(C185,'199'!$A$2:$F$9984,5,FALSE),IF(A185=2,VLOOKUP(C185,'0925'!$A$2:$F$9905,5,FALSE),IF(A185=3,VLOOKUP(C185,REDES_LICITAÇÃO_MAI_25!$A$2:$F$9984,5,FALSE))))</f>
        <v>17.670000000000002</v>
      </c>
      <c r="I185" s="5">
        <f>IF(A185=1,VLOOKUP(C185,'199'!$A$2:$F$9984,6,FALSE),IF(A185=2,VLOOKUP(C185,'0925'!$A$2:$F$9905,6,FALSE),IF(A185=3,VLOOKUP(C185,REDES_LICITAÇÃO_MAI_25!$A$2:$F$9984,6,FALSE))))</f>
        <v>63.69</v>
      </c>
      <c r="J185" s="5">
        <f t="shared" ref="J185:J269" si="57">I185*D185</f>
        <v>63.69</v>
      </c>
    </row>
    <row r="186" spans="1:10" ht="31.5" x14ac:dyDescent="0.25">
      <c r="A186" s="40">
        <v>2</v>
      </c>
      <c r="B186" s="40" t="str">
        <f t="shared" si="56"/>
        <v>SINAPI</v>
      </c>
      <c r="C186" s="7">
        <v>94648</v>
      </c>
      <c r="D186" s="43">
        <v>1.2</v>
      </c>
      <c r="E186" s="3" t="str">
        <f>IF(A186=1,VLOOKUP(C186,'199'!$A$2:$F$9984,2,FALSE),IF(A186=2,VLOOKUP(C186,'0925'!$A$2:$F$9905,2,FALSE),IF(A186=3,VLOOKUP(C186,REDES_LICITAÇÃO_MAI_25!$A$2:$F$5000,2,FALSE))))</f>
        <v>TUBO, PVC, SOLDÁVEL, DE 25MM, INSTALADO EM RESERVAÇÃO PREDIAL DE ÁGUA - FORNECIMENTO E INSTALAÇÃO. AF_04/2024</v>
      </c>
      <c r="F186" s="4" t="str">
        <f>IF(A186=1,VLOOKUP(C186,'199'!$A$2:$F$9984,3,FALSE),IF(A186=2,VLOOKUP(C186,'0925'!$A$2:$F$9905,3,FALSE),IF(A186=3,VLOOKUP(C186,REDES_LICITAÇÃO_MAI_25!$A$2:$F$9984,3,FALSE))))</f>
        <v>M</v>
      </c>
      <c r="G186" s="5">
        <f>IF(A186=1,VLOOKUP(C186,'199'!$A$2:$F$9984,4,FALSE),IF(A186=2,VLOOKUP(C186,'0925'!$A$2:$F$9905,4,FALSE),IF(A186=3,VLOOKUP(C186,REDES_LICITAÇÃO_MAI_25!$A$2:$F$9984,4,FALSE))))</f>
        <v>0</v>
      </c>
      <c r="H186" s="5">
        <f>IF(A186=1,VLOOKUP(C186,'199'!$A$2:$F$9984,5,FALSE),IF(A186=2,VLOOKUP(C186,'0925'!$A$2:$F$9905,5,FALSE),IF(A186=3,VLOOKUP(C186,REDES_LICITAÇÃO_MAI_25!$A$2:$F$9984,5,FALSE))))</f>
        <v>0</v>
      </c>
      <c r="I186" s="5">
        <f>IF(A186=1,VLOOKUP(C186,'199'!$A$2:$F$9984,6,FALSE),IF(A186=2,VLOOKUP(C186,'0925'!$A$2:$F$9905,6,FALSE),IF(A186=3,VLOOKUP(C186,REDES_LICITAÇÃO_MAI_25!$A$2:$F$9984,6,FALSE))))</f>
        <v>7.92</v>
      </c>
      <c r="J186" s="5">
        <f t="shared" si="57"/>
        <v>9.5039999999999996</v>
      </c>
    </row>
    <row r="187" spans="1:10" ht="33" customHeight="1" x14ac:dyDescent="0.25">
      <c r="A187" s="40">
        <v>2</v>
      </c>
      <c r="B187" s="40" t="str">
        <f t="shared" si="56"/>
        <v>SINAPI</v>
      </c>
      <c r="C187" s="7">
        <v>89408</v>
      </c>
      <c r="D187" s="43">
        <v>2</v>
      </c>
      <c r="E187" s="3" t="str">
        <f>IF(A187=1,VLOOKUP(C187,'199'!$A$2:$F$9984,2,FALSE),IF(A187=2,VLOOKUP(C187,'0925'!$A$2:$F$9905,2,FALSE),IF(A187=3,VLOOKUP(C187,REDES_LICITAÇÃO_MAI_25!$A$2:$F$5000,2,FALSE))))</f>
        <v>JOELHO 90 GRAUS, PVC, SOLDÁVEL, DN 25MM, INSTALADO EM RAMAL DE DISTRIBUIÇÃO DE ÁGUA - FORNECIMENTO E INSTALAÇÃO. AF_06/2022</v>
      </c>
      <c r="F187" s="4" t="str">
        <f>IF(A187=1,VLOOKUP(C187,'199'!$A$2:$F$9984,3,FALSE),IF(A187=2,VLOOKUP(C187,'0925'!$A$2:$F$9905,3,FALSE),IF(A187=3,VLOOKUP(C187,REDES_LICITAÇÃO_MAI_25!$A$2:$F$9984,3,FALSE))))</f>
        <v>UN</v>
      </c>
      <c r="G187" s="5">
        <f>IF(A187=1,VLOOKUP(C187,'199'!$A$2:$F$9984,4,FALSE),IF(A187=2,VLOOKUP(C187,'0925'!$A$2:$F$9905,4,FALSE),IF(A187=3,VLOOKUP(C187,REDES_LICITAÇÃO_MAI_25!$A$2:$F$9984,4,FALSE))))</f>
        <v>0</v>
      </c>
      <c r="H187" s="5">
        <f>IF(A187=1,VLOOKUP(C187,'199'!$A$2:$F$9984,5,FALSE),IF(A187=2,VLOOKUP(C187,'0925'!$A$2:$F$9905,5,FALSE),IF(A187=3,VLOOKUP(C187,REDES_LICITAÇÃO_MAI_25!$A$2:$F$9984,5,FALSE))))</f>
        <v>0</v>
      </c>
      <c r="I187" s="5">
        <f>IF(A187=1,VLOOKUP(C187,'199'!$A$2:$F$9984,6,FALSE),IF(A187=2,VLOOKUP(C187,'0925'!$A$2:$F$9905,6,FALSE),IF(A187=3,VLOOKUP(C187,REDES_LICITAÇÃO_MAI_25!$A$2:$F$9984,6,FALSE))))</f>
        <v>10.93</v>
      </c>
      <c r="J187" s="5">
        <f t="shared" si="57"/>
        <v>21.86</v>
      </c>
    </row>
    <row r="188" spans="1:10" ht="31.5" x14ac:dyDescent="0.25">
      <c r="A188" s="40">
        <v>2</v>
      </c>
      <c r="B188" s="40" t="str">
        <f t="shared" si="56"/>
        <v>SINAPI</v>
      </c>
      <c r="C188" s="7">
        <v>94688</v>
      </c>
      <c r="D188" s="43">
        <v>1</v>
      </c>
      <c r="E188" s="3" t="str">
        <f>IF(A188=1,VLOOKUP(C188,'199'!$A$2:$F$9984,2,FALSE),IF(A188=2,VLOOKUP(C188,'0925'!$A$2:$F$9905,2,FALSE),IF(A188=3,VLOOKUP(C188,REDES_LICITAÇÃO_MAI_25!$A$2:$F$5000,2,FALSE))))</f>
        <v>TÊ, PVC, SOLDÁVEL, DN 25 MM INSTALADO EM RESERVAÇÃO PREDIAL DE ÁGUA - FORNECIMENTO E INSTALAÇÃO. AF_04/2024</v>
      </c>
      <c r="F188" s="4" t="str">
        <f>IF(A188=1,VLOOKUP(C188,'199'!$A$2:$F$9984,3,FALSE),IF(A188=2,VLOOKUP(C188,'0925'!$A$2:$F$9905,3,FALSE),IF(A188=3,VLOOKUP(C188,REDES_LICITAÇÃO_MAI_25!$A$2:$F$9984,3,FALSE))))</f>
        <v>UN</v>
      </c>
      <c r="G188" s="5">
        <f>IF(A188=1,VLOOKUP(C188,'199'!$A$2:$F$9984,4,FALSE),IF(A188=2,VLOOKUP(C188,'0925'!$A$2:$F$9905,4,FALSE),IF(A188=3,VLOOKUP(C188,REDES_LICITAÇÃO_MAI_25!$A$2:$F$9984,4,FALSE))))</f>
        <v>0</v>
      </c>
      <c r="H188" s="5">
        <f>IF(A188=1,VLOOKUP(C188,'199'!$A$2:$F$9984,5,FALSE),IF(A188=2,VLOOKUP(C188,'0925'!$A$2:$F$9905,5,FALSE),IF(A188=3,VLOOKUP(C188,REDES_LICITAÇÃO_MAI_25!$A$2:$F$9984,5,FALSE))))</f>
        <v>0</v>
      </c>
      <c r="I188" s="5">
        <f>IF(A188=1,VLOOKUP(C188,'199'!$A$2:$F$9984,6,FALSE),IF(A188=2,VLOOKUP(C188,'0925'!$A$2:$F$9905,6,FALSE),IF(A188=3,VLOOKUP(C188,REDES_LICITAÇÃO_MAI_25!$A$2:$F$9984,6,FALSE))))</f>
        <v>7.92</v>
      </c>
      <c r="J188" s="5">
        <f t="shared" si="57"/>
        <v>7.92</v>
      </c>
    </row>
    <row r="189" spans="1:10" x14ac:dyDescent="0.25">
      <c r="C189" s="74" t="s">
        <v>13307</v>
      </c>
      <c r="D189" s="75"/>
      <c r="E189" s="75"/>
      <c r="F189" s="75"/>
      <c r="G189" s="75"/>
      <c r="H189" s="75"/>
      <c r="I189" s="76"/>
      <c r="J189" s="39">
        <f>SUM(J190,J193,J196,J198,J233,J246,J279,J281,J298)</f>
        <v>185673.30560000002</v>
      </c>
    </row>
    <row r="190" spans="1:10" ht="15" customHeight="1" x14ac:dyDescent="0.25">
      <c r="C190" s="58" t="s">
        <v>13408</v>
      </c>
      <c r="D190" s="59"/>
      <c r="E190" s="59"/>
      <c r="F190" s="59"/>
      <c r="G190" s="59"/>
      <c r="H190" s="59"/>
      <c r="I190" s="60"/>
      <c r="J190" s="21">
        <f>SUM(J191:J192)</f>
        <v>1239.9054000000001</v>
      </c>
    </row>
    <row r="191" spans="1:10" ht="21" x14ac:dyDescent="0.25">
      <c r="A191" s="40">
        <v>1</v>
      </c>
      <c r="B191" s="40" t="str">
        <f t="shared" ref="B191:B257" si="58">IF(A191=1,"CDHU",IF(A191=2,"SINAPI",IF(A191=3,"CDHU_REDES_LICITAÇÃO_MAI_25",FALSE)))</f>
        <v>CDHU</v>
      </c>
      <c r="C191" s="7">
        <v>301250</v>
      </c>
      <c r="D191" s="43">
        <v>32.409999999999997</v>
      </c>
      <c r="E191" s="3" t="str">
        <f>IF(A191=1,VLOOKUP(C191,'199'!$A$2:$F$9984,2,FALSE),IF(A191=2,VLOOKUP(C191,'0925'!$A$2:$F$9905,2,FALSE),IF(A191=3,VLOOKUP(C191,REDES_LICITAÇÃO_MAI_25!$A$2:$F$5000,2,FALSE))))</f>
        <v>Demolição mecanizada de pavimento ou piso em concreto, inclusive fragmentação e acomodação do material</v>
      </c>
      <c r="F191" s="4" t="str">
        <f>IF(A191=1,VLOOKUP(C191,'199'!$A$2:$F$9984,3,FALSE),IF(A191=2,VLOOKUP(C191,'0925'!$A$2:$F$9905,3,FALSE),IF(A191=3,VLOOKUP(C191,REDES_LICITAÇÃO_MAI_25!$A$2:$F$9984,3,FALSE))))</f>
        <v>M2</v>
      </c>
      <c r="G191" s="5">
        <f>IF(A191=1,VLOOKUP(C191,'199'!$A$2:$F$9984,4,FALSE),IF(A191=2,VLOOKUP(C191,'0925'!$A$2:$F$9905,4,FALSE),IF(A191=3,VLOOKUP(C191,REDES_LICITAÇÃO_MAI_25!$A$2:$F$9984,4,FALSE))))</f>
        <v>22.6</v>
      </c>
      <c r="H191" s="5">
        <f>IF(A191=1,VLOOKUP(C191,'199'!$A$2:$F$9984,5,FALSE),IF(A191=2,VLOOKUP(C191,'0925'!$A$2:$F$9905,5,FALSE),IF(A191=3,VLOOKUP(C191,REDES_LICITAÇÃO_MAI_25!$A$2:$F$9984,5,FALSE))))</f>
        <v>8.18</v>
      </c>
      <c r="I191" s="5">
        <f>IF(A191=1,VLOOKUP(C191,'199'!$A$2:$F$9984,6,FALSE),IF(A191=2,VLOOKUP(C191,'0925'!$A$2:$F$9905,6,FALSE),IF(A191=3,VLOOKUP(C191,REDES_LICITAÇÃO_MAI_25!$A$2:$F$9984,6,FALSE))))</f>
        <v>30.78</v>
      </c>
      <c r="J191" s="5">
        <f t="shared" ref="J191:J257" si="59">I191*D191</f>
        <v>997.57979999999998</v>
      </c>
    </row>
    <row r="192" spans="1:10" ht="31.5" x14ac:dyDescent="0.25">
      <c r="A192" s="40">
        <v>2</v>
      </c>
      <c r="B192" s="40" t="str">
        <f t="shared" si="58"/>
        <v>SINAPI</v>
      </c>
      <c r="C192" s="7">
        <v>104796</v>
      </c>
      <c r="D192" s="43">
        <v>14.74</v>
      </c>
      <c r="E192" s="3" t="str">
        <f>IF(A192=1,VLOOKUP(C192,'199'!$A$2:$F$9984,2,FALSE),IF(A192=2,VLOOKUP(C192,'0925'!$A$2:$F$9905,2,FALSE),IF(A192=3,VLOOKUP(C192,REDES_LICITAÇÃO_MAI_25!$A$2:$F$5000,2,FALSE))))</f>
        <v>DEMOLIÇÃO DE GUIAS, SARJETAS OU SARJETÕES, DE FORMA MECANIZADA, SEM REAPROVEITAMENTO. AF_09/2023</v>
      </c>
      <c r="F192" s="4" t="str">
        <f>IF(A192=1,VLOOKUP(C192,'199'!$A$2:$F$9984,3,FALSE),IF(A192=2,VLOOKUP(C192,'0925'!$A$2:$F$9905,3,FALSE),IF(A192=3,VLOOKUP(C192,REDES_LICITAÇÃO_MAI_25!$A$2:$F$9984,3,FALSE))))</f>
        <v>M</v>
      </c>
      <c r="G192" s="5">
        <f>IF(A192=1,VLOOKUP(C192,'199'!$A$2:$F$9984,4,FALSE),IF(A192=2,VLOOKUP(C192,'0925'!$A$2:$F$9905,4,FALSE),IF(A192=3,VLOOKUP(C192,REDES_LICITAÇÃO_MAI_25!$A$2:$F$9984,4,FALSE))))</f>
        <v>0</v>
      </c>
      <c r="H192" s="5">
        <f>IF(A192=1,VLOOKUP(C192,'199'!$A$2:$F$9984,5,FALSE),IF(A192=2,VLOOKUP(C192,'0925'!$A$2:$F$9905,5,FALSE),IF(A192=3,VLOOKUP(C192,REDES_LICITAÇÃO_MAI_25!$A$2:$F$9984,5,FALSE))))</f>
        <v>0</v>
      </c>
      <c r="I192" s="5">
        <f>IF(A192=1,VLOOKUP(C192,'199'!$A$2:$F$9984,6,FALSE),IF(A192=2,VLOOKUP(C192,'0925'!$A$2:$F$9905,6,FALSE),IF(A192=3,VLOOKUP(C192,REDES_LICITAÇÃO_MAI_25!$A$2:$F$9984,6,FALSE))))</f>
        <v>16.440000000000001</v>
      </c>
      <c r="J192" s="5">
        <f t="shared" si="59"/>
        <v>242.32560000000001</v>
      </c>
    </row>
    <row r="193" spans="1:10" x14ac:dyDescent="0.25">
      <c r="C193" s="58" t="s">
        <v>13409</v>
      </c>
      <c r="D193" s="59"/>
      <c r="E193" s="59"/>
      <c r="F193" s="59"/>
      <c r="G193" s="59"/>
      <c r="H193" s="59"/>
      <c r="I193" s="60"/>
      <c r="J193" s="21">
        <f>SUM(J194:J195)</f>
        <v>1618.3200000000002</v>
      </c>
    </row>
    <row r="194" spans="1:10" ht="21" x14ac:dyDescent="0.25">
      <c r="A194" s="40">
        <v>2</v>
      </c>
      <c r="B194" s="40" t="str">
        <f t="shared" si="58"/>
        <v>SINAPI</v>
      </c>
      <c r="C194" s="7">
        <v>94319</v>
      </c>
      <c r="D194" s="43">
        <v>13.6</v>
      </c>
      <c r="E194" s="3" t="str">
        <f>IF(A194=1,VLOOKUP(C194,'199'!$A$2:$F$9984,2,FALSE),IF(A194=2,VLOOKUP(C194,'0925'!$A$2:$F$9905,2,FALSE),IF(A194=3,VLOOKUP(C194,REDES_LICITAÇÃO_MAI_25!$A$2:$F$5000,2,FALSE))))</f>
        <v>ATERRO MANUAL DE VALAS COM SOLO ARGILO-ARENOSO. AF_08/2023</v>
      </c>
      <c r="F194" s="4" t="str">
        <f>IF(A194=1,VLOOKUP(C194,'199'!$A$2:$F$9984,3,FALSE),IF(A194=2,VLOOKUP(C194,'0925'!$A$2:$F$9905,3,FALSE),IF(A194=3,VLOOKUP(C194,REDES_LICITAÇÃO_MAI_25!$A$2:$F$9984,3,FALSE))))</f>
        <v>M3</v>
      </c>
      <c r="G194" s="5">
        <f>IF(A194=1,VLOOKUP(C194,'199'!$A$2:$F$9984,4,FALSE),IF(A194=2,VLOOKUP(C194,'0925'!$A$2:$F$9905,4,FALSE),IF(A194=3,VLOOKUP(C194,REDES_LICITAÇÃO_MAI_25!$A$2:$F$9984,4,FALSE))))</f>
        <v>0</v>
      </c>
      <c r="H194" s="5">
        <f>IF(A194=1,VLOOKUP(C194,'199'!$A$2:$F$9984,5,FALSE),IF(A194=2,VLOOKUP(C194,'0925'!$A$2:$F$9905,5,FALSE),IF(A194=3,VLOOKUP(C194,REDES_LICITAÇÃO_MAI_25!$A$2:$F$9984,5,FALSE))))</f>
        <v>0</v>
      </c>
      <c r="I194" s="5">
        <f>IF(A194=1,VLOOKUP(C194,'199'!$A$2:$F$9984,6,FALSE),IF(A194=2,VLOOKUP(C194,'0925'!$A$2:$F$9905,6,FALSE),IF(A194=3,VLOOKUP(C194,REDES_LICITAÇÃO_MAI_25!$A$2:$F$9984,6,FALSE))))</f>
        <v>86.7</v>
      </c>
      <c r="J194" s="5">
        <f t="shared" si="59"/>
        <v>1179.1200000000001</v>
      </c>
    </row>
    <row r="195" spans="1:10" ht="31.5" x14ac:dyDescent="0.25">
      <c r="A195" s="40">
        <v>2</v>
      </c>
      <c r="B195" s="40" t="str">
        <f t="shared" si="58"/>
        <v>SINAPI</v>
      </c>
      <c r="C195" s="7">
        <v>98525</v>
      </c>
      <c r="D195" s="43">
        <v>610</v>
      </c>
      <c r="E195" s="3" t="str">
        <f>IF(A195=1,VLOOKUP(C195,'199'!$A$2:$F$9984,2,FALSE),IF(A195=2,VLOOKUP(C195,'0925'!$A$2:$F$9905,2,FALSE),IF(A195=3,VLOOKUP(C195,REDES_LICITAÇÃO_MAI_25!$A$2:$F$5000,2,FALSE))))</f>
        <v>LIMPEZA MECANIZADA DE CAMADA VEGETAL, VEGETAÇÃO E PEQUENAS ÁRVORES (DIÂMETRO DE TRONCO MENOR QUE 0,20 M), COM TRATOR DE ESTEIRAS. AF_03/2024</v>
      </c>
      <c r="F195" s="4" t="str">
        <f>IF(A195=1,VLOOKUP(C195,'199'!$A$2:$F$9984,3,FALSE),IF(A195=2,VLOOKUP(C195,'0925'!$A$2:$F$9905,3,FALSE),IF(A195=3,VLOOKUP(C195,REDES_LICITAÇÃO_MAI_25!$A$2:$F$9984,3,FALSE))))</f>
        <v>M2</v>
      </c>
      <c r="G195" s="5">
        <f>IF(A195=1,VLOOKUP(C195,'199'!$A$2:$F$9984,4,FALSE),IF(A195=2,VLOOKUP(C195,'0925'!$A$2:$F$9905,4,FALSE),IF(A195=3,VLOOKUP(C195,REDES_LICITAÇÃO_MAI_25!$A$2:$F$9984,4,FALSE))))</f>
        <v>0</v>
      </c>
      <c r="H195" s="5">
        <f>IF(A195=1,VLOOKUP(C195,'199'!$A$2:$F$9984,5,FALSE),IF(A195=2,VLOOKUP(C195,'0925'!$A$2:$F$9905,5,FALSE),IF(A195=3,VLOOKUP(C195,REDES_LICITAÇÃO_MAI_25!$A$2:$F$9984,5,FALSE))))</f>
        <v>0</v>
      </c>
      <c r="I195" s="5">
        <f>IF(A195=1,VLOOKUP(C195,'199'!$A$2:$F$9984,6,FALSE),IF(A195=2,VLOOKUP(C195,'0925'!$A$2:$F$9905,6,FALSE),IF(A195=3,VLOOKUP(C195,REDES_LICITAÇÃO_MAI_25!$A$2:$F$9984,6,FALSE))))</f>
        <v>0.72</v>
      </c>
      <c r="J195" s="5">
        <f t="shared" si="59"/>
        <v>439.2</v>
      </c>
    </row>
    <row r="196" spans="1:10" ht="15" customHeight="1" x14ac:dyDescent="0.25">
      <c r="C196" s="58" t="s">
        <v>13410</v>
      </c>
      <c r="D196" s="59"/>
      <c r="E196" s="59"/>
      <c r="F196" s="59"/>
      <c r="G196" s="59"/>
      <c r="H196" s="59"/>
      <c r="I196" s="60"/>
      <c r="J196" s="21">
        <f>SUM(J197)</f>
        <v>237.96500000000003</v>
      </c>
    </row>
    <row r="197" spans="1:10" ht="21" x14ac:dyDescent="0.25">
      <c r="A197" s="40">
        <v>1</v>
      </c>
      <c r="B197" s="40" t="str">
        <f t="shared" ref="B197" si="60">IF(A197=1,"CDHU",IF(A197=2,"SINAPI",IF(A197=3,"CDHU_REDES_LICITAÇÃO_MAI_25",FALSE)))</f>
        <v>CDHU</v>
      </c>
      <c r="C197" s="7">
        <v>508060</v>
      </c>
      <c r="D197" s="43">
        <v>10.46</v>
      </c>
      <c r="E197" s="3" t="str">
        <f>IF(A197=1,VLOOKUP(C197,'199'!$A$2:$F$9984,2,FALSE),IF(A197=2,VLOOKUP(C197,'0925'!$A$2:$F$9905,2,FALSE),IF(A197=3,VLOOKUP(C197,REDES_LICITAÇÃO_MAI_25!$A$2:$F$5000,2,FALSE))))</f>
        <v>Transporte de entulho, para distâncias superiores ao 3° km até o 5° km</v>
      </c>
      <c r="F197" s="4" t="str">
        <f>IF(A197=1,VLOOKUP(C197,'199'!$A$2:$F$9984,3,FALSE),IF(A197=2,VLOOKUP(C197,'0925'!$A$2:$F$9905,3,FALSE),IF(A197=3,VLOOKUP(C197,REDES_LICITAÇÃO_MAI_25!$A$2:$F$9984,3,FALSE))))</f>
        <v>M3</v>
      </c>
      <c r="G197" s="5">
        <f>IF(A197=1,VLOOKUP(C197,'199'!$A$2:$F$9984,4,FALSE),IF(A197=2,VLOOKUP(C197,'0925'!$A$2:$F$9905,4,FALSE),IF(A197=3,VLOOKUP(C197,REDES_LICITAÇÃO_MAI_25!$A$2:$F$9984,4,FALSE))))</f>
        <v>22.75</v>
      </c>
      <c r="H197" s="5">
        <f>IF(A197=1,VLOOKUP(C197,'199'!$A$2:$F$9984,5,FALSE),IF(A197=2,VLOOKUP(C197,'0925'!$A$2:$F$9905,5,FALSE),IF(A197=3,VLOOKUP(C197,REDES_LICITAÇÃO_MAI_25!$A$2:$F$9984,5,FALSE))))</f>
        <v>0</v>
      </c>
      <c r="I197" s="5">
        <f>IF(A197=1,VLOOKUP(C197,'199'!$A$2:$F$9984,6,FALSE),IF(A197=2,VLOOKUP(C197,'0925'!$A$2:$F$9905,6,FALSE),IF(A197=3,VLOOKUP(C197,REDES_LICITAÇÃO_MAI_25!$A$2:$F$9984,6,FALSE))))</f>
        <v>22.75</v>
      </c>
      <c r="J197" s="5">
        <f t="shared" ref="J197" si="61">I197*D197</f>
        <v>237.96500000000003</v>
      </c>
    </row>
    <row r="198" spans="1:10" x14ac:dyDescent="0.25">
      <c r="C198" s="58" t="s">
        <v>13411</v>
      </c>
      <c r="D198" s="59"/>
      <c r="E198" s="59"/>
      <c r="F198" s="59"/>
      <c r="G198" s="59"/>
      <c r="H198" s="59"/>
      <c r="I198" s="60"/>
      <c r="J198" s="21">
        <f>SUM(J199+J202+J209)</f>
        <v>64099.4761</v>
      </c>
    </row>
    <row r="199" spans="1:10" x14ac:dyDescent="0.25">
      <c r="C199" s="61" t="s">
        <v>13412</v>
      </c>
      <c r="D199" s="62"/>
      <c r="E199" s="62"/>
      <c r="F199" s="62"/>
      <c r="G199" s="62"/>
      <c r="H199" s="62"/>
      <c r="I199" s="63"/>
      <c r="J199" s="41">
        <f>SUM(J200:J201)</f>
        <v>1790.9458000000004</v>
      </c>
    </row>
    <row r="200" spans="1:10" x14ac:dyDescent="0.25">
      <c r="A200" s="40">
        <v>1</v>
      </c>
      <c r="B200" s="40" t="str">
        <f t="shared" si="58"/>
        <v>CDHU</v>
      </c>
      <c r="C200" s="7">
        <v>210060</v>
      </c>
      <c r="D200" s="43">
        <v>323.86</v>
      </c>
      <c r="E200" s="3" t="str">
        <f>IF(A200=1,VLOOKUP(C200,'199'!$A$2:$F$9984,2,FALSE),IF(A200=2,VLOOKUP(C200,'0925'!$A$2:$F$9905,2,FALSE),IF(A200=3,VLOOKUP(C200,REDES_LICITAÇÃO_MAI_25!$A$2:$F$5000,2,FALSE))))</f>
        <v>Locação de vias, calçadas, tanques e lagoas</v>
      </c>
      <c r="F200" s="4" t="str">
        <f>IF(A200=1,VLOOKUP(C200,'199'!$A$2:$F$9984,3,FALSE),IF(A200=2,VLOOKUP(C200,'0925'!$A$2:$F$9905,3,FALSE),IF(A200=3,VLOOKUP(C200,REDES_LICITAÇÃO_MAI_25!$A$2:$F$9984,3,FALSE))))</f>
        <v>M2</v>
      </c>
      <c r="G200" s="5">
        <f>IF(A200=1,VLOOKUP(C200,'199'!$A$2:$F$9984,4,FALSE),IF(A200=2,VLOOKUP(C200,'0925'!$A$2:$F$9905,4,FALSE),IF(A200=3,VLOOKUP(C200,REDES_LICITAÇÃO_MAI_25!$A$2:$F$9984,4,FALSE))))</f>
        <v>0.96</v>
      </c>
      <c r="H200" s="5">
        <f>IF(A200=1,VLOOKUP(C200,'199'!$A$2:$F$9984,5,FALSE),IF(A200=2,VLOOKUP(C200,'0925'!$A$2:$F$9905,5,FALSE),IF(A200=3,VLOOKUP(C200,REDES_LICITAÇÃO_MAI_25!$A$2:$F$9984,5,FALSE))))</f>
        <v>0.83</v>
      </c>
      <c r="I200" s="5">
        <f>IF(A200=1,VLOOKUP(C200,'199'!$A$2:$F$9984,6,FALSE),IF(A200=2,VLOOKUP(C200,'0925'!$A$2:$F$9905,6,FALSE),IF(A200=3,VLOOKUP(C200,REDES_LICITAÇÃO_MAI_25!$A$2:$F$9984,6,FALSE))))</f>
        <v>1.79</v>
      </c>
      <c r="J200" s="5">
        <f t="shared" si="59"/>
        <v>579.70940000000007</v>
      </c>
    </row>
    <row r="201" spans="1:10" ht="21" x14ac:dyDescent="0.25">
      <c r="A201" s="40">
        <v>1</v>
      </c>
      <c r="B201" s="40" t="str">
        <f t="shared" si="58"/>
        <v>CDHU</v>
      </c>
      <c r="C201" s="7">
        <v>5401010</v>
      </c>
      <c r="D201" s="43">
        <v>323.86</v>
      </c>
      <c r="E201" s="3" t="str">
        <f>IF(A201=1,VLOOKUP(C201,'199'!$A$2:$F$9984,2,FALSE),IF(A201=2,VLOOKUP(C201,'0925'!$A$2:$F$9905,2,FALSE),IF(A201=3,VLOOKUP(C201,REDES_LICITAÇÃO_MAI_25!$A$2:$F$5000,2,FALSE))))</f>
        <v>Regularização e compactação mecanizada de superfície, sem controle do proctor normal</v>
      </c>
      <c r="F201" s="4" t="str">
        <f>IF(A201=1,VLOOKUP(C201,'199'!$A$2:$F$9984,3,FALSE),IF(A201=2,VLOOKUP(C201,'0925'!$A$2:$F$9905,3,FALSE),IF(A201=3,VLOOKUP(C201,REDES_LICITAÇÃO_MAI_25!$A$2:$F$9984,3,FALSE))))</f>
        <v>M2</v>
      </c>
      <c r="G201" s="5">
        <f>IF(A201=1,VLOOKUP(C201,'199'!$A$2:$F$9984,4,FALSE),IF(A201=2,VLOOKUP(C201,'0925'!$A$2:$F$9905,4,FALSE),IF(A201=3,VLOOKUP(C201,REDES_LICITAÇÃO_MAI_25!$A$2:$F$9984,4,FALSE))))</f>
        <v>3.58</v>
      </c>
      <c r="H201" s="5">
        <f>IF(A201=1,VLOOKUP(C201,'199'!$A$2:$F$9984,5,FALSE),IF(A201=2,VLOOKUP(C201,'0925'!$A$2:$F$9905,5,FALSE),IF(A201=3,VLOOKUP(C201,REDES_LICITAÇÃO_MAI_25!$A$2:$F$9984,5,FALSE))))</f>
        <v>0.16</v>
      </c>
      <c r="I201" s="5">
        <f>IF(A201=1,VLOOKUP(C201,'199'!$A$2:$F$9984,6,FALSE),IF(A201=2,VLOOKUP(C201,'0925'!$A$2:$F$9905,6,FALSE),IF(A201=3,VLOOKUP(C201,REDES_LICITAÇÃO_MAI_25!$A$2:$F$9984,6,FALSE))))</f>
        <v>3.74</v>
      </c>
      <c r="J201" s="5">
        <f t="shared" si="59"/>
        <v>1211.2364000000002</v>
      </c>
    </row>
    <row r="202" spans="1:10" x14ac:dyDescent="0.25">
      <c r="C202" s="61" t="s">
        <v>13413</v>
      </c>
      <c r="D202" s="62"/>
      <c r="E202" s="62"/>
      <c r="F202" s="62"/>
      <c r="G202" s="62"/>
      <c r="H202" s="62"/>
      <c r="I202" s="63"/>
      <c r="J202" s="41">
        <f>SUM(J203,J207)</f>
        <v>12966.0065</v>
      </c>
    </row>
    <row r="203" spans="1:10" x14ac:dyDescent="0.25">
      <c r="C203" s="64" t="s">
        <v>13414</v>
      </c>
      <c r="D203" s="65"/>
      <c r="E203" s="65"/>
      <c r="F203" s="65"/>
      <c r="G203" s="65"/>
      <c r="H203" s="65"/>
      <c r="I203" s="66"/>
      <c r="J203" s="38">
        <f>SUM(J204:J206)</f>
        <v>12600.929099999999</v>
      </c>
    </row>
    <row r="204" spans="1:10" x14ac:dyDescent="0.25">
      <c r="A204" s="40">
        <v>1</v>
      </c>
      <c r="B204" s="40" t="s">
        <v>13317</v>
      </c>
      <c r="C204" s="7">
        <v>5401210</v>
      </c>
      <c r="D204" s="43">
        <v>3.02</v>
      </c>
      <c r="E204" s="3" t="s">
        <v>2950</v>
      </c>
      <c r="F204" s="4" t="s">
        <v>67</v>
      </c>
      <c r="G204" s="5">
        <v>267.83999999999997</v>
      </c>
      <c r="H204" s="5">
        <v>3.15</v>
      </c>
      <c r="I204" s="5">
        <v>270.99</v>
      </c>
      <c r="J204" s="5">
        <v>2344.0635000000002</v>
      </c>
    </row>
    <row r="205" spans="1:10" ht="31.5" x14ac:dyDescent="0.25">
      <c r="A205" s="40">
        <v>1</v>
      </c>
      <c r="B205" s="40" t="s">
        <v>13317</v>
      </c>
      <c r="C205" s="7">
        <v>5404340</v>
      </c>
      <c r="D205" s="43">
        <v>18.399999999999999</v>
      </c>
      <c r="E205" s="3" t="s">
        <v>2967</v>
      </c>
      <c r="F205" s="4" t="s">
        <v>28</v>
      </c>
      <c r="G205" s="5">
        <v>97.22</v>
      </c>
      <c r="H205" s="5">
        <v>19.72</v>
      </c>
      <c r="I205" s="5">
        <v>116.94</v>
      </c>
      <c r="J205" s="5">
        <v>5838.8141999999998</v>
      </c>
    </row>
    <row r="206" spans="1:10" ht="31.5" x14ac:dyDescent="0.25">
      <c r="A206" s="40">
        <v>1</v>
      </c>
      <c r="B206" s="40" t="s">
        <v>13317</v>
      </c>
      <c r="C206" s="7">
        <v>5404342</v>
      </c>
      <c r="D206" s="43">
        <v>11.8</v>
      </c>
      <c r="E206" s="3" t="s">
        <v>2968</v>
      </c>
      <c r="F206" s="4" t="s">
        <v>28</v>
      </c>
      <c r="G206" s="5">
        <v>101.19</v>
      </c>
      <c r="H206" s="5">
        <v>19.72</v>
      </c>
      <c r="I206" s="5">
        <v>120.91</v>
      </c>
      <c r="J206" s="5">
        <v>4418.0513999999994</v>
      </c>
    </row>
    <row r="207" spans="1:10" x14ac:dyDescent="0.25">
      <c r="C207" s="64" t="s">
        <v>13415</v>
      </c>
      <c r="D207" s="65"/>
      <c r="E207" s="65"/>
      <c r="F207" s="65"/>
      <c r="G207" s="65"/>
      <c r="H207" s="65"/>
      <c r="I207" s="66"/>
      <c r="J207" s="38">
        <f>SUM(J208:J208)</f>
        <v>365.07740000000001</v>
      </c>
    </row>
    <row r="208" spans="1:10" ht="42" x14ac:dyDescent="0.25">
      <c r="A208" s="40">
        <v>2</v>
      </c>
      <c r="B208" s="40" t="str">
        <f t="shared" ref="B208" si="62">IF(A208=1,"CDHU",IF(A208=2,"SINAPI",IF(A208=3,"CDHU_REDES_LICITAÇÃO_MAI_25",FALSE)))</f>
        <v>SINAPI</v>
      </c>
      <c r="C208" s="7">
        <v>94277</v>
      </c>
      <c r="D208" s="43">
        <v>10.06</v>
      </c>
      <c r="E208" s="3" t="str">
        <f>IF(A208=1,VLOOKUP(C208,'199'!$A$2:$F$9984,2,FALSE),IF(A208=2,VLOOKUP(C208,'0925'!$A$2:$F$9905,2,FALSE),IF(A208=3,VLOOKUP(C208,REDES_LICITAÇÃO_MAI_25!$A$2:$F$5000,2,FALSE))))</f>
        <v>ASSENTAMENTO DE GUIA (MEIO-FIO) EM TRECHO RETO, CONFECCIONADA EM CONCRETO PRÉ-FABRICADO, DIMENSÕES 80X08X08X25 CM (COMPRIMENTO X BASE INFERIOR X BASE SUPERIOR X ALTURA). AF_01/2024</v>
      </c>
      <c r="F208" s="4" t="str">
        <f>IF(A208=1,VLOOKUP(C208,'199'!$A$2:$F$9984,3,FALSE),IF(A208=2,VLOOKUP(C208,'0925'!$A$2:$F$9905,3,FALSE),IF(A208=3,VLOOKUP(C208,REDES_LICITAÇÃO_MAI_25!$A$2:$F$9984,3,FALSE))))</f>
        <v>M</v>
      </c>
      <c r="G208" s="5">
        <f>IF(A208=1,VLOOKUP(C208,'199'!$A$2:$F$9984,4,FALSE),IF(A208=2,VLOOKUP(C208,'0925'!$A$2:$F$9905,4,FALSE),IF(A208=3,VLOOKUP(C208,REDES_LICITAÇÃO_MAI_25!$A$2:$F$9984,4,FALSE))))</f>
        <v>0</v>
      </c>
      <c r="H208" s="5">
        <f>IF(A208=1,VLOOKUP(C208,'199'!$A$2:$F$9984,5,FALSE),IF(A208=2,VLOOKUP(C208,'0925'!$A$2:$F$9905,5,FALSE),IF(A208=3,VLOOKUP(C208,REDES_LICITAÇÃO_MAI_25!$A$2:$F$9984,5,FALSE))))</f>
        <v>0</v>
      </c>
      <c r="I208" s="5">
        <f>IF(A208=1,VLOOKUP(C208,'199'!$A$2:$F$9984,6,FALSE),IF(A208=2,VLOOKUP(C208,'0925'!$A$2:$F$9905,6,FALSE),IF(A208=3,VLOOKUP(C208,REDES_LICITAÇÃO_MAI_25!$A$2:$F$9984,6,FALSE))))</f>
        <v>36.29</v>
      </c>
      <c r="J208" s="5">
        <f t="shared" ref="J208" si="63">I208*D208</f>
        <v>365.07740000000001</v>
      </c>
    </row>
    <row r="209" spans="1:10" x14ac:dyDescent="0.25">
      <c r="C209" s="61" t="s">
        <v>13416</v>
      </c>
      <c r="D209" s="62"/>
      <c r="E209" s="62"/>
      <c r="F209" s="62"/>
      <c r="G209" s="62"/>
      <c r="H209" s="62"/>
      <c r="I209" s="63"/>
      <c r="J209" s="41">
        <f>SUM(J211+J217+J220+J228+J231)</f>
        <v>49342.523800000003</v>
      </c>
    </row>
    <row r="210" spans="1:10" x14ac:dyDescent="0.25">
      <c r="C210" s="99" t="s">
        <v>13434</v>
      </c>
      <c r="D210" s="100"/>
      <c r="E210" s="100"/>
      <c r="F210" s="100"/>
      <c r="G210" s="100"/>
      <c r="H210" s="100"/>
      <c r="I210" s="100"/>
      <c r="J210" s="101"/>
    </row>
    <row r="211" spans="1:10" x14ac:dyDescent="0.25">
      <c r="C211" s="64" t="s">
        <v>13435</v>
      </c>
      <c r="D211" s="65"/>
      <c r="E211" s="65"/>
      <c r="F211" s="65"/>
      <c r="G211" s="65"/>
      <c r="H211" s="65"/>
      <c r="I211" s="66"/>
      <c r="J211" s="38">
        <f>SUM(J212+J214+J216)</f>
        <v>12463.5452</v>
      </c>
    </row>
    <row r="212" spans="1:10" ht="15" customHeight="1" x14ac:dyDescent="0.25">
      <c r="A212" s="40">
        <v>1</v>
      </c>
      <c r="B212" s="40" t="str">
        <f t="shared" si="58"/>
        <v>CDHU</v>
      </c>
      <c r="C212" s="7">
        <v>5401210</v>
      </c>
      <c r="D212" s="43">
        <v>8.65</v>
      </c>
      <c r="E212" s="3" t="str">
        <f>IF(A212=1,VLOOKUP(C212,'199'!$A$2:$F$9984,2,FALSE),IF(A212=2,VLOOKUP(C212,'0925'!$A$2:$F$9905,2,FALSE),IF(A212=3,VLOOKUP(C212,REDES_LICITAÇÃO_MAI_25!$A$2:$F$5000,2,FALSE))))</f>
        <v>Base de brita graduada</v>
      </c>
      <c r="F212" s="4" t="str">
        <f>IF(A212=1,VLOOKUP(C212,'199'!$A$2:$F$9984,3,FALSE),IF(A212=2,VLOOKUP(C212,'0925'!$A$2:$F$9905,3,FALSE),IF(A212=3,VLOOKUP(C212,REDES_LICITAÇÃO_MAI_25!$A$2:$F$9984,3,FALSE))))</f>
        <v>M3</v>
      </c>
      <c r="G212" s="5">
        <f>IF(A212=1,VLOOKUP(C212,'199'!$A$2:$F$9984,4,FALSE),IF(A212=2,VLOOKUP(C212,'0925'!$A$2:$F$9905,4,FALSE),IF(A212=3,VLOOKUP(C212,REDES_LICITAÇÃO_MAI_25!$A$2:$F$9984,4,FALSE))))</f>
        <v>278.69</v>
      </c>
      <c r="H212" s="5">
        <f>IF(A212=1,VLOOKUP(C212,'199'!$A$2:$F$9984,5,FALSE),IF(A212=2,VLOOKUP(C212,'0925'!$A$2:$F$9905,5,FALSE),IF(A212=3,VLOOKUP(C212,REDES_LICITAÇÃO_MAI_25!$A$2:$F$9984,5,FALSE))))</f>
        <v>3.15</v>
      </c>
      <c r="I212" s="5">
        <f>IF(A212=1,VLOOKUP(C212,'199'!$A$2:$F$9984,6,FALSE),IF(A212=2,VLOOKUP(C212,'0925'!$A$2:$F$9905,6,FALSE),IF(A212=3,VLOOKUP(C212,REDES_LICITAÇÃO_MAI_25!$A$2:$F$9984,6,FALSE))))</f>
        <v>281.83999999999997</v>
      </c>
      <c r="J212" s="5">
        <f t="shared" si="59"/>
        <v>2437.9159999999997</v>
      </c>
    </row>
    <row r="213" spans="1:10" ht="33.4" customHeight="1" x14ac:dyDescent="0.25">
      <c r="C213" s="89" t="s">
        <v>13306</v>
      </c>
      <c r="D213" s="90"/>
      <c r="E213" s="90"/>
      <c r="F213" s="90"/>
      <c r="G213" s="90"/>
      <c r="H213" s="90"/>
      <c r="I213" s="90"/>
      <c r="J213" s="91"/>
    </row>
    <row r="214" spans="1:10" ht="36" customHeight="1" x14ac:dyDescent="0.25">
      <c r="A214" s="40">
        <v>1</v>
      </c>
      <c r="B214" s="40" t="str">
        <f t="shared" si="58"/>
        <v>CDHU</v>
      </c>
      <c r="C214" s="7">
        <v>5404340</v>
      </c>
      <c r="D214" s="43">
        <v>49.94</v>
      </c>
      <c r="E214" s="3" t="str">
        <f>IF(A214=1,VLOOKUP(C214,'199'!$A$2:$F$9984,2,FALSE),IF(A214=2,VLOOKUP(C214,'0925'!$A$2:$F$9905,2,FALSE),IF(A214=3,VLOOKUP(C214,REDES_LICITAÇÃO_MAI_25!$A$2:$F$5000,2,FALSE))))</f>
        <v>Pavimentação em lajota de concreto 35 MPa, espessura 6 cm, cor natural, tipos: raquete, retangular, sextavado e 16 faces, com rejunte em areia</v>
      </c>
      <c r="F214" s="4" t="str">
        <f>IF(A214=1,VLOOKUP(C214,'199'!$A$2:$F$9984,3,FALSE),IF(A214=2,VLOOKUP(C214,'0925'!$A$2:$F$9905,3,FALSE),IF(A214=3,VLOOKUP(C214,REDES_LICITAÇÃO_MAI_25!$A$2:$F$9984,3,FALSE))))</f>
        <v>M2</v>
      </c>
      <c r="G214" s="5">
        <f>IF(A214=1,VLOOKUP(C214,'199'!$A$2:$F$9984,4,FALSE),IF(A214=2,VLOOKUP(C214,'0925'!$A$2:$F$9905,4,FALSE),IF(A214=3,VLOOKUP(C214,REDES_LICITAÇÃO_MAI_25!$A$2:$F$9984,4,FALSE))))</f>
        <v>91.52</v>
      </c>
      <c r="H214" s="5">
        <f>IF(A214=1,VLOOKUP(C214,'199'!$A$2:$F$9984,5,FALSE),IF(A214=2,VLOOKUP(C214,'0925'!$A$2:$F$9905,5,FALSE),IF(A214=3,VLOOKUP(C214,REDES_LICITAÇÃO_MAI_25!$A$2:$F$9984,5,FALSE))))</f>
        <v>19.72</v>
      </c>
      <c r="I214" s="5">
        <f>IF(A214=1,VLOOKUP(C214,'199'!$A$2:$F$9984,6,FALSE),IF(A214=2,VLOOKUP(C214,'0925'!$A$2:$F$9905,6,FALSE),IF(A214=3,VLOOKUP(C214,REDES_LICITAÇÃO_MAI_25!$A$2:$F$9984,6,FALSE))))</f>
        <v>111.24</v>
      </c>
      <c r="J214" s="5">
        <f t="shared" si="59"/>
        <v>5555.3255999999992</v>
      </c>
    </row>
    <row r="215" spans="1:10" ht="34.5" customHeight="1" x14ac:dyDescent="0.25">
      <c r="C215" s="89" t="s">
        <v>13306</v>
      </c>
      <c r="D215" s="90"/>
      <c r="E215" s="90"/>
      <c r="F215" s="90"/>
      <c r="G215" s="90"/>
      <c r="H215" s="90"/>
      <c r="I215" s="90"/>
      <c r="J215" s="91"/>
    </row>
    <row r="216" spans="1:10" ht="31.5" x14ac:dyDescent="0.25">
      <c r="A216" s="40">
        <v>1</v>
      </c>
      <c r="B216" s="40" t="str">
        <f t="shared" si="58"/>
        <v>CDHU</v>
      </c>
      <c r="C216" s="7">
        <v>5404342</v>
      </c>
      <c r="D216" s="43">
        <v>36.54</v>
      </c>
      <c r="E216" s="3" t="str">
        <f>IF(A216=1,VLOOKUP(C216,'199'!$A$2:$F$9984,2,FALSE),IF(A216=2,VLOOKUP(C216,'0925'!$A$2:$F$9905,2,FALSE),IF(A216=3,VLOOKUP(C216,REDES_LICITAÇÃO_MAI_25!$A$2:$F$5000,2,FALSE))))</f>
        <v>Pavimentação em lajota de concreto 35 MPa, espessura 6 cm, colorido, tipos: raquete, retangular, sextavado e 16 faces, com rejunte em areia</v>
      </c>
      <c r="F216" s="4" t="str">
        <f>IF(A216=1,VLOOKUP(C216,'199'!$A$2:$F$9984,3,FALSE),IF(A216=2,VLOOKUP(C216,'0925'!$A$2:$F$9905,3,FALSE),IF(A216=3,VLOOKUP(C216,REDES_LICITAÇÃO_MAI_25!$A$2:$F$9984,3,FALSE))))</f>
        <v>M2</v>
      </c>
      <c r="G216" s="5">
        <f>IF(A216=1,VLOOKUP(C216,'199'!$A$2:$F$9984,4,FALSE),IF(A216=2,VLOOKUP(C216,'0925'!$A$2:$F$9905,4,FALSE),IF(A216=3,VLOOKUP(C216,REDES_LICITAÇÃO_MAI_25!$A$2:$F$9984,4,FALSE))))</f>
        <v>102.62</v>
      </c>
      <c r="H216" s="5">
        <f>IF(A216=1,VLOOKUP(C216,'199'!$A$2:$F$9984,5,FALSE),IF(A216=2,VLOOKUP(C216,'0925'!$A$2:$F$9905,5,FALSE),IF(A216=3,VLOOKUP(C216,REDES_LICITAÇÃO_MAI_25!$A$2:$F$9984,5,FALSE))))</f>
        <v>19.72</v>
      </c>
      <c r="I216" s="5">
        <f>IF(A216=1,VLOOKUP(C216,'199'!$A$2:$F$9984,6,FALSE),IF(A216=2,VLOOKUP(C216,'0925'!$A$2:$F$9905,6,FALSE),IF(A216=3,VLOOKUP(C216,REDES_LICITAÇÃO_MAI_25!$A$2:$F$9984,6,FALSE))))</f>
        <v>122.34</v>
      </c>
      <c r="J216" s="5">
        <f t="shared" si="59"/>
        <v>4470.3036000000002</v>
      </c>
    </row>
    <row r="217" spans="1:10" x14ac:dyDescent="0.25">
      <c r="C217" s="64" t="s">
        <v>13436</v>
      </c>
      <c r="D217" s="65"/>
      <c r="E217" s="65"/>
      <c r="F217" s="65"/>
      <c r="G217" s="65"/>
      <c r="H217" s="65"/>
      <c r="I217" s="66"/>
      <c r="J217" s="38">
        <f>SUM(J218:J219)</f>
        <v>1828.4803999999999</v>
      </c>
    </row>
    <row r="218" spans="1:10" ht="42" x14ac:dyDescent="0.25">
      <c r="A218" s="40">
        <v>2</v>
      </c>
      <c r="B218" s="40" t="str">
        <f t="shared" ref="B218:B251" si="64">IF(A218=1,"CDHU",IF(A218=2,"SINAPI",IF(A218=3,"CDHU_REDES_LICITAÇÃO_MAI_25",FALSE)))</f>
        <v>SINAPI</v>
      </c>
      <c r="C218" s="7">
        <v>94277</v>
      </c>
      <c r="D218" s="43">
        <v>44.55</v>
      </c>
      <c r="E218" s="3" t="str">
        <f>IF(A218=1,VLOOKUP(C218,'199'!$A$2:$F$9984,2,FALSE),IF(A218=2,VLOOKUP(C218,'0925'!$A$2:$F$9905,2,FALSE),IF(A218=3,VLOOKUP(C218,REDES_LICITAÇÃO_MAI_25!$A$2:$F$5000,2,FALSE))))</f>
        <v>ASSENTAMENTO DE GUIA (MEIO-FIO) EM TRECHO RETO, CONFECCIONADA EM CONCRETO PRÉ-FABRICADO, DIMENSÕES 80X08X08X25 CM (COMPRIMENTO X BASE INFERIOR X BASE SUPERIOR X ALTURA). AF_01/2024</v>
      </c>
      <c r="F218" s="4" t="str">
        <f>IF(A218=1,VLOOKUP(C218,'199'!$A$2:$F$9984,3,FALSE),IF(A218=2,VLOOKUP(C218,'0925'!$A$2:$F$9905,3,FALSE),IF(A218=3,VLOOKUP(C218,REDES_LICITAÇÃO_MAI_25!$A$2:$F$9984,3,FALSE))))</f>
        <v>M</v>
      </c>
      <c r="G218" s="5">
        <f>IF(A218=1,VLOOKUP(C218,'199'!$A$2:$F$9984,4,FALSE),IF(A218=2,VLOOKUP(C218,'0925'!$A$2:$F$9905,4,FALSE),IF(A218=3,VLOOKUP(C218,REDES_LICITAÇÃO_MAI_25!$A$2:$F$9984,4,FALSE))))</f>
        <v>0</v>
      </c>
      <c r="H218" s="5">
        <f>IF(A218=1,VLOOKUP(C218,'199'!$A$2:$F$9984,5,FALSE),IF(A218=2,VLOOKUP(C218,'0925'!$A$2:$F$9905,5,FALSE),IF(A218=3,VLOOKUP(C218,REDES_LICITAÇÃO_MAI_25!$A$2:$F$9984,5,FALSE))))</f>
        <v>0</v>
      </c>
      <c r="I218" s="5">
        <f>IF(A218=1,VLOOKUP(C218,'199'!$A$2:$F$9984,6,FALSE),IF(A218=2,VLOOKUP(C218,'0925'!$A$2:$F$9905,6,FALSE),IF(A218=3,VLOOKUP(C218,REDES_LICITAÇÃO_MAI_25!$A$2:$F$9984,6,FALSE))))</f>
        <v>36.29</v>
      </c>
      <c r="J218" s="5">
        <f t="shared" ref="J218:J251" si="65">I218*D218</f>
        <v>1616.7194999999999</v>
      </c>
    </row>
    <row r="219" spans="1:10" ht="42" x14ac:dyDescent="0.25">
      <c r="A219" s="40">
        <v>2</v>
      </c>
      <c r="B219" s="40" t="str">
        <f t="shared" si="64"/>
        <v>SINAPI</v>
      </c>
      <c r="C219" s="7">
        <v>94278</v>
      </c>
      <c r="D219" s="43">
        <v>5.33</v>
      </c>
      <c r="E219" s="3" t="str">
        <f>IF(A219=1,VLOOKUP(C219,'199'!$A$2:$F$9984,2,FALSE),IF(A219=2,VLOOKUP(C219,'0925'!$A$2:$F$9905,2,FALSE),IF(A219=3,VLOOKUP(C219,REDES_LICITAÇÃO_MAI_25!$A$2:$F$5000,2,FALSE))))</f>
        <v>ASSENTAMENTO DE GUIA (MEIO-FIO) EM TRECHO CURVO, CONFECCIONADA EM CONCRETO PRÉ-FABRICADO, DIMENSÕES 80X08X08X25 CM (COMPRIMENTO X BASE INFERIOR X BASE SUPERIOR X ALTURA). AF_01/2024</v>
      </c>
      <c r="F219" s="4" t="str">
        <f>IF(A219=1,VLOOKUP(C219,'199'!$A$2:$F$9984,3,FALSE),IF(A219=2,VLOOKUP(C219,'0925'!$A$2:$F$9905,3,FALSE),IF(A219=3,VLOOKUP(C219,REDES_LICITAÇÃO_MAI_25!$A$2:$F$9984,3,FALSE))))</f>
        <v>M</v>
      </c>
      <c r="G219" s="5">
        <f>IF(A219=1,VLOOKUP(C219,'199'!$A$2:$F$9984,4,FALSE),IF(A219=2,VLOOKUP(C219,'0925'!$A$2:$F$9905,4,FALSE),IF(A219=3,VLOOKUP(C219,REDES_LICITAÇÃO_MAI_25!$A$2:$F$9984,4,FALSE))))</f>
        <v>0</v>
      </c>
      <c r="H219" s="5">
        <f>IF(A219=1,VLOOKUP(C219,'199'!$A$2:$F$9984,5,FALSE),IF(A219=2,VLOOKUP(C219,'0925'!$A$2:$F$9905,5,FALSE),IF(A219=3,VLOOKUP(C219,REDES_LICITAÇÃO_MAI_25!$A$2:$F$9984,5,FALSE))))</f>
        <v>0</v>
      </c>
      <c r="I219" s="5">
        <f>IF(A219=1,VLOOKUP(C219,'199'!$A$2:$F$9984,6,FALSE),IF(A219=2,VLOOKUP(C219,'0925'!$A$2:$F$9905,6,FALSE),IF(A219=3,VLOOKUP(C219,REDES_LICITAÇÃO_MAI_25!$A$2:$F$9984,6,FALSE))))</f>
        <v>39.729999999999997</v>
      </c>
      <c r="J219" s="5">
        <f t="shared" si="65"/>
        <v>211.76089999999999</v>
      </c>
    </row>
    <row r="220" spans="1:10" x14ac:dyDescent="0.25">
      <c r="C220" s="64" t="s">
        <v>13437</v>
      </c>
      <c r="D220" s="65"/>
      <c r="E220" s="65"/>
      <c r="F220" s="65"/>
      <c r="G220" s="65"/>
      <c r="H220" s="65"/>
      <c r="I220" s="66"/>
      <c r="J220" s="38">
        <f>SUM(J221:J227)</f>
        <v>1397.3958000000002</v>
      </c>
    </row>
    <row r="221" spans="1:10" x14ac:dyDescent="0.25">
      <c r="A221" s="40">
        <v>1</v>
      </c>
      <c r="B221" s="40" t="str">
        <f t="shared" ref="B221:B227" si="66">IF(A221=1,"CDHU",IF(A221=2,"SINAPI",IF(A221=3,"CDHU_REDES_LICITAÇÃO_MAI_25",FALSE)))</f>
        <v>CDHU</v>
      </c>
      <c r="C221" s="7">
        <v>1118040</v>
      </c>
      <c r="D221" s="43">
        <v>0.74</v>
      </c>
      <c r="E221" s="3" t="str">
        <f>IF(A221=1,VLOOKUP(C221,'199'!$A$2:$F$9984,2,FALSE),IF(A221=2,VLOOKUP(C221,'0925'!$A$2:$F$9905,2,FALSE),IF(A221=3,VLOOKUP(C221,REDES_LICITAÇÃO_MAI_25!$A$2:$F$5000,2,FALSE))))</f>
        <v>Lastro de pedra britada</v>
      </c>
      <c r="F221" s="4" t="str">
        <f>IF(A221=1,VLOOKUP(C221,'199'!$A$2:$F$9984,3,FALSE),IF(A221=2,VLOOKUP(C221,'0925'!$A$2:$F$9905,3,FALSE),IF(A221=3,VLOOKUP(C221,REDES_LICITAÇÃO_MAI_25!$A$2:$F$9984,3,FALSE))))</f>
        <v>M3</v>
      </c>
      <c r="G221" s="5">
        <f>IF(A221=1,VLOOKUP(C221,'199'!$A$2:$F$9984,4,FALSE),IF(A221=2,VLOOKUP(C221,'0925'!$A$2:$F$9905,4,FALSE),IF(A221=3,VLOOKUP(C221,REDES_LICITAÇÃO_MAI_25!$A$2:$F$9984,4,FALSE))))</f>
        <v>187.48</v>
      </c>
      <c r="H221" s="5">
        <f>IF(A221=1,VLOOKUP(C221,'199'!$A$2:$F$9984,5,FALSE),IF(A221=2,VLOOKUP(C221,'0925'!$A$2:$F$9905,5,FALSE),IF(A221=3,VLOOKUP(C221,REDES_LICITAÇÃO_MAI_25!$A$2:$F$9984,5,FALSE))))</f>
        <v>30.66</v>
      </c>
      <c r="I221" s="5">
        <f>IF(A221=1,VLOOKUP(C221,'199'!$A$2:$F$9984,6,FALSE),IF(A221=2,VLOOKUP(C221,'0925'!$A$2:$F$9905,6,FALSE),IF(A221=3,VLOOKUP(C221,REDES_LICITAÇÃO_MAI_25!$A$2:$F$9984,6,FALSE))))</f>
        <v>218.14</v>
      </c>
      <c r="J221" s="5">
        <f t="shared" ref="J221:J227" si="67">I221*D221</f>
        <v>161.42359999999999</v>
      </c>
    </row>
    <row r="222" spans="1:10" x14ac:dyDescent="0.25">
      <c r="A222" s="40">
        <v>1</v>
      </c>
      <c r="B222" s="40" t="str">
        <f t="shared" si="66"/>
        <v>CDHU</v>
      </c>
      <c r="C222" s="7">
        <v>1118060</v>
      </c>
      <c r="D222" s="43">
        <v>14.82</v>
      </c>
      <c r="E222" s="3" t="str">
        <f>IF(A222=1,VLOOKUP(C222,'199'!$A$2:$F$9984,2,FALSE),IF(A222=2,VLOOKUP(C222,'0925'!$A$2:$F$9905,2,FALSE),IF(A222=3,VLOOKUP(C222,REDES_LICITAÇÃO_MAI_25!$A$2:$F$5000,2,FALSE))))</f>
        <v>Lona plástica preta - uso geral</v>
      </c>
      <c r="F222" s="4" t="str">
        <f>IF(A222=1,VLOOKUP(C222,'199'!$A$2:$F$9984,3,FALSE),IF(A222=2,VLOOKUP(C222,'0925'!$A$2:$F$9905,3,FALSE),IF(A222=3,VLOOKUP(C222,REDES_LICITAÇÃO_MAI_25!$A$2:$F$9984,3,FALSE))))</f>
        <v>M2</v>
      </c>
      <c r="G222" s="5">
        <f>IF(A222=1,VLOOKUP(C222,'199'!$A$2:$F$9984,4,FALSE),IF(A222=2,VLOOKUP(C222,'0925'!$A$2:$F$9905,4,FALSE),IF(A222=3,VLOOKUP(C222,REDES_LICITAÇÃO_MAI_25!$A$2:$F$9984,4,FALSE))))</f>
        <v>1.41</v>
      </c>
      <c r="H222" s="5">
        <f>IF(A222=1,VLOOKUP(C222,'199'!$A$2:$F$9984,5,FALSE),IF(A222=2,VLOOKUP(C222,'0925'!$A$2:$F$9905,5,FALSE),IF(A222=3,VLOOKUP(C222,REDES_LICITAÇÃO_MAI_25!$A$2:$F$9984,5,FALSE))))</f>
        <v>0.61</v>
      </c>
      <c r="I222" s="5">
        <f>IF(A222=1,VLOOKUP(C222,'199'!$A$2:$F$9984,6,FALSE),IF(A222=2,VLOOKUP(C222,'0925'!$A$2:$F$9905,6,FALSE),IF(A222=3,VLOOKUP(C222,REDES_LICITAÇÃO_MAI_25!$A$2:$F$9984,6,FALSE))))</f>
        <v>2.02</v>
      </c>
      <c r="J222" s="5">
        <f t="shared" si="67"/>
        <v>29.936400000000003</v>
      </c>
    </row>
    <row r="223" spans="1:10" x14ac:dyDescent="0.25">
      <c r="A223" s="40">
        <v>1</v>
      </c>
      <c r="B223" s="40" t="str">
        <f t="shared" si="66"/>
        <v>CDHU</v>
      </c>
      <c r="C223" s="7">
        <v>1002020</v>
      </c>
      <c r="D223" s="43">
        <v>21.93</v>
      </c>
      <c r="E223" s="3" t="str">
        <f>IF(A223=1,VLOOKUP(C223,'199'!$A$2:$F$9984,2,FALSE),IF(A223=2,VLOOKUP(C223,'0925'!$A$2:$F$9905,2,FALSE),IF(A223=3,VLOOKUP(C223,REDES_LICITAÇÃO_MAI_25!$A$2:$F$5000,2,FALSE))))</f>
        <v>Armadura em tela soldada de aço</v>
      </c>
      <c r="F223" s="4" t="str">
        <f>IF(A223=1,VLOOKUP(C223,'199'!$A$2:$F$9984,3,FALSE),IF(A223=2,VLOOKUP(C223,'0925'!$A$2:$F$9905,3,FALSE),IF(A223=3,VLOOKUP(C223,REDES_LICITAÇÃO_MAI_25!$A$2:$F$9984,3,FALSE))))</f>
        <v>KG</v>
      </c>
      <c r="G223" s="5">
        <f>IF(A223=1,VLOOKUP(C223,'199'!$A$2:$F$9984,4,FALSE),IF(A223=2,VLOOKUP(C223,'0925'!$A$2:$F$9905,4,FALSE),IF(A223=3,VLOOKUP(C223,REDES_LICITAÇÃO_MAI_25!$A$2:$F$9984,4,FALSE))))</f>
        <v>8.76</v>
      </c>
      <c r="H223" s="5">
        <f>IF(A223=1,VLOOKUP(C223,'199'!$A$2:$F$9984,5,FALSE),IF(A223=2,VLOOKUP(C223,'0925'!$A$2:$F$9905,5,FALSE),IF(A223=3,VLOOKUP(C223,REDES_LICITAÇÃO_MAI_25!$A$2:$F$9984,5,FALSE))))</f>
        <v>1.32</v>
      </c>
      <c r="I223" s="5">
        <f>IF(A223=1,VLOOKUP(C223,'199'!$A$2:$F$9984,6,FALSE),IF(A223=2,VLOOKUP(C223,'0925'!$A$2:$F$9905,6,FALSE),IF(A223=3,VLOOKUP(C223,REDES_LICITAÇÃO_MAI_25!$A$2:$F$9984,6,FALSE))))</f>
        <v>10.08</v>
      </c>
      <c r="J223" s="5">
        <f t="shared" si="67"/>
        <v>221.05439999999999</v>
      </c>
    </row>
    <row r="224" spans="1:10" x14ac:dyDescent="0.25">
      <c r="A224" s="40">
        <v>1</v>
      </c>
      <c r="B224" s="40" t="str">
        <f t="shared" si="66"/>
        <v>CDHU</v>
      </c>
      <c r="C224" s="7">
        <v>1101130</v>
      </c>
      <c r="D224" s="43">
        <v>0.52</v>
      </c>
      <c r="E224" s="3" t="str">
        <f>IF(A224=1,VLOOKUP(C224,'199'!$A$2:$F$9984,2,FALSE),IF(A224=2,VLOOKUP(C224,'0925'!$A$2:$F$9905,2,FALSE),IF(A224=3,VLOOKUP(C224,REDES_LICITAÇÃO_MAI_25!$A$2:$F$5000,2,FALSE))))</f>
        <v>Concreto usinado, fck = 25 MPa</v>
      </c>
      <c r="F224" s="4" t="str">
        <f>IF(A224=1,VLOOKUP(C224,'199'!$A$2:$F$9984,3,FALSE),IF(A224=2,VLOOKUP(C224,'0925'!$A$2:$F$9905,3,FALSE),IF(A224=3,VLOOKUP(C224,REDES_LICITAÇÃO_MAI_25!$A$2:$F$9984,3,FALSE))))</f>
        <v>M3</v>
      </c>
      <c r="G224" s="5">
        <f>IF(A224=1,VLOOKUP(C224,'199'!$A$2:$F$9984,4,FALSE),IF(A224=2,VLOOKUP(C224,'0925'!$A$2:$F$9905,4,FALSE),IF(A224=3,VLOOKUP(C224,REDES_LICITAÇÃO_MAI_25!$A$2:$F$9984,4,FALSE))))</f>
        <v>512.70000000000005</v>
      </c>
      <c r="H224" s="5">
        <f>IF(A224=1,VLOOKUP(C224,'199'!$A$2:$F$9984,5,FALSE),IF(A224=2,VLOOKUP(C224,'0925'!$A$2:$F$9905,5,FALSE),IF(A224=3,VLOOKUP(C224,REDES_LICITAÇÃO_MAI_25!$A$2:$F$9984,5,FALSE))))</f>
        <v>0</v>
      </c>
      <c r="I224" s="5">
        <f>IF(A224=1,VLOOKUP(C224,'199'!$A$2:$F$9984,6,FALSE),IF(A224=2,VLOOKUP(C224,'0925'!$A$2:$F$9905,6,FALSE),IF(A224=3,VLOOKUP(C224,REDES_LICITAÇÃO_MAI_25!$A$2:$F$9984,6,FALSE))))</f>
        <v>512.70000000000005</v>
      </c>
      <c r="J224" s="5">
        <f t="shared" si="67"/>
        <v>266.60400000000004</v>
      </c>
    </row>
    <row r="225" spans="1:10" ht="21" x14ac:dyDescent="0.25">
      <c r="A225" s="40">
        <v>1</v>
      </c>
      <c r="B225" s="40" t="str">
        <f t="shared" si="66"/>
        <v>CDHU</v>
      </c>
      <c r="C225" s="7">
        <v>1116020</v>
      </c>
      <c r="D225" s="43">
        <v>0.52</v>
      </c>
      <c r="E225" s="3" t="str">
        <f>IF(A225=1,VLOOKUP(C225,'199'!$A$2:$F$9984,2,FALSE),IF(A225=2,VLOOKUP(C225,'0925'!$A$2:$F$9905,2,FALSE),IF(A225=3,VLOOKUP(C225,REDES_LICITAÇÃO_MAI_25!$A$2:$F$5000,2,FALSE))))</f>
        <v>Lançamento, espalhamento e adensamento de concreto ou massa em lastro e/ou enchimento</v>
      </c>
      <c r="F225" s="4" t="str">
        <f>IF(A225=1,VLOOKUP(C225,'199'!$A$2:$F$9984,3,FALSE),IF(A225=2,VLOOKUP(C225,'0925'!$A$2:$F$9905,3,FALSE),IF(A225=3,VLOOKUP(C225,REDES_LICITAÇÃO_MAI_25!$A$2:$F$9984,3,FALSE))))</f>
        <v>M3</v>
      </c>
      <c r="G225" s="5">
        <f>IF(A225=1,VLOOKUP(C225,'199'!$A$2:$F$9984,4,FALSE),IF(A225=2,VLOOKUP(C225,'0925'!$A$2:$F$9905,4,FALSE),IF(A225=3,VLOOKUP(C225,REDES_LICITAÇÃO_MAI_25!$A$2:$F$9984,4,FALSE))))</f>
        <v>0</v>
      </c>
      <c r="H225" s="5">
        <f>IF(A225=1,VLOOKUP(C225,'199'!$A$2:$F$9984,5,FALSE),IF(A225=2,VLOOKUP(C225,'0925'!$A$2:$F$9905,5,FALSE),IF(A225=3,VLOOKUP(C225,REDES_LICITAÇÃO_MAI_25!$A$2:$F$9984,5,FALSE))))</f>
        <v>86.19</v>
      </c>
      <c r="I225" s="5">
        <f>IF(A225=1,VLOOKUP(C225,'199'!$A$2:$F$9984,6,FALSE),IF(A225=2,VLOOKUP(C225,'0925'!$A$2:$F$9905,6,FALSE),IF(A225=3,VLOOKUP(C225,REDES_LICITAÇÃO_MAI_25!$A$2:$F$9984,6,FALSE))))</f>
        <v>86.19</v>
      </c>
      <c r="J225" s="5">
        <f t="shared" si="67"/>
        <v>44.818800000000003</v>
      </c>
    </row>
    <row r="226" spans="1:10" ht="21" x14ac:dyDescent="0.25">
      <c r="A226" s="40">
        <v>1</v>
      </c>
      <c r="B226" s="40" t="str">
        <f t="shared" si="66"/>
        <v>CDHU</v>
      </c>
      <c r="C226" s="7">
        <v>1116220</v>
      </c>
      <c r="D226" s="43">
        <v>14.82</v>
      </c>
      <c r="E226" s="3" t="str">
        <f>IF(A226=1,VLOOKUP(C226,'199'!$A$2:$F$9984,2,FALSE),IF(A226=2,VLOOKUP(C226,'0925'!$A$2:$F$9905,2,FALSE),IF(A226=3,VLOOKUP(C226,REDES_LICITAÇÃO_MAI_25!$A$2:$F$5000,2,FALSE))))</f>
        <v>Nivelamento de piso em concreto com acabadora de superfície</v>
      </c>
      <c r="F226" s="4" t="str">
        <f>IF(A226=1,VLOOKUP(C226,'199'!$A$2:$F$9984,3,FALSE),IF(A226=2,VLOOKUP(C226,'0925'!$A$2:$F$9905,3,FALSE),IF(A226=3,VLOOKUP(C226,REDES_LICITAÇÃO_MAI_25!$A$2:$F$9984,3,FALSE))))</f>
        <v>M2</v>
      </c>
      <c r="G226" s="5">
        <f>IF(A226=1,VLOOKUP(C226,'199'!$A$2:$F$9984,4,FALSE),IF(A226=2,VLOOKUP(C226,'0925'!$A$2:$F$9905,4,FALSE),IF(A226=3,VLOOKUP(C226,REDES_LICITAÇÃO_MAI_25!$A$2:$F$9984,4,FALSE))))</f>
        <v>15.98</v>
      </c>
      <c r="H226" s="5">
        <f>IF(A226=1,VLOOKUP(C226,'199'!$A$2:$F$9984,5,FALSE),IF(A226=2,VLOOKUP(C226,'0925'!$A$2:$F$9905,5,FALSE),IF(A226=3,VLOOKUP(C226,REDES_LICITAÇÃO_MAI_25!$A$2:$F$9984,5,FALSE))))</f>
        <v>0</v>
      </c>
      <c r="I226" s="5">
        <f>IF(A226=1,VLOOKUP(C226,'199'!$A$2:$F$9984,6,FALSE),IF(A226=2,VLOOKUP(C226,'0925'!$A$2:$F$9905,6,FALSE),IF(A226=3,VLOOKUP(C226,REDES_LICITAÇÃO_MAI_25!$A$2:$F$9984,6,FALSE))))</f>
        <v>15.98</v>
      </c>
      <c r="J226" s="5">
        <f t="shared" si="67"/>
        <v>236.8236</v>
      </c>
    </row>
    <row r="227" spans="1:10" ht="21" x14ac:dyDescent="0.25">
      <c r="A227" s="40">
        <v>1</v>
      </c>
      <c r="B227" s="40" t="str">
        <f t="shared" si="66"/>
        <v>CDHU</v>
      </c>
      <c r="C227" s="7">
        <v>3004030</v>
      </c>
      <c r="D227" s="43">
        <v>3.25</v>
      </c>
      <c r="E227" s="3" t="str">
        <f>IF(A227=1,VLOOKUP(C227,'199'!$A$2:$F$9984,2,FALSE),IF(A227=2,VLOOKUP(C227,'0925'!$A$2:$F$9905,2,FALSE),IF(A227=3,VLOOKUP(C227,REDES_LICITAÇÃO_MAI_25!$A$2:$F$5000,2,FALSE))))</f>
        <v>Piso em ladrilho hidráulico podotátil várias cores (25x25cm), assentado com argamassa mista</v>
      </c>
      <c r="F227" s="4" t="str">
        <f>IF(A227=1,VLOOKUP(C227,'199'!$A$2:$F$9984,3,FALSE),IF(A227=2,VLOOKUP(C227,'0925'!$A$2:$F$9905,3,FALSE),IF(A227=3,VLOOKUP(C227,REDES_LICITAÇÃO_MAI_25!$A$2:$F$9984,3,FALSE))))</f>
        <v>M2</v>
      </c>
      <c r="G227" s="5">
        <f>IF(A227=1,VLOOKUP(C227,'199'!$A$2:$F$9984,4,FALSE),IF(A227=2,VLOOKUP(C227,'0925'!$A$2:$F$9905,4,FALSE),IF(A227=3,VLOOKUP(C227,REDES_LICITAÇÃO_MAI_25!$A$2:$F$9984,4,FALSE))))</f>
        <v>105.15</v>
      </c>
      <c r="H227" s="5">
        <f>IF(A227=1,VLOOKUP(C227,'199'!$A$2:$F$9984,5,FALSE),IF(A227=2,VLOOKUP(C227,'0925'!$A$2:$F$9905,5,FALSE),IF(A227=3,VLOOKUP(C227,REDES_LICITAÇÃO_MAI_25!$A$2:$F$9984,5,FALSE))))</f>
        <v>29.23</v>
      </c>
      <c r="I227" s="5">
        <f>IF(A227=1,VLOOKUP(C227,'199'!$A$2:$F$9984,6,FALSE),IF(A227=2,VLOOKUP(C227,'0925'!$A$2:$F$9905,6,FALSE),IF(A227=3,VLOOKUP(C227,REDES_LICITAÇÃO_MAI_25!$A$2:$F$9984,6,FALSE))))</f>
        <v>134.38</v>
      </c>
      <c r="J227" s="5">
        <f t="shared" si="67"/>
        <v>436.73500000000001</v>
      </c>
    </row>
    <row r="228" spans="1:10" x14ac:dyDescent="0.25">
      <c r="C228" s="64" t="s">
        <v>13438</v>
      </c>
      <c r="D228" s="65"/>
      <c r="E228" s="65"/>
      <c r="F228" s="65"/>
      <c r="G228" s="65"/>
      <c r="H228" s="65"/>
      <c r="I228" s="66"/>
      <c r="J228" s="38">
        <f>SUM(J229:J230)</f>
        <v>27784.283600000002</v>
      </c>
    </row>
    <row r="229" spans="1:10" x14ac:dyDescent="0.25">
      <c r="A229" s="40">
        <v>1</v>
      </c>
      <c r="B229" s="40" t="str">
        <f t="shared" si="64"/>
        <v>CDHU</v>
      </c>
      <c r="C229" s="7">
        <v>5401210</v>
      </c>
      <c r="D229" s="43">
        <v>18.46</v>
      </c>
      <c r="E229" s="3" t="str">
        <f>IF(A229=1,VLOOKUP(C229,'199'!$A$2:$F$9984,2,FALSE),IF(A229=2,VLOOKUP(C229,'0925'!$A$2:$F$9905,2,FALSE),IF(A229=3,VLOOKUP(C229,REDES_LICITAÇÃO_MAI_25!$A$2:$F$5000,2,FALSE))))</f>
        <v>Base de brita graduada</v>
      </c>
      <c r="F229" s="4" t="str">
        <f>IF(A229=1,VLOOKUP(C229,'199'!$A$2:$F$9984,3,FALSE),IF(A229=2,VLOOKUP(C229,'0925'!$A$2:$F$9905,3,FALSE),IF(A229=3,VLOOKUP(C229,REDES_LICITAÇÃO_MAI_25!$A$2:$F$9984,3,FALSE))))</f>
        <v>M3</v>
      </c>
      <c r="G229" s="5">
        <f>IF(A229=1,VLOOKUP(C229,'199'!$A$2:$F$9984,4,FALSE),IF(A229=2,VLOOKUP(C229,'0925'!$A$2:$F$9905,4,FALSE),IF(A229=3,VLOOKUP(C229,REDES_LICITAÇÃO_MAI_25!$A$2:$F$9984,4,FALSE))))</f>
        <v>278.69</v>
      </c>
      <c r="H229" s="5">
        <f>IF(A229=1,VLOOKUP(C229,'199'!$A$2:$F$9984,5,FALSE),IF(A229=2,VLOOKUP(C229,'0925'!$A$2:$F$9905,5,FALSE),IF(A229=3,VLOOKUP(C229,REDES_LICITAÇÃO_MAI_25!$A$2:$F$9984,5,FALSE))))</f>
        <v>3.15</v>
      </c>
      <c r="I229" s="5">
        <f>IF(A229=1,VLOOKUP(C229,'199'!$A$2:$F$9984,6,FALSE),IF(A229=2,VLOOKUP(C229,'0925'!$A$2:$F$9905,6,FALSE),IF(A229=3,VLOOKUP(C229,REDES_LICITAÇÃO_MAI_25!$A$2:$F$9984,6,FALSE))))</f>
        <v>281.83999999999997</v>
      </c>
      <c r="J229" s="5">
        <f t="shared" si="65"/>
        <v>5202.7663999999995</v>
      </c>
    </row>
    <row r="230" spans="1:10" ht="31.5" x14ac:dyDescent="0.25">
      <c r="A230" s="40">
        <v>1</v>
      </c>
      <c r="B230" s="40" t="str">
        <f t="shared" si="64"/>
        <v>CDHU</v>
      </c>
      <c r="C230" s="7">
        <v>5404342</v>
      </c>
      <c r="D230" s="43">
        <v>184.58</v>
      </c>
      <c r="E230" s="3" t="str">
        <f>IF(A230=1,VLOOKUP(C230,'199'!$A$2:$F$9984,2,FALSE),IF(A230=2,VLOOKUP(C230,'0925'!$A$2:$F$9905,2,FALSE),IF(A230=3,VLOOKUP(C230,REDES_LICITAÇÃO_MAI_25!$A$2:$F$5000,2,FALSE))))</f>
        <v>Pavimentação em lajota de concreto 35 MPa, espessura 6 cm, colorido, tipos: raquete, retangular, sextavado e 16 faces, com rejunte em areia</v>
      </c>
      <c r="F230" s="4" t="str">
        <f>IF(A230=1,VLOOKUP(C230,'199'!$A$2:$F$9984,3,FALSE),IF(A230=2,VLOOKUP(C230,'0925'!$A$2:$F$9905,3,FALSE),IF(A230=3,VLOOKUP(C230,REDES_LICITAÇÃO_MAI_25!$A$2:$F$9984,3,FALSE))))</f>
        <v>M2</v>
      </c>
      <c r="G230" s="5">
        <f>IF(A230=1,VLOOKUP(C230,'199'!$A$2:$F$9984,4,FALSE),IF(A230=2,VLOOKUP(C230,'0925'!$A$2:$F$9905,4,FALSE),IF(A230=3,VLOOKUP(C230,REDES_LICITAÇÃO_MAI_25!$A$2:$F$9984,4,FALSE))))</f>
        <v>102.62</v>
      </c>
      <c r="H230" s="5">
        <f>IF(A230=1,VLOOKUP(C230,'199'!$A$2:$F$9984,5,FALSE),IF(A230=2,VLOOKUP(C230,'0925'!$A$2:$F$9905,5,FALSE),IF(A230=3,VLOOKUP(C230,REDES_LICITAÇÃO_MAI_25!$A$2:$F$9984,5,FALSE))))</f>
        <v>19.72</v>
      </c>
      <c r="I230" s="5">
        <f>IF(A230=1,VLOOKUP(C230,'199'!$A$2:$F$9984,6,FALSE),IF(A230=2,VLOOKUP(C230,'0925'!$A$2:$F$9905,6,FALSE),IF(A230=3,VLOOKUP(C230,REDES_LICITAÇÃO_MAI_25!$A$2:$F$9984,6,FALSE))))</f>
        <v>122.34</v>
      </c>
      <c r="J230" s="5">
        <f t="shared" si="65"/>
        <v>22581.517200000002</v>
      </c>
    </row>
    <row r="231" spans="1:10" x14ac:dyDescent="0.25">
      <c r="C231" s="64" t="s">
        <v>13439</v>
      </c>
      <c r="D231" s="65"/>
      <c r="E231" s="65"/>
      <c r="F231" s="65"/>
      <c r="G231" s="65"/>
      <c r="H231" s="65"/>
      <c r="I231" s="66"/>
      <c r="J231" s="38">
        <f>J232</f>
        <v>5868.8188</v>
      </c>
    </row>
    <row r="232" spans="1:10" ht="42" x14ac:dyDescent="0.25">
      <c r="A232" s="40">
        <v>2</v>
      </c>
      <c r="B232" s="40" t="str">
        <f t="shared" si="64"/>
        <v>SINAPI</v>
      </c>
      <c r="C232" s="7">
        <v>94277</v>
      </c>
      <c r="D232" s="43">
        <v>161.72</v>
      </c>
      <c r="E232" s="3" t="str">
        <f>IF(A232=1,VLOOKUP(C232,'199'!$A$2:$F$9984,2,FALSE),IF(A232=2,VLOOKUP(C232,'0925'!$A$2:$F$9905,2,FALSE),IF(A232=3,VLOOKUP(C232,REDES_LICITAÇÃO_MAI_25!$A$2:$F$5000,2,FALSE))))</f>
        <v>ASSENTAMENTO DE GUIA (MEIO-FIO) EM TRECHO RETO, CONFECCIONADA EM CONCRETO PRÉ-FABRICADO, DIMENSÕES 80X08X08X25 CM (COMPRIMENTO X BASE INFERIOR X BASE SUPERIOR X ALTURA). AF_01/2024</v>
      </c>
      <c r="F232" s="4" t="str">
        <f>IF(A232=1,VLOOKUP(C232,'199'!$A$2:$F$9984,3,FALSE),IF(A232=2,VLOOKUP(C232,'0925'!$A$2:$F$9905,3,FALSE),IF(A232=3,VLOOKUP(C232,REDES_LICITAÇÃO_MAI_25!$A$2:$F$9984,3,FALSE))))</f>
        <v>M</v>
      </c>
      <c r="G232" s="5">
        <f>IF(A232=1,VLOOKUP(C232,'199'!$A$2:$F$9984,4,FALSE),IF(A232=2,VLOOKUP(C232,'0925'!$A$2:$F$9905,4,FALSE),IF(A232=3,VLOOKUP(C232,REDES_LICITAÇÃO_MAI_25!$A$2:$F$9984,4,FALSE))))</f>
        <v>0</v>
      </c>
      <c r="H232" s="5">
        <f>IF(A232=1,VLOOKUP(C232,'199'!$A$2:$F$9984,5,FALSE),IF(A232=2,VLOOKUP(C232,'0925'!$A$2:$F$9905,5,FALSE),IF(A232=3,VLOOKUP(C232,REDES_LICITAÇÃO_MAI_25!$A$2:$F$9984,5,FALSE))))</f>
        <v>0</v>
      </c>
      <c r="I232" s="5">
        <f>IF(A232=1,VLOOKUP(C232,'199'!$A$2:$F$9984,6,FALSE),IF(A232=2,VLOOKUP(C232,'0925'!$A$2:$F$9905,6,FALSE),IF(A232=3,VLOOKUP(C232,REDES_LICITAÇÃO_MAI_25!$A$2:$F$9984,6,FALSE))))</f>
        <v>36.29</v>
      </c>
      <c r="J232" s="5">
        <f t="shared" si="65"/>
        <v>5868.8188</v>
      </c>
    </row>
    <row r="233" spans="1:10" x14ac:dyDescent="0.25">
      <c r="C233" s="58" t="s">
        <v>13417</v>
      </c>
      <c r="D233" s="59"/>
      <c r="E233" s="59"/>
      <c r="F233" s="59"/>
      <c r="G233" s="59"/>
      <c r="H233" s="59"/>
      <c r="I233" s="60"/>
      <c r="J233" s="21">
        <f>SUM(J234+J236+J243+J241)</f>
        <v>21100.3128</v>
      </c>
    </row>
    <row r="234" spans="1:10" x14ac:dyDescent="0.25">
      <c r="C234" s="61" t="s">
        <v>13308</v>
      </c>
      <c r="D234" s="62"/>
      <c r="E234" s="62"/>
      <c r="F234" s="62"/>
      <c r="G234" s="62"/>
      <c r="H234" s="62"/>
      <c r="I234" s="63"/>
      <c r="J234" s="41">
        <f>J235</f>
        <v>171.84</v>
      </c>
    </row>
    <row r="235" spans="1:10" x14ac:dyDescent="0.25">
      <c r="A235" s="40">
        <v>1</v>
      </c>
      <c r="B235" s="40" t="str">
        <f t="shared" si="64"/>
        <v>CDHU</v>
      </c>
      <c r="C235" s="7">
        <v>210060</v>
      </c>
      <c r="D235" s="43">
        <v>96</v>
      </c>
      <c r="E235" s="3" t="str">
        <f>IF(A235=1,VLOOKUP(C235,'199'!$A$2:$F$9984,2,FALSE),IF(A235=2,VLOOKUP(C235,'0925'!$A$2:$F$9905,2,FALSE),IF(A235=3,VLOOKUP(C235,REDES_LICITAÇÃO_MAI_25!$A$2:$F$5000,2,FALSE))))</f>
        <v>Locação de vias, calçadas, tanques e lagoas</v>
      </c>
      <c r="F235" s="4" t="str">
        <f>IF(A235=1,VLOOKUP(C235,'199'!$A$2:$F$9984,3,FALSE),IF(A235=2,VLOOKUP(C235,'0925'!$A$2:$F$9905,3,FALSE),IF(A235=3,VLOOKUP(C235,REDES_LICITAÇÃO_MAI_25!$A$2:$F$9984,3,FALSE))))</f>
        <v>M2</v>
      </c>
      <c r="G235" s="5">
        <f>IF(A235=1,VLOOKUP(C235,'199'!$A$2:$F$9984,4,FALSE),IF(A235=2,VLOOKUP(C235,'0925'!$A$2:$F$9905,4,FALSE),IF(A235=3,VLOOKUP(C235,REDES_LICITAÇÃO_MAI_25!$A$2:$F$9984,4,FALSE))))</f>
        <v>0.96</v>
      </c>
      <c r="H235" s="5">
        <f>IF(A235=1,VLOOKUP(C235,'199'!$A$2:$F$9984,5,FALSE),IF(A235=2,VLOOKUP(C235,'0925'!$A$2:$F$9905,5,FALSE),IF(A235=3,VLOOKUP(C235,REDES_LICITAÇÃO_MAI_25!$A$2:$F$9984,5,FALSE))))</f>
        <v>0.83</v>
      </c>
      <c r="I235" s="5">
        <f>IF(A235=1,VLOOKUP(C235,'199'!$A$2:$F$9984,6,FALSE),IF(A235=2,VLOOKUP(C235,'0925'!$A$2:$F$9905,6,FALSE),IF(A235=3,VLOOKUP(C235,REDES_LICITAÇÃO_MAI_25!$A$2:$F$9984,6,FALSE))))</f>
        <v>1.79</v>
      </c>
      <c r="J235" s="5">
        <f t="shared" si="65"/>
        <v>171.84</v>
      </c>
    </row>
    <row r="236" spans="1:10" x14ac:dyDescent="0.25">
      <c r="C236" s="61" t="s">
        <v>13418</v>
      </c>
      <c r="D236" s="62"/>
      <c r="E236" s="62"/>
      <c r="F236" s="62"/>
      <c r="G236" s="62"/>
      <c r="H236" s="62"/>
      <c r="I236" s="63"/>
      <c r="J236" s="41">
        <f>SUM(J237+J239+J240)</f>
        <v>13740.4728</v>
      </c>
    </row>
    <row r="237" spans="1:10" x14ac:dyDescent="0.25">
      <c r="A237" s="40">
        <v>1</v>
      </c>
      <c r="B237" s="40" t="str">
        <f t="shared" si="64"/>
        <v>CDHU</v>
      </c>
      <c r="C237" s="7">
        <v>5401210</v>
      </c>
      <c r="D237" s="43">
        <v>9.6</v>
      </c>
      <c r="E237" s="3" t="str">
        <f>IF(A237=1,VLOOKUP(C237,'199'!$A$2:$F$9984,2,FALSE),IF(A237=2,VLOOKUP(C237,'0925'!$A$2:$F$9905,2,FALSE),IF(A237=3,VLOOKUP(C237,REDES_LICITAÇÃO_MAI_25!$A$2:$F$5000,2,FALSE))))</f>
        <v>Base de brita graduada</v>
      </c>
      <c r="F237" s="4" t="str">
        <f>IF(A237=1,VLOOKUP(C237,'199'!$A$2:$F$9984,3,FALSE),IF(A237=2,VLOOKUP(C237,'0925'!$A$2:$F$9905,3,FALSE),IF(A237=3,VLOOKUP(C237,REDES_LICITAÇÃO_MAI_25!$A$2:$F$9984,3,FALSE))))</f>
        <v>M3</v>
      </c>
      <c r="G237" s="5">
        <f>IF(A237=1,VLOOKUP(C237,'199'!$A$2:$F$9984,4,FALSE),IF(A237=2,VLOOKUP(C237,'0925'!$A$2:$F$9905,4,FALSE),IF(A237=3,VLOOKUP(C237,REDES_LICITAÇÃO_MAI_25!$A$2:$F$9984,4,FALSE))))</f>
        <v>278.69</v>
      </c>
      <c r="H237" s="5">
        <f>IF(A237=1,VLOOKUP(C237,'199'!$A$2:$F$9984,5,FALSE),IF(A237=2,VLOOKUP(C237,'0925'!$A$2:$F$9905,5,FALSE),IF(A237=3,VLOOKUP(C237,REDES_LICITAÇÃO_MAI_25!$A$2:$F$9984,5,FALSE))))</f>
        <v>3.15</v>
      </c>
      <c r="I237" s="5">
        <f>IF(A237=1,VLOOKUP(C237,'199'!$A$2:$F$9984,6,FALSE),IF(A237=2,VLOOKUP(C237,'0925'!$A$2:$F$9905,6,FALSE),IF(A237=3,VLOOKUP(C237,REDES_LICITAÇÃO_MAI_25!$A$2:$F$9984,6,FALSE))))</f>
        <v>281.83999999999997</v>
      </c>
      <c r="J237" s="5">
        <f t="shared" si="65"/>
        <v>2705.6639999999998</v>
      </c>
    </row>
    <row r="238" spans="1:10" ht="36" customHeight="1" x14ac:dyDescent="0.25">
      <c r="C238" s="89" t="s">
        <v>13306</v>
      </c>
      <c r="D238" s="90"/>
      <c r="E238" s="90"/>
      <c r="F238" s="90"/>
      <c r="G238" s="90"/>
      <c r="H238" s="90"/>
      <c r="I238" s="90"/>
      <c r="J238" s="91"/>
    </row>
    <row r="239" spans="1:10" ht="31.5" x14ac:dyDescent="0.25">
      <c r="A239" s="40">
        <v>1</v>
      </c>
      <c r="B239" s="40" t="str">
        <f t="shared" si="64"/>
        <v>CDHU</v>
      </c>
      <c r="C239" s="7">
        <v>5404340</v>
      </c>
      <c r="D239" s="43">
        <v>28.9</v>
      </c>
      <c r="E239" s="3" t="str">
        <f>IF(A239=1,VLOOKUP(C239,'199'!$A$2:$F$9984,2,FALSE),IF(A239=2,VLOOKUP(C239,'0925'!$A$2:$F$9905,2,FALSE),IF(A239=3,VLOOKUP(C239,REDES_LICITAÇÃO_MAI_25!$A$2:$F$5000,2,FALSE))))</f>
        <v>Pavimentação em lajota de concreto 35 MPa, espessura 6 cm, cor natural, tipos: raquete, retangular, sextavado e 16 faces, com rejunte em areia</v>
      </c>
      <c r="F239" s="4" t="str">
        <f>IF(A239=1,VLOOKUP(C239,'199'!$A$2:$F$9984,3,FALSE),IF(A239=2,VLOOKUP(C239,'0925'!$A$2:$F$9905,3,FALSE),IF(A239=3,VLOOKUP(C239,REDES_LICITAÇÃO_MAI_25!$A$2:$F$9984,3,FALSE))))</f>
        <v>M2</v>
      </c>
      <c r="G239" s="5">
        <f>IF(A239=1,VLOOKUP(C239,'199'!$A$2:$F$9984,4,FALSE),IF(A239=2,VLOOKUP(C239,'0925'!$A$2:$F$9905,4,FALSE),IF(A239=3,VLOOKUP(C239,REDES_LICITAÇÃO_MAI_25!$A$2:$F$9984,4,FALSE))))</f>
        <v>91.52</v>
      </c>
      <c r="H239" s="5">
        <f>IF(A239=1,VLOOKUP(C239,'199'!$A$2:$F$9984,5,FALSE),IF(A239=2,VLOOKUP(C239,'0925'!$A$2:$F$9905,5,FALSE),IF(A239=3,VLOOKUP(C239,REDES_LICITAÇÃO_MAI_25!$A$2:$F$9984,5,FALSE))))</f>
        <v>19.72</v>
      </c>
      <c r="I239" s="5">
        <f>IF(A239=1,VLOOKUP(C239,'199'!$A$2:$F$9984,6,FALSE),IF(A239=2,VLOOKUP(C239,'0925'!$A$2:$F$9905,6,FALSE),IF(A239=3,VLOOKUP(C239,REDES_LICITAÇÃO_MAI_25!$A$2:$F$9984,6,FALSE))))</f>
        <v>111.24</v>
      </c>
      <c r="J239" s="5">
        <f t="shared" si="65"/>
        <v>3214.8359999999998</v>
      </c>
    </row>
    <row r="240" spans="1:10" ht="31.5" x14ac:dyDescent="0.25">
      <c r="A240" s="40">
        <v>1</v>
      </c>
      <c r="B240" s="40" t="str">
        <f t="shared" si="64"/>
        <v>CDHU</v>
      </c>
      <c r="C240" s="7">
        <v>5404342</v>
      </c>
      <c r="D240" s="43">
        <v>63.92</v>
      </c>
      <c r="E240" s="3" t="str">
        <f>IF(A240=1,VLOOKUP(C240,'199'!$A$2:$F$9984,2,FALSE),IF(A240=2,VLOOKUP(C240,'0925'!$A$2:$F$9905,2,FALSE),IF(A240=3,VLOOKUP(C240,REDES_LICITAÇÃO_MAI_25!$A$2:$F$5000,2,FALSE))))</f>
        <v>Pavimentação em lajota de concreto 35 MPa, espessura 6 cm, colorido, tipos: raquete, retangular, sextavado e 16 faces, com rejunte em areia</v>
      </c>
      <c r="F240" s="4" t="str">
        <f>IF(A240=1,VLOOKUP(C240,'199'!$A$2:$F$9984,3,FALSE),IF(A240=2,VLOOKUP(C240,'0925'!$A$2:$F$9905,3,FALSE),IF(A240=3,VLOOKUP(C240,REDES_LICITAÇÃO_MAI_25!$A$2:$F$9984,3,FALSE))))</f>
        <v>M2</v>
      </c>
      <c r="G240" s="5">
        <f>IF(A240=1,VLOOKUP(C240,'199'!$A$2:$F$9984,4,FALSE),IF(A240=2,VLOOKUP(C240,'0925'!$A$2:$F$9905,4,FALSE),IF(A240=3,VLOOKUP(C240,REDES_LICITAÇÃO_MAI_25!$A$2:$F$9984,4,FALSE))))</f>
        <v>102.62</v>
      </c>
      <c r="H240" s="5">
        <f>IF(A240=1,VLOOKUP(C240,'199'!$A$2:$F$9984,5,FALSE),IF(A240=2,VLOOKUP(C240,'0925'!$A$2:$F$9905,5,FALSE),IF(A240=3,VLOOKUP(C240,REDES_LICITAÇÃO_MAI_25!$A$2:$F$9984,5,FALSE))))</f>
        <v>19.72</v>
      </c>
      <c r="I240" s="5">
        <f>IF(A240=1,VLOOKUP(C240,'199'!$A$2:$F$9984,6,FALSE),IF(A240=2,VLOOKUP(C240,'0925'!$A$2:$F$9905,6,FALSE),IF(A240=3,VLOOKUP(C240,REDES_LICITAÇÃO_MAI_25!$A$2:$F$9984,6,FALSE))))</f>
        <v>122.34</v>
      </c>
      <c r="J240" s="5">
        <f t="shared" si="65"/>
        <v>7819.9728000000005</v>
      </c>
    </row>
    <row r="241" spans="1:10" x14ac:dyDescent="0.25">
      <c r="C241" s="61" t="s">
        <v>13419</v>
      </c>
      <c r="D241" s="62"/>
      <c r="E241" s="62"/>
      <c r="F241" s="62"/>
      <c r="G241" s="62"/>
      <c r="H241" s="62"/>
      <c r="I241" s="63"/>
      <c r="J241" s="41">
        <f>J242</f>
        <v>1451.6</v>
      </c>
    </row>
    <row r="242" spans="1:10" ht="42" x14ac:dyDescent="0.25">
      <c r="A242" s="40">
        <v>2</v>
      </c>
      <c r="B242" s="40" t="str">
        <f t="shared" ref="B242" si="68">IF(A242=1,"CDHU",IF(A242=2,"SINAPI",IF(A242=3,"CDHU_REDES_LICITAÇÃO_MAI_25",FALSE)))</f>
        <v>SINAPI</v>
      </c>
      <c r="C242" s="7">
        <v>94277</v>
      </c>
      <c r="D242" s="43">
        <v>40</v>
      </c>
      <c r="E242" s="3" t="str">
        <f>IF(A242=1,VLOOKUP(C242,'199'!$A$2:$F$9984,2,FALSE),IF(A242=2,VLOOKUP(C242,'0925'!$A$2:$F$9905,2,FALSE),IF(A242=3,VLOOKUP(C242,REDES_LICITAÇÃO_MAI_25!$A$2:$F$5000,2,FALSE))))</f>
        <v>ASSENTAMENTO DE GUIA (MEIO-FIO) EM TRECHO RETO, CONFECCIONADA EM CONCRETO PRÉ-FABRICADO, DIMENSÕES 80X08X08X25 CM (COMPRIMENTO X BASE INFERIOR X BASE SUPERIOR X ALTURA). AF_01/2024</v>
      </c>
      <c r="F242" s="4" t="str">
        <f>IF(A242=1,VLOOKUP(C242,'199'!$A$2:$F$9984,3,FALSE),IF(A242=2,VLOOKUP(C242,'0925'!$A$2:$F$9905,3,FALSE),IF(A242=3,VLOOKUP(C242,REDES_LICITAÇÃO_MAI_25!$A$2:$F$9984,3,FALSE))))</f>
        <v>M</v>
      </c>
      <c r="G242" s="5">
        <f>IF(A242=1,VLOOKUP(C242,'199'!$A$2:$F$9984,4,FALSE),IF(A242=2,VLOOKUP(C242,'0925'!$A$2:$F$9905,4,FALSE),IF(A242=3,VLOOKUP(C242,REDES_LICITAÇÃO_MAI_25!$A$2:$F$9984,4,FALSE))))</f>
        <v>0</v>
      </c>
      <c r="H242" s="5">
        <f>IF(A242=1,VLOOKUP(C242,'199'!$A$2:$F$9984,5,FALSE),IF(A242=2,VLOOKUP(C242,'0925'!$A$2:$F$9905,5,FALSE),IF(A242=3,VLOOKUP(C242,REDES_LICITAÇÃO_MAI_25!$A$2:$F$9984,5,FALSE))))</f>
        <v>0</v>
      </c>
      <c r="I242" s="5">
        <f>IF(A242=1,VLOOKUP(C242,'199'!$A$2:$F$9984,6,FALSE),IF(A242=2,VLOOKUP(C242,'0925'!$A$2:$F$9905,6,FALSE),IF(A242=3,VLOOKUP(C242,REDES_LICITAÇÃO_MAI_25!$A$2:$F$9984,6,FALSE))))</f>
        <v>36.29</v>
      </c>
      <c r="J242" s="5">
        <f t="shared" ref="J242" si="69">I242*D242</f>
        <v>1451.6</v>
      </c>
    </row>
    <row r="243" spans="1:10" x14ac:dyDescent="0.25">
      <c r="C243" s="61" t="s">
        <v>13420</v>
      </c>
      <c r="D243" s="62"/>
      <c r="E243" s="62"/>
      <c r="F243" s="62"/>
      <c r="G243" s="62"/>
      <c r="H243" s="62"/>
      <c r="I243" s="63"/>
      <c r="J243" s="41">
        <f>SUM(J244:J245)</f>
        <v>5736.4000000000005</v>
      </c>
    </row>
    <row r="244" spans="1:10" x14ac:dyDescent="0.25">
      <c r="A244" s="40">
        <v>1</v>
      </c>
      <c r="B244" s="40" t="str">
        <f t="shared" si="64"/>
        <v>CDHU</v>
      </c>
      <c r="C244" s="7">
        <v>210050</v>
      </c>
      <c r="D244" s="43">
        <v>16</v>
      </c>
      <c r="E244" s="3" t="str">
        <f>IF(A244=1,VLOOKUP(C244,'199'!$A$2:$F$9984,2,FALSE),IF(A244=2,VLOOKUP(C244,'0925'!$A$2:$F$9905,2,FALSE),IF(A244=3,VLOOKUP(C244,REDES_LICITAÇÃO_MAI_25!$A$2:$F$5000,2,FALSE))))</f>
        <v>Locação para muros, cercas e alambrados</v>
      </c>
      <c r="F244" s="4" t="str">
        <f>IF(A244=1,VLOOKUP(C244,'199'!$A$2:$F$9984,3,FALSE),IF(A244=2,VLOOKUP(C244,'0925'!$A$2:$F$9905,3,FALSE),IF(A244=3,VLOOKUP(C244,REDES_LICITAÇÃO_MAI_25!$A$2:$F$9984,3,FALSE))))</f>
        <v>M</v>
      </c>
      <c r="G244" s="5">
        <f>IF(A244=1,VLOOKUP(C244,'199'!$A$2:$F$9984,4,FALSE),IF(A244=2,VLOOKUP(C244,'0925'!$A$2:$F$9905,4,FALSE),IF(A244=3,VLOOKUP(C244,REDES_LICITAÇÃO_MAI_25!$A$2:$F$9984,4,FALSE))))</f>
        <v>1.06</v>
      </c>
      <c r="H244" s="5">
        <f>IF(A244=1,VLOOKUP(C244,'199'!$A$2:$F$9984,5,FALSE),IF(A244=2,VLOOKUP(C244,'0925'!$A$2:$F$9905,5,FALSE),IF(A244=3,VLOOKUP(C244,REDES_LICITAÇÃO_MAI_25!$A$2:$F$9984,5,FALSE))))</f>
        <v>0.42</v>
      </c>
      <c r="I244" s="5">
        <f>IF(A244=1,VLOOKUP(C244,'199'!$A$2:$F$9984,6,FALSE),IF(A244=2,VLOOKUP(C244,'0925'!$A$2:$F$9905,6,FALSE),IF(A244=3,VLOOKUP(C244,REDES_LICITAÇÃO_MAI_25!$A$2:$F$9984,6,FALSE))))</f>
        <v>1.48</v>
      </c>
      <c r="J244" s="5">
        <f t="shared" si="65"/>
        <v>23.68</v>
      </c>
    </row>
    <row r="245" spans="1:10" ht="21" x14ac:dyDescent="0.25">
      <c r="A245" s="40">
        <v>1</v>
      </c>
      <c r="B245" s="40" t="str">
        <f t="shared" si="64"/>
        <v>CDHU</v>
      </c>
      <c r="C245" s="7">
        <v>3405270</v>
      </c>
      <c r="D245" s="43">
        <v>24</v>
      </c>
      <c r="E245" s="3" t="str">
        <f>IF(A245=1,VLOOKUP(C245,'199'!$A$2:$F$9984,2,FALSE),IF(A245=2,VLOOKUP(C245,'0925'!$A$2:$F$9905,2,FALSE),IF(A245=3,VLOOKUP(C245,REDES_LICITAÇÃO_MAI_25!$A$2:$F$5000,2,FALSE))))</f>
        <v>Alambrado em tela de aço galvanizado de 2´, montantes metálicos retos</v>
      </c>
      <c r="F245" s="4" t="str">
        <f>IF(A245=1,VLOOKUP(C245,'199'!$A$2:$F$9984,3,FALSE),IF(A245=2,VLOOKUP(C245,'0925'!$A$2:$F$9905,3,FALSE),IF(A245=3,VLOOKUP(C245,REDES_LICITAÇÃO_MAI_25!$A$2:$F$9984,3,FALSE))))</f>
        <v>M2</v>
      </c>
      <c r="G245" s="5">
        <f>IF(A245=1,VLOOKUP(C245,'199'!$A$2:$F$9984,4,FALSE),IF(A245=2,VLOOKUP(C245,'0925'!$A$2:$F$9905,4,FALSE),IF(A245=3,VLOOKUP(C245,REDES_LICITAÇÃO_MAI_25!$A$2:$F$9984,4,FALSE))))</f>
        <v>238.03</v>
      </c>
      <c r="H245" s="5">
        <f>IF(A245=1,VLOOKUP(C245,'199'!$A$2:$F$9984,5,FALSE),IF(A245=2,VLOOKUP(C245,'0925'!$A$2:$F$9905,5,FALSE),IF(A245=3,VLOOKUP(C245,REDES_LICITAÇÃO_MAI_25!$A$2:$F$9984,5,FALSE))))</f>
        <v>0</v>
      </c>
      <c r="I245" s="5">
        <f>IF(A245=1,VLOOKUP(C245,'199'!$A$2:$F$9984,6,FALSE),IF(A245=2,VLOOKUP(C245,'0925'!$A$2:$F$9905,6,FALSE),IF(A245=3,VLOOKUP(C245,REDES_LICITAÇÃO_MAI_25!$A$2:$F$9984,6,FALSE))))</f>
        <v>238.03</v>
      </c>
      <c r="J245" s="5">
        <f t="shared" si="65"/>
        <v>5712.72</v>
      </c>
    </row>
    <row r="246" spans="1:10" x14ac:dyDescent="0.25">
      <c r="C246" s="58" t="s">
        <v>13421</v>
      </c>
      <c r="D246" s="59"/>
      <c r="E246" s="59"/>
      <c r="F246" s="59"/>
      <c r="G246" s="59"/>
      <c r="H246" s="59"/>
      <c r="I246" s="60"/>
      <c r="J246" s="21">
        <f>SUM(J247,J249,J252,J273,J275)</f>
        <v>40779.343499999995</v>
      </c>
    </row>
    <row r="247" spans="1:10" x14ac:dyDescent="0.25">
      <c r="C247" s="61" t="s">
        <v>13422</v>
      </c>
      <c r="D247" s="62"/>
      <c r="E247" s="62"/>
      <c r="F247" s="62"/>
      <c r="G247" s="62"/>
      <c r="H247" s="62"/>
      <c r="I247" s="63"/>
      <c r="J247" s="41">
        <f>J248</f>
        <v>3867.12</v>
      </c>
    </row>
    <row r="248" spans="1:10" ht="21" x14ac:dyDescent="0.25">
      <c r="A248" s="40">
        <v>1</v>
      </c>
      <c r="B248" s="40" t="str">
        <f t="shared" si="64"/>
        <v>CDHU</v>
      </c>
      <c r="C248" s="7">
        <v>3504140</v>
      </c>
      <c r="D248" s="43">
        <v>6</v>
      </c>
      <c r="E248" s="3" t="str">
        <f>IF(A248=1,VLOOKUP(C248,'199'!$A$2:$F$9984,2,FALSE),IF(A248=2,VLOOKUP(C248,'0925'!$A$2:$F$9905,2,FALSE),IF(A248=3,VLOOKUP(C248,REDES_LICITAÇÃO_MAI_25!$A$2:$F$5000,2,FALSE))))</f>
        <v>Banco em concreto pré-moldado com pés vazados, comprimento 200 cm</v>
      </c>
      <c r="F248" s="4" t="str">
        <f>IF(A248=1,VLOOKUP(C248,'199'!$A$2:$F$9984,3,FALSE),IF(A248=2,VLOOKUP(C248,'0925'!$A$2:$F$9905,3,FALSE),IF(A248=3,VLOOKUP(C248,REDES_LICITAÇÃO_MAI_25!$A$2:$F$9984,3,FALSE))))</f>
        <v>UN</v>
      </c>
      <c r="G248" s="5">
        <f>IF(A248=1,VLOOKUP(C248,'199'!$A$2:$F$9984,4,FALSE),IF(A248=2,VLOOKUP(C248,'0925'!$A$2:$F$9905,4,FALSE),IF(A248=3,VLOOKUP(C248,REDES_LICITAÇÃO_MAI_25!$A$2:$F$9984,4,FALSE))))</f>
        <v>613.72</v>
      </c>
      <c r="H248" s="5">
        <f>IF(A248=1,VLOOKUP(C248,'199'!$A$2:$F$9984,5,FALSE),IF(A248=2,VLOOKUP(C248,'0925'!$A$2:$F$9905,5,FALSE),IF(A248=3,VLOOKUP(C248,REDES_LICITAÇÃO_MAI_25!$A$2:$F$9984,5,FALSE))))</f>
        <v>30.8</v>
      </c>
      <c r="I248" s="5">
        <f>IF(A248=1,VLOOKUP(C248,'199'!$A$2:$F$9984,6,FALSE),IF(A248=2,VLOOKUP(C248,'0925'!$A$2:$F$9905,6,FALSE),IF(A248=3,VLOOKUP(C248,REDES_LICITAÇÃO_MAI_25!$A$2:$F$9984,6,FALSE))))</f>
        <v>644.52</v>
      </c>
      <c r="J248" s="5">
        <f t="shared" si="65"/>
        <v>3867.12</v>
      </c>
    </row>
    <row r="249" spans="1:10" x14ac:dyDescent="0.25">
      <c r="C249" s="61" t="s">
        <v>13423</v>
      </c>
      <c r="D249" s="62"/>
      <c r="E249" s="62"/>
      <c r="F249" s="62"/>
      <c r="G249" s="62"/>
      <c r="H249" s="62"/>
      <c r="I249" s="63"/>
      <c r="J249" s="41">
        <f>SUM(J250:J251)</f>
        <v>3858.29</v>
      </c>
    </row>
    <row r="250" spans="1:10" ht="21" x14ac:dyDescent="0.25">
      <c r="A250" s="40">
        <v>1</v>
      </c>
      <c r="B250" s="40" t="str">
        <f t="shared" si="64"/>
        <v>CDHU</v>
      </c>
      <c r="C250" s="7">
        <v>3520050</v>
      </c>
      <c r="D250" s="43">
        <v>1</v>
      </c>
      <c r="E250" s="3" t="str">
        <f>IF(A250=1,VLOOKUP(C250,'199'!$A$2:$F$9984,2,FALSE),IF(A250=2,VLOOKUP(C250,'0925'!$A$2:$F$9905,2,FALSE),IF(A250=3,VLOOKUP(C250,REDES_LICITAÇÃO_MAI_25!$A$2:$F$5000,2,FALSE))))</f>
        <v>Conjunto de 4 lixeiras para coleta seletiva, com tampa basculante, capacidade 50 litros</v>
      </c>
      <c r="F250" s="4" t="str">
        <f>IF(A250=1,VLOOKUP(C250,'199'!$A$2:$F$9984,3,FALSE),IF(A250=2,VLOOKUP(C250,'0925'!$A$2:$F$9905,3,FALSE),IF(A250=3,VLOOKUP(C250,REDES_LICITAÇÃO_MAI_25!$A$2:$F$9984,3,FALSE))))</f>
        <v>UN</v>
      </c>
      <c r="G250" s="5">
        <f>IF(A250=1,VLOOKUP(C250,'199'!$A$2:$F$9984,4,FALSE),IF(A250=2,VLOOKUP(C250,'0925'!$A$2:$F$9905,4,FALSE),IF(A250=3,VLOOKUP(C250,REDES_LICITAÇÃO_MAI_25!$A$2:$F$9984,4,FALSE))))</f>
        <v>1236.6099999999999</v>
      </c>
      <c r="H250" s="5">
        <f>IF(A250=1,VLOOKUP(C250,'199'!$A$2:$F$9984,5,FALSE),IF(A250=2,VLOOKUP(C250,'0925'!$A$2:$F$9905,5,FALSE),IF(A250=3,VLOOKUP(C250,REDES_LICITAÇÃO_MAI_25!$A$2:$F$9984,5,FALSE))))</f>
        <v>33.979999999999997</v>
      </c>
      <c r="I250" s="5">
        <f>IF(A250=1,VLOOKUP(C250,'199'!$A$2:$F$9984,6,FALSE),IF(A250=2,VLOOKUP(C250,'0925'!$A$2:$F$9905,6,FALSE),IF(A250=3,VLOOKUP(C250,REDES_LICITAÇÃO_MAI_25!$A$2:$F$9984,6,FALSE))))</f>
        <v>1270.5899999999999</v>
      </c>
      <c r="J250" s="5">
        <f t="shared" si="65"/>
        <v>1270.5899999999999</v>
      </c>
    </row>
    <row r="251" spans="1:10" ht="42" x14ac:dyDescent="0.25">
      <c r="A251" s="40">
        <v>2</v>
      </c>
      <c r="B251" s="40" t="str">
        <f t="shared" si="64"/>
        <v>SINAPI</v>
      </c>
      <c r="C251" s="7">
        <v>103310</v>
      </c>
      <c r="D251" s="43">
        <v>2</v>
      </c>
      <c r="E251" s="3" t="str">
        <f>IF(A251=1,VLOOKUP(C251,'199'!$A$2:$F$9984,2,FALSE),IF(A251=2,VLOOKUP(C251,'0925'!$A$2:$F$9905,2,FALSE),IF(A251=3,VLOOKUP(C251,REDES_LICITAÇÃO_MAI_25!$A$2:$F$5000,2,FALSE))))</f>
        <v>INSTALAÇÃO DE LIXEIRA METÁLICA DUPLA, CAPACIDADE DE 60 L, EM TUBO DE AÇO CARBONO E CESTOS EM CHAPA DE AÇO COM PINTURA ELETROSTÁTICA, SOBRE SOLO. AF_11/2021</v>
      </c>
      <c r="F251" s="4" t="str">
        <f>IF(A251=1,VLOOKUP(C251,'199'!$A$2:$F$9984,3,FALSE),IF(A251=2,VLOOKUP(C251,'0925'!$A$2:$F$9905,3,FALSE),IF(A251=3,VLOOKUP(C251,REDES_LICITAÇÃO_MAI_25!$A$2:$F$9984,3,FALSE))))</f>
        <v>UN</v>
      </c>
      <c r="G251" s="5">
        <f>IF(A251=1,VLOOKUP(C251,'199'!$A$2:$F$9984,4,FALSE),IF(A251=2,VLOOKUP(C251,'0925'!$A$2:$F$9905,4,FALSE),IF(A251=3,VLOOKUP(C251,REDES_LICITAÇÃO_MAI_25!$A$2:$F$9984,4,FALSE))))</f>
        <v>0</v>
      </c>
      <c r="H251" s="5">
        <f>IF(A251=1,VLOOKUP(C251,'199'!$A$2:$F$9984,5,FALSE),IF(A251=2,VLOOKUP(C251,'0925'!$A$2:$F$9905,5,FALSE),IF(A251=3,VLOOKUP(C251,REDES_LICITAÇÃO_MAI_25!$A$2:$F$9984,5,FALSE))))</f>
        <v>0</v>
      </c>
      <c r="I251" s="5">
        <f>IF(A251=1,VLOOKUP(C251,'199'!$A$2:$F$9984,6,FALSE),IF(A251=2,VLOOKUP(C251,'0925'!$A$2:$F$9905,6,FALSE),IF(A251=3,VLOOKUP(C251,REDES_LICITAÇÃO_MAI_25!$A$2:$F$9984,6,FALSE))))</f>
        <v>1293.8499999999999</v>
      </c>
      <c r="J251" s="5">
        <f t="shared" si="65"/>
        <v>2587.6999999999998</v>
      </c>
    </row>
    <row r="252" spans="1:10" x14ac:dyDescent="0.25">
      <c r="C252" s="61" t="s">
        <v>13424</v>
      </c>
      <c r="D252" s="62"/>
      <c r="E252" s="62"/>
      <c r="F252" s="62"/>
      <c r="G252" s="62"/>
      <c r="H252" s="62"/>
      <c r="I252" s="63"/>
      <c r="J252" s="41">
        <f>SUM(J253,J259,J266,J270)</f>
        <v>27159.803500000002</v>
      </c>
    </row>
    <row r="253" spans="1:10" x14ac:dyDescent="0.25">
      <c r="C253" s="64" t="s">
        <v>13425</v>
      </c>
      <c r="D253" s="65"/>
      <c r="E253" s="65"/>
      <c r="F253" s="65"/>
      <c r="G253" s="65"/>
      <c r="H253" s="65"/>
      <c r="I253" s="66"/>
      <c r="J253" s="38">
        <f>SUM(J254:J258)</f>
        <v>5693.4665000000005</v>
      </c>
    </row>
    <row r="254" spans="1:10" ht="42" x14ac:dyDescent="0.25">
      <c r="A254" s="40">
        <v>2</v>
      </c>
      <c r="B254" s="40" t="str">
        <f t="shared" si="58"/>
        <v>SINAPI</v>
      </c>
      <c r="C254" s="7">
        <v>101500</v>
      </c>
      <c r="D254" s="43">
        <v>1</v>
      </c>
      <c r="E254" s="3" t="str">
        <f>IF(A254=1,VLOOKUP(C254,'199'!$A$2:$F$9984,2,FALSE),IF(A254=2,VLOOKUP(C254,'0925'!$A$2:$F$9905,2,FALSE),IF(A254=3,VLOOKUP(C254,REDES_LICITAÇÃO_MAI_25!$A$2:$F$5000,2,FALSE))))</f>
        <v>ENTRADA DE ENERGIA ELÉTRICA, AÉREA, BIFÁSICA, COM CAIXA DE SOBREPOR, CABO DE 35 MM2 E DISJUNTOR DIN 50A (NÃO INCLUSO O POSTE DE CONCRETO). AF_07/2020_PS</v>
      </c>
      <c r="F254" s="4" t="str">
        <f>IF(A254=1,VLOOKUP(C254,'199'!$A$2:$F$9984,3,FALSE),IF(A254=2,VLOOKUP(C254,'0925'!$A$2:$F$9905,3,FALSE),IF(A254=3,VLOOKUP(C254,REDES_LICITAÇÃO_MAI_25!$A$2:$F$9984,3,FALSE))))</f>
        <v>UN</v>
      </c>
      <c r="G254" s="5">
        <f>IF(A254=1,VLOOKUP(C254,'199'!$A$2:$F$9984,4,FALSE),IF(A254=2,VLOOKUP(C254,'0925'!$A$2:$F$9905,4,FALSE),IF(A254=3,VLOOKUP(C254,REDES_LICITAÇÃO_MAI_25!$A$2:$F$9984,4,FALSE))))</f>
        <v>0</v>
      </c>
      <c r="H254" s="5">
        <f>IF(A254=1,VLOOKUP(C254,'199'!$A$2:$F$9984,5,FALSE),IF(A254=2,VLOOKUP(C254,'0925'!$A$2:$F$9905,5,FALSE),IF(A254=3,VLOOKUP(C254,REDES_LICITAÇÃO_MAI_25!$A$2:$F$9984,5,FALSE))))</f>
        <v>0</v>
      </c>
      <c r="I254" s="5">
        <f>IF(A254=1,VLOOKUP(C254,'199'!$A$2:$F$9984,6,FALSE),IF(A254=2,VLOOKUP(C254,'0925'!$A$2:$F$9905,6,FALSE),IF(A254=3,VLOOKUP(C254,REDES_LICITAÇÃO_MAI_25!$A$2:$F$9984,6,FALSE))))</f>
        <v>2310.62</v>
      </c>
      <c r="J254" s="5">
        <f t="shared" si="59"/>
        <v>2310.62</v>
      </c>
    </row>
    <row r="255" spans="1:10" x14ac:dyDescent="0.25">
      <c r="A255" s="40">
        <v>1</v>
      </c>
      <c r="B255" s="40" t="str">
        <f t="shared" si="58"/>
        <v>CDHU</v>
      </c>
      <c r="C255" s="7">
        <v>6801600</v>
      </c>
      <c r="D255" s="43">
        <v>1</v>
      </c>
      <c r="E255" s="3" t="str">
        <f>IF(A255=1,VLOOKUP(C255,'199'!$A$2:$F$9984,2,FALSE),IF(A255=2,VLOOKUP(C255,'0925'!$A$2:$F$9905,2,FALSE),IF(A255=3,VLOOKUP(C255,REDES_LICITAÇÃO_MAI_25!$A$2:$F$5000,2,FALSE))))</f>
        <v>Poste de concreto circular, 200 kg, H = 7,00 m</v>
      </c>
      <c r="F255" s="4" t="str">
        <f>IF(A255=1,VLOOKUP(C255,'199'!$A$2:$F$9984,3,FALSE),IF(A255=2,VLOOKUP(C255,'0925'!$A$2:$F$9905,3,FALSE),IF(A255=3,VLOOKUP(C255,REDES_LICITAÇÃO_MAI_25!$A$2:$F$9984,3,FALSE))))</f>
        <v>UN</v>
      </c>
      <c r="G255" s="5">
        <f>IF(A255=1,VLOOKUP(C255,'199'!$A$2:$F$9984,4,FALSE),IF(A255=2,VLOOKUP(C255,'0925'!$A$2:$F$9905,4,FALSE),IF(A255=3,VLOOKUP(C255,REDES_LICITAÇÃO_MAI_25!$A$2:$F$9984,4,FALSE))))</f>
        <v>1382.7</v>
      </c>
      <c r="H255" s="5">
        <f>IF(A255=1,VLOOKUP(C255,'199'!$A$2:$F$9984,5,FALSE),IF(A255=2,VLOOKUP(C255,'0925'!$A$2:$F$9905,5,FALSE),IF(A255=3,VLOOKUP(C255,REDES_LICITAÇÃO_MAI_25!$A$2:$F$9984,5,FALSE))))</f>
        <v>306.86</v>
      </c>
      <c r="I255" s="5">
        <f>IF(A255=1,VLOOKUP(C255,'199'!$A$2:$F$9984,6,FALSE),IF(A255=2,VLOOKUP(C255,'0925'!$A$2:$F$9905,6,FALSE),IF(A255=3,VLOOKUP(C255,REDES_LICITAÇÃO_MAI_25!$A$2:$F$9984,6,FALSE))))</f>
        <v>1689.56</v>
      </c>
      <c r="J255" s="5">
        <f t="shared" si="59"/>
        <v>1689.56</v>
      </c>
    </row>
    <row r="256" spans="1:10" ht="21" x14ac:dyDescent="0.25">
      <c r="A256" s="40">
        <v>1</v>
      </c>
      <c r="B256" s="40" t="str">
        <f t="shared" si="58"/>
        <v>CDHU</v>
      </c>
      <c r="C256" s="7">
        <v>602020</v>
      </c>
      <c r="D256" s="43">
        <v>11.52</v>
      </c>
      <c r="E256" s="3" t="str">
        <f>IF(A256=1,VLOOKUP(C256,'199'!$A$2:$F$9984,2,FALSE),IF(A256=2,VLOOKUP(C256,'0925'!$A$2:$F$9905,2,FALSE),IF(A256=3,VLOOKUP(C256,REDES_LICITAÇÃO_MAI_25!$A$2:$F$5000,2,FALSE))))</f>
        <v>Escavação manual em solo de 1ª e 2ª categoria em vala ou cava até 1,5 m</v>
      </c>
      <c r="F256" s="4" t="str">
        <f>IF(A256=1,VLOOKUP(C256,'199'!$A$2:$F$9984,3,FALSE),IF(A256=2,VLOOKUP(C256,'0925'!$A$2:$F$9905,3,FALSE),IF(A256=3,VLOOKUP(C256,REDES_LICITAÇÃO_MAI_25!$A$2:$F$9984,3,FALSE))))</f>
        <v>M3</v>
      </c>
      <c r="G256" s="5">
        <f>IF(A256=1,VLOOKUP(C256,'199'!$A$2:$F$9984,4,FALSE),IF(A256=2,VLOOKUP(C256,'0925'!$A$2:$F$9905,4,FALSE),IF(A256=3,VLOOKUP(C256,REDES_LICITAÇÃO_MAI_25!$A$2:$F$9984,4,FALSE))))</f>
        <v>0</v>
      </c>
      <c r="H256" s="5">
        <f>IF(A256=1,VLOOKUP(C256,'199'!$A$2:$F$9984,5,FALSE),IF(A256=2,VLOOKUP(C256,'0925'!$A$2:$F$9905,5,FALSE),IF(A256=3,VLOOKUP(C256,REDES_LICITAÇÃO_MAI_25!$A$2:$F$9984,5,FALSE))))</f>
        <v>61.32</v>
      </c>
      <c r="I256" s="5">
        <f>IF(A256=1,VLOOKUP(C256,'199'!$A$2:$F$9984,6,FALSE),IF(A256=2,VLOOKUP(C256,'0925'!$A$2:$F$9905,6,FALSE),IF(A256=3,VLOOKUP(C256,REDES_LICITAÇÃO_MAI_25!$A$2:$F$9984,6,FALSE))))</f>
        <v>61.32</v>
      </c>
      <c r="J256" s="5">
        <f t="shared" si="59"/>
        <v>706.40639999999996</v>
      </c>
    </row>
    <row r="257" spans="1:10" ht="33.75" customHeight="1" x14ac:dyDescent="0.25">
      <c r="A257" s="40">
        <v>1</v>
      </c>
      <c r="B257" s="40" t="str">
        <f t="shared" si="58"/>
        <v>CDHU</v>
      </c>
      <c r="C257" s="7">
        <v>611020</v>
      </c>
      <c r="D257" s="43">
        <v>11.52</v>
      </c>
      <c r="E257" s="3" t="str">
        <f>IF(A257=1,VLOOKUP(C257,'199'!$A$2:$F$9984,2,FALSE),IF(A257=2,VLOOKUP(C257,'0925'!$A$2:$F$9905,2,FALSE),IF(A257=3,VLOOKUP(C257,REDES_LICITAÇÃO_MAI_25!$A$2:$F$5000,2,FALSE))))</f>
        <v>Reaterro manual para simples regularização sem compactação</v>
      </c>
      <c r="F257" s="4" t="str">
        <f>IF(A257=1,VLOOKUP(C257,'199'!$A$2:$F$9984,3,FALSE),IF(A257=2,VLOOKUP(C257,'0925'!$A$2:$F$9905,3,FALSE),IF(A257=3,VLOOKUP(C257,REDES_LICITAÇÃO_MAI_25!$A$2:$F$9984,3,FALSE))))</f>
        <v>M3</v>
      </c>
      <c r="G257" s="5">
        <f>IF(A257=1,VLOOKUP(C257,'199'!$A$2:$F$9984,4,FALSE),IF(A257=2,VLOOKUP(C257,'0925'!$A$2:$F$9905,4,FALSE),IF(A257=3,VLOOKUP(C257,REDES_LICITAÇÃO_MAI_25!$A$2:$F$9984,4,FALSE))))</f>
        <v>0</v>
      </c>
      <c r="H257" s="5">
        <f>IF(A257=1,VLOOKUP(C257,'199'!$A$2:$F$9984,5,FALSE),IF(A257=2,VLOOKUP(C257,'0925'!$A$2:$F$9905,5,FALSE),IF(A257=3,VLOOKUP(C257,REDES_LICITAÇÃO_MAI_25!$A$2:$F$9984,5,FALSE))))</f>
        <v>8.7899999999999991</v>
      </c>
      <c r="I257" s="5">
        <f>IF(A257=1,VLOOKUP(C257,'199'!$A$2:$F$9984,6,FALSE),IF(A257=2,VLOOKUP(C257,'0925'!$A$2:$F$9905,6,FALSE),IF(A257=3,VLOOKUP(C257,REDES_LICITAÇÃO_MAI_25!$A$2:$F$9984,6,FALSE))))</f>
        <v>8.7899999999999991</v>
      </c>
      <c r="J257" s="5">
        <f t="shared" si="59"/>
        <v>101.26079999999999</v>
      </c>
    </row>
    <row r="258" spans="1:10" ht="21" x14ac:dyDescent="0.25">
      <c r="A258" s="40">
        <v>1</v>
      </c>
      <c r="B258" s="40" t="str">
        <f t="shared" si="56"/>
        <v>CDHU</v>
      </c>
      <c r="C258" s="7">
        <v>3813020</v>
      </c>
      <c r="D258" s="43">
        <v>76.81</v>
      </c>
      <c r="E258" s="3" t="str">
        <f>IF(A258=1,VLOOKUP(C258,'199'!$A$2:$F$9984,2,FALSE),IF(A258=2,VLOOKUP(C258,'0925'!$A$2:$F$9905,2,FALSE),IF(A258=3,VLOOKUP(C258,REDES_LICITAÇÃO_MAI_25!$A$2:$F$5000,2,FALSE))))</f>
        <v>Eletroduto corrugado em polietileno de alta densidade, DN= 50 mm, com acessórios</v>
      </c>
      <c r="F258" s="4" t="str">
        <f>IF(A258=1,VLOOKUP(C258,'199'!$A$2:$F$9984,3,FALSE),IF(A258=2,VLOOKUP(C258,'0925'!$A$2:$F$9905,3,FALSE),IF(A258=3,VLOOKUP(C258,REDES_LICITAÇÃO_MAI_25!$A$2:$F$9984,3,FALSE))))</f>
        <v>M</v>
      </c>
      <c r="G258" s="5">
        <f>IF(A258=1,VLOOKUP(C258,'199'!$A$2:$F$9984,4,FALSE),IF(A258=2,VLOOKUP(C258,'0925'!$A$2:$F$9905,4,FALSE),IF(A258=3,VLOOKUP(C258,REDES_LICITAÇÃO_MAI_25!$A$2:$F$9984,4,FALSE))))</f>
        <v>9.52</v>
      </c>
      <c r="H258" s="5">
        <f>IF(A258=1,VLOOKUP(C258,'199'!$A$2:$F$9984,5,FALSE),IF(A258=2,VLOOKUP(C258,'0925'!$A$2:$F$9905,5,FALSE),IF(A258=3,VLOOKUP(C258,REDES_LICITAÇÃO_MAI_25!$A$2:$F$9984,5,FALSE))))</f>
        <v>2.0099999999999998</v>
      </c>
      <c r="I258" s="5">
        <f>IF(A258=1,VLOOKUP(C258,'199'!$A$2:$F$9984,6,FALSE),IF(A258=2,VLOOKUP(C258,'0925'!$A$2:$F$9905,6,FALSE),IF(A258=3,VLOOKUP(C258,REDES_LICITAÇÃO_MAI_25!$A$2:$F$9984,6,FALSE))))</f>
        <v>11.53</v>
      </c>
      <c r="J258" s="5">
        <f t="shared" si="57"/>
        <v>885.61929999999995</v>
      </c>
    </row>
    <row r="259" spans="1:10" x14ac:dyDescent="0.25">
      <c r="C259" s="64" t="s">
        <v>13426</v>
      </c>
      <c r="D259" s="65"/>
      <c r="E259" s="65"/>
      <c r="F259" s="65"/>
      <c r="G259" s="65"/>
      <c r="H259" s="65"/>
      <c r="I259" s="66"/>
      <c r="J259" s="38">
        <f>SUM(J260:J265)</f>
        <v>7725.8370000000004</v>
      </c>
    </row>
    <row r="260" spans="1:10" ht="31.5" x14ac:dyDescent="0.25">
      <c r="A260" s="40">
        <v>2</v>
      </c>
      <c r="B260" s="40" t="str">
        <f t="shared" si="56"/>
        <v>SINAPI</v>
      </c>
      <c r="C260" s="7">
        <v>97881</v>
      </c>
      <c r="D260" s="43">
        <v>8</v>
      </c>
      <c r="E260" s="3" t="str">
        <f>IF(A260=1,VLOOKUP(C260,'199'!$A$2:$F$9984,2,FALSE),IF(A260=2,VLOOKUP(C260,'0925'!$A$2:$F$9905,2,FALSE),IF(A260=3,VLOOKUP(C260,REDES_LICITAÇÃO_MAI_25!$A$2:$F$5000,2,FALSE))))</f>
        <v>CAIXA ENTERRADA ELÉTRICA RETANGULAR, EM CONCRETO PRÉ-MOLDADO, FUNDO COM BRITA, DIMENSÕES INTERNAS: 0,3X0,3X0,3 M. AF_12/2020</v>
      </c>
      <c r="F260" s="4" t="str">
        <f>IF(A260=1,VLOOKUP(C260,'199'!$A$2:$F$9984,3,FALSE),IF(A260=2,VLOOKUP(C260,'0925'!$A$2:$F$9905,3,FALSE),IF(A260=3,VLOOKUP(C260,REDES_LICITAÇÃO_MAI_25!$A$2:$F$9984,3,FALSE))))</f>
        <v>UN</v>
      </c>
      <c r="G260" s="5">
        <f>IF(A260=1,VLOOKUP(C260,'199'!$A$2:$F$9984,4,FALSE),IF(A260=2,VLOOKUP(C260,'0925'!$A$2:$F$9905,4,FALSE),IF(A260=3,VLOOKUP(C260,REDES_LICITAÇÃO_MAI_25!$A$2:$F$9984,4,FALSE))))</f>
        <v>0</v>
      </c>
      <c r="H260" s="5">
        <f>IF(A260=1,VLOOKUP(C260,'199'!$A$2:$F$9984,5,FALSE),IF(A260=2,VLOOKUP(C260,'0925'!$A$2:$F$9905,5,FALSE),IF(A260=3,VLOOKUP(C260,REDES_LICITAÇÃO_MAI_25!$A$2:$F$9984,5,FALSE))))</f>
        <v>0</v>
      </c>
      <c r="I260" s="5">
        <f>IF(A260=1,VLOOKUP(C260,'199'!$A$2:$F$9984,6,FALSE),IF(A260=2,VLOOKUP(C260,'0925'!$A$2:$F$9905,6,FALSE),IF(A260=3,VLOOKUP(C260,REDES_LICITAÇÃO_MAI_25!$A$2:$F$9984,6,FALSE))))</f>
        <v>167.74</v>
      </c>
      <c r="J260" s="5">
        <f t="shared" si="57"/>
        <v>1341.92</v>
      </c>
    </row>
    <row r="261" spans="1:10" ht="31.5" customHeight="1" x14ac:dyDescent="0.25">
      <c r="A261" s="40">
        <v>1</v>
      </c>
      <c r="B261" s="40" t="str">
        <f t="shared" si="56"/>
        <v>CDHU</v>
      </c>
      <c r="C261" s="7">
        <v>3921060</v>
      </c>
      <c r="D261" s="43">
        <v>153.62</v>
      </c>
      <c r="E261" s="3" t="str">
        <f>IF(A261=1,VLOOKUP(C261,'199'!$A$2:$F$9984,2,FALSE),IF(A261=2,VLOOKUP(C261,'0925'!$A$2:$F$9905,2,FALSE),IF(A261=3,VLOOKUP(C261,REDES_LICITAÇÃO_MAI_25!$A$2:$F$5000,2,FALSE))))</f>
        <v>Cabo de cobre flexível de 16 mm², isolamento 0,6/1kV - isolação HEPR 90°C</v>
      </c>
      <c r="F261" s="4" t="str">
        <f>IF(A261=1,VLOOKUP(C261,'199'!$A$2:$F$9984,3,FALSE),IF(A261=2,VLOOKUP(C261,'0925'!$A$2:$F$9905,3,FALSE),IF(A261=3,VLOOKUP(C261,REDES_LICITAÇÃO_MAI_25!$A$2:$F$9984,3,FALSE))))</f>
        <v>M</v>
      </c>
      <c r="G261" s="5">
        <f>IF(A261=1,VLOOKUP(C261,'199'!$A$2:$F$9984,4,FALSE),IF(A261=2,VLOOKUP(C261,'0925'!$A$2:$F$9905,4,FALSE),IF(A261=3,VLOOKUP(C261,REDES_LICITAÇÃO_MAI_25!$A$2:$F$9984,4,FALSE))))</f>
        <v>13.33</v>
      </c>
      <c r="H261" s="5">
        <f>IF(A261=1,VLOOKUP(C261,'199'!$A$2:$F$9984,5,FALSE),IF(A261=2,VLOOKUP(C261,'0925'!$A$2:$F$9905,5,FALSE),IF(A261=3,VLOOKUP(C261,REDES_LICITAÇÃO_MAI_25!$A$2:$F$9984,5,FALSE))))</f>
        <v>4.5199999999999996</v>
      </c>
      <c r="I261" s="5">
        <f>IF(A261=1,VLOOKUP(C261,'199'!$A$2:$F$9984,6,FALSE),IF(A261=2,VLOOKUP(C261,'0925'!$A$2:$F$9905,6,FALSE),IF(A261=3,VLOOKUP(C261,REDES_LICITAÇÃO_MAI_25!$A$2:$F$9984,6,FALSE))))</f>
        <v>17.850000000000001</v>
      </c>
      <c r="J261" s="5">
        <f t="shared" si="57"/>
        <v>2742.1170000000002</v>
      </c>
    </row>
    <row r="262" spans="1:10" ht="21" x14ac:dyDescent="0.25">
      <c r="A262" s="40">
        <v>1</v>
      </c>
      <c r="B262" s="40" t="str">
        <f t="shared" si="56"/>
        <v>CDHU</v>
      </c>
      <c r="C262" s="7">
        <v>3921050</v>
      </c>
      <c r="D262" s="43">
        <v>31</v>
      </c>
      <c r="E262" s="3" t="str">
        <f>IF(A262=1,VLOOKUP(C262,'199'!$A$2:$F$9984,2,FALSE),IF(A262=2,VLOOKUP(C262,'0925'!$A$2:$F$9905,2,FALSE),IF(A262=3,VLOOKUP(C262,REDES_LICITAÇÃO_MAI_25!$A$2:$F$5000,2,FALSE))))</f>
        <v>Cabo de cobre flexível de 10 mm², isolamento 0,6/1kV - isolação HEPR 90°C</v>
      </c>
      <c r="F262" s="4" t="str">
        <f>IF(A262=1,VLOOKUP(C262,'199'!$A$2:$F$9984,3,FALSE),IF(A262=2,VLOOKUP(C262,'0925'!$A$2:$F$9905,3,FALSE),IF(A262=3,VLOOKUP(C262,REDES_LICITAÇÃO_MAI_25!$A$2:$F$9984,3,FALSE))))</f>
        <v>M</v>
      </c>
      <c r="G262" s="5">
        <f>IF(A262=1,VLOOKUP(C262,'199'!$A$2:$F$9984,4,FALSE),IF(A262=2,VLOOKUP(C262,'0925'!$A$2:$F$9905,4,FALSE),IF(A262=3,VLOOKUP(C262,REDES_LICITAÇÃO_MAI_25!$A$2:$F$9984,4,FALSE))))</f>
        <v>8.66</v>
      </c>
      <c r="H262" s="5">
        <f>IF(A262=1,VLOOKUP(C262,'199'!$A$2:$F$9984,5,FALSE),IF(A262=2,VLOOKUP(C262,'0925'!$A$2:$F$9905,5,FALSE),IF(A262=3,VLOOKUP(C262,REDES_LICITAÇÃO_MAI_25!$A$2:$F$9984,5,FALSE))))</f>
        <v>4.0199999999999996</v>
      </c>
      <c r="I262" s="5">
        <f>IF(A262=1,VLOOKUP(C262,'199'!$A$2:$F$9984,6,FALSE),IF(A262=2,VLOOKUP(C262,'0925'!$A$2:$F$9905,6,FALSE),IF(A262=3,VLOOKUP(C262,REDES_LICITAÇÃO_MAI_25!$A$2:$F$9984,6,FALSE))))</f>
        <v>12.68</v>
      </c>
      <c r="J262" s="5">
        <f t="shared" si="57"/>
        <v>393.08</v>
      </c>
    </row>
    <row r="263" spans="1:10" x14ac:dyDescent="0.25">
      <c r="A263" s="40">
        <v>1</v>
      </c>
      <c r="B263" s="40" t="str">
        <f t="shared" si="56"/>
        <v>CDHU</v>
      </c>
      <c r="C263" s="7">
        <v>4205190</v>
      </c>
      <c r="D263" s="43">
        <v>8</v>
      </c>
      <c r="E263" s="3" t="str">
        <f>IF(A263=1,VLOOKUP(C263,'199'!$A$2:$F$9984,2,FALSE),IF(A263=2,VLOOKUP(C263,'0925'!$A$2:$F$9905,2,FALSE),IF(A263=3,VLOOKUP(C263,REDES_LICITAÇÃO_MAI_25!$A$2:$F$5000,2,FALSE))))</f>
        <v>Haste de aterramento de 3/4´ x 3 m</v>
      </c>
      <c r="F263" s="4" t="str">
        <f>IF(A263=1,VLOOKUP(C263,'199'!$A$2:$F$9984,3,FALSE),IF(A263=2,VLOOKUP(C263,'0925'!$A$2:$F$9905,3,FALSE),IF(A263=3,VLOOKUP(C263,REDES_LICITAÇÃO_MAI_25!$A$2:$F$9984,3,FALSE))))</f>
        <v>UN</v>
      </c>
      <c r="G263" s="5">
        <f>IF(A263=1,VLOOKUP(C263,'199'!$A$2:$F$9984,4,FALSE),IF(A263=2,VLOOKUP(C263,'0925'!$A$2:$F$9905,4,FALSE),IF(A263=3,VLOOKUP(C263,REDES_LICITAÇÃO_MAI_25!$A$2:$F$9984,4,FALSE))))</f>
        <v>267.32</v>
      </c>
      <c r="H263" s="5">
        <f>IF(A263=1,VLOOKUP(C263,'199'!$A$2:$F$9984,5,FALSE),IF(A263=2,VLOOKUP(C263,'0925'!$A$2:$F$9905,5,FALSE),IF(A263=3,VLOOKUP(C263,REDES_LICITAÇÃO_MAI_25!$A$2:$F$9984,5,FALSE))))</f>
        <v>25.12</v>
      </c>
      <c r="I263" s="5">
        <f>IF(A263=1,VLOOKUP(C263,'199'!$A$2:$F$9984,6,FALSE),IF(A263=2,VLOOKUP(C263,'0925'!$A$2:$F$9905,6,FALSE),IF(A263=3,VLOOKUP(C263,REDES_LICITAÇÃO_MAI_25!$A$2:$F$9984,6,FALSE))))</f>
        <v>292.44</v>
      </c>
      <c r="J263" s="5">
        <f t="shared" si="57"/>
        <v>2339.52</v>
      </c>
    </row>
    <row r="264" spans="1:10" x14ac:dyDescent="0.25">
      <c r="A264" s="40">
        <v>1</v>
      </c>
      <c r="B264" s="40" t="str">
        <f t="shared" si="56"/>
        <v>CDHU</v>
      </c>
      <c r="C264" s="7">
        <v>4205160</v>
      </c>
      <c r="D264" s="43">
        <v>8</v>
      </c>
      <c r="E264" s="3" t="str">
        <f>IF(A264=1,VLOOKUP(C264,'199'!$A$2:$F$9984,2,FALSE),IF(A264=2,VLOOKUP(C264,'0925'!$A$2:$F$9905,2,FALSE),IF(A264=3,VLOOKUP(C264,REDES_LICITAÇÃO_MAI_25!$A$2:$F$5000,2,FALSE))))</f>
        <v>Conector olhal cabo/haste de 5/8´</v>
      </c>
      <c r="F264" s="4" t="str">
        <f>IF(A264=1,VLOOKUP(C264,'199'!$A$2:$F$9984,3,FALSE),IF(A264=2,VLOOKUP(C264,'0925'!$A$2:$F$9905,3,FALSE),IF(A264=3,VLOOKUP(C264,REDES_LICITAÇÃO_MAI_25!$A$2:$F$9984,3,FALSE))))</f>
        <v>UN</v>
      </c>
      <c r="G264" s="5">
        <f>IF(A264=1,VLOOKUP(C264,'199'!$A$2:$F$9984,4,FALSE),IF(A264=2,VLOOKUP(C264,'0925'!$A$2:$F$9905,4,FALSE),IF(A264=3,VLOOKUP(C264,REDES_LICITAÇÃO_MAI_25!$A$2:$F$9984,4,FALSE))))</f>
        <v>3.72</v>
      </c>
      <c r="H264" s="5">
        <f>IF(A264=1,VLOOKUP(C264,'199'!$A$2:$F$9984,5,FALSE),IF(A264=2,VLOOKUP(C264,'0925'!$A$2:$F$9905,5,FALSE),IF(A264=3,VLOOKUP(C264,REDES_LICITAÇÃO_MAI_25!$A$2:$F$9984,5,FALSE))))</f>
        <v>5.0199999999999996</v>
      </c>
      <c r="I264" s="5">
        <f>IF(A264=1,VLOOKUP(C264,'199'!$A$2:$F$9984,6,FALSE),IF(A264=2,VLOOKUP(C264,'0925'!$A$2:$F$9905,6,FALSE),IF(A264=3,VLOOKUP(C264,REDES_LICITAÇÃO_MAI_25!$A$2:$F$9984,6,FALSE))))</f>
        <v>8.74</v>
      </c>
      <c r="J264" s="5">
        <f t="shared" si="57"/>
        <v>69.92</v>
      </c>
    </row>
    <row r="265" spans="1:10" x14ac:dyDescent="0.25">
      <c r="A265" s="40">
        <v>1</v>
      </c>
      <c r="B265" s="40" t="str">
        <f t="shared" si="56"/>
        <v>CDHU</v>
      </c>
      <c r="C265" s="7">
        <v>4011010</v>
      </c>
      <c r="D265" s="43">
        <v>8</v>
      </c>
      <c r="E265" s="3" t="str">
        <f>IF(A265=1,VLOOKUP(C265,'199'!$A$2:$F$9984,2,FALSE),IF(A265=2,VLOOKUP(C265,'0925'!$A$2:$F$9905,2,FALSE),IF(A265=3,VLOOKUP(C265,REDES_LICITAÇÃO_MAI_25!$A$2:$F$5000,2,FALSE))))</f>
        <v>Relé fotoelétrico 50/60 Hz, 110/220 V, 1200 VA, completo</v>
      </c>
      <c r="F265" s="4" t="str">
        <f>IF(A265=1,VLOOKUP(C265,'199'!$A$2:$F$9984,3,FALSE),IF(A265=2,VLOOKUP(C265,'0925'!$A$2:$F$9905,3,FALSE),IF(A265=3,VLOOKUP(C265,REDES_LICITAÇÃO_MAI_25!$A$2:$F$9984,3,FALSE))))</f>
        <v>UN</v>
      </c>
      <c r="G265" s="5">
        <f>IF(A265=1,VLOOKUP(C265,'199'!$A$2:$F$9984,4,FALSE),IF(A265=2,VLOOKUP(C265,'0925'!$A$2:$F$9905,4,FALSE),IF(A265=3,VLOOKUP(C265,REDES_LICITAÇÃO_MAI_25!$A$2:$F$9984,4,FALSE))))</f>
        <v>82.3</v>
      </c>
      <c r="H265" s="5">
        <f>IF(A265=1,VLOOKUP(C265,'199'!$A$2:$F$9984,5,FALSE),IF(A265=2,VLOOKUP(C265,'0925'!$A$2:$F$9905,5,FALSE),IF(A265=3,VLOOKUP(C265,REDES_LICITAÇÃO_MAI_25!$A$2:$F$9984,5,FALSE))))</f>
        <v>22.61</v>
      </c>
      <c r="I265" s="5">
        <f>IF(A265=1,VLOOKUP(C265,'199'!$A$2:$F$9984,6,FALSE),IF(A265=2,VLOOKUP(C265,'0925'!$A$2:$F$9905,6,FALSE),IF(A265=3,VLOOKUP(C265,REDES_LICITAÇÃO_MAI_25!$A$2:$F$9984,6,FALSE))))</f>
        <v>104.91</v>
      </c>
      <c r="J265" s="5">
        <f t="shared" si="57"/>
        <v>839.28</v>
      </c>
    </row>
    <row r="266" spans="1:10" x14ac:dyDescent="0.25">
      <c r="C266" s="64" t="s">
        <v>13427</v>
      </c>
      <c r="D266" s="65"/>
      <c r="E266" s="65"/>
      <c r="F266" s="65"/>
      <c r="G266" s="65"/>
      <c r="H266" s="65"/>
      <c r="I266" s="66"/>
      <c r="J266" s="38">
        <f>SUM(J267:J269)</f>
        <v>8411.06</v>
      </c>
    </row>
    <row r="267" spans="1:10" ht="21" x14ac:dyDescent="0.25">
      <c r="A267" s="40">
        <v>1</v>
      </c>
      <c r="B267" s="40" t="str">
        <f t="shared" si="56"/>
        <v>CDHU</v>
      </c>
      <c r="C267" s="7">
        <v>4110340</v>
      </c>
      <c r="D267" s="43">
        <v>2</v>
      </c>
      <c r="E267" s="3" t="str">
        <f>IF(A267=1,VLOOKUP(C267,'199'!$A$2:$F$9984,2,FALSE),IF(A267=2,VLOOKUP(C267,'0925'!$A$2:$F$9905,2,FALSE),IF(A267=3,VLOOKUP(C267,REDES_LICITAÇÃO_MAI_25!$A$2:$F$5000,2,FALSE))))</f>
        <v>Poste telecônico reto em aço SAE 1010/1020 galvanizado a fogo, altura de 8,00 m</v>
      </c>
      <c r="F267" s="4" t="str">
        <f>IF(A267=1,VLOOKUP(C267,'199'!$A$2:$F$9984,3,FALSE),IF(A267=2,VLOOKUP(C267,'0925'!$A$2:$F$9905,3,FALSE),IF(A267=3,VLOOKUP(C267,REDES_LICITAÇÃO_MAI_25!$A$2:$F$9984,3,FALSE))))</f>
        <v>UN</v>
      </c>
      <c r="G267" s="5">
        <f>IF(A267=1,VLOOKUP(C267,'199'!$A$2:$F$9984,4,FALSE),IF(A267=2,VLOOKUP(C267,'0925'!$A$2:$F$9905,4,FALSE),IF(A267=3,VLOOKUP(C267,REDES_LICITAÇÃO_MAI_25!$A$2:$F$9984,4,FALSE))))</f>
        <v>2127.9</v>
      </c>
      <c r="H267" s="5">
        <f>IF(A267=1,VLOOKUP(C267,'199'!$A$2:$F$9984,5,FALSE),IF(A267=2,VLOOKUP(C267,'0925'!$A$2:$F$9905,5,FALSE),IF(A267=3,VLOOKUP(C267,REDES_LICITAÇÃO_MAI_25!$A$2:$F$9984,5,FALSE))))</f>
        <v>113.53</v>
      </c>
      <c r="I267" s="5">
        <f>IF(A267=1,VLOOKUP(C267,'199'!$A$2:$F$9984,6,FALSE),IF(A267=2,VLOOKUP(C267,'0925'!$A$2:$F$9905,6,FALSE),IF(A267=3,VLOOKUP(C267,REDES_LICITAÇÃO_MAI_25!$A$2:$F$9984,6,FALSE))))</f>
        <v>2241.4299999999998</v>
      </c>
      <c r="J267" s="5">
        <f t="shared" si="57"/>
        <v>4482.8599999999997</v>
      </c>
    </row>
    <row r="268" spans="1:10" ht="24.75" customHeight="1" x14ac:dyDescent="0.25">
      <c r="A268" s="40">
        <v>1</v>
      </c>
      <c r="B268" s="40" t="str">
        <f t="shared" si="56"/>
        <v>CDHU</v>
      </c>
      <c r="C268" s="7">
        <v>4110070</v>
      </c>
      <c r="D268" s="43">
        <v>2</v>
      </c>
      <c r="E268" s="3" t="str">
        <f>IF(A268=1,VLOOKUP(C268,'199'!$A$2:$F$9984,2,FALSE),IF(A268=2,VLOOKUP(C268,'0925'!$A$2:$F$9905,2,FALSE),IF(A268=3,VLOOKUP(C268,REDES_LICITAÇÃO_MAI_25!$A$2:$F$5000,2,FALSE))))</f>
        <v>Cruzeta reforçada em ferro galvanizado para fixação de quatro luminárias</v>
      </c>
      <c r="F268" s="4" t="str">
        <f>IF(A268=1,VLOOKUP(C268,'199'!$A$2:$F$9984,3,FALSE),IF(A268=2,VLOOKUP(C268,'0925'!$A$2:$F$9905,3,FALSE),IF(A268=3,VLOOKUP(C268,REDES_LICITAÇÃO_MAI_25!$A$2:$F$9984,3,FALSE))))</f>
        <v>UN</v>
      </c>
      <c r="G268" s="5">
        <f>IF(A268=1,VLOOKUP(C268,'199'!$A$2:$F$9984,4,FALSE),IF(A268=2,VLOOKUP(C268,'0925'!$A$2:$F$9905,4,FALSE),IF(A268=3,VLOOKUP(C268,REDES_LICITAÇÃO_MAI_25!$A$2:$F$9984,4,FALSE))))</f>
        <v>713.3</v>
      </c>
      <c r="H268" s="5">
        <f>IF(A268=1,VLOOKUP(C268,'199'!$A$2:$F$9984,5,FALSE),IF(A268=2,VLOOKUP(C268,'0925'!$A$2:$F$9905,5,FALSE),IF(A268=3,VLOOKUP(C268,REDES_LICITAÇÃO_MAI_25!$A$2:$F$9984,5,FALSE))))</f>
        <v>70.680000000000007</v>
      </c>
      <c r="I268" s="5">
        <f>IF(A268=1,VLOOKUP(C268,'199'!$A$2:$F$9984,6,FALSE),IF(A268=2,VLOOKUP(C268,'0925'!$A$2:$F$9905,6,FALSE),IF(A268=3,VLOOKUP(C268,REDES_LICITAÇÃO_MAI_25!$A$2:$F$9984,6,FALSE))))</f>
        <v>783.98</v>
      </c>
      <c r="J268" s="5">
        <f t="shared" si="57"/>
        <v>1567.96</v>
      </c>
    </row>
    <row r="269" spans="1:10" ht="31.5" x14ac:dyDescent="0.25">
      <c r="A269" s="40">
        <v>2</v>
      </c>
      <c r="B269" s="40" t="str">
        <f t="shared" si="56"/>
        <v>SINAPI</v>
      </c>
      <c r="C269" s="7">
        <v>101656</v>
      </c>
      <c r="D269" s="43">
        <v>8</v>
      </c>
      <c r="E269" s="3" t="str">
        <f>IF(A269=1,VLOOKUP(C269,'199'!$A$2:$F$9984,2,FALSE),IF(A269=2,VLOOKUP(C269,'0925'!$A$2:$F$9905,2,FALSE),IF(A269=3,VLOOKUP(C269,REDES_LICITAÇÃO_MAI_25!$A$2:$F$5000,2,FALSE))))</f>
        <v>LUMINÁRIA DE LED PARA ILUMINAÇÃO PÚBLICA, DE 68 W ATÉ 97 W - FORNECIMENTO E INSTALAÇÃO. AF_02/2025_PS</v>
      </c>
      <c r="F269" s="4" t="str">
        <f>IF(A269=1,VLOOKUP(C269,'199'!$A$2:$F$9984,3,FALSE),IF(A269=2,VLOOKUP(C269,'0925'!$A$2:$F$9905,3,FALSE),IF(A269=3,VLOOKUP(C269,REDES_LICITAÇÃO_MAI_25!$A$2:$F$9984,3,FALSE))))</f>
        <v>UN</v>
      </c>
      <c r="G269" s="5">
        <f>IF(A269=1,VLOOKUP(C269,'199'!$A$2:$F$9984,4,FALSE),IF(A269=2,VLOOKUP(C269,'0925'!$A$2:$F$9905,4,FALSE),IF(A269=3,VLOOKUP(C269,REDES_LICITAÇÃO_MAI_25!$A$2:$F$9984,4,FALSE))))</f>
        <v>0</v>
      </c>
      <c r="H269" s="5">
        <f>IF(A269=1,VLOOKUP(C269,'199'!$A$2:$F$9984,5,FALSE),IF(A269=2,VLOOKUP(C269,'0925'!$A$2:$F$9905,5,FALSE),IF(A269=3,VLOOKUP(C269,REDES_LICITAÇÃO_MAI_25!$A$2:$F$9984,5,FALSE))))</f>
        <v>0</v>
      </c>
      <c r="I269" s="5">
        <f>IF(A269=1,VLOOKUP(C269,'199'!$A$2:$F$9984,6,FALSE),IF(A269=2,VLOOKUP(C269,'0925'!$A$2:$F$9905,6,FALSE),IF(A269=3,VLOOKUP(C269,REDES_LICITAÇÃO_MAI_25!$A$2:$F$9984,6,FALSE))))</f>
        <v>295.02999999999997</v>
      </c>
      <c r="J269" s="5">
        <f t="shared" si="57"/>
        <v>2360.2399999999998</v>
      </c>
    </row>
    <row r="270" spans="1:10" x14ac:dyDescent="0.25">
      <c r="C270" s="64" t="s">
        <v>13428</v>
      </c>
      <c r="D270" s="65"/>
      <c r="E270" s="65"/>
      <c r="F270" s="65"/>
      <c r="G270" s="65"/>
      <c r="H270" s="65"/>
      <c r="I270" s="66"/>
      <c r="J270" s="38">
        <f>SUM(J271:J272)</f>
        <v>5329.4400000000005</v>
      </c>
    </row>
    <row r="271" spans="1:10" ht="31.5" x14ac:dyDescent="0.25">
      <c r="A271" s="40">
        <v>2</v>
      </c>
      <c r="B271" s="40" t="str">
        <f t="shared" si="54"/>
        <v>SINAPI</v>
      </c>
      <c r="C271" s="7">
        <v>100619</v>
      </c>
      <c r="D271" s="43">
        <v>6</v>
      </c>
      <c r="E271" s="3" t="str">
        <f>IF(A271=1,VLOOKUP(C271,'199'!$A$2:$F$9984,2,FALSE),IF(A271=2,VLOOKUP(C271,'0925'!$A$2:$F$9905,2,FALSE),IF(A271=3,VLOOKUP(C271,REDES_LICITAÇÃO_MAI_25!$A$2:$F$5000,2,FALSE))))</f>
        <v>POSTE DECORATIVO PARA JARDIM EM AÇO TUBULAR, H = *2,5* M, SEM LUMINÁRIA - FORNECIMENTO E INSTALAÇÃO. AF_04/2025</v>
      </c>
      <c r="F271" s="4" t="str">
        <f>IF(A271=1,VLOOKUP(C271,'199'!$A$2:$F$9984,3,FALSE),IF(A271=2,VLOOKUP(C271,'0925'!$A$2:$F$9905,3,FALSE),IF(A271=3,VLOOKUP(C271,REDES_LICITAÇÃO_MAI_25!$A$2:$F$9984,3,FALSE))))</f>
        <v>UN</v>
      </c>
      <c r="G271" s="5">
        <f>IF(A271=1,VLOOKUP(C271,'199'!$A$2:$F$9984,4,FALSE),IF(A271=2,VLOOKUP(C271,'0925'!$A$2:$F$9905,4,FALSE),IF(A271=3,VLOOKUP(C271,REDES_LICITAÇÃO_MAI_25!$A$2:$F$9984,4,FALSE))))</f>
        <v>0</v>
      </c>
      <c r="H271" s="5">
        <f>IF(A271=1,VLOOKUP(C271,'199'!$A$2:$F$9984,5,FALSE),IF(A271=2,VLOOKUP(C271,'0925'!$A$2:$F$9905,5,FALSE),IF(A271=3,VLOOKUP(C271,REDES_LICITAÇÃO_MAI_25!$A$2:$F$9984,5,FALSE))))</f>
        <v>0</v>
      </c>
      <c r="I271" s="5">
        <f>IF(A271=1,VLOOKUP(C271,'199'!$A$2:$F$9984,6,FALSE),IF(A271=2,VLOOKUP(C271,'0925'!$A$2:$F$9905,6,FALSE),IF(A271=3,VLOOKUP(C271,REDES_LICITAÇÃO_MAI_25!$A$2:$F$9984,6,FALSE))))</f>
        <v>593.21</v>
      </c>
      <c r="J271" s="5">
        <f t="shared" si="55"/>
        <v>3559.26</v>
      </c>
    </row>
    <row r="272" spans="1:10" ht="31.5" x14ac:dyDescent="0.25">
      <c r="A272" s="40">
        <v>2</v>
      </c>
      <c r="B272" s="40" t="str">
        <f t="shared" si="54"/>
        <v>SINAPI</v>
      </c>
      <c r="C272" s="7">
        <v>101656</v>
      </c>
      <c r="D272" s="43">
        <v>6</v>
      </c>
      <c r="E272" s="3" t="str">
        <f>IF(A272=1,VLOOKUP(C272,'199'!$A$2:$F$9984,2,FALSE),IF(A272=2,VLOOKUP(C272,'0925'!$A$2:$F$9905,2,FALSE),IF(A272=3,VLOOKUP(C272,REDES_LICITAÇÃO_MAI_25!$A$2:$F$5000,2,FALSE))))</f>
        <v>LUMINÁRIA DE LED PARA ILUMINAÇÃO PÚBLICA, DE 68 W ATÉ 97 W - FORNECIMENTO E INSTALAÇÃO. AF_02/2025_PS</v>
      </c>
      <c r="F272" s="4" t="str">
        <f>IF(A272=1,VLOOKUP(C272,'199'!$A$2:$F$9984,3,FALSE),IF(A272=2,VLOOKUP(C272,'0925'!$A$2:$F$9905,3,FALSE),IF(A272=3,VLOOKUP(C272,REDES_LICITAÇÃO_MAI_25!$A$2:$F$9984,3,FALSE))))</f>
        <v>UN</v>
      </c>
      <c r="G272" s="5">
        <f>IF(A272=1,VLOOKUP(C272,'199'!$A$2:$F$9984,4,FALSE),IF(A272=2,VLOOKUP(C272,'0925'!$A$2:$F$9905,4,FALSE),IF(A272=3,VLOOKUP(C272,REDES_LICITAÇÃO_MAI_25!$A$2:$F$9984,4,FALSE))))</f>
        <v>0</v>
      </c>
      <c r="H272" s="5">
        <f>IF(A272=1,VLOOKUP(C272,'199'!$A$2:$F$9984,5,FALSE),IF(A272=2,VLOOKUP(C272,'0925'!$A$2:$F$9905,5,FALSE),IF(A272=3,VLOOKUP(C272,REDES_LICITAÇÃO_MAI_25!$A$2:$F$9984,5,FALSE))))</f>
        <v>0</v>
      </c>
      <c r="I272" s="5">
        <f>IF(A272=1,VLOOKUP(C272,'199'!$A$2:$F$9984,6,FALSE),IF(A272=2,VLOOKUP(C272,'0925'!$A$2:$F$9905,6,FALSE),IF(A272=3,VLOOKUP(C272,REDES_LICITAÇÃO_MAI_25!$A$2:$F$9984,6,FALSE))))</f>
        <v>295.02999999999997</v>
      </c>
      <c r="J272" s="5">
        <f t="shared" si="55"/>
        <v>1770.1799999999998</v>
      </c>
    </row>
    <row r="273" spans="1:10" x14ac:dyDescent="0.25">
      <c r="C273" s="61" t="s">
        <v>13429</v>
      </c>
      <c r="D273" s="62"/>
      <c r="E273" s="62"/>
      <c r="F273" s="62"/>
      <c r="G273" s="62"/>
      <c r="H273" s="62"/>
      <c r="I273" s="63"/>
      <c r="J273" s="41">
        <f>J274</f>
        <v>5773.89</v>
      </c>
    </row>
    <row r="274" spans="1:10" ht="15" customHeight="1" x14ac:dyDescent="0.25">
      <c r="A274" s="40">
        <v>1</v>
      </c>
      <c r="B274" s="40" t="str">
        <f t="shared" si="54"/>
        <v>CDHU</v>
      </c>
      <c r="C274" s="7">
        <v>3505200</v>
      </c>
      <c r="D274" s="43">
        <v>1</v>
      </c>
      <c r="E274" s="3" t="str">
        <f>IF(A274=1,VLOOKUP(C274,'199'!$A$2:$F$9984,2,FALSE),IF(A274=2,VLOOKUP(C274,'0925'!$A$2:$F$9905,2,FALSE),IF(A274=3,VLOOKUP(C274,REDES_LICITAÇÃO_MAI_25!$A$2:$F$5000,2,FALSE))))</f>
        <v>Centro de atividades em madeira rústica</v>
      </c>
      <c r="F274" s="4" t="str">
        <f>IF(A274=1,VLOOKUP(C274,'199'!$A$2:$F$9984,3,FALSE),IF(A274=2,VLOOKUP(C274,'0925'!$A$2:$F$9905,3,FALSE),IF(A274=3,VLOOKUP(C274,REDES_LICITAÇÃO_MAI_25!$A$2:$F$9984,3,FALSE))))</f>
        <v>CJ</v>
      </c>
      <c r="G274" s="5">
        <f>IF(A274=1,VLOOKUP(C274,'199'!$A$2:$F$9984,4,FALSE),IF(A274=2,VLOOKUP(C274,'0925'!$A$2:$F$9905,4,FALSE),IF(A274=3,VLOOKUP(C274,REDES_LICITAÇÃO_MAI_25!$A$2:$F$9984,4,FALSE))))</f>
        <v>5556.4</v>
      </c>
      <c r="H274" s="5">
        <f>IF(A274=1,VLOOKUP(C274,'199'!$A$2:$F$9984,5,FALSE),IF(A274=2,VLOOKUP(C274,'0925'!$A$2:$F$9905,5,FALSE),IF(A274=3,VLOOKUP(C274,REDES_LICITAÇÃO_MAI_25!$A$2:$F$9984,5,FALSE))))</f>
        <v>217.49</v>
      </c>
      <c r="I274" s="5">
        <f>IF(A274=1,VLOOKUP(C274,'199'!$A$2:$F$9984,6,FALSE),IF(A274=2,VLOOKUP(C274,'0925'!$A$2:$F$9905,6,FALSE),IF(A274=3,VLOOKUP(C274,REDES_LICITAÇÃO_MAI_25!$A$2:$F$9984,6,FALSE))))</f>
        <v>5773.89</v>
      </c>
      <c r="J274" s="5">
        <f t="shared" si="55"/>
        <v>5773.89</v>
      </c>
    </row>
    <row r="275" spans="1:10" x14ac:dyDescent="0.25">
      <c r="C275" s="61" t="s">
        <v>13430</v>
      </c>
      <c r="D275" s="62"/>
      <c r="E275" s="62"/>
      <c r="F275" s="62"/>
      <c r="G275" s="62"/>
      <c r="H275" s="62"/>
      <c r="I275" s="63"/>
      <c r="J275" s="41">
        <f>SUM(J276:J278)</f>
        <v>120.23999999999998</v>
      </c>
    </row>
    <row r="276" spans="1:10" ht="21" x14ac:dyDescent="0.25">
      <c r="A276" s="40">
        <v>1</v>
      </c>
      <c r="B276" s="40" t="str">
        <f t="shared" si="54"/>
        <v>CDHU</v>
      </c>
      <c r="C276" s="7">
        <v>4403380</v>
      </c>
      <c r="D276" s="43">
        <v>1</v>
      </c>
      <c r="E276" s="3" t="str">
        <f>IF(A276=1,VLOOKUP(C276,'199'!$A$2:$F$9984,2,FALSE),IF(A276=2,VLOOKUP(C276,'0925'!$A$2:$F$9905,2,FALSE),IF(A276=3,VLOOKUP(C276,REDES_LICITAÇÃO_MAI_25!$A$2:$F$5000,2,FALSE))))</f>
        <v>Torneira curta com rosca para uso geral, em latão fundido sem acabamento, DN= 3/4´</v>
      </c>
      <c r="F276" s="4" t="str">
        <f>IF(A276=1,VLOOKUP(C276,'199'!$A$2:$F$9984,3,FALSE),IF(A276=2,VLOOKUP(C276,'0925'!$A$2:$F$9905,3,FALSE),IF(A276=3,VLOOKUP(C276,REDES_LICITAÇÃO_MAI_25!$A$2:$F$9984,3,FALSE))))</f>
        <v>UN</v>
      </c>
      <c r="G276" s="5">
        <f>IF(A276=1,VLOOKUP(C276,'199'!$A$2:$F$9984,4,FALSE),IF(A276=2,VLOOKUP(C276,'0925'!$A$2:$F$9905,4,FALSE),IF(A276=3,VLOOKUP(C276,REDES_LICITAÇÃO_MAI_25!$A$2:$F$9984,4,FALSE))))</f>
        <v>46.02</v>
      </c>
      <c r="H276" s="5">
        <f>IF(A276=1,VLOOKUP(C276,'199'!$A$2:$F$9984,5,FALSE),IF(A276=2,VLOOKUP(C276,'0925'!$A$2:$F$9905,5,FALSE),IF(A276=3,VLOOKUP(C276,REDES_LICITAÇÃO_MAI_25!$A$2:$F$9984,5,FALSE))))</f>
        <v>17.670000000000002</v>
      </c>
      <c r="I276" s="5">
        <f>IF(A276=1,VLOOKUP(C276,'199'!$A$2:$F$9984,6,FALSE),IF(A276=2,VLOOKUP(C276,'0925'!$A$2:$F$9905,6,FALSE),IF(A276=3,VLOOKUP(C276,REDES_LICITAÇÃO_MAI_25!$A$2:$F$9984,6,FALSE))))</f>
        <v>63.69</v>
      </c>
      <c r="J276" s="5">
        <f t="shared" si="55"/>
        <v>63.69</v>
      </c>
    </row>
    <row r="277" spans="1:10" ht="31.5" x14ac:dyDescent="0.25">
      <c r="A277" s="40">
        <v>2</v>
      </c>
      <c r="B277" s="40" t="str">
        <f t="shared" ref="B277:B290" si="70">IF(A277=1,"CDHU",IF(A277=2,"SINAPI",IF(A277=3,"CDHU_REDES_LICITAÇÃO_MAI_25",FALSE)))</f>
        <v>SINAPI</v>
      </c>
      <c r="C277" s="7">
        <v>94648</v>
      </c>
      <c r="D277" s="43">
        <v>3</v>
      </c>
      <c r="E277" s="3" t="str">
        <f>IF(A277=1,VLOOKUP(C277,'199'!$A$2:$F$9984,2,FALSE),IF(A277=2,VLOOKUP(C277,'0925'!$A$2:$F$9905,2,FALSE),IF(A277=3,VLOOKUP(C277,REDES_LICITAÇÃO_MAI_25!$A$2:$F$5000,2,FALSE))))</f>
        <v>TUBO, PVC, SOLDÁVEL, DE 25MM, INSTALADO EM RESERVAÇÃO PREDIAL DE ÁGUA - FORNECIMENTO E INSTALAÇÃO. AF_04/2024</v>
      </c>
      <c r="F277" s="4" t="str">
        <f>IF(A277=1,VLOOKUP(C277,'199'!$A$2:$F$9984,3,FALSE),IF(A277=2,VLOOKUP(C277,'0925'!$A$2:$F$9905,3,FALSE),IF(A277=3,VLOOKUP(C277,REDES_LICITAÇÃO_MAI_25!$A$2:$F$9984,3,FALSE))))</f>
        <v>M</v>
      </c>
      <c r="G277" s="5">
        <f>IF(A277=1,VLOOKUP(C277,'199'!$A$2:$F$9984,4,FALSE),IF(A277=2,VLOOKUP(C277,'0925'!$A$2:$F$9905,4,FALSE),IF(A277=3,VLOOKUP(C277,REDES_LICITAÇÃO_MAI_25!$A$2:$F$9984,4,FALSE))))</f>
        <v>0</v>
      </c>
      <c r="H277" s="5">
        <f>IF(A277=1,VLOOKUP(C277,'199'!$A$2:$F$9984,5,FALSE),IF(A277=2,VLOOKUP(C277,'0925'!$A$2:$F$9905,5,FALSE),IF(A277=3,VLOOKUP(C277,REDES_LICITAÇÃO_MAI_25!$A$2:$F$9984,5,FALSE))))</f>
        <v>0</v>
      </c>
      <c r="I277" s="5">
        <f>IF(A277=1,VLOOKUP(C277,'199'!$A$2:$F$9984,6,FALSE),IF(A277=2,VLOOKUP(C277,'0925'!$A$2:$F$9905,6,FALSE),IF(A277=3,VLOOKUP(C277,REDES_LICITAÇÃO_MAI_25!$A$2:$F$9984,6,FALSE))))</f>
        <v>7.92</v>
      </c>
      <c r="J277" s="5">
        <f t="shared" ref="J277:J290" si="71">I277*D277</f>
        <v>23.759999999999998</v>
      </c>
    </row>
    <row r="278" spans="1:10" ht="31.5" x14ac:dyDescent="0.25">
      <c r="A278" s="40">
        <v>2</v>
      </c>
      <c r="B278" s="40" t="str">
        <f t="shared" si="70"/>
        <v>SINAPI</v>
      </c>
      <c r="C278" s="7">
        <v>89408</v>
      </c>
      <c r="D278" s="43">
        <v>3</v>
      </c>
      <c r="E278" s="3" t="str">
        <f>IF(A278=1,VLOOKUP(C278,'199'!$A$2:$F$9984,2,FALSE),IF(A278=2,VLOOKUP(C278,'0925'!$A$2:$F$9905,2,FALSE),IF(A278=3,VLOOKUP(C278,REDES_LICITAÇÃO_MAI_25!$A$2:$F$5000,2,FALSE))))</f>
        <v>JOELHO 90 GRAUS, PVC, SOLDÁVEL, DN 25MM, INSTALADO EM RAMAL DE DISTRIBUIÇÃO DE ÁGUA - FORNECIMENTO E INSTALAÇÃO. AF_06/2022</v>
      </c>
      <c r="F278" s="4" t="str">
        <f>IF(A278=1,VLOOKUP(C278,'199'!$A$2:$F$9984,3,FALSE),IF(A278=2,VLOOKUP(C278,'0925'!$A$2:$F$9905,3,FALSE),IF(A278=3,VLOOKUP(C278,REDES_LICITAÇÃO_MAI_25!$A$2:$F$9984,3,FALSE))))</f>
        <v>UN</v>
      </c>
      <c r="G278" s="5">
        <f>IF(A278=1,VLOOKUP(C278,'199'!$A$2:$F$9984,4,FALSE),IF(A278=2,VLOOKUP(C278,'0925'!$A$2:$F$9905,4,FALSE),IF(A278=3,VLOOKUP(C278,REDES_LICITAÇÃO_MAI_25!$A$2:$F$9984,4,FALSE))))</f>
        <v>0</v>
      </c>
      <c r="H278" s="5">
        <f>IF(A278=1,VLOOKUP(C278,'199'!$A$2:$F$9984,5,FALSE),IF(A278=2,VLOOKUP(C278,'0925'!$A$2:$F$9905,5,FALSE),IF(A278=3,VLOOKUP(C278,REDES_LICITAÇÃO_MAI_25!$A$2:$F$9984,5,FALSE))))</f>
        <v>0</v>
      </c>
      <c r="I278" s="5">
        <f>IF(A278=1,VLOOKUP(C278,'199'!$A$2:$F$9984,6,FALSE),IF(A278=2,VLOOKUP(C278,'0925'!$A$2:$F$9905,6,FALSE),IF(A278=3,VLOOKUP(C278,REDES_LICITAÇÃO_MAI_25!$A$2:$F$9984,6,FALSE))))</f>
        <v>10.93</v>
      </c>
      <c r="J278" s="5">
        <f t="shared" si="71"/>
        <v>32.79</v>
      </c>
    </row>
    <row r="279" spans="1:10" x14ac:dyDescent="0.25">
      <c r="C279" s="58" t="s">
        <v>13431</v>
      </c>
      <c r="D279" s="59"/>
      <c r="E279" s="59"/>
      <c r="F279" s="59"/>
      <c r="G279" s="59"/>
      <c r="H279" s="59"/>
      <c r="I279" s="60"/>
      <c r="J279" s="21">
        <f>J280</f>
        <v>1989.9201</v>
      </c>
    </row>
    <row r="280" spans="1:10" ht="15" customHeight="1" x14ac:dyDescent="0.25">
      <c r="A280" s="40">
        <v>1</v>
      </c>
      <c r="B280" s="40" t="str">
        <f t="shared" si="70"/>
        <v>CDHU</v>
      </c>
      <c r="C280" s="7">
        <v>3402020</v>
      </c>
      <c r="D280" s="43">
        <v>141.43</v>
      </c>
      <c r="E280" s="3" t="str">
        <f>IF(A280=1,VLOOKUP(C280,'199'!$A$2:$F$9984,2,FALSE),IF(A280=2,VLOOKUP(C280,'0925'!$A$2:$F$9905,2,FALSE),IF(A280=3,VLOOKUP(C280,REDES_LICITAÇÃO_MAI_25!$A$2:$F$5000,2,FALSE))))</f>
        <v>Plantio de grama batatais em placas (praças e áreas abertas)</v>
      </c>
      <c r="F280" s="4" t="str">
        <f>IF(A280=1,VLOOKUP(C280,'199'!$A$2:$F$9984,3,FALSE),IF(A280=2,VLOOKUP(C280,'0925'!$A$2:$F$9905,3,FALSE),IF(A280=3,VLOOKUP(C280,REDES_LICITAÇÃO_MAI_25!$A$2:$F$9984,3,FALSE))))</f>
        <v>M2</v>
      </c>
      <c r="G280" s="5">
        <f>IF(A280=1,VLOOKUP(C280,'199'!$A$2:$F$9984,4,FALSE),IF(A280=2,VLOOKUP(C280,'0925'!$A$2:$F$9905,4,FALSE),IF(A280=3,VLOOKUP(C280,REDES_LICITAÇÃO_MAI_25!$A$2:$F$9984,4,FALSE))))</f>
        <v>10.63</v>
      </c>
      <c r="H280" s="5">
        <f>IF(A280=1,VLOOKUP(C280,'199'!$A$2:$F$9984,5,FALSE),IF(A280=2,VLOOKUP(C280,'0925'!$A$2:$F$9905,5,FALSE),IF(A280=3,VLOOKUP(C280,REDES_LICITAÇÃO_MAI_25!$A$2:$F$9984,5,FALSE))))</f>
        <v>3.44</v>
      </c>
      <c r="I280" s="5">
        <f>IF(A280=1,VLOOKUP(C280,'199'!$A$2:$F$9984,6,FALSE),IF(A280=2,VLOOKUP(C280,'0925'!$A$2:$F$9905,6,FALSE),IF(A280=3,VLOOKUP(C280,REDES_LICITAÇÃO_MAI_25!$A$2:$F$9984,6,FALSE))))</f>
        <v>14.07</v>
      </c>
      <c r="J280" s="5">
        <f t="shared" si="71"/>
        <v>1989.9201</v>
      </c>
    </row>
    <row r="281" spans="1:10" x14ac:dyDescent="0.25">
      <c r="C281" s="58" t="s">
        <v>13432</v>
      </c>
      <c r="D281" s="59"/>
      <c r="E281" s="59"/>
      <c r="F281" s="59"/>
      <c r="G281" s="59"/>
      <c r="H281" s="59"/>
      <c r="I281" s="60"/>
      <c r="J281" s="21">
        <f>SUM(J282:J297)</f>
        <v>46758.169099999999</v>
      </c>
    </row>
    <row r="282" spans="1:10" ht="31.5" x14ac:dyDescent="0.25">
      <c r="A282" s="40">
        <v>1</v>
      </c>
      <c r="B282" s="40" t="str">
        <f t="shared" si="70"/>
        <v>CDHU</v>
      </c>
      <c r="C282" s="7">
        <v>307050</v>
      </c>
      <c r="D282" s="43">
        <v>54.75</v>
      </c>
      <c r="E282" s="3" t="str">
        <f>IF(A282=1,VLOOKUP(C282,'199'!$A$2:$F$9984,2,FALSE),IF(A282=2,VLOOKUP(C282,'0925'!$A$2:$F$9905,2,FALSE),IF(A282=3,VLOOKUP(C282,REDES_LICITAÇÃO_MAI_25!$A$2:$F$5000,2,FALSE))))</f>
        <v>Fresagem de pavimento asfáltico com espessura até 5 cm, inclusive carregamento, transporte até 1 quilômetro e descarregamento</v>
      </c>
      <c r="F282" s="4" t="str">
        <f>IF(A282=1,VLOOKUP(C282,'199'!$A$2:$F$9984,3,FALSE),IF(A282=2,VLOOKUP(C282,'0925'!$A$2:$F$9905,3,FALSE),IF(A282=3,VLOOKUP(C282,REDES_LICITAÇÃO_MAI_25!$A$2:$F$9984,3,FALSE))))</f>
        <v>M2</v>
      </c>
      <c r="G282" s="5">
        <f>IF(A282=1,VLOOKUP(C282,'199'!$A$2:$F$9984,4,FALSE),IF(A282=2,VLOOKUP(C282,'0925'!$A$2:$F$9905,4,FALSE),IF(A282=3,VLOOKUP(C282,REDES_LICITAÇÃO_MAI_25!$A$2:$F$9984,4,FALSE))))</f>
        <v>10.72</v>
      </c>
      <c r="H282" s="5">
        <f>IF(A282=1,VLOOKUP(C282,'199'!$A$2:$F$9984,5,FALSE),IF(A282=2,VLOOKUP(C282,'0925'!$A$2:$F$9905,5,FALSE),IF(A282=3,VLOOKUP(C282,REDES_LICITAÇÃO_MAI_25!$A$2:$F$9984,5,FALSE))))</f>
        <v>1.43</v>
      </c>
      <c r="I282" s="5">
        <f>IF(A282=1,VLOOKUP(C282,'199'!$A$2:$F$9984,6,FALSE),IF(A282=2,VLOOKUP(C282,'0925'!$A$2:$F$9905,6,FALSE),IF(A282=3,VLOOKUP(C282,REDES_LICITAÇÃO_MAI_25!$A$2:$F$9984,6,FALSE))))</f>
        <v>12.15</v>
      </c>
      <c r="J282" s="5">
        <f t="shared" si="71"/>
        <v>665.21249999999998</v>
      </c>
    </row>
    <row r="283" spans="1:10" ht="15" customHeight="1" x14ac:dyDescent="0.25">
      <c r="A283" s="40">
        <v>1</v>
      </c>
      <c r="B283" s="40" t="str">
        <f t="shared" si="70"/>
        <v>CDHU</v>
      </c>
      <c r="C283" s="7">
        <v>901020</v>
      </c>
      <c r="D283" s="43">
        <v>1.5</v>
      </c>
      <c r="E283" s="3" t="str">
        <f>IF(A283=1,VLOOKUP(C283,'199'!$A$2:$F$9984,2,FALSE),IF(A283=2,VLOOKUP(C283,'0925'!$A$2:$F$9905,2,FALSE),IF(A283=3,VLOOKUP(C283,REDES_LICITAÇÃO_MAI_25!$A$2:$F$5000,2,FALSE))))</f>
        <v>Forma em madeira comum para fundação</v>
      </c>
      <c r="F283" s="4" t="str">
        <f>IF(A283=1,VLOOKUP(C283,'199'!$A$2:$F$9984,3,FALSE),IF(A283=2,VLOOKUP(C283,'0925'!$A$2:$F$9905,3,FALSE),IF(A283=3,VLOOKUP(C283,REDES_LICITAÇÃO_MAI_25!$A$2:$F$9984,3,FALSE))))</f>
        <v>M2</v>
      </c>
      <c r="G283" s="5">
        <f>IF(A283=1,VLOOKUP(C283,'199'!$A$2:$F$9984,4,FALSE),IF(A283=2,VLOOKUP(C283,'0925'!$A$2:$F$9905,4,FALSE),IF(A283=3,VLOOKUP(C283,REDES_LICITAÇÃO_MAI_25!$A$2:$F$9984,4,FALSE))))</f>
        <v>44.73</v>
      </c>
      <c r="H283" s="5">
        <f>IF(A283=1,VLOOKUP(C283,'199'!$A$2:$F$9984,5,FALSE),IF(A283=2,VLOOKUP(C283,'0925'!$A$2:$F$9905,5,FALSE),IF(A283=3,VLOOKUP(C283,REDES_LICITAÇÃO_MAI_25!$A$2:$F$9984,5,FALSE))))</f>
        <v>58.9</v>
      </c>
      <c r="I283" s="5">
        <f>IF(A283=1,VLOOKUP(C283,'199'!$A$2:$F$9984,6,FALSE),IF(A283=2,VLOOKUP(C283,'0925'!$A$2:$F$9905,6,FALSE),IF(A283=3,VLOOKUP(C283,REDES_LICITAÇÃO_MAI_25!$A$2:$F$9984,6,FALSE))))</f>
        <v>103.63</v>
      </c>
      <c r="J283" s="5">
        <f t="shared" si="71"/>
        <v>155.44499999999999</v>
      </c>
    </row>
    <row r="284" spans="1:10" x14ac:dyDescent="0.25">
      <c r="A284" s="40">
        <v>1</v>
      </c>
      <c r="B284" s="40" t="str">
        <f t="shared" si="70"/>
        <v>CDHU</v>
      </c>
      <c r="C284" s="7">
        <v>1002020</v>
      </c>
      <c r="D284" s="43">
        <v>82.76</v>
      </c>
      <c r="E284" s="3" t="str">
        <f>IF(A284=1,VLOOKUP(C284,'199'!$A$2:$F$9984,2,FALSE),IF(A284=2,VLOOKUP(C284,'0925'!$A$2:$F$9905,2,FALSE),IF(A284=3,VLOOKUP(C284,REDES_LICITAÇÃO_MAI_25!$A$2:$F$5000,2,FALSE))))</f>
        <v>Armadura em tela soldada de aço</v>
      </c>
      <c r="F284" s="4" t="str">
        <f>IF(A284=1,VLOOKUP(C284,'199'!$A$2:$F$9984,3,FALSE),IF(A284=2,VLOOKUP(C284,'0925'!$A$2:$F$9905,3,FALSE),IF(A284=3,VLOOKUP(C284,REDES_LICITAÇÃO_MAI_25!$A$2:$F$9984,3,FALSE))))</f>
        <v>KG</v>
      </c>
      <c r="G284" s="5">
        <f>IF(A284=1,VLOOKUP(C284,'199'!$A$2:$F$9984,4,FALSE),IF(A284=2,VLOOKUP(C284,'0925'!$A$2:$F$9905,4,FALSE),IF(A284=3,VLOOKUP(C284,REDES_LICITAÇÃO_MAI_25!$A$2:$F$9984,4,FALSE))))</f>
        <v>8.76</v>
      </c>
      <c r="H284" s="5">
        <f>IF(A284=1,VLOOKUP(C284,'199'!$A$2:$F$9984,5,FALSE),IF(A284=2,VLOOKUP(C284,'0925'!$A$2:$F$9905,5,FALSE),IF(A284=3,VLOOKUP(C284,REDES_LICITAÇÃO_MAI_25!$A$2:$F$9984,5,FALSE))))</f>
        <v>1.32</v>
      </c>
      <c r="I284" s="5">
        <f>IF(A284=1,VLOOKUP(C284,'199'!$A$2:$F$9984,6,FALSE),IF(A284=2,VLOOKUP(C284,'0925'!$A$2:$F$9905,6,FALSE),IF(A284=3,VLOOKUP(C284,REDES_LICITAÇÃO_MAI_25!$A$2:$F$9984,6,FALSE))))</f>
        <v>10.08</v>
      </c>
      <c r="J284" s="5">
        <f t="shared" si="71"/>
        <v>834.22080000000005</v>
      </c>
    </row>
    <row r="285" spans="1:10" x14ac:dyDescent="0.25">
      <c r="A285" s="40">
        <v>1</v>
      </c>
      <c r="B285" s="40" t="str">
        <f t="shared" si="70"/>
        <v>CDHU</v>
      </c>
      <c r="C285" s="7">
        <v>1101160</v>
      </c>
      <c r="D285" s="43">
        <v>45.44</v>
      </c>
      <c r="E285" s="3" t="str">
        <f>IF(A285=1,VLOOKUP(C285,'199'!$A$2:$F$9984,2,FALSE),IF(A285=2,VLOOKUP(C285,'0925'!$A$2:$F$9905,2,FALSE),IF(A285=3,VLOOKUP(C285,REDES_LICITAÇÃO_MAI_25!$A$2:$F$5000,2,FALSE))))</f>
        <v>Concreto usinado, fck = 30 MPa</v>
      </c>
      <c r="F285" s="4" t="str">
        <f>IF(A285=1,VLOOKUP(C285,'199'!$A$2:$F$9984,3,FALSE),IF(A285=2,VLOOKUP(C285,'0925'!$A$2:$F$9905,3,FALSE),IF(A285=3,VLOOKUP(C285,REDES_LICITAÇÃO_MAI_25!$A$2:$F$9984,3,FALSE))))</f>
        <v>M3</v>
      </c>
      <c r="G285" s="5">
        <f>IF(A285=1,VLOOKUP(C285,'199'!$A$2:$F$9984,4,FALSE),IF(A285=2,VLOOKUP(C285,'0925'!$A$2:$F$9905,4,FALSE),IF(A285=3,VLOOKUP(C285,REDES_LICITAÇÃO_MAI_25!$A$2:$F$9984,4,FALSE))))</f>
        <v>537.51</v>
      </c>
      <c r="H285" s="5">
        <f>IF(A285=1,VLOOKUP(C285,'199'!$A$2:$F$9984,5,FALSE),IF(A285=2,VLOOKUP(C285,'0925'!$A$2:$F$9905,5,FALSE),IF(A285=3,VLOOKUP(C285,REDES_LICITAÇÃO_MAI_25!$A$2:$F$9984,5,FALSE))))</f>
        <v>0</v>
      </c>
      <c r="I285" s="5">
        <f>IF(A285=1,VLOOKUP(C285,'199'!$A$2:$F$9984,6,FALSE),IF(A285=2,VLOOKUP(C285,'0925'!$A$2:$F$9905,6,FALSE),IF(A285=3,VLOOKUP(C285,REDES_LICITAÇÃO_MAI_25!$A$2:$F$9984,6,FALSE))))</f>
        <v>537.51</v>
      </c>
      <c r="J285" s="5">
        <f t="shared" si="71"/>
        <v>24424.454399999999</v>
      </c>
    </row>
    <row r="286" spans="1:10" ht="21" x14ac:dyDescent="0.25">
      <c r="A286" s="40">
        <v>1</v>
      </c>
      <c r="B286" s="40" t="str">
        <f t="shared" si="70"/>
        <v>CDHU</v>
      </c>
      <c r="C286" s="7">
        <v>1116020</v>
      </c>
      <c r="D286" s="43">
        <v>45.44</v>
      </c>
      <c r="E286" s="3" t="str">
        <f>IF(A286=1,VLOOKUP(C286,'199'!$A$2:$F$9984,2,FALSE),IF(A286=2,VLOOKUP(C286,'0925'!$A$2:$F$9905,2,FALSE),IF(A286=3,VLOOKUP(C286,REDES_LICITAÇÃO_MAI_25!$A$2:$F$5000,2,FALSE))))</f>
        <v>Lançamento, espalhamento e adensamento de concreto ou massa em lastro e/ou enchimento</v>
      </c>
      <c r="F286" s="4" t="str">
        <f>IF(A286=1,VLOOKUP(C286,'199'!$A$2:$F$9984,3,FALSE),IF(A286=2,VLOOKUP(C286,'0925'!$A$2:$F$9905,3,FALSE),IF(A286=3,VLOOKUP(C286,REDES_LICITAÇÃO_MAI_25!$A$2:$F$9984,3,FALSE))))</f>
        <v>M3</v>
      </c>
      <c r="G286" s="5">
        <f>IF(A286=1,VLOOKUP(C286,'199'!$A$2:$F$9984,4,FALSE),IF(A286=2,VLOOKUP(C286,'0925'!$A$2:$F$9905,4,FALSE),IF(A286=3,VLOOKUP(C286,REDES_LICITAÇÃO_MAI_25!$A$2:$F$9984,4,FALSE))))</f>
        <v>0</v>
      </c>
      <c r="H286" s="5">
        <f>IF(A286=1,VLOOKUP(C286,'199'!$A$2:$F$9984,5,FALSE),IF(A286=2,VLOOKUP(C286,'0925'!$A$2:$F$9905,5,FALSE),IF(A286=3,VLOOKUP(C286,REDES_LICITAÇÃO_MAI_25!$A$2:$F$9984,5,FALSE))))</f>
        <v>86.19</v>
      </c>
      <c r="I286" s="5">
        <f>IF(A286=1,VLOOKUP(C286,'199'!$A$2:$F$9984,6,FALSE),IF(A286=2,VLOOKUP(C286,'0925'!$A$2:$F$9905,6,FALSE),IF(A286=3,VLOOKUP(C286,REDES_LICITAÇÃO_MAI_25!$A$2:$F$9984,6,FALSE))))</f>
        <v>86.19</v>
      </c>
      <c r="J286" s="5">
        <f t="shared" si="71"/>
        <v>3916.4735999999998</v>
      </c>
    </row>
    <row r="287" spans="1:10" ht="21" x14ac:dyDescent="0.25">
      <c r="A287" s="40">
        <v>1</v>
      </c>
      <c r="B287" s="40" t="str">
        <f t="shared" si="70"/>
        <v>CDHU</v>
      </c>
      <c r="C287" s="7">
        <v>1116220</v>
      </c>
      <c r="D287" s="43">
        <v>55.92</v>
      </c>
      <c r="E287" s="3" t="str">
        <f>IF(A287=1,VLOOKUP(C287,'199'!$A$2:$F$9984,2,FALSE),IF(A287=2,VLOOKUP(C287,'0925'!$A$2:$F$9905,2,FALSE),IF(A287=3,VLOOKUP(C287,REDES_LICITAÇÃO_MAI_25!$A$2:$F$5000,2,FALSE))))</f>
        <v>Nivelamento de piso em concreto com acabadora de superfície</v>
      </c>
      <c r="F287" s="4" t="str">
        <f>IF(A287=1,VLOOKUP(C287,'199'!$A$2:$F$9984,3,FALSE),IF(A287=2,VLOOKUP(C287,'0925'!$A$2:$F$9905,3,FALSE),IF(A287=3,VLOOKUP(C287,REDES_LICITAÇÃO_MAI_25!$A$2:$F$9984,3,FALSE))))</f>
        <v>M2</v>
      </c>
      <c r="G287" s="5">
        <f>IF(A287=1,VLOOKUP(C287,'199'!$A$2:$F$9984,4,FALSE),IF(A287=2,VLOOKUP(C287,'0925'!$A$2:$F$9905,4,FALSE),IF(A287=3,VLOOKUP(C287,REDES_LICITAÇÃO_MAI_25!$A$2:$F$9984,4,FALSE))))</f>
        <v>15.98</v>
      </c>
      <c r="H287" s="5">
        <f>IF(A287=1,VLOOKUP(C287,'199'!$A$2:$F$9984,5,FALSE),IF(A287=2,VLOOKUP(C287,'0925'!$A$2:$F$9905,5,FALSE),IF(A287=3,VLOOKUP(C287,REDES_LICITAÇÃO_MAI_25!$A$2:$F$9984,5,FALSE))))</f>
        <v>0</v>
      </c>
      <c r="I287" s="5">
        <f>IF(A287=1,VLOOKUP(C287,'199'!$A$2:$F$9984,6,FALSE),IF(A287=2,VLOOKUP(C287,'0925'!$A$2:$F$9905,6,FALSE),IF(A287=3,VLOOKUP(C287,REDES_LICITAÇÃO_MAI_25!$A$2:$F$9984,6,FALSE))))</f>
        <v>15.98</v>
      </c>
      <c r="J287" s="5">
        <f t="shared" si="71"/>
        <v>893.60160000000008</v>
      </c>
    </row>
    <row r="288" spans="1:10" x14ac:dyDescent="0.25">
      <c r="A288" s="40">
        <v>1</v>
      </c>
      <c r="B288" s="40" t="str">
        <f t="shared" si="70"/>
        <v>CDHU</v>
      </c>
      <c r="C288" s="7">
        <v>901030</v>
      </c>
      <c r="D288" s="43">
        <v>3.15</v>
      </c>
      <c r="E288" s="3" t="str">
        <f>IF(A288=1,VLOOKUP(C288,'199'!$A$2:$F$9984,2,FALSE),IF(A288=2,VLOOKUP(C288,'0925'!$A$2:$F$9905,2,FALSE),IF(A288=3,VLOOKUP(C288,REDES_LICITAÇÃO_MAI_25!$A$2:$F$5000,2,FALSE))))</f>
        <v>Forma em madeira comum para estrutura</v>
      </c>
      <c r="F288" s="4" t="str">
        <f>IF(A288=1,VLOOKUP(C288,'199'!$A$2:$F$9984,3,FALSE),IF(A288=2,VLOOKUP(C288,'0925'!$A$2:$F$9905,3,FALSE),IF(A288=3,VLOOKUP(C288,REDES_LICITAÇÃO_MAI_25!$A$2:$F$9984,3,FALSE))))</f>
        <v>M2</v>
      </c>
      <c r="G288" s="5">
        <f>IF(A288=1,VLOOKUP(C288,'199'!$A$2:$F$9984,4,FALSE),IF(A288=2,VLOOKUP(C288,'0925'!$A$2:$F$9905,4,FALSE),IF(A288=3,VLOOKUP(C288,REDES_LICITAÇÃO_MAI_25!$A$2:$F$9984,4,FALSE))))</f>
        <v>188.98</v>
      </c>
      <c r="H288" s="5">
        <f>IF(A288=1,VLOOKUP(C288,'199'!$A$2:$F$9984,5,FALSE),IF(A288=2,VLOOKUP(C288,'0925'!$A$2:$F$9905,5,FALSE),IF(A288=3,VLOOKUP(C288,REDES_LICITAÇÃO_MAI_25!$A$2:$F$9984,5,FALSE))))</f>
        <v>67.97</v>
      </c>
      <c r="I288" s="5">
        <f>IF(A288=1,VLOOKUP(C288,'199'!$A$2:$F$9984,6,FALSE),IF(A288=2,VLOOKUP(C288,'0925'!$A$2:$F$9905,6,FALSE),IF(A288=3,VLOOKUP(C288,REDES_LICITAÇÃO_MAI_25!$A$2:$F$9984,6,FALSE))))</f>
        <v>256.95</v>
      </c>
      <c r="J288" s="5">
        <f t="shared" si="71"/>
        <v>809.39249999999993</v>
      </c>
    </row>
    <row r="289" spans="1:11" ht="21" x14ac:dyDescent="0.25">
      <c r="A289" s="40">
        <v>2</v>
      </c>
      <c r="B289" s="40" t="str">
        <f t="shared" si="70"/>
        <v>SINAPI</v>
      </c>
      <c r="C289" s="7">
        <v>105944</v>
      </c>
      <c r="D289" s="43">
        <v>0.5</v>
      </c>
      <c r="E289" s="3" t="str">
        <f>IF(A289=1,VLOOKUP(C289,'199'!$A$2:$F$9984,2,FALSE),IF(A289=2,VLOOKUP(C289,'0925'!$A$2:$F$9905,2,FALSE),IF(A289=3,VLOOKUP(C289,REDES_LICITAÇÃO_MAI_25!$A$2:$F$5000,2,FALSE))))</f>
        <v>CONCRETAGEM DE VALETA/ CANALETA MOLDADA IN LOCO. AF_05/2025</v>
      </c>
      <c r="F289" s="4" t="str">
        <f>IF(A289=1,VLOOKUP(C289,'199'!$A$2:$F$9984,3,FALSE),IF(A289=2,VLOOKUP(C289,'0925'!$A$2:$F$9905,3,FALSE),IF(A289=3,VLOOKUP(C289,REDES_LICITAÇÃO_MAI_25!$A$2:$F$9984,3,FALSE))))</f>
        <v>M3</v>
      </c>
      <c r="G289" s="5">
        <f>IF(A289=1,VLOOKUP(C289,'199'!$A$2:$F$9984,4,FALSE),IF(A289=2,VLOOKUP(C289,'0925'!$A$2:$F$9905,4,FALSE),IF(A289=3,VLOOKUP(C289,REDES_LICITAÇÃO_MAI_25!$A$2:$F$9984,4,FALSE))))</f>
        <v>0</v>
      </c>
      <c r="H289" s="5">
        <f>IF(A289=1,VLOOKUP(C289,'199'!$A$2:$F$9984,5,FALSE),IF(A289=2,VLOOKUP(C289,'0925'!$A$2:$F$9905,5,FALSE),IF(A289=3,VLOOKUP(C289,REDES_LICITAÇÃO_MAI_25!$A$2:$F$9984,5,FALSE))))</f>
        <v>0</v>
      </c>
      <c r="I289" s="5">
        <f>IF(A289=1,VLOOKUP(C289,'199'!$A$2:$F$9984,6,FALSE),IF(A289=2,VLOOKUP(C289,'0925'!$A$2:$F$9905,6,FALSE),IF(A289=3,VLOOKUP(C289,REDES_LICITAÇÃO_MAI_25!$A$2:$F$9984,6,FALSE))))</f>
        <v>760.52</v>
      </c>
      <c r="J289" s="5">
        <f t="shared" si="71"/>
        <v>380.26</v>
      </c>
    </row>
    <row r="290" spans="1:11" ht="21" x14ac:dyDescent="0.25">
      <c r="A290" s="40">
        <v>1</v>
      </c>
      <c r="B290" s="40" t="str">
        <f t="shared" si="70"/>
        <v>CDHU</v>
      </c>
      <c r="C290" s="7">
        <v>4604040</v>
      </c>
      <c r="D290" s="47">
        <v>32</v>
      </c>
      <c r="E290" s="3" t="str">
        <f>IF(A290=1,VLOOKUP(C290,'199'!$A$2:$F$9984,2,FALSE),IF(A290=2,VLOOKUP(C290,'0925'!$A$2:$F$9905,2,FALSE),IF(A290=3,VLOOKUP(C290,REDES_LICITAÇÃO_MAI_25!$A$2:$F$5000,2,FALSE))))</f>
        <v>Tubo de PVC rígido DEFoFo, DN= 100mm (DE= 118mm), inclusive conexões</v>
      </c>
      <c r="F290" s="4" t="str">
        <f>IF(A290=1,VLOOKUP(C290,'199'!$A$2:$F$9984,3,FALSE),IF(A290=2,VLOOKUP(C290,'0925'!$A$2:$F$9905,3,FALSE),IF(A290=3,VLOOKUP(C290,REDES_LICITAÇÃO_MAI_25!$A$2:$F$9984,3,FALSE))))</f>
        <v>M</v>
      </c>
      <c r="G290" s="5">
        <f>IF(A290=1,VLOOKUP(C290,'199'!$A$2:$F$9984,4,FALSE),IF(A290=2,VLOOKUP(C290,'0925'!$A$2:$F$9905,4,FALSE),IF(A290=3,VLOOKUP(C290,REDES_LICITAÇÃO_MAI_25!$A$2:$F$9984,4,FALSE))))</f>
        <v>76.27</v>
      </c>
      <c r="H290" s="5">
        <f>IF(A290=1,VLOOKUP(C290,'199'!$A$2:$F$9984,5,FALSE),IF(A290=2,VLOOKUP(C290,'0925'!$A$2:$F$9905,5,FALSE),IF(A290=3,VLOOKUP(C290,REDES_LICITAÇÃO_MAI_25!$A$2:$F$9984,5,FALSE))))</f>
        <v>17.670000000000002</v>
      </c>
      <c r="I290" s="5">
        <f>IF(A290=1,VLOOKUP(C290,'199'!$A$2:$F$9984,6,FALSE),IF(A290=2,VLOOKUP(C290,'0925'!$A$2:$F$9905,6,FALSE),IF(A290=3,VLOOKUP(C290,REDES_LICITAÇÃO_MAI_25!$A$2:$F$9984,6,FALSE))))</f>
        <v>93.94</v>
      </c>
      <c r="J290" s="5">
        <f t="shared" si="71"/>
        <v>3006.08</v>
      </c>
    </row>
    <row r="291" spans="1:11" x14ac:dyDescent="0.25">
      <c r="A291" s="40">
        <v>1</v>
      </c>
      <c r="B291" s="40" t="str">
        <f t="shared" ref="B291:B299" si="72">IF(A291=1,"CDHU",IF(A291=2,"SINAPI",IF(A291=3,"CDHU_REDES_LICITAÇÃO_MAI_25",FALSE)))</f>
        <v>CDHU</v>
      </c>
      <c r="C291" s="7">
        <v>7002001</v>
      </c>
      <c r="D291" s="43">
        <v>55.92</v>
      </c>
      <c r="E291" s="3" t="str">
        <f>IF(A291=1,VLOOKUP(C291,'199'!$A$2:$F$9984,2,FALSE),IF(A291=2,VLOOKUP(C291,'0925'!$A$2:$F$9905,2,FALSE),IF(A291=3,VLOOKUP(C291,REDES_LICITAÇÃO_MAI_25!$A$2:$F$5000,2,FALSE))))</f>
        <v>Limpeza, pré marcação e pré pintura de solo</v>
      </c>
      <c r="F291" s="4" t="str">
        <f>IF(A291=1,VLOOKUP(C291,'199'!$A$2:$F$9984,3,FALSE),IF(A291=2,VLOOKUP(C291,'0925'!$A$2:$F$9905,3,FALSE),IF(A291=3,VLOOKUP(C291,REDES_LICITAÇÃO_MAI_25!$A$2:$F$9984,3,FALSE))))</f>
        <v>M2</v>
      </c>
      <c r="G291" s="5">
        <f>IF(A291=1,VLOOKUP(C291,'199'!$A$2:$F$9984,4,FALSE),IF(A291=2,VLOOKUP(C291,'0925'!$A$2:$F$9905,4,FALSE),IF(A291=3,VLOOKUP(C291,REDES_LICITAÇÃO_MAI_25!$A$2:$F$9984,4,FALSE))))</f>
        <v>80.59</v>
      </c>
      <c r="H291" s="5">
        <f>IF(A291=1,VLOOKUP(C291,'199'!$A$2:$F$9984,5,FALSE),IF(A291=2,VLOOKUP(C291,'0925'!$A$2:$F$9905,5,FALSE),IF(A291=3,VLOOKUP(C291,REDES_LICITAÇÃO_MAI_25!$A$2:$F$9984,5,FALSE))))</f>
        <v>0</v>
      </c>
      <c r="I291" s="5">
        <f>IF(A291=1,VLOOKUP(C291,'199'!$A$2:$F$9984,6,FALSE),IF(A291=2,VLOOKUP(C291,'0925'!$A$2:$F$9905,6,FALSE),IF(A291=3,VLOOKUP(C291,REDES_LICITAÇÃO_MAI_25!$A$2:$F$9984,6,FALSE))))</f>
        <v>80.59</v>
      </c>
      <c r="J291" s="5">
        <f t="shared" ref="J291:J299" si="73">I291*D291</f>
        <v>4506.5928000000004</v>
      </c>
    </row>
    <row r="292" spans="1:11" ht="21" x14ac:dyDescent="0.25">
      <c r="A292" s="40">
        <v>1</v>
      </c>
      <c r="B292" s="40" t="str">
        <f t="shared" si="72"/>
        <v>CDHU</v>
      </c>
      <c r="C292" s="7">
        <v>7002016</v>
      </c>
      <c r="D292" s="43">
        <v>14</v>
      </c>
      <c r="E292" s="3" t="str">
        <f>IF(A292=1,VLOOKUP(C292,'199'!$A$2:$F$9984,2,FALSE),IF(A292=2,VLOOKUP(C292,'0925'!$A$2:$F$9905,2,FALSE),IF(A292=3,VLOOKUP(C292,REDES_LICITAÇÃO_MAI_25!$A$2:$F$5000,2,FALSE))))</f>
        <v>Sinalização horizontal em massa termoplástica à quente por extrusão, espessura de 3,0 mm, para faixas</v>
      </c>
      <c r="F292" s="4" t="str">
        <f>IF(A292=1,VLOOKUP(C292,'199'!$A$2:$F$9984,3,FALSE),IF(A292=2,VLOOKUP(C292,'0925'!$A$2:$F$9905,3,FALSE),IF(A292=3,VLOOKUP(C292,REDES_LICITAÇÃO_MAI_25!$A$2:$F$9984,3,FALSE))))</f>
        <v>M2</v>
      </c>
      <c r="G292" s="5">
        <f>IF(A292=1,VLOOKUP(C292,'199'!$A$2:$F$9984,4,FALSE),IF(A292=2,VLOOKUP(C292,'0925'!$A$2:$F$9905,4,FALSE),IF(A292=3,VLOOKUP(C292,REDES_LICITAÇÃO_MAI_25!$A$2:$F$9984,4,FALSE))))</f>
        <v>130.25</v>
      </c>
      <c r="H292" s="5">
        <f>IF(A292=1,VLOOKUP(C292,'199'!$A$2:$F$9984,5,FALSE),IF(A292=2,VLOOKUP(C292,'0925'!$A$2:$F$9905,5,FALSE),IF(A292=3,VLOOKUP(C292,REDES_LICITAÇÃO_MAI_25!$A$2:$F$9984,5,FALSE))))</f>
        <v>0</v>
      </c>
      <c r="I292" s="5">
        <f>IF(A292=1,VLOOKUP(C292,'199'!$A$2:$F$9984,6,FALSE),IF(A292=2,VLOOKUP(C292,'0925'!$A$2:$F$9905,6,FALSE),IF(A292=3,VLOOKUP(C292,REDES_LICITAÇÃO_MAI_25!$A$2:$F$9984,6,FALSE))))</f>
        <v>130.25</v>
      </c>
      <c r="J292" s="5">
        <f t="shared" si="73"/>
        <v>1823.5</v>
      </c>
    </row>
    <row r="293" spans="1:11" ht="21" x14ac:dyDescent="0.25">
      <c r="A293" s="40">
        <v>1</v>
      </c>
      <c r="B293" s="40" t="str">
        <f t="shared" si="72"/>
        <v>CDHU</v>
      </c>
      <c r="C293" s="7">
        <v>7002017</v>
      </c>
      <c r="D293" s="43">
        <v>2.16</v>
      </c>
      <c r="E293" s="3" t="str">
        <f>IF(A293=1,VLOOKUP(C293,'199'!$A$2:$F$9984,2,FALSE),IF(A293=2,VLOOKUP(C293,'0925'!$A$2:$F$9905,2,FALSE),IF(A293=3,VLOOKUP(C293,REDES_LICITAÇÃO_MAI_25!$A$2:$F$5000,2,FALSE))))</f>
        <v>Sinalização horizontal em massa termoplástica à quente por extrusão, espessura de 3,0 mm, para legendas</v>
      </c>
      <c r="F293" s="4" t="str">
        <f>IF(A293=1,VLOOKUP(C293,'199'!$A$2:$F$9984,3,FALSE),IF(A293=2,VLOOKUP(C293,'0925'!$A$2:$F$9905,3,FALSE),IF(A293=3,VLOOKUP(C293,REDES_LICITAÇÃO_MAI_25!$A$2:$F$9984,3,FALSE))))</f>
        <v>M2</v>
      </c>
      <c r="G293" s="5">
        <f>IF(A293=1,VLOOKUP(C293,'199'!$A$2:$F$9984,4,FALSE),IF(A293=2,VLOOKUP(C293,'0925'!$A$2:$F$9905,4,FALSE),IF(A293=3,VLOOKUP(C293,REDES_LICITAÇÃO_MAI_25!$A$2:$F$9984,4,FALSE))))</f>
        <v>137.32</v>
      </c>
      <c r="H293" s="5">
        <f>IF(A293=1,VLOOKUP(C293,'199'!$A$2:$F$9984,5,FALSE),IF(A293=2,VLOOKUP(C293,'0925'!$A$2:$F$9905,5,FALSE),IF(A293=3,VLOOKUP(C293,REDES_LICITAÇÃO_MAI_25!$A$2:$F$9984,5,FALSE))))</f>
        <v>0</v>
      </c>
      <c r="I293" s="5">
        <f>IF(A293=1,VLOOKUP(C293,'199'!$A$2:$F$9984,6,FALSE),IF(A293=2,VLOOKUP(C293,'0925'!$A$2:$F$9905,6,FALSE),IF(A293=3,VLOOKUP(C293,REDES_LICITAÇÃO_MAI_25!$A$2:$F$9984,6,FALSE))))</f>
        <v>137.32</v>
      </c>
      <c r="J293" s="5">
        <f t="shared" si="73"/>
        <v>296.6112</v>
      </c>
    </row>
    <row r="294" spans="1:11" ht="21" x14ac:dyDescent="0.25">
      <c r="A294" s="40">
        <v>1</v>
      </c>
      <c r="B294" s="40" t="str">
        <f t="shared" si="72"/>
        <v>CDHU</v>
      </c>
      <c r="C294" s="7">
        <v>7003001</v>
      </c>
      <c r="D294" s="43">
        <v>0.7</v>
      </c>
      <c r="E294" s="3" t="str">
        <f>IF(A294=1,VLOOKUP(C294,'199'!$A$2:$F$9984,2,FALSE),IF(A294=2,VLOOKUP(C294,'0925'!$A$2:$F$9905,2,FALSE),IF(A294=3,VLOOKUP(C294,REDES_LICITAÇÃO_MAI_25!$A$2:$F$5000,2,FALSE))))</f>
        <v>Placa para sinalização viária em chapa de aço, totalmente refletiva com película IA/IA - área até 2,0 m²</v>
      </c>
      <c r="F294" s="4" t="str">
        <f>IF(A294=1,VLOOKUP(C294,'199'!$A$2:$F$9984,3,FALSE),IF(A294=2,VLOOKUP(C294,'0925'!$A$2:$F$9905,3,FALSE),IF(A294=3,VLOOKUP(C294,REDES_LICITAÇÃO_MAI_25!$A$2:$F$9984,3,FALSE))))</f>
        <v>M2</v>
      </c>
      <c r="G294" s="5">
        <f>IF(A294=1,VLOOKUP(C294,'199'!$A$2:$F$9984,4,FALSE),IF(A294=2,VLOOKUP(C294,'0925'!$A$2:$F$9905,4,FALSE),IF(A294=3,VLOOKUP(C294,REDES_LICITAÇÃO_MAI_25!$A$2:$F$9984,4,FALSE))))</f>
        <v>1608.58</v>
      </c>
      <c r="H294" s="5">
        <f>IF(A294=1,VLOOKUP(C294,'199'!$A$2:$F$9984,5,FALSE),IF(A294=2,VLOOKUP(C294,'0925'!$A$2:$F$9905,5,FALSE),IF(A294=3,VLOOKUP(C294,REDES_LICITAÇÃO_MAI_25!$A$2:$F$9984,5,FALSE))))</f>
        <v>25.92</v>
      </c>
      <c r="I294" s="5">
        <f>IF(A294=1,VLOOKUP(C294,'199'!$A$2:$F$9984,6,FALSE),IF(A294=2,VLOOKUP(C294,'0925'!$A$2:$F$9905,6,FALSE),IF(A294=3,VLOOKUP(C294,REDES_LICITAÇÃO_MAI_25!$A$2:$F$9984,6,FALSE))))</f>
        <v>1634.5</v>
      </c>
      <c r="J294" s="5">
        <f t="shared" si="73"/>
        <v>1144.1499999999999</v>
      </c>
    </row>
    <row r="295" spans="1:11" ht="21" x14ac:dyDescent="0.25">
      <c r="A295" s="40">
        <v>1</v>
      </c>
      <c r="B295" s="40" t="str">
        <f t="shared" si="72"/>
        <v>CDHU</v>
      </c>
      <c r="C295" s="7">
        <v>7004001</v>
      </c>
      <c r="D295" s="43">
        <v>2</v>
      </c>
      <c r="E295" s="3" t="str">
        <f>IF(A295=1,VLOOKUP(C295,'199'!$A$2:$F$9984,2,FALSE),IF(A295=2,VLOOKUP(C295,'0925'!$A$2:$F$9905,2,FALSE),IF(A295=3,VLOOKUP(C295,REDES_LICITAÇÃO_MAI_25!$A$2:$F$5000,2,FALSE))))</f>
        <v>Coluna simples (PP), diâmetro de 2 1/2´ e comprimento de 3,6 m</v>
      </c>
      <c r="F295" s="4" t="str">
        <f>IF(A295=1,VLOOKUP(C295,'199'!$A$2:$F$9984,3,FALSE),IF(A295=2,VLOOKUP(C295,'0925'!$A$2:$F$9905,3,FALSE),IF(A295=3,VLOOKUP(C295,REDES_LICITAÇÃO_MAI_25!$A$2:$F$9984,3,FALSE))))</f>
        <v>UN</v>
      </c>
      <c r="G295" s="5">
        <f>IF(A295=1,VLOOKUP(C295,'199'!$A$2:$F$9984,4,FALSE),IF(A295=2,VLOOKUP(C295,'0925'!$A$2:$F$9905,4,FALSE),IF(A295=3,VLOOKUP(C295,REDES_LICITAÇÃO_MAI_25!$A$2:$F$9984,4,FALSE))))</f>
        <v>1226.03</v>
      </c>
      <c r="H295" s="5">
        <f>IF(A295=1,VLOOKUP(C295,'199'!$A$2:$F$9984,5,FALSE),IF(A295=2,VLOOKUP(C295,'0925'!$A$2:$F$9905,5,FALSE),IF(A295=3,VLOOKUP(C295,REDES_LICITAÇÃO_MAI_25!$A$2:$F$9984,5,FALSE))))</f>
        <v>113.53</v>
      </c>
      <c r="I295" s="5">
        <f>IF(A295=1,VLOOKUP(C295,'199'!$A$2:$F$9984,6,FALSE),IF(A295=2,VLOOKUP(C295,'0925'!$A$2:$F$9905,6,FALSE),IF(A295=3,VLOOKUP(C295,REDES_LICITAÇÃO_MAI_25!$A$2:$F$9984,6,FALSE))))</f>
        <v>1339.56</v>
      </c>
      <c r="J295" s="5">
        <f t="shared" si="73"/>
        <v>2679.12</v>
      </c>
    </row>
    <row r="296" spans="1:11" ht="21" x14ac:dyDescent="0.25">
      <c r="A296" s="40">
        <v>1</v>
      </c>
      <c r="B296" s="40" t="str">
        <f t="shared" si="72"/>
        <v>CDHU</v>
      </c>
      <c r="C296" s="7">
        <v>3004030</v>
      </c>
      <c r="D296" s="43">
        <v>2.5</v>
      </c>
      <c r="E296" s="3" t="str">
        <f>IF(A296=1,VLOOKUP(C296,'199'!$A$2:$F$9984,2,FALSE),IF(A296=2,VLOOKUP(C296,'0925'!$A$2:$F$9905,2,FALSE),IF(A296=3,VLOOKUP(C296,REDES_LICITAÇÃO_MAI_25!$A$2:$F$5000,2,FALSE))))</f>
        <v>Piso em ladrilho hidráulico podotátil várias cores (25x25cm), assentado com argamassa mista</v>
      </c>
      <c r="F296" s="4" t="str">
        <f>IF(A296=1,VLOOKUP(C296,'199'!$A$2:$F$9984,3,FALSE),IF(A296=2,VLOOKUP(C296,'0925'!$A$2:$F$9905,3,FALSE),IF(A296=3,VLOOKUP(C296,REDES_LICITAÇÃO_MAI_25!$A$2:$F$9984,3,FALSE))))</f>
        <v>M2</v>
      </c>
      <c r="G296" s="5">
        <f>IF(A296=1,VLOOKUP(C296,'199'!$A$2:$F$9984,4,FALSE),IF(A296=2,VLOOKUP(C296,'0925'!$A$2:$F$9905,4,FALSE),IF(A296=3,VLOOKUP(C296,REDES_LICITAÇÃO_MAI_25!$A$2:$F$9984,4,FALSE))))</f>
        <v>105.15</v>
      </c>
      <c r="H296" s="5">
        <f>IF(A296=1,VLOOKUP(C296,'199'!$A$2:$F$9984,5,FALSE),IF(A296=2,VLOOKUP(C296,'0925'!$A$2:$F$9905,5,FALSE),IF(A296=3,VLOOKUP(C296,REDES_LICITAÇÃO_MAI_25!$A$2:$F$9984,5,FALSE))))</f>
        <v>29.23</v>
      </c>
      <c r="I296" s="5">
        <f>IF(A296=1,VLOOKUP(C296,'199'!$A$2:$F$9984,6,FALSE),IF(A296=2,VLOOKUP(C296,'0925'!$A$2:$F$9905,6,FALSE),IF(A296=3,VLOOKUP(C296,REDES_LICITAÇÃO_MAI_25!$A$2:$F$9984,6,FALSE))))</f>
        <v>134.38</v>
      </c>
      <c r="J296" s="5">
        <f t="shared" si="73"/>
        <v>335.95</v>
      </c>
    </row>
    <row r="297" spans="1:11" x14ac:dyDescent="0.25">
      <c r="A297" s="40">
        <v>1</v>
      </c>
      <c r="B297" s="40" t="str">
        <f t="shared" si="72"/>
        <v>CDHU</v>
      </c>
      <c r="C297" s="7">
        <v>7002010</v>
      </c>
      <c r="D297" s="43">
        <v>25.01</v>
      </c>
      <c r="E297" s="3" t="str">
        <f>IF(A297=1,VLOOKUP(C297,'199'!$A$2:$F$9984,2,FALSE),IF(A297=2,VLOOKUP(C297,'0925'!$A$2:$F$9905,2,FALSE),IF(A297=3,VLOOKUP(C297,REDES_LICITAÇÃO_MAI_25!$A$2:$F$5000,2,FALSE))))</f>
        <v>Sinalização horizontal com tinta vinílica ou acrílica</v>
      </c>
      <c r="F297" s="4" t="str">
        <f>IF(A297=1,VLOOKUP(C297,'199'!$A$2:$F$9984,3,FALSE),IF(A297=2,VLOOKUP(C297,'0925'!$A$2:$F$9905,3,FALSE),IF(A297=3,VLOOKUP(C297,REDES_LICITAÇÃO_MAI_25!$A$2:$F$9984,3,FALSE))))</f>
        <v>M2</v>
      </c>
      <c r="G297" s="5">
        <f>IF(A297=1,VLOOKUP(C297,'199'!$A$2:$F$9984,4,FALSE),IF(A297=2,VLOOKUP(C297,'0925'!$A$2:$F$9905,4,FALSE),IF(A297=3,VLOOKUP(C297,REDES_LICITAÇÃO_MAI_25!$A$2:$F$9984,4,FALSE))))</f>
        <v>35.47</v>
      </c>
      <c r="H297" s="5">
        <f>IF(A297=1,VLOOKUP(C297,'199'!$A$2:$F$9984,5,FALSE),IF(A297=2,VLOOKUP(C297,'0925'!$A$2:$F$9905,5,FALSE),IF(A297=3,VLOOKUP(C297,REDES_LICITAÇÃO_MAI_25!$A$2:$F$9984,5,FALSE))))</f>
        <v>0</v>
      </c>
      <c r="I297" s="5">
        <f>IF(A297=1,VLOOKUP(C297,'199'!$A$2:$F$9984,6,FALSE),IF(A297=2,VLOOKUP(C297,'0925'!$A$2:$F$9905,6,FALSE),IF(A297=3,VLOOKUP(C297,REDES_LICITAÇÃO_MAI_25!$A$2:$F$9984,6,FALSE))))</f>
        <v>35.47</v>
      </c>
      <c r="J297" s="5">
        <f t="shared" si="73"/>
        <v>887.10469999999998</v>
      </c>
    </row>
    <row r="298" spans="1:11" x14ac:dyDescent="0.25">
      <c r="C298" s="58" t="s">
        <v>13433</v>
      </c>
      <c r="D298" s="59"/>
      <c r="E298" s="59"/>
      <c r="F298" s="59"/>
      <c r="G298" s="59"/>
      <c r="H298" s="59"/>
      <c r="I298" s="60"/>
      <c r="J298" s="21">
        <f>J299</f>
        <v>7849.8935999999994</v>
      </c>
    </row>
    <row r="299" spans="1:11" x14ac:dyDescent="0.25">
      <c r="A299" s="40">
        <v>1</v>
      </c>
      <c r="B299" s="40" t="str">
        <f t="shared" si="72"/>
        <v>CDHU</v>
      </c>
      <c r="C299" s="7">
        <v>5501020</v>
      </c>
      <c r="D299" s="43">
        <v>548.55999999999995</v>
      </c>
      <c r="E299" s="3" t="str">
        <f>IF(A299=1,VLOOKUP(C299,'199'!$A$2:$F$9984,2,FALSE),IF(A299=2,VLOOKUP(C299,'0925'!$A$2:$F$9905,2,FALSE),IF(A299=3,VLOOKUP(C299,REDES_LICITAÇÃO_MAI_25!$A$2:$F$5000,2,FALSE))))</f>
        <v>Limpeza final da obra</v>
      </c>
      <c r="F299" s="4" t="str">
        <f>IF(A299=1,VLOOKUP(C299,'199'!$A$2:$F$9984,3,FALSE),IF(A299=2,VLOOKUP(C299,'0925'!$A$2:$F$9905,3,FALSE),IF(A299=3,VLOOKUP(C299,REDES_LICITAÇÃO_MAI_25!$A$2:$F$9984,3,FALSE))))</f>
        <v>M2</v>
      </c>
      <c r="G299" s="5">
        <f>IF(A299=1,VLOOKUP(C299,'199'!$A$2:$F$9984,4,FALSE),IF(A299=2,VLOOKUP(C299,'0925'!$A$2:$F$9905,4,FALSE),IF(A299=3,VLOOKUP(C299,REDES_LICITAÇÃO_MAI_25!$A$2:$F$9984,4,FALSE))))</f>
        <v>0</v>
      </c>
      <c r="H299" s="5">
        <f>IF(A299=1,VLOOKUP(C299,'199'!$A$2:$F$9984,5,FALSE),IF(A299=2,VLOOKUP(C299,'0925'!$A$2:$F$9905,5,FALSE),IF(A299=3,VLOOKUP(C299,REDES_LICITAÇÃO_MAI_25!$A$2:$F$9984,5,FALSE))))</f>
        <v>14.31</v>
      </c>
      <c r="I299" s="5">
        <f>IF(A299=1,VLOOKUP(C299,'199'!$A$2:$F$9984,6,FALSE),IF(A299=2,VLOOKUP(C299,'0925'!$A$2:$F$9905,6,FALSE),IF(A299=3,VLOOKUP(C299,REDES_LICITAÇÃO_MAI_25!$A$2:$F$9984,6,FALSE))))</f>
        <v>14.31</v>
      </c>
      <c r="J299" s="5">
        <f t="shared" si="73"/>
        <v>7849.8935999999994</v>
      </c>
    </row>
    <row r="300" spans="1:11" x14ac:dyDescent="0.25">
      <c r="C300" s="67"/>
      <c r="D300" s="68"/>
      <c r="E300" s="68"/>
      <c r="F300" s="68"/>
      <c r="G300" s="68"/>
      <c r="H300" s="69"/>
      <c r="I300" s="70"/>
      <c r="J300" s="19">
        <f>SUM(J9+J14+J189)</f>
        <v>880021.00569999986</v>
      </c>
      <c r="K300" s="52"/>
    </row>
    <row r="301" spans="1:11" x14ac:dyDescent="0.25">
      <c r="C301" s="54"/>
      <c r="D301" s="55"/>
      <c r="E301" s="55"/>
      <c r="F301" s="55"/>
      <c r="G301" s="55"/>
      <c r="H301" s="77" t="str">
        <f>CONCATENATE("BDI adotado",MID(C6,12,8))</f>
        <v>BDI adotado: 23,54%</v>
      </c>
      <c r="I301" s="78"/>
      <c r="J301" s="6">
        <f>J300*RIGHT(H301,6)</f>
        <v>207156.94474177997</v>
      </c>
      <c r="K301" s="52"/>
    </row>
    <row r="302" spans="1:11" x14ac:dyDescent="0.25">
      <c r="C302" s="54"/>
      <c r="D302" s="55"/>
      <c r="E302" s="55"/>
      <c r="F302" s="55"/>
      <c r="G302" s="55"/>
      <c r="H302" s="56" t="s">
        <v>3254</v>
      </c>
      <c r="I302" s="57"/>
      <c r="J302" s="20">
        <f>J300+J301</f>
        <v>1087177.9504417798</v>
      </c>
      <c r="K302" s="53"/>
    </row>
    <row r="303" spans="1:11" x14ac:dyDescent="0.25">
      <c r="C303" s="71"/>
      <c r="D303" s="71"/>
      <c r="E303" s="71"/>
      <c r="F303" s="71"/>
      <c r="G303" s="71"/>
      <c r="H303" s="71"/>
      <c r="I303" s="71"/>
      <c r="J303" s="71"/>
      <c r="K303" s="52"/>
    </row>
    <row r="304" spans="1:11" x14ac:dyDescent="0.25">
      <c r="C304" s="82" t="s">
        <v>13392</v>
      </c>
      <c r="D304" s="83"/>
      <c r="E304" s="83"/>
      <c r="F304" s="83"/>
      <c r="G304" s="83"/>
      <c r="H304" s="83"/>
      <c r="I304" s="83"/>
      <c r="J304" s="83"/>
    </row>
    <row r="305" spans="3:11" x14ac:dyDescent="0.25">
      <c r="C305" s="79"/>
      <c r="D305" s="80"/>
      <c r="E305" s="80"/>
      <c r="F305" s="80"/>
      <c r="G305" s="80"/>
      <c r="H305" s="80"/>
      <c r="I305" s="80"/>
      <c r="J305" s="80"/>
      <c r="K305" s="53"/>
    </row>
    <row r="306" spans="3:11" x14ac:dyDescent="0.25">
      <c r="C306" s="72"/>
      <c r="D306" s="73"/>
      <c r="E306" s="73"/>
      <c r="F306" s="73"/>
      <c r="G306" s="73"/>
      <c r="H306" s="73"/>
      <c r="I306" s="73"/>
      <c r="J306" s="73"/>
      <c r="K306" s="52"/>
    </row>
    <row r="307" spans="3:11" x14ac:dyDescent="0.25">
      <c r="C307" s="79" t="s">
        <v>13319</v>
      </c>
      <c r="D307" s="80"/>
      <c r="E307" s="80"/>
      <c r="F307" s="80"/>
      <c r="G307" s="80"/>
      <c r="H307" s="80"/>
      <c r="I307" s="80"/>
      <c r="J307" s="80"/>
    </row>
    <row r="308" spans="3:11" x14ac:dyDescent="0.25">
      <c r="C308" s="79" t="s">
        <v>13320</v>
      </c>
      <c r="D308" s="80"/>
      <c r="E308" s="80"/>
      <c r="F308" s="80"/>
      <c r="G308" s="80"/>
      <c r="H308" s="80"/>
      <c r="I308" s="80"/>
      <c r="J308" s="80"/>
    </row>
    <row r="309" spans="3:11" x14ac:dyDescent="0.25">
      <c r="C309" s="79" t="s">
        <v>13321</v>
      </c>
      <c r="D309" s="80"/>
      <c r="E309" s="80"/>
      <c r="F309" s="80"/>
      <c r="G309" s="80"/>
      <c r="H309" s="80"/>
      <c r="I309" s="80"/>
      <c r="J309" s="80"/>
    </row>
    <row r="310" spans="3:11" x14ac:dyDescent="0.25">
      <c r="C310" s="79"/>
      <c r="D310" s="81"/>
      <c r="E310" s="81"/>
      <c r="F310" s="81"/>
      <c r="G310" s="81"/>
      <c r="H310" s="81"/>
      <c r="I310" s="81"/>
      <c r="J310" s="81"/>
    </row>
    <row r="311" spans="3:11" x14ac:dyDescent="0.25">
      <c r="C311" s="79" t="s">
        <v>13001</v>
      </c>
      <c r="D311" s="80"/>
      <c r="E311" s="80"/>
      <c r="F311" s="80"/>
      <c r="G311" s="80"/>
      <c r="H311" s="80"/>
      <c r="I311" s="80"/>
      <c r="J311" s="80"/>
    </row>
    <row r="312" spans="3:11" x14ac:dyDescent="0.25">
      <c r="C312" s="79"/>
      <c r="D312" s="81"/>
      <c r="E312" s="81"/>
      <c r="F312" s="81"/>
      <c r="G312" s="81"/>
      <c r="H312" s="81"/>
      <c r="I312" s="81"/>
      <c r="J312" s="81"/>
    </row>
    <row r="313" spans="3:11" x14ac:dyDescent="0.25">
      <c r="C313" s="72"/>
      <c r="D313" s="73"/>
      <c r="E313" s="73"/>
      <c r="F313" s="73"/>
      <c r="G313" s="73"/>
      <c r="H313" s="73"/>
      <c r="I313" s="73"/>
      <c r="J313" s="73"/>
    </row>
    <row r="314" spans="3:11" x14ac:dyDescent="0.25">
      <c r="C314" s="79" t="s">
        <v>13309</v>
      </c>
      <c r="D314" s="80"/>
      <c r="E314" s="80"/>
      <c r="F314" s="80"/>
      <c r="G314" s="80"/>
      <c r="H314" s="80"/>
      <c r="I314" s="80"/>
      <c r="J314" s="80"/>
    </row>
    <row r="315" spans="3:11" x14ac:dyDescent="0.25">
      <c r="C315" s="79" t="s">
        <v>13310</v>
      </c>
      <c r="D315" s="80"/>
      <c r="E315" s="80"/>
      <c r="F315" s="80"/>
      <c r="G315" s="80"/>
      <c r="H315" s="80"/>
      <c r="I315" s="80"/>
      <c r="J315" s="80"/>
    </row>
  </sheetData>
  <mergeCells count="113">
    <mergeCell ref="C109:I109"/>
    <mergeCell ref="C128:I128"/>
    <mergeCell ref="C249:I249"/>
    <mergeCell ref="C252:I252"/>
    <mergeCell ref="C298:I298"/>
    <mergeCell ref="C215:J215"/>
    <mergeCell ref="C213:J213"/>
    <mergeCell ref="C231:I231"/>
    <mergeCell ref="C233:I233"/>
    <mergeCell ref="C234:I234"/>
    <mergeCell ref="C236:I236"/>
    <mergeCell ref="C228:I228"/>
    <mergeCell ref="C279:I279"/>
    <mergeCell ref="C238:J238"/>
    <mergeCell ref="C259:I259"/>
    <mergeCell ref="C4:J4"/>
    <mergeCell ref="C5:J5"/>
    <mergeCell ref="C6:J6"/>
    <mergeCell ref="C14:I14"/>
    <mergeCell ref="C15:I15"/>
    <mergeCell ref="C19:I19"/>
    <mergeCell ref="C87:I87"/>
    <mergeCell ref="C97:I97"/>
    <mergeCell ref="C102:I102"/>
    <mergeCell ref="C61:I61"/>
    <mergeCell ref="C72:I72"/>
    <mergeCell ref="C73:I73"/>
    <mergeCell ref="C54:I54"/>
    <mergeCell ref="C85:I85"/>
    <mergeCell ref="C86:J86"/>
    <mergeCell ref="C64:I64"/>
    <mergeCell ref="C1:J1"/>
    <mergeCell ref="C3:J3"/>
    <mergeCell ref="C2:J2"/>
    <mergeCell ref="C202:I202"/>
    <mergeCell ref="C209:I209"/>
    <mergeCell ref="C32:I32"/>
    <mergeCell ref="C40:I40"/>
    <mergeCell ref="C196:I196"/>
    <mergeCell ref="C207:I207"/>
    <mergeCell ref="C203:I203"/>
    <mergeCell ref="C16:I16"/>
    <mergeCell ref="C21:I21"/>
    <mergeCell ref="C24:I24"/>
    <mergeCell ref="C27:I27"/>
    <mergeCell ref="C28:I28"/>
    <mergeCell ref="C46:I46"/>
    <mergeCell ref="C48:I48"/>
    <mergeCell ref="C53:I53"/>
    <mergeCell ref="C31:I31"/>
    <mergeCell ref="C7:J7"/>
    <mergeCell ref="C9:I9"/>
    <mergeCell ref="C132:J132"/>
    <mergeCell ref="C134:I134"/>
    <mergeCell ref="C108:I108"/>
    <mergeCell ref="C315:J315"/>
    <mergeCell ref="C309:J309"/>
    <mergeCell ref="C310:J310"/>
    <mergeCell ref="C311:J311"/>
    <mergeCell ref="C312:J312"/>
    <mergeCell ref="C308:J308"/>
    <mergeCell ref="C307:J307"/>
    <mergeCell ref="C304:J304"/>
    <mergeCell ref="C305:J305"/>
    <mergeCell ref="C314:J314"/>
    <mergeCell ref="C303:J303"/>
    <mergeCell ref="C58:I58"/>
    <mergeCell ref="C112:I112"/>
    <mergeCell ref="C117:I117"/>
    <mergeCell ref="C120:I120"/>
    <mergeCell ref="C313:J313"/>
    <mergeCell ref="C129:I129"/>
    <mergeCell ref="C140:I140"/>
    <mergeCell ref="C143:I143"/>
    <mergeCell ref="C149:I149"/>
    <mergeCell ref="C150:I150"/>
    <mergeCell ref="C184:I184"/>
    <mergeCell ref="C189:I189"/>
    <mergeCell ref="C190:I190"/>
    <mergeCell ref="C137:I137"/>
    <mergeCell ref="C306:J306"/>
    <mergeCell ref="C146:I146"/>
    <mergeCell ref="C211:I211"/>
    <mergeCell ref="C217:I217"/>
    <mergeCell ref="C220:I220"/>
    <mergeCell ref="C253:I253"/>
    <mergeCell ref="C241:I241"/>
    <mergeCell ref="C301:G301"/>
    <mergeCell ref="H301:I301"/>
    <mergeCell ref="C302:G302"/>
    <mergeCell ref="H302:I302"/>
    <mergeCell ref="C105:I105"/>
    <mergeCell ref="C106:I106"/>
    <mergeCell ref="C193:I193"/>
    <mergeCell ref="C198:I198"/>
    <mergeCell ref="C199:I199"/>
    <mergeCell ref="C144:I144"/>
    <mergeCell ref="C275:I275"/>
    <mergeCell ref="C243:I243"/>
    <mergeCell ref="C246:I246"/>
    <mergeCell ref="C247:I247"/>
    <mergeCell ref="C300:G300"/>
    <mergeCell ref="H300:I300"/>
    <mergeCell ref="C178:I178"/>
    <mergeCell ref="C151:I151"/>
    <mergeCell ref="C159:I159"/>
    <mergeCell ref="C166:I166"/>
    <mergeCell ref="C171:I171"/>
    <mergeCell ref="C266:I266"/>
    <mergeCell ref="C270:I270"/>
    <mergeCell ref="C273:I273"/>
    <mergeCell ref="C210:J210"/>
    <mergeCell ref="C281:I281"/>
  </mergeCells>
  <printOptions horizontalCentered="1"/>
  <pageMargins left="0.39370078740157483" right="0.70866141732283472" top="0.39370078740157483" bottom="0.39370078740157483" header="0.31496062992125984" footer="0.31496062992125984"/>
  <pageSetup paperSize="9" scale="8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199</vt:lpstr>
      <vt:lpstr>0925</vt:lpstr>
      <vt:lpstr>REDES_LICITAÇÃO_MAI_25</vt:lpstr>
      <vt:lpstr>Planilha Orçamentária</vt:lpstr>
      <vt:lpstr>'Planilha Orçamentária'!Area_de_impressao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Aírton Mendes da Hora</dc:creator>
  <cp:lastModifiedBy>Altbit</cp:lastModifiedBy>
  <cp:lastPrinted>2025-12-16T11:35:00Z</cp:lastPrinted>
  <dcterms:created xsi:type="dcterms:W3CDTF">2021-12-16T16:14:08Z</dcterms:created>
  <dcterms:modified xsi:type="dcterms:W3CDTF">2026-06-02T11:42:43Z</dcterms:modified>
</cp:coreProperties>
</file>