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sobsd-0004\BKP-29-01-20242\Obras 2024\PROJETOS 2024\IBI002_202401-033 - Sistema de Lazer Vila Maria\Licitação\"/>
    </mc:Choice>
  </mc:AlternateContent>
  <xr:revisionPtr revIDLastSave="0" documentId="8_{E6D31B24-F5AA-4693-9057-86D5D381647D}" xr6:coauthVersionLast="36" xr6:coauthVersionMax="36" xr10:uidLastSave="{00000000-0000-0000-0000-000000000000}"/>
  <bookViews>
    <workbookView xWindow="0" yWindow="0" windowWidth="17970" windowHeight="5865" tabRatio="500" activeTab="1" xr2:uid="{00000000-000D-0000-FFFF-FFFF00000000}"/>
  </bookViews>
  <sheets>
    <sheet name="Crono" sheetId="2" r:id="rId1"/>
    <sheet name="Crono (2)" sheetId="3" r:id="rId2"/>
  </sheets>
  <definedNames>
    <definedName name="_xlnm.Print_Area" localSheetId="0">Crono!$B$2:$E$167</definedName>
    <definedName name="_xlnm.Print_Area" localSheetId="1">'Crono (2)'!$B$2:$G$41</definedName>
  </definedNames>
  <calcPr calcId="191029"/>
</workbook>
</file>

<file path=xl/calcChain.xml><?xml version="1.0" encoding="utf-8"?>
<calcChain xmlns="http://schemas.openxmlformats.org/spreadsheetml/2006/main">
  <c r="F27" i="3" l="1"/>
  <c r="E27" i="3"/>
  <c r="E30" i="3"/>
  <c r="E24" i="3"/>
  <c r="E21" i="3"/>
  <c r="E32" i="3" s="1"/>
  <c r="G32" i="3" l="1"/>
  <c r="D21" i="3" l="1"/>
  <c r="C18" i="3" l="1"/>
  <c r="D18" i="3"/>
  <c r="F24" i="3"/>
  <c r="F32" i="3" s="1"/>
  <c r="C15" i="3"/>
  <c r="D18" i="2"/>
  <c r="C18" i="2"/>
  <c r="D15" i="2"/>
  <c r="D24" i="2"/>
  <c r="D33" i="2"/>
  <c r="D36" i="2"/>
  <c r="D39" i="2"/>
  <c r="D48" i="2"/>
  <c r="D54" i="2"/>
  <c r="D57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C21" i="2"/>
  <c r="C27" i="2"/>
  <c r="C30" i="2"/>
  <c r="C36" i="2"/>
  <c r="C42" i="2"/>
  <c r="C45" i="2"/>
  <c r="C51" i="2"/>
  <c r="C60" i="2"/>
  <c r="D32" i="3" l="1"/>
  <c r="C32" i="3"/>
  <c r="D158" i="2"/>
  <c r="C158" i="2"/>
</calcChain>
</file>

<file path=xl/sharedStrings.xml><?xml version="1.0" encoding="utf-8"?>
<sst xmlns="http://schemas.openxmlformats.org/spreadsheetml/2006/main" count="87" uniqueCount="77">
  <si>
    <t>PREFEITURA MUNICIPAL DA ESTÂNCIA TURÍSTICA DE IBITINGA</t>
  </si>
  <si>
    <t>Marcio Renato Negrini</t>
  </si>
  <si>
    <t>Secretário de Obras Públicas</t>
  </si>
  <si>
    <t>Engº Civil - CREA/SP nº 5060738844</t>
  </si>
  <si>
    <t>CRONOGRAMA FÍSICO-FINANCEIRO</t>
  </si>
  <si>
    <t>TOTAL</t>
  </si>
  <si>
    <t>SERVIÇOS</t>
  </si>
  <si>
    <t>MÊS</t>
  </si>
  <si>
    <t>MÊS 1</t>
  </si>
  <si>
    <t>MÊS 2</t>
  </si>
  <si>
    <t>TOTAL:</t>
  </si>
  <si>
    <t>Objeto: Iluminação do Canteiro Central da Av. Romão Fernando</t>
  </si>
  <si>
    <t>Local: Avenida Romão Fernando - Ibitinga/SP</t>
  </si>
  <si>
    <t>Base: CDHU boletim 188 com desoneração e SINAPI 11/22 com desoneração</t>
  </si>
  <si>
    <t>Data: 04/01/2023</t>
  </si>
  <si>
    <t>Placa de identificação para obra</t>
  </si>
  <si>
    <t>Demolição manual de revestimento em massa de parede ou teto</t>
  </si>
  <si>
    <t>Chapisco</t>
  </si>
  <si>
    <t>Emboço desempenado com espuma de poliéster</t>
  </si>
  <si>
    <t>Retirada de divisória em placa de madeira ou fibrocimento tarugada</t>
  </si>
  <si>
    <t xml:space="preserve">Remoção de aparelho de iluminação ou projetor fixo em teto, piso ou parede </t>
  </si>
  <si>
    <t xml:space="preserve">Forro em painéis de gesso acartonado, espessura de 12,5mm, fixo </t>
  </si>
  <si>
    <t xml:space="preserve">Divisória em placas de gesso acartonado, resistência ao fogo 60 minutos, espessura 120/90mm - 1RF / 1RF LM 14.30.160 </t>
  </si>
  <si>
    <t>Massa corrida à base de resina acrílica</t>
  </si>
  <si>
    <t>Porta lisa para acabamento em verniz, com batente de madeira - 80 x 210 cm</t>
  </si>
  <si>
    <t xml:space="preserve">Ferragem completa com maçaneta tipo alavanca, para porta externa com 1 folha </t>
  </si>
  <si>
    <t>Tinta acrílica antimofo em massa, inclusive preparo</t>
  </si>
  <si>
    <t>Verniz em superfície de madeira</t>
  </si>
  <si>
    <t xml:space="preserve">Luminária quadrada de embutir tipo calha aberta com aletas planas, para 2 lâmpadas fluorescentes compactas de 18 W/26 W 41.14.210 </t>
  </si>
  <si>
    <t>Lâmpada fluorescente compacta "2U", base G-24D-3 de 26 W</t>
  </si>
  <si>
    <t xml:space="preserve">Reator eletrônico de alto fator de potência com partida instantânea, para 2 lâmpadas fluorescentes tubulares, base bipino bilateral, 28 W - 127 V / 220 V 41.09.740 </t>
  </si>
  <si>
    <t xml:space="preserve">Conjunto 2 tomadas 2P+T de 10 A, completo </t>
  </si>
  <si>
    <t>Conjunto 1 interruptor simples e 1 tomada 2P+T de 10 A, completo</t>
  </si>
  <si>
    <t xml:space="preserve">Caixa em PVC de 4´ x 2´ </t>
  </si>
  <si>
    <t xml:space="preserve">Interruptor com 3 teclas simples e placa </t>
  </si>
  <si>
    <t xml:space="preserve">Interruptor com 1 tecla paralelo e placa </t>
  </si>
  <si>
    <t xml:space="preserve">Tomada para telefone 4P, padrão TELEBRÁS, com placa </t>
  </si>
  <si>
    <t xml:space="preserve">Eletroduto de PVC corrugado flexível leve, diâmetro externo de 25 mm </t>
  </si>
  <si>
    <t xml:space="preserve">Cabo de cobre flexível de 1,5 mm², isolamento 0,6/1kV - isolação HEPR 90°C </t>
  </si>
  <si>
    <t xml:space="preserve">Cabo de cobre flexível de 2,5 mm², isolamento 0,6/1kV - isolação HEPR 90°C </t>
  </si>
  <si>
    <t>Retirada de telhamento em barro</t>
  </si>
  <si>
    <t xml:space="preserve">Retirada de cumeeira ou espigão em barro </t>
  </si>
  <si>
    <t>Remoção de calha ou rufo</t>
  </si>
  <si>
    <t>Demolição manual de forro em estuque, inclusive sistema de fixação/tarugamento</t>
  </si>
  <si>
    <t>Fechamento em placa cimentícia com espessura de 12 mm</t>
  </si>
  <si>
    <t xml:space="preserve">Fornecimento de peças diversas para estrutura em madeira </t>
  </si>
  <si>
    <t xml:space="preserve">Calha, rufo, afins em chapa galvanizada nº 24 - corte 1,00 m </t>
  </si>
  <si>
    <t>Calha, rufo, afins em chapa galvanizada nº 24 - corte 0,33 m</t>
  </si>
  <si>
    <t xml:space="preserve">Telhamento em chapa de aço com pintura poliéster, tipo sanduíche, espessura de 0,50 mm, com poliestireno expandido 16.13.130 </t>
  </si>
  <si>
    <t>Cumeeira em chapa de aço pré-pintada com epóxi e poliéster, perfil trapezoidal, com espessura de 0,50 mm 16.12.200</t>
  </si>
  <si>
    <t>Tubo de PVC rígido soldável marrom, DN= 20 mm, (1/2´), inclusive conexões</t>
  </si>
  <si>
    <t xml:space="preserve">Demolição manual de revestimento em massa de parede ou teto </t>
  </si>
  <si>
    <t>Moldura de gesso simples, largura até 6,0cm</t>
  </si>
  <si>
    <t xml:space="preserve">Revestimento texturizado acrílico com microagregados minerais </t>
  </si>
  <si>
    <t>Cimalha em concreto com pingadeira</t>
  </si>
  <si>
    <t>Esmalte à base água em superfície metálica, inclusive preparo</t>
  </si>
  <si>
    <t xml:space="preserve">Esmalte à base de água em madeira, inclusive preparo </t>
  </si>
  <si>
    <t>Limpeza complementar e especial de piso com produtos químicos</t>
  </si>
  <si>
    <t xml:space="preserve">Resina acrílica plastificante </t>
  </si>
  <si>
    <t>Impermeabilização em argamassa polimérica com reforço em tela poliéster para pressão hidrostática positiva</t>
  </si>
  <si>
    <t>SERVIÇOS PRELIMINARES</t>
  </si>
  <si>
    <t>MÊS 02</t>
  </si>
  <si>
    <t>MÊS 01</t>
  </si>
  <si>
    <t>MÊS 03</t>
  </si>
  <si>
    <t>ESTACIONAMENTO</t>
  </si>
  <si>
    <t>CALÇADA</t>
  </si>
  <si>
    <t>JARDIM E MOBILIÁRIOS</t>
  </si>
  <si>
    <t>ILUMINAÇÃO</t>
  </si>
  <si>
    <t>ENTRADA DE ENERGIA</t>
  </si>
  <si>
    <t>Base: CDHU boletim 190 com desoneração</t>
  </si>
  <si>
    <t>Objeto: Implantação de praça com sistema de lazer e estacionamento na Vila Maria</t>
  </si>
  <si>
    <t>João Guilherme Hirabahasi</t>
  </si>
  <si>
    <t>Engenheiro Civil - CREASP: 5070185893</t>
  </si>
  <si>
    <t>Responsável Técnico</t>
  </si>
  <si>
    <t>Local: Rua Tofi Kalil Jacobe esquina com Estrada municipal IBG-142, s/n, Conj. Hab. Vila Maria</t>
  </si>
  <si>
    <t>MÊS 04</t>
  </si>
  <si>
    <t>Data: 02/05/2024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</si>
</sst>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;&quot; (&quot;#,##0.00\);&quot; -&quot;#\ ;@\ "/>
    <numFmt numFmtId="165" formatCode="&quot; R$&quot;#,##0.00\ ;&quot; R$(&quot;#,##0.00\);&quot; R$-&quot;#\ ;@\ "/>
    <numFmt numFmtId="166" formatCode="_(* #,##0.00_);_(* \(#,##0.00\);_(* \-??_);_(@_)"/>
  </numFmts>
  <fonts count="27">
    <font>
      <sz val="11"/>
      <color rgb="FF000000"/>
      <name val="Arial"/>
      <charset val="1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name val="Arial"/>
      <family val="2"/>
      <charset val="1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2"/>
      <color rgb="FF000000"/>
      <name val="Arial1"/>
      <charset val="1"/>
    </font>
    <font>
      <b/>
      <sz val="16"/>
      <color rgb="FF000000"/>
      <name val="Arial1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1"/>
      <charset val="1"/>
    </font>
    <font>
      <b/>
      <sz val="12"/>
      <color rgb="FF000000"/>
      <name val="Arial"/>
      <family val="2"/>
      <charset val="1"/>
    </font>
    <font>
      <i/>
      <sz val="12"/>
      <color rgb="FF000000"/>
      <name val="Arial1"/>
      <charset val="1"/>
    </font>
    <font>
      <sz val="11"/>
      <color rgb="FF000000"/>
      <name val="Arial"/>
      <family val="2"/>
    </font>
    <font>
      <sz val="12"/>
      <color rgb="FF000000"/>
      <name val="Arial1"/>
    </font>
    <font>
      <sz val="11"/>
      <color rgb="FF000000"/>
      <name val="Calibri"/>
      <family val="2"/>
      <charset val="1"/>
    </font>
    <font>
      <b/>
      <sz val="12"/>
      <color rgb="FF000000"/>
      <name val="Arial1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164" fontId="17" fillId="0" borderId="0"/>
    <xf numFmtId="165" fontId="17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3" fillId="8" borderId="1"/>
    <xf numFmtId="0" fontId="14" fillId="0" borderId="0"/>
    <xf numFmtId="0" fontId="21" fillId="0" borderId="0"/>
    <xf numFmtId="0" fontId="21" fillId="0" borderId="0"/>
    <xf numFmtId="0" fontId="3" fillId="0" borderId="0"/>
    <xf numFmtId="9" fontId="17" fillId="0" borderId="0"/>
    <xf numFmtId="0" fontId="23" fillId="0" borderId="0"/>
    <xf numFmtId="0" fontId="23" fillId="0" borderId="0"/>
    <xf numFmtId="166" fontId="23" fillId="0" borderId="0" applyBorder="0" applyProtection="0"/>
    <xf numFmtId="166" fontId="23" fillId="0" borderId="0" applyBorder="0" applyProtection="0"/>
    <xf numFmtId="43" fontId="2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6">
    <xf numFmtId="0" fontId="0" fillId="0" borderId="0" xfId="0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right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18" fillId="10" borderId="5" xfId="0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10" fontId="15" fillId="10" borderId="4" xfId="22" applyNumberFormat="1" applyFont="1" applyFill="1" applyBorder="1" applyAlignment="1" applyProtection="1">
      <alignment horizontal="center" vertical="center"/>
    </xf>
    <xf numFmtId="165" fontId="15" fillId="9" borderId="4" xfId="2" applyFont="1" applyFill="1" applyBorder="1" applyAlignment="1" applyProtection="1">
      <alignment horizontal="center" vertical="center"/>
    </xf>
    <xf numFmtId="165" fontId="15" fillId="0" borderId="5" xfId="2" applyFont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8" fillId="10" borderId="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9" fontId="15" fillId="10" borderId="4" xfId="28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Fill="1" applyBorder="1"/>
    <xf numFmtId="165" fontId="24" fillId="11" borderId="4" xfId="2" applyFont="1" applyFill="1" applyBorder="1" applyAlignment="1" applyProtection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4" fontId="26" fillId="11" borderId="7" xfId="2" applyNumberFormat="1" applyFont="1" applyFill="1" applyBorder="1" applyAlignment="1">
      <alignment horizontal="center" vertical="center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9" fillId="0" borderId="0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10" borderId="6" xfId="0" applyFont="1" applyFill="1" applyBorder="1" applyAlignment="1">
      <alignment vertical="center" wrapText="1"/>
    </xf>
    <xf numFmtId="0" fontId="22" fillId="10" borderId="2" xfId="0" applyFont="1" applyFill="1" applyBorder="1" applyAlignment="1">
      <alignment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18" fillId="0" borderId="0" xfId="1" applyNumberFormat="1" applyFont="1" applyBorder="1" applyAlignment="1" applyProtection="1">
      <alignment horizontal="left" vertical="center" wrapText="1"/>
    </xf>
    <xf numFmtId="0" fontId="19" fillId="0" borderId="0" xfId="1" applyNumberFormat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22" fillId="10" borderId="3" xfId="0" applyFont="1" applyFill="1" applyBorder="1" applyAlignment="1">
      <alignment vertical="center" wrapText="1"/>
    </xf>
    <xf numFmtId="0" fontId="22" fillId="10" borderId="4" xfId="0" applyFont="1" applyFill="1" applyBorder="1" applyAlignment="1">
      <alignment vertical="center" wrapText="1"/>
    </xf>
    <xf numFmtId="0" fontId="22" fillId="10" borderId="5" xfId="0" applyFont="1" applyFill="1" applyBorder="1" applyAlignment="1">
      <alignment vertical="center" wrapText="1"/>
    </xf>
  </cellXfs>
  <cellStyles count="29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Excel Built-in Explanatory Text" xfId="26" xr:uid="{00000000-0005-0000-0000-000008000000}"/>
    <cellStyle name="Excel Built-in Percent 10" xfId="22" xr:uid="{00000000-0005-0000-0000-000019000000}"/>
    <cellStyle name="Footnote 11" xfId="9" xr:uid="{00000000-0005-0000-0000-00000C000000}"/>
    <cellStyle name="Good 12" xfId="10" xr:uid="{00000000-0005-0000-0000-00000D000000}"/>
    <cellStyle name="Heading (user) 13" xfId="11" xr:uid="{00000000-0005-0000-0000-00000E000000}"/>
    <cellStyle name="Heading 1 14" xfId="12" xr:uid="{00000000-0005-0000-0000-00000F000000}"/>
    <cellStyle name="Heading 2 15" xfId="13" xr:uid="{00000000-0005-0000-0000-000010000000}"/>
    <cellStyle name="Hyperlink 16" xfId="14" xr:uid="{00000000-0005-0000-0000-000011000000}"/>
    <cellStyle name="Moeda" xfId="2" builtinId="4"/>
    <cellStyle name="Neutral 17" xfId="15" xr:uid="{00000000-0005-0000-0000-000012000000}"/>
    <cellStyle name="Normal" xfId="0" builtinId="0"/>
    <cellStyle name="Normal 2" xfId="16" xr:uid="{00000000-0005-0000-0000-000013000000}"/>
    <cellStyle name="Normal 2 2" xfId="24" xr:uid="{00000000-0005-0000-0000-000006000000}"/>
    <cellStyle name="Normal 3" xfId="23" xr:uid="{00000000-0005-0000-0000-000044000000}"/>
    <cellStyle name="Note 18" xfId="17" xr:uid="{00000000-0005-0000-0000-000014000000}"/>
    <cellStyle name="Porcentagem" xfId="28" builtinId="5"/>
    <cellStyle name="Result (user) 19" xfId="18" xr:uid="{00000000-0005-0000-0000-000015000000}"/>
    <cellStyle name="Status 20" xfId="19" xr:uid="{00000000-0005-0000-0000-000016000000}"/>
    <cellStyle name="Text 21" xfId="20" xr:uid="{00000000-0005-0000-0000-000017000000}"/>
    <cellStyle name="Vírgula" xfId="1" builtinId="3"/>
    <cellStyle name="Vírgula 2" xfId="25" xr:uid="{00000000-0005-0000-0000-000007000000}"/>
    <cellStyle name="Vírgula 3" xfId="27" xr:uid="{00000000-0005-0000-0000-000046000000}"/>
    <cellStyle name="Warning 22" xfId="21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5760</xdr:rowOff>
    </xdr:from>
    <xdr:to>
      <xdr:col>2</xdr:col>
      <xdr:colOff>18000</xdr:colOff>
      <xdr:row>11</xdr:row>
      <xdr:rowOff>109800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720" y="2292840"/>
          <a:ext cx="2206080" cy="48492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5760</xdr:rowOff>
    </xdr:from>
    <xdr:to>
      <xdr:col>2</xdr:col>
      <xdr:colOff>18000</xdr:colOff>
      <xdr:row>11</xdr:row>
      <xdr:rowOff>109800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CDBD68-FA81-4CDB-8B9B-C30F324369E8}"/>
            </a:ext>
          </a:extLst>
        </xdr:cNvPr>
        <xdr:cNvSpPr/>
      </xdr:nvSpPr>
      <xdr:spPr>
        <a:xfrm>
          <a:off x="647700" y="1910760"/>
          <a:ext cx="3345400" cy="510440"/>
        </a:xfrm>
        <a:prstGeom prst="line">
          <a:avLst/>
        </a:prstGeom>
        <a:ln w="0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W167"/>
  <sheetViews>
    <sheetView zoomScale="75" zoomScaleNormal="75" workbookViewId="0">
      <selection activeCell="G26" sqref="G26"/>
    </sheetView>
  </sheetViews>
  <sheetFormatPr defaultColWidth="8.5" defaultRowHeight="15"/>
  <cols>
    <col min="1" max="1" width="8.5" style="2"/>
    <col min="2" max="2" width="43.625" style="1" customWidth="1"/>
    <col min="3" max="3" width="21.5" style="1" customWidth="1"/>
    <col min="4" max="4" width="20.875" style="1" customWidth="1"/>
    <col min="5" max="5" width="16.5" style="2" customWidth="1"/>
    <col min="6" max="6" width="10.5" style="2" customWidth="1"/>
    <col min="7" max="7" width="15.75" style="2" customWidth="1"/>
    <col min="8" max="8" width="8.5" style="2"/>
    <col min="9" max="9" width="10.5" style="2" customWidth="1"/>
    <col min="10" max="1011" width="8.5" style="2"/>
    <col min="1012" max="1020" width="10.75" customWidth="1"/>
    <col min="1021" max="1022" width="8.625" customWidth="1"/>
  </cols>
  <sheetData>
    <row r="2" spans="2:5" ht="19.7" customHeight="1">
      <c r="B2" s="39" t="s">
        <v>4</v>
      </c>
      <c r="C2" s="39"/>
      <c r="D2" s="39"/>
      <c r="E2" s="39"/>
    </row>
    <row r="3" spans="2:5" ht="19.7" customHeight="1">
      <c r="B3" s="3"/>
      <c r="C3" s="3"/>
      <c r="D3" s="3"/>
      <c r="E3" s="3"/>
    </row>
    <row r="4" spans="2:5" ht="15.95" customHeight="1">
      <c r="B4" s="40" t="s">
        <v>0</v>
      </c>
      <c r="C4" s="40"/>
      <c r="D4" s="40"/>
      <c r="E4" s="40"/>
    </row>
    <row r="5" spans="2:5" ht="15.95" customHeight="1">
      <c r="B5" s="33" t="s">
        <v>11</v>
      </c>
      <c r="C5" s="33"/>
      <c r="D5" s="33"/>
      <c r="E5" s="33"/>
    </row>
    <row r="6" spans="2:5" ht="15.95" customHeight="1">
      <c r="B6" s="33" t="s">
        <v>12</v>
      </c>
      <c r="C6" s="33"/>
      <c r="D6" s="33"/>
      <c r="E6" s="33"/>
    </row>
    <row r="7" spans="2:5" ht="15.75">
      <c r="B7" s="41" t="s">
        <v>13</v>
      </c>
      <c r="C7" s="41"/>
      <c r="D7" s="41"/>
      <c r="E7" s="41"/>
    </row>
    <row r="8" spans="2:5" ht="15.95" customHeight="1">
      <c r="B8" s="33" t="s">
        <v>14</v>
      </c>
      <c r="C8" s="33"/>
      <c r="D8" s="33"/>
      <c r="E8" s="33"/>
    </row>
    <row r="10" spans="2:5" ht="15.75">
      <c r="B10" s="6" t="s">
        <v>7</v>
      </c>
      <c r="C10" s="7" t="s">
        <v>8</v>
      </c>
      <c r="D10" s="7" t="s">
        <v>9</v>
      </c>
      <c r="E10" s="7"/>
    </row>
    <row r="11" spans="2:5" ht="15.75">
      <c r="B11" s="8"/>
      <c r="C11" s="8"/>
      <c r="D11" s="8"/>
      <c r="E11" s="8" t="s">
        <v>5</v>
      </c>
    </row>
    <row r="12" spans="2:5" ht="15.75">
      <c r="B12" s="9" t="s">
        <v>6</v>
      </c>
      <c r="C12" s="10">
        <v>30</v>
      </c>
      <c r="D12" s="10">
        <v>60</v>
      </c>
      <c r="E12" s="11"/>
    </row>
    <row r="13" spans="2:5" ht="14.25" customHeight="1">
      <c r="B13" s="35" t="s">
        <v>15</v>
      </c>
      <c r="C13" s="12"/>
      <c r="D13" s="12"/>
      <c r="E13" s="12"/>
    </row>
    <row r="14" spans="2:5" ht="14.25" customHeight="1">
      <c r="B14" s="35"/>
      <c r="C14" s="13"/>
      <c r="D14" s="13">
        <v>1</v>
      </c>
      <c r="E14" s="14">
        <v>4058.9</v>
      </c>
    </row>
    <row r="15" spans="2:5" ht="14.25" customHeight="1">
      <c r="B15" s="35"/>
      <c r="C15" s="15"/>
      <c r="D15" s="15">
        <f>E14*D14</f>
        <v>4058.9</v>
      </c>
      <c r="E15" s="16"/>
    </row>
    <row r="16" spans="2:5" ht="14.25" customHeight="1">
      <c r="B16" s="35" t="s">
        <v>16</v>
      </c>
      <c r="C16" s="12"/>
      <c r="D16" s="12"/>
      <c r="E16" s="12"/>
    </row>
    <row r="17" spans="2:5" ht="14.25" customHeight="1">
      <c r="B17" s="35"/>
      <c r="C17" s="13">
        <v>0.5</v>
      </c>
      <c r="D17" s="13">
        <v>0.1</v>
      </c>
      <c r="E17" s="14">
        <v>151.80000000000001</v>
      </c>
    </row>
    <row r="18" spans="2:5" ht="14.25" customHeight="1">
      <c r="B18" s="35"/>
      <c r="C18" s="15">
        <f>$E17*C17</f>
        <v>75.900000000000006</v>
      </c>
      <c r="D18" s="15">
        <f>$E17*D17</f>
        <v>15.180000000000001</v>
      </c>
      <c r="E18" s="16"/>
    </row>
    <row r="19" spans="2:5" ht="14.25" customHeight="1">
      <c r="B19" s="36" t="s">
        <v>17</v>
      </c>
      <c r="C19" s="12"/>
      <c r="D19" s="12"/>
      <c r="E19" s="12"/>
    </row>
    <row r="20" spans="2:5" ht="14.25" customHeight="1">
      <c r="B20" s="36"/>
      <c r="C20" s="13">
        <v>1</v>
      </c>
      <c r="D20" s="13"/>
      <c r="E20" s="14">
        <v>189.6</v>
      </c>
    </row>
    <row r="21" spans="2:5" ht="14.25" customHeight="1">
      <c r="B21" s="36"/>
      <c r="C21" s="15">
        <f>E20*C20</f>
        <v>189.6</v>
      </c>
      <c r="D21" s="15"/>
      <c r="E21" s="16"/>
    </row>
    <row r="22" spans="2:5" ht="14.25" customHeight="1">
      <c r="B22" s="36" t="s">
        <v>18</v>
      </c>
      <c r="C22" s="12"/>
      <c r="D22" s="12"/>
      <c r="E22" s="12"/>
    </row>
    <row r="23" spans="2:5" ht="14.25" customHeight="1">
      <c r="B23" s="36"/>
      <c r="C23" s="13"/>
      <c r="D23" s="13">
        <v>1</v>
      </c>
      <c r="E23" s="14">
        <v>735.3</v>
      </c>
    </row>
    <row r="24" spans="2:5" ht="14.25" customHeight="1">
      <c r="B24" s="36"/>
      <c r="C24" s="15"/>
      <c r="D24" s="15">
        <f>E23*D23</f>
        <v>735.3</v>
      </c>
      <c r="E24" s="16"/>
    </row>
    <row r="25" spans="2:5" ht="14.25" customHeight="1">
      <c r="B25" s="36" t="s">
        <v>19</v>
      </c>
      <c r="C25" s="12"/>
      <c r="D25" s="12"/>
      <c r="E25" s="12"/>
    </row>
    <row r="26" spans="2:5" ht="14.25" customHeight="1">
      <c r="B26" s="36"/>
      <c r="C26" s="13">
        <v>1</v>
      </c>
      <c r="D26" s="13"/>
      <c r="E26" s="14">
        <v>3080</v>
      </c>
    </row>
    <row r="27" spans="2:5" ht="14.25" customHeight="1">
      <c r="B27" s="36"/>
      <c r="C27" s="15">
        <f>E26*C26</f>
        <v>3080</v>
      </c>
      <c r="D27" s="15"/>
      <c r="E27" s="16"/>
    </row>
    <row r="28" spans="2:5" ht="14.25" customHeight="1">
      <c r="B28" s="36" t="s">
        <v>20</v>
      </c>
      <c r="C28" s="12"/>
      <c r="D28" s="12"/>
      <c r="E28" s="12"/>
    </row>
    <row r="29" spans="2:5" ht="14.25" customHeight="1">
      <c r="B29" s="36"/>
      <c r="C29" s="13">
        <v>1</v>
      </c>
      <c r="D29" s="13"/>
      <c r="E29" s="14">
        <v>381.57</v>
      </c>
    </row>
    <row r="30" spans="2:5" ht="14.25" customHeight="1">
      <c r="B30" s="36"/>
      <c r="C30" s="15">
        <f>E29*C29</f>
        <v>381.57</v>
      </c>
      <c r="D30" s="15"/>
      <c r="E30" s="16"/>
    </row>
    <row r="31" spans="2:5" ht="14.25" customHeight="1">
      <c r="B31" s="36" t="s">
        <v>21</v>
      </c>
      <c r="C31" s="12"/>
      <c r="D31" s="12"/>
      <c r="E31" s="12"/>
    </row>
    <row r="32" spans="2:5" ht="14.25" customHeight="1">
      <c r="B32" s="36"/>
      <c r="C32" s="13"/>
      <c r="D32" s="13">
        <v>1</v>
      </c>
      <c r="E32" s="14">
        <v>24590</v>
      </c>
    </row>
    <row r="33" spans="2:5" ht="14.25" customHeight="1">
      <c r="B33" s="36"/>
      <c r="C33" s="15"/>
      <c r="D33" s="15">
        <f>E32*D32</f>
        <v>24590</v>
      </c>
      <c r="E33" s="16"/>
    </row>
    <row r="34" spans="2:5" ht="14.25" customHeight="1">
      <c r="B34" s="36" t="s">
        <v>22</v>
      </c>
      <c r="C34" s="12"/>
      <c r="D34" s="12"/>
      <c r="E34" s="12"/>
    </row>
    <row r="35" spans="2:5" ht="14.25" customHeight="1">
      <c r="B35" s="36"/>
      <c r="C35" s="13">
        <v>0.85</v>
      </c>
      <c r="D35" s="13">
        <v>0.15</v>
      </c>
      <c r="E35" s="14">
        <v>20945</v>
      </c>
    </row>
    <row r="36" spans="2:5" ht="14.25" customHeight="1">
      <c r="B36" s="36"/>
      <c r="C36" s="15">
        <f>E35*C35</f>
        <v>17803.25</v>
      </c>
      <c r="D36" s="15">
        <f>E35*D35</f>
        <v>3141.75</v>
      </c>
      <c r="E36" s="16"/>
    </row>
    <row r="37" spans="2:5" ht="14.25" customHeight="1">
      <c r="B37" s="36" t="s">
        <v>23</v>
      </c>
      <c r="C37" s="12"/>
      <c r="D37" s="12"/>
      <c r="E37" s="12"/>
    </row>
    <row r="38" spans="2:5" ht="14.25" customHeight="1">
      <c r="B38" s="36"/>
      <c r="C38" s="13"/>
      <c r="D38" s="13">
        <v>1</v>
      </c>
      <c r="E38" s="14">
        <v>2422.4</v>
      </c>
    </row>
    <row r="39" spans="2:5" ht="14.25" customHeight="1">
      <c r="B39" s="36"/>
      <c r="C39" s="15"/>
      <c r="D39" s="15">
        <f>E38*D38</f>
        <v>2422.4</v>
      </c>
      <c r="E39" s="16"/>
    </row>
    <row r="40" spans="2:5" ht="14.25" customHeight="1">
      <c r="B40" s="35" t="s">
        <v>24</v>
      </c>
      <c r="C40" s="12"/>
      <c r="D40" s="12"/>
      <c r="E40" s="12"/>
    </row>
    <row r="41" spans="2:5" ht="14.25" customHeight="1">
      <c r="B41" s="35"/>
      <c r="C41" s="13">
        <v>1</v>
      </c>
      <c r="D41" s="13"/>
      <c r="E41" s="14">
        <v>1831.68</v>
      </c>
    </row>
    <row r="42" spans="2:5" ht="14.25" customHeight="1">
      <c r="B42" s="35"/>
      <c r="C42" s="15">
        <f>E41*C41</f>
        <v>1831.68</v>
      </c>
      <c r="D42" s="15"/>
      <c r="E42" s="16"/>
    </row>
    <row r="43" spans="2:5" ht="14.25" customHeight="1">
      <c r="B43" s="36" t="s">
        <v>25</v>
      </c>
      <c r="C43" s="12"/>
      <c r="D43" s="12"/>
      <c r="E43" s="12"/>
    </row>
    <row r="44" spans="2:5" ht="14.25" customHeight="1">
      <c r="B44" s="36"/>
      <c r="C44" s="13">
        <v>1</v>
      </c>
      <c r="D44" s="13"/>
      <c r="E44" s="14">
        <v>1224.72</v>
      </c>
    </row>
    <row r="45" spans="2:5" ht="14.25" customHeight="1">
      <c r="B45" s="36"/>
      <c r="C45" s="15">
        <f>E44*C44</f>
        <v>1224.72</v>
      </c>
      <c r="D45" s="15"/>
      <c r="E45" s="16"/>
    </row>
    <row r="46" spans="2:5" ht="14.25" customHeight="1">
      <c r="B46" s="36" t="s">
        <v>26</v>
      </c>
      <c r="C46" s="12"/>
      <c r="D46" s="12"/>
      <c r="E46" s="12"/>
    </row>
    <row r="47" spans="2:5" ht="14.25" customHeight="1">
      <c r="B47" s="36"/>
      <c r="C47" s="13"/>
      <c r="D47" s="13">
        <v>1</v>
      </c>
      <c r="E47" s="14">
        <v>41339.5</v>
      </c>
    </row>
    <row r="48" spans="2:5" ht="14.25" customHeight="1">
      <c r="B48" s="36"/>
      <c r="C48" s="15"/>
      <c r="D48" s="15">
        <f>E47*D47</f>
        <v>41339.5</v>
      </c>
      <c r="E48" s="16"/>
    </row>
    <row r="49" spans="2:5" ht="14.25" customHeight="1">
      <c r="B49" s="36" t="s">
        <v>27</v>
      </c>
      <c r="C49" s="12"/>
      <c r="D49" s="12"/>
      <c r="E49" s="12"/>
    </row>
    <row r="50" spans="2:5" ht="14.25" customHeight="1">
      <c r="B50" s="36"/>
      <c r="C50" s="13">
        <v>1</v>
      </c>
      <c r="D50" s="13"/>
      <c r="E50" s="14">
        <v>3346.48</v>
      </c>
    </row>
    <row r="51" spans="2:5" ht="14.25" customHeight="1">
      <c r="B51" s="36"/>
      <c r="C51" s="15">
        <f>E50*C50</f>
        <v>3346.48</v>
      </c>
      <c r="D51" s="15"/>
      <c r="E51" s="16"/>
    </row>
    <row r="52" spans="2:5" ht="14.25" customHeight="1">
      <c r="B52" s="36" t="s">
        <v>28</v>
      </c>
      <c r="C52" s="12"/>
      <c r="D52" s="12"/>
      <c r="E52" s="12"/>
    </row>
    <row r="53" spans="2:5" ht="14.25" customHeight="1">
      <c r="B53" s="36"/>
      <c r="C53" s="13"/>
      <c r="D53" s="13">
        <v>1</v>
      </c>
      <c r="E53" s="14">
        <v>2238.84</v>
      </c>
    </row>
    <row r="54" spans="2:5" ht="14.25" customHeight="1">
      <c r="B54" s="36"/>
      <c r="C54" s="15"/>
      <c r="D54" s="15">
        <f>E53*D53</f>
        <v>2238.84</v>
      </c>
      <c r="E54" s="16"/>
    </row>
    <row r="55" spans="2:5" ht="14.25" customHeight="1">
      <c r="B55" s="36" t="s">
        <v>29</v>
      </c>
      <c r="C55" s="12"/>
      <c r="D55" s="12"/>
      <c r="E55" s="12"/>
    </row>
    <row r="56" spans="2:5" ht="14.25" customHeight="1">
      <c r="B56" s="36"/>
      <c r="C56" s="13"/>
      <c r="D56" s="13">
        <v>1</v>
      </c>
      <c r="E56" s="14">
        <v>1203.6600000000001</v>
      </c>
    </row>
    <row r="57" spans="2:5" ht="14.25" customHeight="1">
      <c r="B57" s="36"/>
      <c r="C57" s="15"/>
      <c r="D57" s="15">
        <f>E56*D56</f>
        <v>1203.6600000000001</v>
      </c>
      <c r="E57" s="16"/>
    </row>
    <row r="58" spans="2:5" ht="14.25" customHeight="1">
      <c r="B58" s="36" t="s">
        <v>30</v>
      </c>
      <c r="C58" s="12"/>
      <c r="D58" s="12"/>
      <c r="E58" s="12"/>
    </row>
    <row r="59" spans="2:5" ht="14.25" customHeight="1">
      <c r="B59" s="36"/>
      <c r="C59" s="13">
        <v>1</v>
      </c>
      <c r="D59" s="13"/>
      <c r="E59" s="14">
        <v>2719.17</v>
      </c>
    </row>
    <row r="60" spans="2:5" ht="14.25" customHeight="1">
      <c r="B60" s="36"/>
      <c r="C60" s="15">
        <f>E59*C59</f>
        <v>2719.17</v>
      </c>
      <c r="D60" s="15"/>
      <c r="E60" s="16"/>
    </row>
    <row r="61" spans="2:5" ht="14.25" customHeight="1">
      <c r="B61" s="36" t="s">
        <v>31</v>
      </c>
      <c r="C61" s="12"/>
      <c r="D61" s="12"/>
      <c r="E61" s="12"/>
    </row>
    <row r="62" spans="2:5" ht="14.25" customHeight="1">
      <c r="B62" s="36"/>
      <c r="C62" s="13"/>
      <c r="D62" s="13">
        <v>1</v>
      </c>
      <c r="E62" s="14">
        <v>1756</v>
      </c>
    </row>
    <row r="63" spans="2:5" ht="14.25" customHeight="1">
      <c r="B63" s="36"/>
      <c r="C63" s="15"/>
      <c r="D63" s="15">
        <f>E62*D62</f>
        <v>1756</v>
      </c>
      <c r="E63" s="16"/>
    </row>
    <row r="64" spans="2:5" ht="14.25" customHeight="1">
      <c r="B64" s="36" t="s">
        <v>32</v>
      </c>
      <c r="C64" s="12"/>
      <c r="D64" s="12"/>
      <c r="E64" s="12"/>
    </row>
    <row r="65" spans="2:5" ht="14.25" customHeight="1">
      <c r="B65" s="36"/>
      <c r="C65" s="13"/>
      <c r="D65" s="13">
        <v>1</v>
      </c>
      <c r="E65" s="14">
        <v>373.08</v>
      </c>
    </row>
    <row r="66" spans="2:5" ht="14.25" customHeight="1">
      <c r="B66" s="36"/>
      <c r="C66" s="15"/>
      <c r="D66" s="15">
        <f>E65*D65</f>
        <v>373.08</v>
      </c>
      <c r="E66" s="16"/>
    </row>
    <row r="67" spans="2:5" ht="14.25" customHeight="1">
      <c r="B67" s="36" t="s">
        <v>33</v>
      </c>
      <c r="C67" s="12"/>
      <c r="D67" s="12"/>
      <c r="E67" s="12"/>
    </row>
    <row r="68" spans="2:5" ht="14.25" customHeight="1">
      <c r="B68" s="36"/>
      <c r="C68" s="13"/>
      <c r="D68" s="13">
        <v>1</v>
      </c>
      <c r="E68" s="14">
        <v>409.8</v>
      </c>
    </row>
    <row r="69" spans="2:5" ht="14.25" customHeight="1">
      <c r="B69" s="36"/>
      <c r="C69" s="15"/>
      <c r="D69" s="15">
        <f>E68*D68</f>
        <v>409.8</v>
      </c>
      <c r="E69" s="16"/>
    </row>
    <row r="70" spans="2:5" ht="14.25" customHeight="1">
      <c r="B70" s="36" t="s">
        <v>34</v>
      </c>
      <c r="C70" s="12"/>
      <c r="D70" s="12"/>
      <c r="E70" s="12"/>
    </row>
    <row r="71" spans="2:5" ht="14.25" customHeight="1">
      <c r="B71" s="36"/>
      <c r="C71" s="13"/>
      <c r="D71" s="13">
        <v>1</v>
      </c>
      <c r="E71" s="14">
        <v>95.34</v>
      </c>
    </row>
    <row r="72" spans="2:5" ht="14.25" customHeight="1">
      <c r="B72" s="36"/>
      <c r="C72" s="15"/>
      <c r="D72" s="15">
        <f>E71*D71</f>
        <v>95.34</v>
      </c>
      <c r="E72" s="16"/>
    </row>
    <row r="73" spans="2:5" ht="14.25" customHeight="1">
      <c r="B73" s="36" t="s">
        <v>35</v>
      </c>
      <c r="C73" s="12"/>
      <c r="D73" s="12"/>
      <c r="E73" s="12"/>
    </row>
    <row r="74" spans="2:5" ht="14.25" customHeight="1">
      <c r="B74" s="36"/>
      <c r="C74" s="13"/>
      <c r="D74" s="13">
        <v>1</v>
      </c>
      <c r="E74" s="14">
        <v>93</v>
      </c>
    </row>
    <row r="75" spans="2:5" ht="14.25" customHeight="1">
      <c r="B75" s="36"/>
      <c r="C75" s="15"/>
      <c r="D75" s="15">
        <f>E74*D74</f>
        <v>93</v>
      </c>
      <c r="E75" s="16"/>
    </row>
    <row r="76" spans="2:5" ht="14.25" customHeight="1">
      <c r="B76" s="36" t="s">
        <v>36</v>
      </c>
      <c r="C76" s="12"/>
      <c r="D76" s="12"/>
      <c r="E76" s="12"/>
    </row>
    <row r="77" spans="2:5" ht="14.25" customHeight="1">
      <c r="B77" s="36"/>
      <c r="C77" s="13"/>
      <c r="D77" s="13">
        <v>1</v>
      </c>
      <c r="E77" s="14">
        <v>346.2</v>
      </c>
    </row>
    <row r="78" spans="2:5" ht="14.25" customHeight="1">
      <c r="B78" s="36"/>
      <c r="C78" s="15"/>
      <c r="D78" s="15">
        <f>E77*D77</f>
        <v>346.2</v>
      </c>
      <c r="E78" s="16"/>
    </row>
    <row r="79" spans="2:5" ht="14.25" customHeight="1">
      <c r="B79" s="36" t="s">
        <v>37</v>
      </c>
      <c r="C79" s="12"/>
      <c r="D79" s="12"/>
      <c r="E79" s="12"/>
    </row>
    <row r="80" spans="2:5" ht="14.25" customHeight="1">
      <c r="B80" s="36"/>
      <c r="C80" s="13"/>
      <c r="D80" s="13">
        <v>1</v>
      </c>
      <c r="E80" s="14">
        <v>772</v>
      </c>
    </row>
    <row r="81" spans="2:5" ht="14.25" customHeight="1">
      <c r="B81" s="36"/>
      <c r="C81" s="15"/>
      <c r="D81" s="15">
        <f>E80*D80</f>
        <v>772</v>
      </c>
      <c r="E81" s="16"/>
    </row>
    <row r="82" spans="2:5" ht="14.25" customHeight="1">
      <c r="B82" s="36" t="s">
        <v>38</v>
      </c>
      <c r="C82" s="12"/>
      <c r="D82" s="12"/>
      <c r="E82" s="12"/>
    </row>
    <row r="83" spans="2:5" ht="14.25" customHeight="1">
      <c r="B83" s="36"/>
      <c r="C83" s="13"/>
      <c r="D83" s="13">
        <v>1</v>
      </c>
      <c r="E83" s="14">
        <v>490</v>
      </c>
    </row>
    <row r="84" spans="2:5" ht="14.25" customHeight="1">
      <c r="B84" s="36"/>
      <c r="C84" s="15"/>
      <c r="D84" s="15">
        <f>E83*D83</f>
        <v>490</v>
      </c>
      <c r="E84" s="16"/>
    </row>
    <row r="85" spans="2:5" ht="14.25" customHeight="1">
      <c r="B85" s="36" t="s">
        <v>39</v>
      </c>
      <c r="C85" s="12"/>
      <c r="D85" s="12"/>
      <c r="E85" s="12"/>
    </row>
    <row r="86" spans="2:5" ht="14.25" customHeight="1">
      <c r="B86" s="36"/>
      <c r="C86" s="13"/>
      <c r="D86" s="13">
        <v>1</v>
      </c>
      <c r="E86" s="14">
        <v>650</v>
      </c>
    </row>
    <row r="87" spans="2:5" ht="14.25" customHeight="1">
      <c r="B87" s="36"/>
      <c r="C87" s="15"/>
      <c r="D87" s="15">
        <f>E86*D86</f>
        <v>650</v>
      </c>
      <c r="E87" s="16"/>
    </row>
    <row r="88" spans="2:5" ht="14.25" customHeight="1">
      <c r="B88" s="36" t="s">
        <v>40</v>
      </c>
      <c r="C88" s="12"/>
      <c r="D88" s="12"/>
      <c r="E88" s="12"/>
    </row>
    <row r="89" spans="2:5" ht="14.25" customHeight="1">
      <c r="B89" s="36"/>
      <c r="C89" s="13"/>
      <c r="D89" s="13">
        <v>1</v>
      </c>
      <c r="E89" s="14">
        <v>17543.39</v>
      </c>
    </row>
    <row r="90" spans="2:5" ht="14.25" customHeight="1">
      <c r="B90" s="36"/>
      <c r="C90" s="15"/>
      <c r="D90" s="15">
        <f>E89*D89</f>
        <v>17543.39</v>
      </c>
      <c r="E90" s="16"/>
    </row>
    <row r="91" spans="2:5" ht="14.25" customHeight="1">
      <c r="B91" s="36" t="s">
        <v>41</v>
      </c>
      <c r="C91" s="12"/>
      <c r="D91" s="12"/>
      <c r="E91" s="12"/>
    </row>
    <row r="92" spans="2:5" ht="14.25" customHeight="1">
      <c r="B92" s="36"/>
      <c r="C92" s="13"/>
      <c r="D92" s="13">
        <v>1</v>
      </c>
      <c r="E92" s="14">
        <v>1735.58</v>
      </c>
    </row>
    <row r="93" spans="2:5" ht="14.25" customHeight="1">
      <c r="B93" s="36"/>
      <c r="C93" s="15"/>
      <c r="D93" s="15">
        <f>E92*D92</f>
        <v>1735.58</v>
      </c>
      <c r="E93" s="16"/>
    </row>
    <row r="94" spans="2:5" ht="14.25" customHeight="1">
      <c r="B94" s="36" t="s">
        <v>42</v>
      </c>
      <c r="C94" s="12"/>
      <c r="D94" s="12"/>
      <c r="E94" s="12"/>
    </row>
    <row r="95" spans="2:5" ht="14.25" customHeight="1">
      <c r="B95" s="36"/>
      <c r="C95" s="13"/>
      <c r="D95" s="13">
        <v>1</v>
      </c>
      <c r="E95" s="14">
        <v>1129.08</v>
      </c>
    </row>
    <row r="96" spans="2:5" ht="14.25" customHeight="1">
      <c r="B96" s="36"/>
      <c r="C96" s="15"/>
      <c r="D96" s="15">
        <f>E95*D95</f>
        <v>1129.08</v>
      </c>
      <c r="E96" s="16"/>
    </row>
    <row r="97" spans="2:5" ht="14.25" customHeight="1">
      <c r="B97" s="36" t="s">
        <v>43</v>
      </c>
      <c r="C97" s="12"/>
      <c r="D97" s="12"/>
      <c r="E97" s="12"/>
    </row>
    <row r="98" spans="2:5" ht="14.25" customHeight="1">
      <c r="B98" s="36"/>
      <c r="C98" s="13"/>
      <c r="D98" s="13">
        <v>1</v>
      </c>
      <c r="E98" s="14">
        <v>701.6</v>
      </c>
    </row>
    <row r="99" spans="2:5" ht="14.25" customHeight="1">
      <c r="B99" s="36"/>
      <c r="C99" s="15"/>
      <c r="D99" s="15">
        <f>E98*D98</f>
        <v>701.6</v>
      </c>
      <c r="E99" s="16"/>
    </row>
    <row r="100" spans="2:5" ht="14.25" customHeight="1">
      <c r="B100" s="36" t="s">
        <v>44</v>
      </c>
      <c r="C100" s="12"/>
      <c r="D100" s="12"/>
      <c r="E100" s="12"/>
    </row>
    <row r="101" spans="2:5" ht="14.25" customHeight="1">
      <c r="B101" s="36"/>
      <c r="C101" s="13"/>
      <c r="D101" s="13">
        <v>1</v>
      </c>
      <c r="E101" s="14">
        <v>17233.599999999999</v>
      </c>
    </row>
    <row r="102" spans="2:5" ht="14.25" customHeight="1">
      <c r="B102" s="36"/>
      <c r="C102" s="15"/>
      <c r="D102" s="15">
        <f>E101*D101</f>
        <v>17233.599999999999</v>
      </c>
      <c r="E102" s="16"/>
    </row>
    <row r="103" spans="2:5" ht="14.25" customHeight="1">
      <c r="B103" s="36" t="s">
        <v>45</v>
      </c>
      <c r="C103" s="12"/>
      <c r="D103" s="12"/>
      <c r="E103" s="12"/>
    </row>
    <row r="104" spans="2:5" ht="14.25" customHeight="1">
      <c r="B104" s="36"/>
      <c r="C104" s="13"/>
      <c r="D104" s="13">
        <v>1</v>
      </c>
      <c r="E104" s="14">
        <v>20842.47</v>
      </c>
    </row>
    <row r="105" spans="2:5" ht="14.25" customHeight="1">
      <c r="B105" s="36"/>
      <c r="C105" s="15"/>
      <c r="D105" s="15">
        <f>E104*D104</f>
        <v>20842.47</v>
      </c>
      <c r="E105" s="16"/>
    </row>
    <row r="106" spans="2:5" ht="14.25" customHeight="1">
      <c r="B106" s="36" t="s">
        <v>46</v>
      </c>
      <c r="C106" s="12"/>
      <c r="D106" s="12"/>
      <c r="E106" s="12"/>
    </row>
    <row r="107" spans="2:5" ht="14.25" customHeight="1">
      <c r="B107" s="36"/>
      <c r="C107" s="13"/>
      <c r="D107" s="13">
        <v>1</v>
      </c>
      <c r="E107" s="14">
        <v>68209.02</v>
      </c>
    </row>
    <row r="108" spans="2:5" ht="14.25" customHeight="1">
      <c r="B108" s="36"/>
      <c r="C108" s="15"/>
      <c r="D108" s="15">
        <f>E107*D107</f>
        <v>68209.02</v>
      </c>
      <c r="E108" s="16"/>
    </row>
    <row r="109" spans="2:5" ht="14.25" customHeight="1">
      <c r="B109" s="36" t="s">
        <v>47</v>
      </c>
      <c r="C109" s="12"/>
      <c r="D109" s="12"/>
      <c r="E109" s="12"/>
    </row>
    <row r="110" spans="2:5" ht="14.25" customHeight="1">
      <c r="B110" s="36"/>
      <c r="C110" s="13"/>
      <c r="D110" s="13">
        <v>1</v>
      </c>
      <c r="E110" s="14">
        <v>15676.7</v>
      </c>
    </row>
    <row r="111" spans="2:5" ht="14.25" customHeight="1">
      <c r="B111" s="36"/>
      <c r="C111" s="15"/>
      <c r="D111" s="15">
        <f>E110*D110</f>
        <v>15676.7</v>
      </c>
      <c r="E111" s="16"/>
    </row>
    <row r="112" spans="2:5" ht="14.25" customHeight="1">
      <c r="B112" s="36" t="s">
        <v>48</v>
      </c>
      <c r="C112" s="12"/>
      <c r="D112" s="12"/>
      <c r="E112" s="12"/>
    </row>
    <row r="113" spans="2:5" ht="14.25" customHeight="1">
      <c r="B113" s="36"/>
      <c r="C113" s="13"/>
      <c r="D113" s="13">
        <v>1</v>
      </c>
      <c r="E113" s="14">
        <v>271155.76</v>
      </c>
    </row>
    <row r="114" spans="2:5" ht="14.25" customHeight="1">
      <c r="B114" s="36"/>
      <c r="C114" s="15"/>
      <c r="D114" s="15">
        <f>E113*D113</f>
        <v>271155.76</v>
      </c>
      <c r="E114" s="16"/>
    </row>
    <row r="115" spans="2:5" ht="14.25" customHeight="1">
      <c r="B115" s="36" t="s">
        <v>49</v>
      </c>
      <c r="C115" s="12"/>
      <c r="D115" s="12"/>
      <c r="E115" s="12"/>
    </row>
    <row r="116" spans="2:5" ht="14.25" customHeight="1">
      <c r="B116" s="36"/>
      <c r="C116" s="13"/>
      <c r="D116" s="13">
        <v>1</v>
      </c>
      <c r="E116" s="14">
        <v>39890.9</v>
      </c>
    </row>
    <row r="117" spans="2:5" ht="14.25" customHeight="1">
      <c r="B117" s="36"/>
      <c r="C117" s="15"/>
      <c r="D117" s="15">
        <f>E116*D116</f>
        <v>39890.9</v>
      </c>
      <c r="E117" s="16"/>
    </row>
    <row r="118" spans="2:5" ht="14.25" customHeight="1">
      <c r="B118" s="36" t="s">
        <v>50</v>
      </c>
      <c r="C118" s="12"/>
      <c r="D118" s="12"/>
      <c r="E118" s="12"/>
    </row>
    <row r="119" spans="2:5" ht="14.25" customHeight="1">
      <c r="B119" s="36"/>
      <c r="C119" s="13"/>
      <c r="D119" s="13">
        <v>1</v>
      </c>
      <c r="E119" s="14">
        <v>4695.3999999999996</v>
      </c>
    </row>
    <row r="120" spans="2:5" ht="14.25" customHeight="1">
      <c r="B120" s="36"/>
      <c r="C120" s="15"/>
      <c r="D120" s="15">
        <f>E119*D119</f>
        <v>4695.3999999999996</v>
      </c>
      <c r="E120" s="16"/>
    </row>
    <row r="121" spans="2:5" ht="14.25" customHeight="1">
      <c r="B121" s="36" t="s">
        <v>51</v>
      </c>
      <c r="C121" s="12"/>
      <c r="D121" s="12"/>
      <c r="E121" s="12"/>
    </row>
    <row r="122" spans="2:5" ht="14.25" customHeight="1">
      <c r="B122" s="36"/>
      <c r="C122" s="13"/>
      <c r="D122" s="13">
        <v>1</v>
      </c>
      <c r="E122" s="14">
        <v>253</v>
      </c>
    </row>
    <row r="123" spans="2:5" ht="14.25" customHeight="1">
      <c r="B123" s="36"/>
      <c r="C123" s="15"/>
      <c r="D123" s="15">
        <f>E122*D122</f>
        <v>253</v>
      </c>
      <c r="E123" s="16"/>
    </row>
    <row r="124" spans="2:5" ht="14.25" customHeight="1">
      <c r="B124" s="36" t="s">
        <v>17</v>
      </c>
      <c r="C124" s="12"/>
      <c r="D124" s="12"/>
      <c r="E124" s="12"/>
    </row>
    <row r="125" spans="2:5" ht="14.25" customHeight="1">
      <c r="B125" s="36"/>
      <c r="C125" s="13"/>
      <c r="D125" s="13">
        <v>1</v>
      </c>
      <c r="E125" s="14">
        <v>316</v>
      </c>
    </row>
    <row r="126" spans="2:5" ht="14.25" customHeight="1">
      <c r="B126" s="36"/>
      <c r="C126" s="15"/>
      <c r="D126" s="15">
        <f>E125*D125</f>
        <v>316</v>
      </c>
      <c r="E126" s="16"/>
    </row>
    <row r="127" spans="2:5" ht="14.25" customHeight="1">
      <c r="B127" s="36" t="s">
        <v>18</v>
      </c>
      <c r="C127" s="12"/>
      <c r="D127" s="12"/>
      <c r="E127" s="12"/>
    </row>
    <row r="128" spans="2:5" ht="14.25" customHeight="1">
      <c r="B128" s="36"/>
      <c r="C128" s="13"/>
      <c r="D128" s="13">
        <v>1</v>
      </c>
      <c r="E128" s="14">
        <v>1225.5</v>
      </c>
    </row>
    <row r="129" spans="2:5" ht="14.25" customHeight="1">
      <c r="B129" s="36"/>
      <c r="C129" s="15"/>
      <c r="D129" s="15">
        <f>E128*D128</f>
        <v>1225.5</v>
      </c>
      <c r="E129" s="16"/>
    </row>
    <row r="130" spans="2:5" ht="14.25" customHeight="1">
      <c r="B130" s="36" t="s">
        <v>52</v>
      </c>
      <c r="C130" s="12"/>
      <c r="D130" s="12"/>
      <c r="E130" s="12"/>
    </row>
    <row r="131" spans="2:5" ht="14.25" customHeight="1">
      <c r="B131" s="36"/>
      <c r="C131" s="13"/>
      <c r="D131" s="13">
        <v>1</v>
      </c>
      <c r="E131" s="14">
        <v>6433</v>
      </c>
    </row>
    <row r="132" spans="2:5" ht="14.25" customHeight="1">
      <c r="B132" s="36"/>
      <c r="C132" s="15"/>
      <c r="D132" s="15">
        <f>E131*D131</f>
        <v>6433</v>
      </c>
      <c r="E132" s="16"/>
    </row>
    <row r="133" spans="2:5" ht="14.25" customHeight="1">
      <c r="B133" s="36" t="s">
        <v>53</v>
      </c>
      <c r="C133" s="12"/>
      <c r="D133" s="12"/>
      <c r="E133" s="12"/>
    </row>
    <row r="134" spans="2:5" ht="14.25" customHeight="1">
      <c r="B134" s="36"/>
      <c r="C134" s="13"/>
      <c r="D134" s="13">
        <v>1</v>
      </c>
      <c r="E134" s="14">
        <v>15942.4</v>
      </c>
    </row>
    <row r="135" spans="2:5" ht="14.25" customHeight="1">
      <c r="B135" s="36"/>
      <c r="C135" s="15"/>
      <c r="D135" s="15">
        <f>E134*D134</f>
        <v>15942.4</v>
      </c>
      <c r="E135" s="16"/>
    </row>
    <row r="136" spans="2:5" ht="14.25" customHeight="1">
      <c r="B136" s="36" t="s">
        <v>26</v>
      </c>
      <c r="C136" s="12"/>
      <c r="D136" s="12"/>
      <c r="E136" s="12"/>
    </row>
    <row r="137" spans="2:5" ht="14.25" customHeight="1">
      <c r="B137" s="36"/>
      <c r="C137" s="13"/>
      <c r="D137" s="13">
        <v>1</v>
      </c>
      <c r="E137" s="14">
        <v>26514.3</v>
      </c>
    </row>
    <row r="138" spans="2:5" ht="14.25" customHeight="1">
      <c r="B138" s="36"/>
      <c r="C138" s="15"/>
      <c r="D138" s="15">
        <f>E137*D137</f>
        <v>26514.3</v>
      </c>
      <c r="E138" s="16"/>
    </row>
    <row r="139" spans="2:5" ht="14.25" customHeight="1">
      <c r="B139" s="36" t="s">
        <v>54</v>
      </c>
      <c r="C139" s="12"/>
      <c r="D139" s="12"/>
      <c r="E139" s="12"/>
    </row>
    <row r="140" spans="2:5" ht="14.25" customHeight="1">
      <c r="B140" s="36"/>
      <c r="C140" s="13"/>
      <c r="D140" s="13">
        <v>1</v>
      </c>
      <c r="E140" s="14">
        <v>141.96</v>
      </c>
    </row>
    <row r="141" spans="2:5" ht="14.25" customHeight="1">
      <c r="B141" s="36"/>
      <c r="C141" s="15"/>
      <c r="D141" s="15">
        <f>E140*D140</f>
        <v>141.96</v>
      </c>
      <c r="E141" s="16"/>
    </row>
    <row r="142" spans="2:5" ht="14.25" customHeight="1">
      <c r="B142" s="36" t="s">
        <v>55</v>
      </c>
      <c r="C142" s="12"/>
      <c r="D142" s="12"/>
      <c r="E142" s="12"/>
    </row>
    <row r="143" spans="2:5" ht="14.25" customHeight="1">
      <c r="B143" s="36"/>
      <c r="C143" s="13"/>
      <c r="D143" s="13">
        <v>1</v>
      </c>
      <c r="E143" s="14">
        <v>8060.72</v>
      </c>
    </row>
    <row r="144" spans="2:5" ht="14.25" customHeight="1">
      <c r="B144" s="36"/>
      <c r="C144" s="15"/>
      <c r="D144" s="15">
        <f>E143*D143</f>
        <v>8060.72</v>
      </c>
      <c r="E144" s="16"/>
    </row>
    <row r="145" spans="2:9" ht="14.25" customHeight="1">
      <c r="B145" s="36" t="s">
        <v>56</v>
      </c>
      <c r="C145" s="12"/>
      <c r="D145" s="12"/>
      <c r="E145" s="12"/>
    </row>
    <row r="146" spans="2:9" ht="14.25" customHeight="1">
      <c r="B146" s="36"/>
      <c r="C146" s="13"/>
      <c r="D146" s="13">
        <v>1</v>
      </c>
      <c r="E146" s="14">
        <v>456.62</v>
      </c>
    </row>
    <row r="147" spans="2:9" ht="14.25" customHeight="1">
      <c r="B147" s="36"/>
      <c r="C147" s="15"/>
      <c r="D147" s="15">
        <f>E146*D146</f>
        <v>456.62</v>
      </c>
      <c r="E147" s="16"/>
    </row>
    <row r="148" spans="2:9" ht="14.25" customHeight="1">
      <c r="B148" s="36" t="s">
        <v>57</v>
      </c>
      <c r="C148" s="12"/>
      <c r="D148" s="12"/>
      <c r="E148" s="12"/>
    </row>
    <row r="149" spans="2:9" ht="14.25" customHeight="1">
      <c r="B149" s="36"/>
      <c r="C149" s="13"/>
      <c r="D149" s="13">
        <v>1</v>
      </c>
      <c r="E149" s="14">
        <v>712.32</v>
      </c>
    </row>
    <row r="150" spans="2:9" ht="14.25" customHeight="1">
      <c r="B150" s="36"/>
      <c r="C150" s="15"/>
      <c r="D150" s="15">
        <f>E149*D149</f>
        <v>712.32</v>
      </c>
      <c r="E150" s="16"/>
    </row>
    <row r="151" spans="2:9" ht="14.25" customHeight="1">
      <c r="B151" s="36" t="s">
        <v>58</v>
      </c>
      <c r="C151" s="12"/>
      <c r="D151" s="12"/>
      <c r="E151" s="12"/>
    </row>
    <row r="152" spans="2:9" ht="14.25" customHeight="1">
      <c r="B152" s="36"/>
      <c r="C152" s="13"/>
      <c r="D152" s="13">
        <v>1</v>
      </c>
      <c r="E152" s="14">
        <v>2954.56</v>
      </c>
    </row>
    <row r="153" spans="2:9" ht="14.25" customHeight="1">
      <c r="B153" s="36"/>
      <c r="C153" s="15"/>
      <c r="D153" s="15">
        <f>E152*D152</f>
        <v>2954.56</v>
      </c>
      <c r="E153" s="16"/>
    </row>
    <row r="154" spans="2:9" ht="14.25" customHeight="1">
      <c r="B154" s="36" t="s">
        <v>59</v>
      </c>
      <c r="C154" s="12"/>
      <c r="D154" s="12"/>
      <c r="E154" s="12"/>
    </row>
    <row r="155" spans="2:9" ht="14.25" customHeight="1">
      <c r="B155" s="36"/>
      <c r="C155" s="13"/>
      <c r="D155" s="13">
        <v>1</v>
      </c>
      <c r="E155" s="14">
        <v>1404.83</v>
      </c>
    </row>
    <row r="156" spans="2:9" ht="14.25" customHeight="1">
      <c r="B156" s="36"/>
      <c r="C156" s="15"/>
      <c r="D156" s="15">
        <f>E155*D155</f>
        <v>1404.83</v>
      </c>
      <c r="E156" s="16"/>
    </row>
    <row r="157" spans="2:9">
      <c r="B157" s="37" t="s">
        <v>10</v>
      </c>
      <c r="C157" s="12"/>
      <c r="D157" s="12"/>
      <c r="E157" s="12"/>
    </row>
    <row r="158" spans="2:9">
      <c r="B158" s="37"/>
      <c r="C158" s="14">
        <f>C15+C18+C21+C24+C27+C30+C33+C36+C39+C42+C45+C48+C51+C54+C57+C60+C156</f>
        <v>30652.370000000003</v>
      </c>
      <c r="D158" s="14">
        <f>D15+D18+D21+D24+D27+D30+D33+D36+D39+D42+D45+D48+D51+D54+D57+D60+D156</f>
        <v>81150.36</v>
      </c>
      <c r="E158" s="14">
        <v>345652.53</v>
      </c>
    </row>
    <row r="159" spans="2:9">
      <c r="B159" s="37"/>
      <c r="C159" s="16"/>
      <c r="D159" s="16"/>
      <c r="E159" s="16"/>
    </row>
    <row r="160" spans="2:9" ht="15" customHeight="1">
      <c r="F160" s="17"/>
      <c r="G160" s="17"/>
      <c r="H160" s="4"/>
      <c r="I160" s="4"/>
    </row>
    <row r="161" spans="2:9" ht="15" customHeight="1">
      <c r="F161" s="17"/>
      <c r="G161" s="17"/>
      <c r="H161" s="4"/>
      <c r="I161" s="4"/>
    </row>
    <row r="162" spans="2:9" ht="15" customHeight="1">
      <c r="F162" s="17"/>
      <c r="G162" s="17"/>
      <c r="H162" s="4"/>
      <c r="I162" s="4"/>
    </row>
    <row r="163" spans="2:9" ht="15" customHeight="1">
      <c r="F163" s="17"/>
      <c r="G163" s="17"/>
      <c r="H163" s="4"/>
      <c r="I163" s="4"/>
    </row>
    <row r="164" spans="2:9" ht="15" customHeight="1">
      <c r="F164" s="17"/>
      <c r="G164" s="17"/>
      <c r="H164" s="4"/>
      <c r="I164" s="4"/>
    </row>
    <row r="165" spans="2:9" ht="15" customHeight="1">
      <c r="B165" s="38" t="s">
        <v>1</v>
      </c>
      <c r="C165" s="38"/>
      <c r="D165" s="38"/>
      <c r="E165" s="38"/>
      <c r="F165" s="18"/>
      <c r="G165" s="18"/>
      <c r="H165" s="5"/>
      <c r="I165" s="5"/>
    </row>
    <row r="166" spans="2:9" ht="15" customHeight="1">
      <c r="B166" s="34" t="s">
        <v>2</v>
      </c>
      <c r="C166" s="34"/>
      <c r="D166" s="34"/>
      <c r="E166" s="34"/>
      <c r="F166" s="18"/>
      <c r="G166" s="18"/>
      <c r="H166" s="5"/>
      <c r="I166" s="5"/>
    </row>
    <row r="167" spans="2:9" ht="15.95" customHeight="1">
      <c r="B167" s="34" t="s">
        <v>3</v>
      </c>
      <c r="C167" s="34"/>
      <c r="D167" s="34"/>
      <c r="E167" s="34"/>
    </row>
  </sheetData>
  <mergeCells count="58">
    <mergeCell ref="B100:B102"/>
    <mergeCell ref="B103:B105"/>
    <mergeCell ref="B106:B108"/>
    <mergeCell ref="B124:B126"/>
    <mergeCell ref="B127:B129"/>
    <mergeCell ref="B115:B117"/>
    <mergeCell ref="B118:B120"/>
    <mergeCell ref="B121:B123"/>
    <mergeCell ref="B130:B132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9:B111"/>
    <mergeCell ref="B112:B114"/>
    <mergeCell ref="B151:B153"/>
    <mergeCell ref="B145:B147"/>
    <mergeCell ref="B148:B150"/>
    <mergeCell ref="B133:B135"/>
    <mergeCell ref="B136:B138"/>
    <mergeCell ref="B139:B141"/>
    <mergeCell ref="B142:B144"/>
    <mergeCell ref="B2:E2"/>
    <mergeCell ref="B4:E4"/>
    <mergeCell ref="B5:E5"/>
    <mergeCell ref="B6:E6"/>
    <mergeCell ref="B7:E7"/>
    <mergeCell ref="B46:B48"/>
    <mergeCell ref="B49:B51"/>
    <mergeCell ref="B52:B54"/>
    <mergeCell ref="B55:B57"/>
    <mergeCell ref="B13:B15"/>
    <mergeCell ref="B40:B42"/>
    <mergeCell ref="B8:E8"/>
    <mergeCell ref="B167:E167"/>
    <mergeCell ref="B16:B18"/>
    <mergeCell ref="B19:B21"/>
    <mergeCell ref="B22:B24"/>
    <mergeCell ref="B25:B27"/>
    <mergeCell ref="B28:B30"/>
    <mergeCell ref="B31:B33"/>
    <mergeCell ref="B34:B36"/>
    <mergeCell ref="B37:B39"/>
    <mergeCell ref="B58:B60"/>
    <mergeCell ref="B154:B156"/>
    <mergeCell ref="B157:B159"/>
    <mergeCell ref="B165:E165"/>
    <mergeCell ref="B166:E166"/>
    <mergeCell ref="B43:B45"/>
  </mergeCells>
  <printOptions horizontalCentered="1" verticalCentered="1"/>
  <pageMargins left="0" right="0" top="1.5748031496062993" bottom="1.1811023622047245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AED4-95CF-4260-8B15-0847D0F5FF0E}">
  <dimension ref="A2:ALX74"/>
  <sheetViews>
    <sheetView tabSelected="1" zoomScale="75" zoomScaleNormal="75" workbookViewId="0">
      <selection activeCell="B9" sqref="B9"/>
    </sheetView>
  </sheetViews>
  <sheetFormatPr defaultColWidth="8.5" defaultRowHeight="15"/>
  <cols>
    <col min="1" max="1" width="8.5" style="2"/>
    <col min="2" max="2" width="43.625" style="1" customWidth="1"/>
    <col min="3" max="3" width="21.5" style="1" customWidth="1"/>
    <col min="4" max="4" width="20.875" style="1" customWidth="1"/>
    <col min="5" max="5" width="20.875" style="32" customWidth="1"/>
    <col min="6" max="6" width="20.875" style="1" customWidth="1"/>
    <col min="7" max="7" width="16.5" style="2" customWidth="1"/>
    <col min="8" max="8" width="10.5" style="2" customWidth="1"/>
    <col min="9" max="9" width="13.5" style="2" bestFit="1" customWidth="1"/>
    <col min="10" max="10" width="11.125" style="2" bestFit="1" customWidth="1"/>
    <col min="11" max="11" width="14.125" style="2" bestFit="1" customWidth="1"/>
    <col min="12" max="12" width="14.625" style="2" bestFit="1" customWidth="1"/>
    <col min="13" max="1012" width="8.5" style="2"/>
    <col min="1013" max="1021" width="10.75" customWidth="1"/>
    <col min="1022" max="1023" width="8.625" customWidth="1"/>
  </cols>
  <sheetData>
    <row r="2" spans="2:12" ht="19.7" customHeight="1">
      <c r="B2" s="39" t="s">
        <v>4</v>
      </c>
      <c r="C2" s="39"/>
      <c r="D2" s="39"/>
      <c r="E2" s="39"/>
      <c r="F2" s="39"/>
      <c r="G2" s="39"/>
    </row>
    <row r="3" spans="2:12" ht="19.7" customHeight="1">
      <c r="B3" s="21"/>
      <c r="C3" s="21"/>
      <c r="D3" s="21"/>
      <c r="E3" s="31"/>
      <c r="F3" s="29"/>
      <c r="G3" s="21"/>
    </row>
    <row r="4" spans="2:12" ht="15.95" customHeight="1">
      <c r="B4" s="40" t="s">
        <v>0</v>
      </c>
      <c r="C4" s="40"/>
      <c r="D4" s="40"/>
      <c r="E4" s="40"/>
      <c r="F4" s="40"/>
      <c r="G4" s="40"/>
    </row>
    <row r="5" spans="2:12" ht="15.95" customHeight="1">
      <c r="B5" s="33" t="s">
        <v>70</v>
      </c>
      <c r="C5" s="33"/>
      <c r="D5" s="33"/>
      <c r="E5" s="33"/>
      <c r="F5" s="33"/>
      <c r="G5" s="33"/>
    </row>
    <row r="6" spans="2:12" ht="15.95" customHeight="1">
      <c r="B6" s="33" t="s">
        <v>74</v>
      </c>
      <c r="C6" s="33"/>
      <c r="D6" s="33"/>
      <c r="E6" s="33"/>
      <c r="F6" s="33"/>
      <c r="G6" s="33"/>
    </row>
    <row r="7" spans="2:12" ht="15.75">
      <c r="B7" s="41" t="s">
        <v>69</v>
      </c>
      <c r="C7" s="41"/>
      <c r="D7" s="41"/>
      <c r="E7" s="41"/>
      <c r="F7" s="41"/>
      <c r="G7" s="41"/>
    </row>
    <row r="8" spans="2:12" ht="15.95" customHeight="1">
      <c r="B8" s="33" t="s">
        <v>76</v>
      </c>
      <c r="C8" s="33"/>
      <c r="D8" s="33"/>
      <c r="E8" s="33"/>
      <c r="F8" s="33"/>
      <c r="G8" s="33"/>
    </row>
    <row r="10" spans="2:12" ht="15.75">
      <c r="B10" s="6" t="s">
        <v>7</v>
      </c>
      <c r="C10" s="7" t="s">
        <v>62</v>
      </c>
      <c r="D10" s="7" t="s">
        <v>61</v>
      </c>
      <c r="E10" s="7" t="s">
        <v>63</v>
      </c>
      <c r="F10" s="7" t="s">
        <v>75</v>
      </c>
      <c r="G10" s="7"/>
    </row>
    <row r="11" spans="2:12" ht="15.75">
      <c r="B11" s="8"/>
      <c r="C11" s="8"/>
      <c r="D11" s="8"/>
      <c r="E11" s="8"/>
      <c r="F11" s="8"/>
      <c r="G11" s="8" t="s">
        <v>5</v>
      </c>
    </row>
    <row r="12" spans="2:12" ht="15.75">
      <c r="B12" s="9" t="s">
        <v>6</v>
      </c>
      <c r="C12" s="10">
        <v>30</v>
      </c>
      <c r="D12" s="10">
        <v>60</v>
      </c>
      <c r="E12" s="10">
        <v>90</v>
      </c>
      <c r="F12" s="10">
        <v>120</v>
      </c>
      <c r="G12" s="23"/>
      <c r="J12" s="24"/>
    </row>
    <row r="13" spans="2:12" ht="14.25" customHeight="1">
      <c r="B13" s="35" t="s">
        <v>60</v>
      </c>
      <c r="C13" s="12"/>
      <c r="D13" s="12"/>
      <c r="E13" s="12"/>
      <c r="F13" s="12"/>
      <c r="G13" s="12"/>
      <c r="H13" s="24"/>
      <c r="I13" s="24"/>
      <c r="J13" s="24"/>
      <c r="K13" s="24"/>
      <c r="L13" s="24"/>
    </row>
    <row r="14" spans="2:12" ht="14.25" customHeight="1">
      <c r="B14" s="35"/>
      <c r="C14" s="25">
        <v>1</v>
      </c>
      <c r="D14" s="25"/>
      <c r="E14" s="25"/>
      <c r="F14" s="25"/>
      <c r="G14" s="30">
        <v>59972.818258759988</v>
      </c>
      <c r="H14" s="24"/>
      <c r="I14" s="24"/>
      <c r="J14" s="24"/>
      <c r="K14" s="24"/>
      <c r="L14" s="24"/>
    </row>
    <row r="15" spans="2:12" ht="14.25" customHeight="1">
      <c r="B15" s="35"/>
      <c r="C15" s="15">
        <f>$G14*C14</f>
        <v>59972.818258759988</v>
      </c>
      <c r="D15" s="15"/>
      <c r="E15" s="15"/>
      <c r="F15" s="15"/>
      <c r="G15" s="16"/>
      <c r="H15" s="24"/>
      <c r="I15" s="27"/>
      <c r="J15" s="24"/>
      <c r="K15" s="24"/>
      <c r="L15" s="24"/>
    </row>
    <row r="16" spans="2:12" ht="14.25" customHeight="1">
      <c r="B16" s="35" t="s">
        <v>64</v>
      </c>
      <c r="C16" s="12"/>
      <c r="D16" s="12"/>
      <c r="E16" s="12"/>
      <c r="F16" s="12"/>
      <c r="G16" s="12"/>
      <c r="H16" s="24"/>
      <c r="I16" s="27"/>
      <c r="J16" s="24"/>
      <c r="K16" s="24"/>
      <c r="L16" s="24"/>
    </row>
    <row r="17" spans="2:12" ht="14.25" customHeight="1">
      <c r="B17" s="35"/>
      <c r="C17" s="25">
        <v>0.7</v>
      </c>
      <c r="D17" s="25">
        <v>0.3</v>
      </c>
      <c r="E17" s="25"/>
      <c r="F17" s="25"/>
      <c r="G17" s="30">
        <v>84866.558953853601</v>
      </c>
      <c r="H17" s="24"/>
      <c r="I17" s="27"/>
      <c r="J17" s="27"/>
      <c r="K17" s="24"/>
      <c r="L17" s="24"/>
    </row>
    <row r="18" spans="2:12" ht="14.25" customHeight="1">
      <c r="B18" s="35"/>
      <c r="C18" s="15">
        <f>$G17*C17</f>
        <v>59406.591267697513</v>
      </c>
      <c r="D18" s="15">
        <f>$G17*D17</f>
        <v>25459.96768615608</v>
      </c>
      <c r="E18" s="15"/>
      <c r="F18" s="15"/>
      <c r="G18" s="16"/>
      <c r="H18" s="24"/>
      <c r="I18" s="27"/>
      <c r="J18" s="27"/>
      <c r="K18" s="24"/>
      <c r="L18" s="26"/>
    </row>
    <row r="19" spans="2:12" ht="14.25" customHeight="1">
      <c r="B19" s="36" t="s">
        <v>65</v>
      </c>
      <c r="C19" s="12"/>
      <c r="D19" s="12"/>
      <c r="E19" s="12"/>
      <c r="F19" s="12"/>
      <c r="G19" s="12"/>
      <c r="H19" s="24"/>
      <c r="I19" s="27"/>
      <c r="J19" s="27"/>
      <c r="K19" s="24"/>
      <c r="L19" s="26"/>
    </row>
    <row r="20" spans="2:12" ht="14.25" customHeight="1">
      <c r="B20" s="36"/>
      <c r="C20" s="25"/>
      <c r="D20" s="25">
        <v>0.8</v>
      </c>
      <c r="E20" s="25">
        <v>0.2</v>
      </c>
      <c r="F20" s="25"/>
      <c r="G20" s="30">
        <v>128871.11267324447</v>
      </c>
      <c r="H20" s="24"/>
      <c r="I20" s="27"/>
      <c r="J20" s="27"/>
      <c r="K20" s="24"/>
      <c r="L20" s="26"/>
    </row>
    <row r="21" spans="2:12" ht="14.25" customHeight="1">
      <c r="B21" s="36"/>
      <c r="C21" s="15"/>
      <c r="D21" s="15">
        <f>$G20*D20</f>
        <v>103096.89013859558</v>
      </c>
      <c r="E21" s="15">
        <f>$G20*E20</f>
        <v>25774.222534648896</v>
      </c>
      <c r="F21" s="15"/>
      <c r="G21" s="16"/>
      <c r="H21" s="24"/>
      <c r="I21" s="27"/>
      <c r="J21" s="27"/>
      <c r="K21" s="24"/>
      <c r="L21" s="24"/>
    </row>
    <row r="22" spans="2:12" ht="14.25" customHeight="1">
      <c r="B22" s="43" t="s">
        <v>66</v>
      </c>
      <c r="C22" s="12"/>
      <c r="D22" s="12"/>
      <c r="E22" s="12"/>
      <c r="F22" s="12"/>
      <c r="G22" s="22"/>
      <c r="H22" s="24"/>
      <c r="I22" s="27"/>
      <c r="J22" s="27"/>
      <c r="K22" s="24"/>
      <c r="L22" s="24"/>
    </row>
    <row r="23" spans="2:12" ht="14.25" customHeight="1">
      <c r="B23" s="44"/>
      <c r="C23" s="25"/>
      <c r="D23" s="25"/>
      <c r="E23" s="25">
        <v>0.5</v>
      </c>
      <c r="F23" s="25">
        <v>0.5</v>
      </c>
      <c r="G23" s="30">
        <v>49384.731167728001</v>
      </c>
      <c r="I23" s="24"/>
      <c r="J23" s="24"/>
      <c r="K23" s="24"/>
    </row>
    <row r="24" spans="2:12" ht="14.25" customHeight="1">
      <c r="B24" s="45"/>
      <c r="C24" s="15"/>
      <c r="D24" s="15"/>
      <c r="E24" s="15">
        <f>$G23*E23</f>
        <v>24692.365583864001</v>
      </c>
      <c r="F24" s="15">
        <f>$G23*F23</f>
        <v>24692.365583864001</v>
      </c>
      <c r="G24" s="16"/>
      <c r="I24" s="24"/>
      <c r="J24" s="24"/>
      <c r="K24" s="24"/>
    </row>
    <row r="25" spans="2:12" ht="14.25" customHeight="1">
      <c r="B25" s="43" t="s">
        <v>67</v>
      </c>
      <c r="C25" s="12"/>
      <c r="D25" s="12"/>
      <c r="E25" s="12"/>
      <c r="F25" s="12"/>
      <c r="G25" s="12"/>
      <c r="I25" s="24"/>
      <c r="J25" s="24"/>
      <c r="K25" s="24"/>
    </row>
    <row r="26" spans="2:12" ht="14.25" customHeight="1">
      <c r="B26" s="44"/>
      <c r="C26" s="25"/>
      <c r="D26" s="25"/>
      <c r="E26" s="25">
        <v>0.5</v>
      </c>
      <c r="F26" s="25">
        <v>0.5</v>
      </c>
      <c r="G26" s="30">
        <v>70275.103360000008</v>
      </c>
      <c r="I26" s="24"/>
      <c r="J26" s="24"/>
      <c r="K26" s="24"/>
      <c r="L26" s="24"/>
    </row>
    <row r="27" spans="2:12" ht="18" customHeight="1">
      <c r="B27" s="45"/>
      <c r="C27" s="15"/>
      <c r="D27" s="15"/>
      <c r="E27" s="15">
        <f>$G26*E26</f>
        <v>35137.551680000004</v>
      </c>
      <c r="F27" s="15">
        <f>$G26*F26</f>
        <v>35137.551680000004</v>
      </c>
      <c r="G27" s="16"/>
      <c r="I27" s="24"/>
      <c r="J27" s="24"/>
      <c r="K27" s="24"/>
      <c r="L27" s="24"/>
    </row>
    <row r="28" spans="2:12" ht="14.25" customHeight="1">
      <c r="B28" s="35" t="s">
        <v>68</v>
      </c>
      <c r="C28" s="12"/>
      <c r="D28" s="12"/>
      <c r="E28" s="12"/>
      <c r="F28" s="12"/>
      <c r="G28" s="12"/>
      <c r="H28" s="24"/>
      <c r="I28" s="24"/>
      <c r="J28" s="24"/>
      <c r="K28" s="24"/>
      <c r="L28" s="24"/>
    </row>
    <row r="29" spans="2:12" ht="14.25" customHeight="1">
      <c r="B29" s="35"/>
      <c r="C29" s="25"/>
      <c r="D29" s="25"/>
      <c r="E29" s="25">
        <v>1</v>
      </c>
      <c r="F29" s="25"/>
      <c r="G29" s="30">
        <v>4583.506488</v>
      </c>
      <c r="H29" s="24"/>
      <c r="I29" s="24"/>
      <c r="J29" s="24"/>
      <c r="K29" s="24"/>
      <c r="L29" s="24"/>
    </row>
    <row r="30" spans="2:12" ht="14.25" customHeight="1">
      <c r="B30" s="35"/>
      <c r="C30" s="15"/>
      <c r="D30" s="15"/>
      <c r="E30" s="15">
        <f>$G29*E29</f>
        <v>4583.506488</v>
      </c>
      <c r="F30" s="15"/>
      <c r="G30" s="16"/>
      <c r="H30" s="24"/>
      <c r="I30" s="27"/>
      <c r="J30" s="24"/>
      <c r="K30" s="24"/>
      <c r="L30" s="24"/>
    </row>
    <row r="31" spans="2:12">
      <c r="B31" s="37" t="s">
        <v>10</v>
      </c>
      <c r="C31" s="12"/>
      <c r="D31" s="12"/>
      <c r="E31" s="12"/>
      <c r="F31" s="12"/>
      <c r="G31" s="12"/>
    </row>
    <row r="32" spans="2:12" ht="15.75">
      <c r="B32" s="37"/>
      <c r="C32" s="14">
        <f>+C15+C18+C21+C24+C27+C30</f>
        <v>119379.4095264575</v>
      </c>
      <c r="D32" s="14">
        <f>+D15+D18+D21+D24+D27+D30</f>
        <v>128556.85782475167</v>
      </c>
      <c r="E32" s="14">
        <f>+E15+E18+E21+E24+E27+E30</f>
        <v>90187.6462865129</v>
      </c>
      <c r="F32" s="14">
        <f>+F15+F18+F21+F24+F27+F30</f>
        <v>59829.917263864001</v>
      </c>
      <c r="G32" s="28">
        <f>+G14+G17+G20+G23+G26+G2+G29</f>
        <v>397953.83090158604</v>
      </c>
    </row>
    <row r="33" spans="2:10">
      <c r="B33" s="37"/>
      <c r="C33" s="16"/>
      <c r="D33" s="16"/>
      <c r="E33" s="16"/>
      <c r="F33" s="16"/>
      <c r="G33" s="16"/>
    </row>
    <row r="34" spans="2:10" ht="15" customHeight="1">
      <c r="H34" s="17"/>
      <c r="I34" s="20"/>
      <c r="J34" s="20"/>
    </row>
    <row r="35" spans="2:10" ht="15" customHeight="1">
      <c r="H35" s="17"/>
      <c r="I35" s="20"/>
      <c r="J35" s="20"/>
    </row>
    <row r="36" spans="2:10" ht="15" customHeight="1">
      <c r="H36" s="17"/>
      <c r="I36" s="20"/>
      <c r="J36" s="20"/>
    </row>
    <row r="37" spans="2:10" ht="15" customHeight="1">
      <c r="H37" s="17"/>
      <c r="I37" s="20"/>
      <c r="J37" s="20"/>
    </row>
    <row r="38" spans="2:10" ht="15" customHeight="1">
      <c r="H38" s="17"/>
      <c r="I38" s="20"/>
      <c r="J38" s="20"/>
    </row>
    <row r="39" spans="2:10" ht="15" customHeight="1">
      <c r="B39" s="38" t="s">
        <v>71</v>
      </c>
      <c r="C39" s="38"/>
      <c r="D39" s="38"/>
      <c r="E39" s="38"/>
      <c r="F39" s="38"/>
      <c r="G39" s="38"/>
      <c r="H39" s="18"/>
      <c r="I39" s="19"/>
      <c r="J39" s="19"/>
    </row>
    <row r="40" spans="2:10" ht="15" customHeight="1">
      <c r="B40" s="34" t="s">
        <v>2</v>
      </c>
      <c r="C40" s="34"/>
      <c r="D40" s="34"/>
      <c r="E40" s="34"/>
      <c r="F40" s="34"/>
      <c r="G40" s="34"/>
      <c r="H40" s="18"/>
      <c r="I40" s="19"/>
      <c r="J40" s="19"/>
    </row>
    <row r="41" spans="2:10" ht="15.95" customHeight="1">
      <c r="B41" s="34" t="s">
        <v>72</v>
      </c>
      <c r="C41" s="34"/>
      <c r="D41" s="34"/>
      <c r="E41" s="34"/>
      <c r="F41" s="34"/>
      <c r="G41" s="34"/>
    </row>
    <row r="42" spans="2:10">
      <c r="B42" s="42" t="s">
        <v>73</v>
      </c>
      <c r="C42" s="42"/>
      <c r="D42" s="42"/>
      <c r="E42" s="42"/>
      <c r="F42" s="42"/>
      <c r="G42" s="42"/>
    </row>
    <row r="49" spans="1009:1012">
      <c r="ALU49"/>
      <c r="ALV49"/>
      <c r="ALW49"/>
      <c r="ALX49"/>
    </row>
    <row r="50" spans="1009:1012">
      <c r="ALU50"/>
      <c r="ALV50"/>
      <c r="ALW50"/>
      <c r="ALX50"/>
    </row>
    <row r="51" spans="1009:1012">
      <c r="ALU51"/>
      <c r="ALV51"/>
      <c r="ALW51"/>
      <c r="ALX51"/>
    </row>
    <row r="52" spans="1009:1012">
      <c r="ALU52"/>
      <c r="ALV52"/>
      <c r="ALW52"/>
      <c r="ALX52"/>
    </row>
    <row r="53" spans="1009:1012">
      <c r="ALU53"/>
      <c r="ALV53"/>
      <c r="ALW53"/>
      <c r="ALX53"/>
    </row>
    <row r="54" spans="1009:1012">
      <c r="ALU54"/>
      <c r="ALV54"/>
      <c r="ALW54"/>
      <c r="ALX54"/>
    </row>
    <row r="55" spans="1009:1012">
      <c r="ALU55"/>
      <c r="ALV55"/>
      <c r="ALW55"/>
      <c r="ALX55"/>
    </row>
    <row r="56" spans="1009:1012">
      <c r="ALU56"/>
      <c r="ALV56"/>
      <c r="ALW56"/>
      <c r="ALX56"/>
    </row>
    <row r="57" spans="1009:1012">
      <c r="ALU57"/>
      <c r="ALV57"/>
      <c r="ALW57"/>
      <c r="ALX57"/>
    </row>
    <row r="58" spans="1009:1012">
      <c r="ALU58"/>
      <c r="ALV58"/>
      <c r="ALW58"/>
      <c r="ALX58"/>
    </row>
    <row r="59" spans="1009:1012">
      <c r="ALU59"/>
      <c r="ALV59"/>
      <c r="ALW59"/>
      <c r="ALX59"/>
    </row>
    <row r="60" spans="1009:1012">
      <c r="ALU60"/>
      <c r="ALV60"/>
      <c r="ALW60"/>
      <c r="ALX60"/>
    </row>
    <row r="61" spans="1009:1012">
      <c r="ALU61"/>
      <c r="ALV61"/>
      <c r="ALW61"/>
      <c r="ALX61"/>
    </row>
    <row r="62" spans="1009:1012">
      <c r="ALU62"/>
      <c r="ALV62"/>
      <c r="ALW62"/>
      <c r="ALX62"/>
    </row>
    <row r="63" spans="1009:1012">
      <c r="ALU63"/>
      <c r="ALV63"/>
      <c r="ALW63"/>
      <c r="ALX63"/>
    </row>
    <row r="64" spans="1009:1012">
      <c r="ALU64"/>
      <c r="ALV64"/>
      <c r="ALW64"/>
      <c r="ALX64"/>
    </row>
    <row r="65" spans="1009:1012">
      <c r="ALU65"/>
      <c r="ALV65"/>
      <c r="ALW65"/>
      <c r="ALX65"/>
    </row>
    <row r="66" spans="1009:1012">
      <c r="ALU66"/>
      <c r="ALV66"/>
      <c r="ALW66"/>
      <c r="ALX66"/>
    </row>
    <row r="67" spans="1009:1012">
      <c r="ALU67"/>
      <c r="ALV67"/>
      <c r="ALW67"/>
      <c r="ALX67"/>
    </row>
    <row r="68" spans="1009:1012">
      <c r="ALU68"/>
      <c r="ALV68"/>
      <c r="ALW68"/>
      <c r="ALX68"/>
    </row>
    <row r="69" spans="1009:1012">
      <c r="ALU69"/>
      <c r="ALV69"/>
      <c r="ALW69"/>
      <c r="ALX69"/>
    </row>
    <row r="70" spans="1009:1012">
      <c r="ALU70"/>
      <c r="ALV70"/>
      <c r="ALW70"/>
      <c r="ALX70"/>
    </row>
    <row r="71" spans="1009:1012">
      <c r="ALU71"/>
      <c r="ALV71"/>
      <c r="ALW71"/>
      <c r="ALX71"/>
    </row>
    <row r="72" spans="1009:1012">
      <c r="ALU72"/>
      <c r="ALV72"/>
      <c r="ALW72"/>
      <c r="ALX72"/>
    </row>
    <row r="73" spans="1009:1012">
      <c r="ALU73"/>
      <c r="ALV73"/>
      <c r="ALW73"/>
      <c r="ALX73"/>
    </row>
    <row r="74" spans="1009:1012">
      <c r="ALU74"/>
      <c r="ALV74"/>
      <c r="ALW74"/>
      <c r="ALX74"/>
    </row>
  </sheetData>
  <mergeCells count="17">
    <mergeCell ref="B13:B15"/>
    <mergeCell ref="B16:B18"/>
    <mergeCell ref="B19:B21"/>
    <mergeCell ref="B8:G8"/>
    <mergeCell ref="B2:G2"/>
    <mergeCell ref="B4:G4"/>
    <mergeCell ref="B5:G5"/>
    <mergeCell ref="B6:G6"/>
    <mergeCell ref="B7:G7"/>
    <mergeCell ref="B42:G42"/>
    <mergeCell ref="B41:G41"/>
    <mergeCell ref="B22:B24"/>
    <mergeCell ref="B25:B27"/>
    <mergeCell ref="B31:B33"/>
    <mergeCell ref="B28:B30"/>
    <mergeCell ref="B39:G39"/>
    <mergeCell ref="B40:G40"/>
  </mergeCells>
  <printOptions horizontalCentered="1" verticalCentered="1"/>
  <pageMargins left="0" right="0" top="1.5748031496062993" bottom="1.1811023622047245" header="0" footer="0"/>
  <pageSetup paperSize="9" scale="60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</vt:lpstr>
      <vt:lpstr>Crono (2)</vt:lpstr>
      <vt:lpstr>Crono!Area_de_impressao</vt:lpstr>
      <vt:lpstr>'Crono (2)'!Area_de_impressao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Guilherme Henrique de Souza</cp:lastModifiedBy>
  <cp:revision>342</cp:revision>
  <cp:lastPrinted>2024-05-02T13:22:37Z</cp:lastPrinted>
  <dcterms:created xsi:type="dcterms:W3CDTF">2021-08-12T15:44:53Z</dcterms:created>
  <dcterms:modified xsi:type="dcterms:W3CDTF">2024-05-02T13:24:31Z</dcterms:modified>
  <dc:language>pt-BR</dc:language>
</cp:coreProperties>
</file>