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2.png" ContentType="image/png"/>
  <Override PartName="/xl/media/image3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ORÇAMENTO" sheetId="1" state="visible" r:id="rId2"/>
    <sheet name="CRONOGRAMA-1" sheetId="2" state="visible" r:id="rId3"/>
  </sheets>
  <externalReferences>
    <externalReference r:id="rId4"/>
  </externalReferences>
  <definedNames>
    <definedName function="false" hidden="false" localSheetId="1" name="_xlnm.Print_Area" vbProcedure="false">'CRONOGRAMA-1'!$B$2:$F$34</definedName>
    <definedName function="false" hidden="false" localSheetId="0" name="_xlnm.Print_Area" vbProcedure="false">ORÇAMENTO!$A$1:$I$67</definedName>
    <definedName function="false" hidden="false" localSheetId="0" name="_xlnm.Print_Titles" vbProcedure="false">ORÇAMENTO!$1:$8</definedName>
    <definedName function="false" hidden="true" localSheetId="0" name="_xlnm._FilterDatabase" vbProcedure="false">ORÇAMENTO!$A$10:$I$67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<sst xmlns="http://schemas.openxmlformats.org/spreadsheetml/2006/main" count="222" uniqueCount="162">
  <si>
    <t xml:space="preserve">Município de Caçapava</t>
  </si>
  <si>
    <t xml:space="preserve">SECRETARIA MUNICIPAL DE PLANEJAMENTO URNBANO E MEIO AMBIENTE</t>
  </si>
  <si>
    <t xml:space="preserve">Rua Regente Feijó nº 18, Centro – fone: (12) 3652-9217</t>
  </si>
  <si>
    <t xml:space="preserve">Planilha Orçamentaria</t>
  </si>
  <si>
    <r>
      <rPr>
        <b val="true"/>
        <sz val="10"/>
        <color rgb="FF000000"/>
        <rFont val="Arial"/>
        <family val="2"/>
        <charset val="1"/>
      </rPr>
      <t xml:space="preserve">Tomador :</t>
    </r>
    <r>
      <rPr>
        <sz val="10"/>
        <color rgb="FF000000"/>
        <rFont val="Arial"/>
        <family val="2"/>
        <charset val="1"/>
      </rPr>
      <t xml:space="preserve"> Município de Caçapava</t>
    </r>
  </si>
  <si>
    <t xml:space="preserve">PLANILHAS BASE</t>
  </si>
  <si>
    <t xml:space="preserve">SINAPI JANEIRO 2023</t>
  </si>
  <si>
    <t xml:space="preserve">Data: 24/02/2023</t>
  </si>
  <si>
    <t xml:space="preserve">FDE JANEIRO 2023</t>
  </si>
  <si>
    <r>
      <rPr>
        <b val="true"/>
        <sz val="10"/>
        <color rgb="FF000000"/>
        <rFont val="Arial"/>
        <family val="2"/>
        <charset val="1"/>
      </rPr>
      <t xml:space="preserve">Objeto :</t>
    </r>
    <r>
      <rPr>
        <sz val="10"/>
        <color rgb="FF000000"/>
        <rFont val="Arial"/>
        <family val="2"/>
        <charset val="1"/>
      </rPr>
      <t xml:space="preserve"> Orçamento de reforma Quadra do Parq. Eldorado</t>
    </r>
  </si>
  <si>
    <t xml:space="preserve">SIURB JULHO 2022</t>
  </si>
  <si>
    <r>
      <rPr>
        <b val="true"/>
        <sz val="10"/>
        <color rgb="FF000000"/>
        <rFont val="Arial"/>
        <family val="2"/>
        <charset val="1"/>
      </rPr>
      <t xml:space="preserve">Endereço: </t>
    </r>
    <r>
      <rPr>
        <sz val="10"/>
        <color rgb="FF000000"/>
        <rFont val="Arial"/>
        <family val="2"/>
        <charset val="1"/>
      </rPr>
      <t xml:space="preserve"> Rua Dr. Adhemar M. Barbosa Rome</t>
    </r>
  </si>
  <si>
    <t xml:space="preserve">CDHU NOVEMBRO 2022</t>
  </si>
  <si>
    <t xml:space="preserve">Orçamento atual sem desoneração</t>
  </si>
  <si>
    <t xml:space="preserve">Serviços já executados conforme medições</t>
  </si>
  <si>
    <t xml:space="preserve">Quantidade</t>
  </si>
  <si>
    <t xml:space="preserve">Planilha Reprogramada</t>
  </si>
  <si>
    <t xml:space="preserve">ITEM</t>
  </si>
  <si>
    <t xml:space="preserve">FONTE</t>
  </si>
  <si>
    <t xml:space="preserve">Cod.
 Ref Preço</t>
  </si>
  <si>
    <t xml:space="preserve">META / MACRO SERVIÇO / SERVIÇO</t>
  </si>
  <si>
    <t xml:space="preserve">UNID.</t>
  </si>
  <si>
    <t xml:space="preserve">QUANT.</t>
  </si>
  <si>
    <t xml:space="preserve">CUSTO 
UNIT</t>
  </si>
  <si>
    <t xml:space="preserve">PREÇO UNIT 
C/ B.D.I</t>
  </si>
  <si>
    <t xml:space="preserve">PREÇO TOTAL C/ BDI</t>
  </si>
  <si>
    <t xml:space="preserve">PREÇO TOTAL</t>
  </si>
  <si>
    <t xml:space="preserve">DECRÉSCIMO</t>
  </si>
  <si>
    <t xml:space="preserve">ACRÉSCIMO</t>
  </si>
  <si>
    <t xml:space="preserve">QUANT</t>
  </si>
  <si>
    <t xml:space="preserve">VALOR TOTAL</t>
  </si>
  <si>
    <t xml:space="preserve">SERVIÇOS PRELIMINARES </t>
  </si>
  <si>
    <t xml:space="preserve">1.01</t>
  </si>
  <si>
    <t xml:space="preserve">SIURB</t>
  </si>
  <si>
    <t xml:space="preserve">PLACA DE OBRA EM CHAPA DE AÇO GALVANIZADO</t>
  </si>
  <si>
    <t xml:space="preserve">M2</t>
  </si>
  <si>
    <t xml:space="preserve">1.02</t>
  </si>
  <si>
    <t xml:space="preserve">FDE</t>
  </si>
  <si>
    <t xml:space="preserve">16.06.045</t>
  </si>
  <si>
    <t xml:space="preserve">LOCAÇÃO MENSAL CONTAINER DE 6M C/1 V.SANIT. 1 LAVABO E 1 PONTO P/CHUVEIRO,INCLUSIVE SUPORTE AR COND.</t>
  </si>
  <si>
    <t xml:space="preserve">1.03</t>
  </si>
  <si>
    <t xml:space="preserve">16.06.058 </t>
  </si>
  <si>
    <t xml:space="preserve">TAPUME H=225CM APOIADO NO TERRENO E PINTURA LATEX FACE EXTERNA COM LOGOTIPO</t>
  </si>
  <si>
    <t xml:space="preserve">M</t>
  </si>
  <si>
    <t xml:space="preserve">SUBTOTAL ITEM 1</t>
  </si>
  <si>
    <t xml:space="preserve">DEMOLIÇÃO E RETIRADA</t>
  </si>
  <si>
    <t xml:space="preserve">2.01</t>
  </si>
  <si>
    <t xml:space="preserve">16.80.097 </t>
  </si>
  <si>
    <t xml:space="preserve">CAÇAMBA DE 4M3 PARA RETIRADA DE ENTULHO</t>
  </si>
  <si>
    <t xml:space="preserve">2.02</t>
  </si>
  <si>
    <t xml:space="preserve">CDHU</t>
  </si>
  <si>
    <t xml:space="preserve">04.09.160</t>
  </si>
  <si>
    <t xml:space="preserve">Retirada de entelamento metálico em geral</t>
  </si>
  <si>
    <t xml:space="preserve">2.03</t>
  </si>
  <si>
    <t xml:space="preserve">04.09.140 </t>
  </si>
  <si>
    <t xml:space="preserve">Retirada de poste ou sistema de sustentação para alambrado ou fechamento</t>
  </si>
  <si>
    <t xml:space="preserve">2.04</t>
  </si>
  <si>
    <t xml:space="preserve">16.35.001 </t>
  </si>
  <si>
    <t xml:space="preserve">DEFINICAO E DEMARCACAO DA AREA DE REPARO, COM DISCO DE CORTE </t>
  </si>
  <si>
    <t xml:space="preserve">2.05</t>
  </si>
  <si>
    <t xml:space="preserve">03.01.040 </t>
  </si>
  <si>
    <t xml:space="preserve">Demolição manual de concreto armado</t>
  </si>
  <si>
    <t xml:space="preserve">M3</t>
  </si>
  <si>
    <t xml:space="preserve">SUBTOTAL ITEM 2</t>
  </si>
  <si>
    <t xml:space="preserve">ELÉTRICA</t>
  </si>
  <si>
    <t xml:space="preserve">****** ELÉTRICA ******</t>
  </si>
  <si>
    <t xml:space="preserve">3.01</t>
  </si>
  <si>
    <t xml:space="preserve">COMP-002</t>
  </si>
  <si>
    <t xml:space="preserve">REFLETOR DE LED 200W MINIMO DE 110 lim/w</t>
  </si>
  <si>
    <t xml:space="preserve">unid.</t>
  </si>
  <si>
    <t xml:space="preserve">3.02</t>
  </si>
  <si>
    <t xml:space="preserve">SINAPI</t>
  </si>
  <si>
    <t xml:space="preserve">COMP-001</t>
  </si>
  <si>
    <t xml:space="preserve">RELÉ FOTOELÉTRICO PARA COMANDO DE ILUMINAÇÃO EXTERNA 1000 W - FORNECIMENTO E INSTALAÇÃO. COM BASE</t>
  </si>
  <si>
    <t xml:space="preserve">3.03</t>
  </si>
  <si>
    <t xml:space="preserve">41.10.500</t>
  </si>
  <si>
    <t xml:space="preserve">Poste telecônico reto em aço SAE 1010/1020 galvanizado a fogo, altura de 4,00 m</t>
  </si>
  <si>
    <t xml:space="preserve">3.04</t>
  </si>
  <si>
    <t xml:space="preserve">41.11.440</t>
  </si>
  <si>
    <t xml:space="preserve">Suporte tubular de fixação em poste para 1 luminária tipo pétala</t>
  </si>
  <si>
    <t xml:space="preserve">3.05</t>
  </si>
  <si>
    <t xml:space="preserve">41.11.450</t>
  </si>
  <si>
    <t xml:space="preserve">Suporte tubular de fixação em poste para 2 luminárias tipo pétala</t>
  </si>
  <si>
    <t xml:space="preserve">3.06</t>
  </si>
  <si>
    <t xml:space="preserve">02.01.001 </t>
  </si>
  <si>
    <t xml:space="preserve">ESCAVACAO MANUAL - PROFUNDIDADE ATE 1.80 M</t>
  </si>
  <si>
    <t xml:space="preserve">m³</t>
  </si>
  <si>
    <t xml:space="preserve">3.07</t>
  </si>
  <si>
    <t xml:space="preserve">08.04.060 </t>
  </si>
  <si>
    <t xml:space="preserve">ENVELOPE DE CONCRETO PARA DUTOS</t>
  </si>
  <si>
    <t xml:space="preserve">m</t>
  </si>
  <si>
    <t xml:space="preserve">3.08</t>
  </si>
  <si>
    <t xml:space="preserve">16.13.015 </t>
  </si>
  <si>
    <t xml:space="preserve">REATERRO INTERNO APILOADO </t>
  </si>
  <si>
    <t xml:space="preserve">3.09</t>
  </si>
  <si>
    <t xml:space="preserve">ELETRODUTO FLEXÍVEL CORRUGADO, PEAD, DN 50 (1 1/2"), PARA REDE ENTERRA DA DE DISTRIBUIÇÃO DE ENERGIA ELÉTRICA - FORNECIMENTO E INSTALAÇÃO. AF _12/2021</t>
  </si>
  <si>
    <t xml:space="preserve">3.10</t>
  </si>
  <si>
    <t xml:space="preserve">39.24.153</t>
  </si>
  <si>
    <t xml:space="preserve">Cabo de cobre flexível de 3 x 4 mm², isolamento 500 V ‐ isolação PP 70°C</t>
  </si>
  <si>
    <t xml:space="preserve">3.11</t>
  </si>
  <si>
    <t xml:space="preserve">39.24.154</t>
  </si>
  <si>
    <t xml:space="preserve">Cabo de cobre flexível de 3 x 6 mm², isolamento 500 V ‐ isolação PP 70°C</t>
  </si>
  <si>
    <t xml:space="preserve">3.12</t>
  </si>
  <si>
    <t xml:space="preserve">41.10.490</t>
  </si>
  <si>
    <t xml:space="preserve">Poste telecônico reto em aço SAE 1010/1020 galvanizado a fogo, com base,
altura de 7,00 m</t>
  </si>
  <si>
    <t xml:space="preserve">3.13</t>
  </si>
  <si>
    <t xml:space="preserve">SUBTOTAL ITEM 3</t>
  </si>
  <si>
    <t xml:space="preserve">FECHAMENTO</t>
  </si>
  <si>
    <t xml:space="preserve">****** ALAMBRADO ******</t>
  </si>
  <si>
    <t xml:space="preserve">4.01</t>
  </si>
  <si>
    <t xml:space="preserve">ALAMBRADO PARA QUADRA POLIESPORTIVA, ESTRUTURADO POR TUBOS DE ACO GALVANIZADO, (MONTANTES COM DIAMETRO 2", TRAVESSAS E ESCORAS COM DIÂMETRO 1 ¼), COM TELA DE ARAME GALVANIZADO, FIO 14 BWG E MALHA QUADRADA 5X5CM (EXCETO MURETA). AF_03/2021</t>
  </si>
  <si>
    <t xml:space="preserve">SUBTOTAL ITEM 4</t>
  </si>
  <si>
    <t xml:space="preserve">PINTURA</t>
  </si>
  <si>
    <t xml:space="preserve">****** QUADRA ******</t>
  </si>
  <si>
    <t xml:space="preserve">5.01</t>
  </si>
  <si>
    <t xml:space="preserve">02.05.060</t>
  </si>
  <si>
    <t xml:space="preserve">Montagem e desmontagem de andaime torre metálica com altura até 10 m </t>
  </si>
  <si>
    <t xml:space="preserve">5.02</t>
  </si>
  <si>
    <t xml:space="preserve">02.05.202</t>
  </si>
  <si>
    <t xml:space="preserve">Andaime torre metálico (1,5 x 1,5 m) com piso metálico MXMES </t>
  </si>
  <si>
    <t xml:space="preserve">MXMES</t>
  </si>
  <si>
    <t xml:space="preserve">5.03</t>
  </si>
  <si>
    <t xml:space="preserve">33.06.020 </t>
  </si>
  <si>
    <t xml:space="preserve">Acrílico para quadras e pisos cimentados </t>
  </si>
  <si>
    <t xml:space="preserve">5.04</t>
  </si>
  <si>
    <t xml:space="preserve">15.04.081 </t>
  </si>
  <si>
    <t xml:space="preserve">PINTURA DE LINHAS DEMARCATORIAS DE QUADRA DE ESPORTES </t>
  </si>
  <si>
    <t xml:space="preserve">5.05</t>
  </si>
  <si>
    <t xml:space="preserve">Acrílico para quadras e pisos cimentados (MURETA)</t>
  </si>
  <si>
    <t xml:space="preserve">SUBTOTAL ITEM 5</t>
  </si>
  <si>
    <t xml:space="preserve">SUBTOTAL ITEM 7</t>
  </si>
  <si>
    <t xml:space="preserve">SERVIÇOS COMPLEMENTARES</t>
  </si>
  <si>
    <t xml:space="preserve">****** LIMPEZA ******</t>
  </si>
  <si>
    <t xml:space="preserve">06.01</t>
  </si>
  <si>
    <t xml:space="preserve">06.02</t>
  </si>
  <si>
    <t xml:space="preserve">35.01.150 </t>
  </si>
  <si>
    <t xml:space="preserve">Trave oficial completa com rede para futebol de salão </t>
  </si>
  <si>
    <t xml:space="preserve">CJ</t>
  </si>
  <si>
    <t xml:space="preserve">06.03</t>
  </si>
  <si>
    <t xml:space="preserve">06.03.115</t>
  </si>
  <si>
    <t xml:space="preserve">QE-38 TABELA DE BASQUETE INCLUSIVE GALVANIZAÇÃO A FOGO E PINTURA ESMALTE FUNDACAO
BROCA Ø 25CM</t>
  </si>
  <si>
    <t xml:space="preserve">06.04</t>
  </si>
  <si>
    <t xml:space="preserve">PREPARO DO PISO CIMENTADO PARA PINTURA - LIXAMENTO E LIMPEZA. AF_05/20 </t>
  </si>
  <si>
    <t xml:space="preserve">SUBTOTAL ITEM 6</t>
  </si>
  <si>
    <t xml:space="preserve">TOTAL</t>
  </si>
  <si>
    <t xml:space="preserve">VALOR DE CONVÊNIO</t>
  </si>
  <si>
    <t xml:space="preserve">VALOR DE CONTRA PARTIDA</t>
  </si>
  <si>
    <t xml:space="preserve">OBS: AS LUMINARIAS DE LED SERÃO FORNECIDAS E INSTALADAS PELO MUNICIPIO DE CAÇAPAVA </t>
  </si>
  <si>
    <t xml:space="preserve">CAÇAPAVA, 24 DE FEVEREIRO DE 2023</t>
  </si>
  <si>
    <t xml:space="preserve">SECRETARIA MUNICIPAL DE PLANEJAMENTO URBANO E MEIO AMBIENTE</t>
  </si>
  <si>
    <t xml:space="preserve">CRONOGRAMA FÍSICO / FINANCEIRO</t>
  </si>
  <si>
    <t xml:space="preserve">item</t>
  </si>
  <si>
    <t xml:space="preserve">serviços</t>
  </si>
  <si>
    <t xml:space="preserve">custo total</t>
  </si>
  <si>
    <t xml:space="preserve">serviços a executar</t>
  </si>
  <si>
    <t xml:space="preserve">30 dias</t>
  </si>
  <si>
    <t xml:space="preserve">60 dias</t>
  </si>
  <si>
    <t xml:space="preserve">     CUSTO TOTAL</t>
  </si>
  <si>
    <t xml:space="preserve">perc. %</t>
  </si>
  <si>
    <t xml:space="preserve">ACUMULADO NO PERÍODO</t>
  </si>
  <si>
    <t xml:space="preserve">valor</t>
  </si>
  <si>
    <t xml:space="preserve">Caçapava, 24 de fevereiro de 2023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</si>
</sst>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%"/>
    <numFmt numFmtId="166" formatCode="#,##0.00"/>
    <numFmt numFmtId="167" formatCode="_-* #,##0.00_-;\-* #,##0.00_-;_-* \-??_-;_-@_-"/>
    <numFmt numFmtId="168" formatCode="0.00%"/>
    <numFmt numFmtId="169" formatCode="_-* #,##0.000_-;\-* #,##0.000_-;_-* \-??_-;_-@_-"/>
    <numFmt numFmtId="170" formatCode="&quot;R$ &quot;#,##0.00"/>
    <numFmt numFmtId="171" formatCode="0.00"/>
    <numFmt numFmtId="172" formatCode="&quot;R$ &quot;#,##0.00"/>
    <numFmt numFmtId="173" formatCode="@"/>
  </numFmts>
  <fonts count="3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9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 val="true"/>
      <sz val="11"/>
      <name val="Calibri"/>
      <family val="2"/>
      <charset val="1"/>
    </font>
    <font>
      <sz val="22"/>
      <name val="Lucida Handwriting"/>
      <family val="4"/>
      <charset val="1"/>
    </font>
    <font>
      <sz val="22"/>
      <name val="Arial"/>
      <family val="2"/>
      <charset val="1"/>
    </font>
    <font>
      <sz val="17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0"/>
      <name val="Lucida Handwriting"/>
      <family val="4"/>
      <charset val="1"/>
    </font>
    <font>
      <sz val="12"/>
      <color rgb="FF000000"/>
      <name val="Lucida Calligraphy"/>
      <family val="4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b val="true"/>
      <sz val="15"/>
      <name val="Arial"/>
      <family val="2"/>
      <charset val="1"/>
    </font>
    <font>
      <sz val="10"/>
      <color rgb="FFFF0000"/>
      <name val="Arial"/>
      <family val="2"/>
      <charset val="1"/>
    </font>
    <font>
      <sz val="11"/>
      <name val="Calibri"/>
      <family val="2"/>
      <charset val="1"/>
    </font>
    <font>
      <sz val="15"/>
      <color rgb="FF000000"/>
      <name val="Calibri"/>
      <family val="2"/>
      <charset val="1"/>
    </font>
    <font>
      <sz val="12"/>
      <name val="Arial"/>
      <family val="2"/>
      <charset val="1"/>
    </font>
    <font>
      <b val="true"/>
      <i val="true"/>
      <sz val="11"/>
      <name val="Palatino Linotype"/>
      <family val="1"/>
      <charset val="1"/>
    </font>
    <font>
      <b val="true"/>
      <i val="true"/>
      <sz val="17"/>
      <name val="Palatino Linotype"/>
      <family val="1"/>
      <charset val="1"/>
    </font>
    <font>
      <i val="true"/>
      <sz val="10"/>
      <name val="Verdana"/>
      <family val="2"/>
      <charset val="1"/>
    </font>
    <font>
      <b val="true"/>
      <sz val="11"/>
      <name val="Verdana"/>
      <family val="2"/>
      <charset val="1"/>
    </font>
    <font>
      <b val="true"/>
      <sz val="9"/>
      <name val="Verdana"/>
      <family val="2"/>
      <charset val="1"/>
    </font>
    <font>
      <b val="true"/>
      <sz val="10"/>
      <name val="Verdana"/>
      <family val="2"/>
      <charset val="1"/>
    </font>
    <font>
      <sz val="10"/>
      <name val="Verdana"/>
      <family val="2"/>
      <charset val="1"/>
    </font>
    <font>
      <sz val="9"/>
      <name val="Verdana"/>
      <family val="2"/>
      <charset val="1"/>
    </font>
    <font>
      <sz val="8"/>
      <name val="Verdana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A6A6A6"/>
      </patternFill>
    </fill>
    <fill>
      <patternFill patternType="solid">
        <fgColor rgb="FFA6A6A6"/>
        <bgColor rgb="FFC0C0C0"/>
      </patternFill>
    </fill>
    <fill>
      <patternFill patternType="solid">
        <fgColor rgb="FF7F7F7F"/>
        <bgColor rgb="FF666699"/>
      </patternFill>
    </fill>
  </fills>
  <borders count="4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4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4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6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4" fillId="2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1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4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7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6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6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6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7" fillId="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8" fillId="2" borderId="3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8" fillId="2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2" borderId="3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2" borderId="2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2" borderId="1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2" borderId="3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2" borderId="3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2" borderId="4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1" fillId="2" borderId="4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2" fillId="2" borderId="4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32" fillId="2" borderId="4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32" fillId="5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2" fillId="5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2" fillId="2" borderId="4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2" fillId="2" borderId="4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9" fillId="2" borderId="4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0" fillId="2" borderId="1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3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3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33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3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3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3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30" fillId="0" borderId="4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3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3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3" fillId="0" borderId="3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3" fillId="0" borderId="4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5" xfId="20"/>
    <cellStyle name="TableStyleLight1" xfId="21"/>
  </cellStyles>
  <dxfs count="5">
    <dxf>
      <fill>
        <patternFill patternType="solid">
          <fgColor rgb="FF92D050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ont>
        <name val="Calibri"/>
        <charset val="1"/>
        <family val="0"/>
        <color rgb="FFFFFFFF"/>
        <sz val="11"/>
      </font>
      <numFmt numFmtId="164" formatCode="General"/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174600</xdr:colOff>
      <xdr:row>0</xdr:row>
      <xdr:rowOff>42480</xdr:rowOff>
    </xdr:from>
    <xdr:to>
      <xdr:col>1</xdr:col>
      <xdr:colOff>705600</xdr:colOff>
      <xdr:row>3</xdr:row>
      <xdr:rowOff>178920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174600" y="42480"/>
          <a:ext cx="1054800" cy="11271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57240</xdr:colOff>
      <xdr:row>1</xdr:row>
      <xdr:rowOff>66600</xdr:rowOff>
    </xdr:from>
    <xdr:to>
      <xdr:col>1</xdr:col>
      <xdr:colOff>1142640</xdr:colOff>
      <xdr:row>1</xdr:row>
      <xdr:rowOff>1056960</xdr:rowOff>
    </xdr:to>
    <xdr:pic>
      <xdr:nvPicPr>
        <xdr:cNvPr id="1" name="Imagem 2" descr=""/>
        <xdr:cNvPicPr/>
      </xdr:nvPicPr>
      <xdr:blipFill>
        <a:blip r:embed="rId1"/>
        <a:stretch/>
      </xdr:blipFill>
      <xdr:spPr>
        <a:xfrm>
          <a:off x="702360" y="266760"/>
          <a:ext cx="1085400" cy="990360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../../../../C:/Users/Rita/Downloads/PMC_ESPORTE_QUADRA%20ELDORADO_OR&#199;AMENTO_R00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COMPOSIÇOES"/>
      <sheetName val="CRONOGRAMA-1"/>
      <sheetName val=" M DE CALCULO"/>
      <sheetName val="REFLETOR INTERNET"/>
    </sheetNames>
    <sheetDataSet>
      <sheetData sheetId="0">
        <row r="11">
          <cell r="D11" t="str">
            <v>SERVIÇOS PRELIMINARES </v>
          </cell>
        </row>
        <row r="16">
          <cell r="D16" t="str">
            <v>DEMOLIÇÃO E RETIRADA</v>
          </cell>
        </row>
        <row r="23">
          <cell r="D23" t="str">
            <v>ELÉTRICA</v>
          </cell>
        </row>
        <row r="39">
          <cell r="D39" t="str">
            <v>FECHAMENTO</v>
          </cell>
        </row>
        <row r="43">
          <cell r="D43" t="str">
            <v>PINTURA</v>
          </cell>
        </row>
        <row r="51">
          <cell r="D51" t="str">
            <v>SERVIÇOS COMPLEMENTARES</v>
          </cell>
        </row>
      </sheetData>
      <sheetData sheetId="1"/>
      <sheetData sheetId="2"/>
      <sheetData sheetId="3"/>
      <sheetData sheetId="4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K67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D75" activeCellId="0" sqref="D75"/>
    </sheetView>
  </sheetViews>
  <sheetFormatPr defaultColWidth="8.6875" defaultRowHeight="15.75" zeroHeight="false" outlineLevelRow="0" outlineLevelCol="0"/>
  <cols>
    <col collapsed="false" customWidth="true" hidden="false" outlineLevel="0" max="1" min="1" style="1" width="7.42"/>
    <col collapsed="false" customWidth="true" hidden="false" outlineLevel="0" max="2" min="2" style="2" width="15.71"/>
    <col collapsed="false" customWidth="true" hidden="false" outlineLevel="0" max="3" min="3" style="3" width="16.42"/>
    <col collapsed="false" customWidth="true" hidden="false" outlineLevel="0" max="4" min="4" style="4" width="96.57"/>
    <col collapsed="false" customWidth="true" hidden="false" outlineLevel="0" max="5" min="5" style="5" width="9.14"/>
    <col collapsed="false" customWidth="true" hidden="false" outlineLevel="0" max="6" min="6" style="6" width="10"/>
    <col collapsed="false" customWidth="true" hidden="false" outlineLevel="0" max="7" min="7" style="6" width="10.14"/>
    <col collapsed="false" customWidth="true" hidden="false" outlineLevel="0" max="8" min="8" style="6" width="10.71"/>
    <col collapsed="false" customWidth="true" hidden="false" outlineLevel="0" max="9" min="9" style="6" width="13.01"/>
    <col collapsed="false" customWidth="true" hidden="true" outlineLevel="0" max="10" min="10" style="6" width="13.14"/>
    <col collapsed="false" customWidth="true" hidden="true" outlineLevel="0" max="11" min="11" style="7" width="15"/>
    <col collapsed="false" customWidth="true" hidden="true" outlineLevel="0" max="12" min="12" style="6" width="16"/>
    <col collapsed="false" customWidth="true" hidden="true" outlineLevel="0" max="13" min="13" style="7" width="14.28"/>
    <col collapsed="false" customWidth="true" hidden="true" outlineLevel="0" max="14" min="14" style="8" width="10.29"/>
    <col collapsed="false" customWidth="true" hidden="true" outlineLevel="0" max="15" min="15" style="6" width="12.71"/>
    <col collapsed="false" customWidth="true" hidden="false" outlineLevel="0" max="16" min="16" style="7" width="10.29"/>
    <col collapsed="false" customWidth="true" hidden="false" outlineLevel="0" max="17" min="17" style="7" width="11.14"/>
    <col collapsed="false" customWidth="true" hidden="false" outlineLevel="0" max="18" min="18" style="7" width="11.86"/>
    <col collapsed="false" customWidth="true" hidden="false" outlineLevel="0" max="19" min="19" style="7" width="15"/>
    <col collapsed="false" customWidth="true" hidden="true" outlineLevel="0" max="20" min="20" style="6" width="11.52"/>
    <col collapsed="false" customWidth="true" hidden="true" outlineLevel="0" max="22" min="21" style="7" width="11.52"/>
    <col collapsed="false" customWidth="true" hidden="true" outlineLevel="0" max="23" min="23" style="6" width="11.52"/>
    <col collapsed="false" customWidth="true" hidden="true" outlineLevel="0" max="25" min="24" style="7" width="11.52"/>
    <col collapsed="false" customWidth="true" hidden="true" outlineLevel="0" max="26" min="26" style="6" width="11.52"/>
    <col collapsed="false" customWidth="true" hidden="true" outlineLevel="0" max="28" min="27" style="7" width="11.52"/>
    <col collapsed="false" customWidth="true" hidden="true" outlineLevel="0" max="29" min="29" style="6" width="11.52"/>
    <col collapsed="false" customWidth="true" hidden="true" outlineLevel="0" max="30" min="30" style="7" width="11.52"/>
    <col collapsed="false" customWidth="true" hidden="true" outlineLevel="0" max="31" min="31" style="9" width="11.52"/>
    <col collapsed="false" customWidth="true" hidden="false" outlineLevel="0" max="32" min="32" style="10" width="7.71"/>
    <col collapsed="false" customWidth="true" hidden="false" outlineLevel="0" max="33" min="33" style="7" width="12.29"/>
    <col collapsed="false" customWidth="true" hidden="false" outlineLevel="0" max="34" min="34" style="8" width="14.57"/>
    <col collapsed="false" customWidth="true" hidden="false" outlineLevel="0" max="35" min="35" style="11" width="10.71"/>
    <col collapsed="false" customWidth="true" hidden="false" outlineLevel="0" max="36" min="36" style="12" width="6.86"/>
    <col collapsed="false" customWidth="true" hidden="false" outlineLevel="0" max="37" min="37" style="13" width="9.14"/>
  </cols>
  <sheetData>
    <row r="1" customFormat="false" ht="30.75" hidden="false" customHeight="true" outlineLevel="0" collapsed="false">
      <c r="A1" s="14"/>
      <c r="B1" s="14"/>
      <c r="C1" s="15" t="s">
        <v>0</v>
      </c>
      <c r="D1" s="15"/>
      <c r="E1" s="15"/>
      <c r="F1" s="15"/>
      <c r="G1" s="15"/>
      <c r="H1" s="15"/>
      <c r="I1" s="15"/>
      <c r="J1" s="16"/>
      <c r="K1" s="16"/>
      <c r="L1" s="16"/>
      <c r="M1" s="16"/>
      <c r="N1" s="16"/>
      <c r="O1" s="17"/>
      <c r="P1" s="18"/>
      <c r="Q1" s="18"/>
      <c r="R1" s="18"/>
      <c r="S1" s="18"/>
      <c r="T1" s="18"/>
      <c r="U1" s="18"/>
      <c r="V1" s="18"/>
      <c r="W1" s="18"/>
      <c r="X1" s="19"/>
    </row>
    <row r="2" s="26" customFormat="true" ht="31.5" hidden="false" customHeight="true" outlineLevel="0" collapsed="false">
      <c r="A2" s="14"/>
      <c r="B2" s="14"/>
      <c r="C2" s="20" t="s">
        <v>1</v>
      </c>
      <c r="D2" s="20"/>
      <c r="E2" s="20"/>
      <c r="F2" s="20"/>
      <c r="G2" s="20"/>
      <c r="H2" s="20"/>
      <c r="I2" s="20"/>
      <c r="J2" s="16"/>
      <c r="K2" s="16"/>
      <c r="L2" s="16"/>
      <c r="M2" s="16"/>
      <c r="N2" s="16"/>
      <c r="O2" s="17"/>
      <c r="P2" s="21"/>
      <c r="Q2" s="22"/>
      <c r="R2" s="22"/>
      <c r="S2" s="22"/>
      <c r="T2" s="22"/>
      <c r="U2" s="22"/>
      <c r="V2" s="22"/>
      <c r="W2" s="22"/>
      <c r="X2" s="22"/>
      <c r="Y2" s="11"/>
      <c r="Z2" s="10"/>
      <c r="AA2" s="11"/>
      <c r="AB2" s="11"/>
      <c r="AC2" s="10"/>
      <c r="AD2" s="11"/>
      <c r="AE2" s="11"/>
      <c r="AF2" s="10"/>
      <c r="AG2" s="11"/>
      <c r="AH2" s="23"/>
      <c r="AI2" s="11"/>
      <c r="AJ2" s="24"/>
      <c r="AK2" s="25"/>
    </row>
    <row r="3" customFormat="false" ht="15.75" hidden="false" customHeight="true" outlineLevel="0" collapsed="false">
      <c r="A3" s="14"/>
      <c r="B3" s="14"/>
      <c r="C3" s="27" t="s">
        <v>2</v>
      </c>
      <c r="D3" s="27"/>
      <c r="E3" s="27"/>
      <c r="F3" s="27"/>
      <c r="G3" s="27"/>
      <c r="H3" s="27"/>
      <c r="I3" s="27"/>
      <c r="J3" s="28"/>
      <c r="K3" s="28"/>
      <c r="L3" s="28"/>
      <c r="M3" s="28"/>
      <c r="N3" s="28"/>
      <c r="O3" s="29"/>
      <c r="P3" s="30"/>
      <c r="Q3" s="31"/>
      <c r="R3" s="31"/>
      <c r="S3" s="31"/>
      <c r="T3" s="31"/>
      <c r="U3" s="31"/>
      <c r="V3" s="31"/>
      <c r="W3" s="31"/>
      <c r="X3" s="31"/>
      <c r="Y3" s="11"/>
      <c r="Z3" s="10"/>
      <c r="AA3" s="11"/>
      <c r="AB3" s="11"/>
      <c r="AC3" s="10"/>
      <c r="AD3" s="11"/>
      <c r="AE3" s="11"/>
      <c r="AG3" s="11"/>
      <c r="AH3" s="23"/>
      <c r="AJ3" s="24"/>
      <c r="AK3" s="25"/>
    </row>
    <row r="4" customFormat="false" ht="18" hidden="false" customHeight="false" outlineLevel="0" collapsed="false">
      <c r="A4" s="14"/>
      <c r="B4" s="14"/>
      <c r="C4" s="32" t="s">
        <v>3</v>
      </c>
      <c r="D4" s="32"/>
      <c r="E4" s="32"/>
      <c r="F4" s="32"/>
      <c r="G4" s="32"/>
      <c r="H4" s="32"/>
      <c r="I4" s="32"/>
      <c r="J4" s="33"/>
      <c r="K4" s="33"/>
      <c r="L4" s="33"/>
      <c r="M4" s="33"/>
      <c r="N4" s="33"/>
      <c r="O4" s="34"/>
      <c r="Y4" s="11"/>
      <c r="Z4" s="10"/>
      <c r="AA4" s="11"/>
      <c r="AB4" s="11"/>
      <c r="AC4" s="10"/>
      <c r="AD4" s="11"/>
      <c r="AE4" s="11"/>
      <c r="AG4" s="11"/>
      <c r="AH4" s="23"/>
      <c r="AJ4" s="24"/>
      <c r="AK4" s="25"/>
    </row>
    <row r="5" s="40" customFormat="true" ht="15" hidden="false" customHeight="true" outlineLevel="0" collapsed="false">
      <c r="A5" s="35" t="s">
        <v>4</v>
      </c>
      <c r="B5" s="35"/>
      <c r="C5" s="35"/>
      <c r="D5" s="35"/>
      <c r="E5" s="36" t="s">
        <v>5</v>
      </c>
      <c r="F5" s="36"/>
      <c r="G5" s="37"/>
      <c r="H5" s="36" t="s">
        <v>6</v>
      </c>
      <c r="I5" s="36"/>
      <c r="J5" s="38"/>
      <c r="K5" s="38"/>
      <c r="L5" s="38"/>
      <c r="M5" s="38"/>
      <c r="N5" s="38"/>
      <c r="O5" s="39"/>
      <c r="Q5" s="41"/>
      <c r="R5" s="41"/>
      <c r="S5" s="41"/>
      <c r="T5" s="42"/>
      <c r="U5" s="41"/>
      <c r="V5" s="41"/>
      <c r="W5" s="42"/>
      <c r="X5" s="41"/>
      <c r="Y5" s="41"/>
      <c r="Z5" s="42"/>
      <c r="AA5" s="41"/>
      <c r="AB5" s="41"/>
      <c r="AC5" s="42"/>
      <c r="AD5" s="41"/>
      <c r="AE5" s="41"/>
      <c r="AF5" s="42"/>
      <c r="AG5" s="41"/>
      <c r="AH5" s="41"/>
      <c r="AI5" s="41"/>
      <c r="AJ5" s="43"/>
      <c r="AK5" s="44"/>
    </row>
    <row r="6" s="40" customFormat="true" ht="15" hidden="false" customHeight="true" outlineLevel="0" collapsed="false">
      <c r="A6" s="45" t="s">
        <v>7</v>
      </c>
      <c r="B6" s="45"/>
      <c r="C6" s="45"/>
      <c r="D6" s="45"/>
      <c r="E6" s="36"/>
      <c r="F6" s="36"/>
      <c r="G6" s="37"/>
      <c r="H6" s="46" t="s">
        <v>8</v>
      </c>
      <c r="I6" s="46"/>
      <c r="J6" s="42"/>
      <c r="K6" s="41"/>
      <c r="L6" s="42"/>
      <c r="M6" s="41"/>
      <c r="N6" s="41"/>
      <c r="O6" s="47"/>
      <c r="P6" s="41"/>
      <c r="Q6" s="41"/>
      <c r="R6" s="41"/>
      <c r="S6" s="41"/>
      <c r="T6" s="42"/>
      <c r="U6" s="41"/>
      <c r="V6" s="41"/>
      <c r="W6" s="42"/>
      <c r="X6" s="41"/>
      <c r="Y6" s="41"/>
      <c r="Z6" s="42"/>
      <c r="AA6" s="41"/>
      <c r="AB6" s="41"/>
      <c r="AC6" s="42"/>
      <c r="AD6" s="41"/>
      <c r="AE6" s="41"/>
      <c r="AF6" s="42"/>
      <c r="AG6" s="41"/>
      <c r="AH6" s="41"/>
      <c r="AI6" s="41"/>
      <c r="AJ6" s="43"/>
      <c r="AK6" s="44"/>
    </row>
    <row r="7" s="40" customFormat="true" ht="14.25" hidden="false" customHeight="true" outlineLevel="0" collapsed="false">
      <c r="A7" s="45" t="s">
        <v>9</v>
      </c>
      <c r="B7" s="45"/>
      <c r="C7" s="45"/>
      <c r="D7" s="45"/>
      <c r="E7" s="36"/>
      <c r="F7" s="36"/>
      <c r="G7" s="37"/>
      <c r="H7" s="46" t="s">
        <v>10</v>
      </c>
      <c r="I7" s="46"/>
      <c r="J7" s="42"/>
      <c r="K7" s="41"/>
      <c r="L7" s="42"/>
      <c r="M7" s="41"/>
      <c r="N7" s="41"/>
      <c r="O7" s="47"/>
      <c r="P7" s="41"/>
      <c r="Q7" s="41"/>
      <c r="R7" s="41"/>
      <c r="S7" s="41"/>
      <c r="T7" s="42"/>
      <c r="U7" s="41"/>
      <c r="V7" s="41"/>
      <c r="W7" s="42"/>
      <c r="X7" s="41"/>
      <c r="Y7" s="41"/>
      <c r="Z7" s="42"/>
      <c r="AA7" s="41"/>
      <c r="AB7" s="41"/>
      <c r="AC7" s="42"/>
      <c r="AD7" s="41"/>
      <c r="AE7" s="41"/>
      <c r="AF7" s="42"/>
      <c r="AG7" s="41"/>
      <c r="AH7" s="41"/>
      <c r="AI7" s="41"/>
      <c r="AJ7" s="43"/>
      <c r="AK7" s="44"/>
    </row>
    <row r="8" s="40" customFormat="true" ht="13.5" hidden="false" customHeight="true" outlineLevel="0" collapsed="false">
      <c r="A8" s="48" t="s">
        <v>11</v>
      </c>
      <c r="B8" s="48"/>
      <c r="C8" s="48"/>
      <c r="D8" s="48"/>
      <c r="E8" s="36"/>
      <c r="F8" s="36"/>
      <c r="G8" s="37"/>
      <c r="H8" s="46" t="s">
        <v>12</v>
      </c>
      <c r="I8" s="46"/>
      <c r="J8" s="49"/>
      <c r="K8" s="41"/>
      <c r="L8" s="42"/>
      <c r="M8" s="41"/>
      <c r="N8" s="41"/>
      <c r="O8" s="47"/>
      <c r="P8" s="41"/>
      <c r="Q8" s="41"/>
      <c r="R8" s="41"/>
      <c r="S8" s="41"/>
      <c r="T8" s="42"/>
      <c r="U8" s="41"/>
      <c r="V8" s="41"/>
      <c r="W8" s="42"/>
      <c r="X8" s="41"/>
      <c r="Y8" s="50"/>
      <c r="Z8" s="50"/>
      <c r="AA8" s="50"/>
      <c r="AB8" s="50"/>
      <c r="AC8" s="50"/>
      <c r="AD8" s="50"/>
      <c r="AE8" s="50"/>
      <c r="AF8" s="50"/>
    </row>
    <row r="9" s="40" customFormat="true" ht="26.25" hidden="false" customHeight="true" outlineLevel="0" collapsed="false">
      <c r="A9" s="51" t="s">
        <v>13</v>
      </c>
      <c r="B9" s="51"/>
      <c r="C9" s="51"/>
      <c r="D9" s="51"/>
      <c r="E9" s="51"/>
      <c r="F9" s="51"/>
      <c r="G9" s="51"/>
      <c r="H9" s="51"/>
      <c r="I9" s="51"/>
      <c r="J9" s="52" t="s">
        <v>14</v>
      </c>
      <c r="K9" s="52"/>
      <c r="L9" s="53" t="s">
        <v>15</v>
      </c>
      <c r="M9" s="53"/>
      <c r="N9" s="53" t="s">
        <v>16</v>
      </c>
      <c r="O9" s="53"/>
      <c r="P9" s="50"/>
      <c r="Q9" s="50"/>
      <c r="R9" s="50"/>
      <c r="S9" s="50"/>
      <c r="T9" s="50"/>
      <c r="U9" s="50"/>
      <c r="V9" s="50"/>
      <c r="W9" s="50"/>
      <c r="X9" s="50"/>
      <c r="Y9" s="54"/>
      <c r="Z9" s="55"/>
      <c r="AA9" s="54"/>
      <c r="AB9" s="54"/>
      <c r="AC9" s="55"/>
      <c r="AD9" s="54"/>
      <c r="AE9" s="54"/>
      <c r="AF9" s="55"/>
      <c r="AG9" s="54"/>
      <c r="AH9" s="54"/>
      <c r="AI9" s="56"/>
      <c r="AJ9" s="57"/>
      <c r="AK9" s="58"/>
    </row>
    <row r="10" s="40" customFormat="true" ht="41.25" hidden="false" customHeight="true" outlineLevel="0" collapsed="false">
      <c r="A10" s="59" t="s">
        <v>17</v>
      </c>
      <c r="B10" s="60" t="s">
        <v>18</v>
      </c>
      <c r="C10" s="60" t="s">
        <v>19</v>
      </c>
      <c r="D10" s="60" t="s">
        <v>20</v>
      </c>
      <c r="E10" s="59" t="s">
        <v>21</v>
      </c>
      <c r="F10" s="61" t="s">
        <v>22</v>
      </c>
      <c r="G10" s="62" t="s">
        <v>23</v>
      </c>
      <c r="H10" s="62" t="s">
        <v>24</v>
      </c>
      <c r="I10" s="62" t="s">
        <v>25</v>
      </c>
      <c r="J10" s="63" t="s">
        <v>22</v>
      </c>
      <c r="K10" s="64" t="s">
        <v>26</v>
      </c>
      <c r="L10" s="65" t="s">
        <v>27</v>
      </c>
      <c r="M10" s="66" t="s">
        <v>28</v>
      </c>
      <c r="N10" s="67" t="s">
        <v>29</v>
      </c>
      <c r="O10" s="68" t="s">
        <v>30</v>
      </c>
      <c r="P10" s="69"/>
      <c r="Q10" s="69"/>
      <c r="R10" s="69"/>
      <c r="S10" s="69"/>
      <c r="T10" s="69"/>
      <c r="U10" s="69"/>
      <c r="V10" s="69"/>
      <c r="W10" s="69"/>
      <c r="X10" s="69"/>
      <c r="Y10" s="41"/>
      <c r="Z10" s="42"/>
      <c r="AA10" s="41"/>
      <c r="AB10" s="41"/>
      <c r="AC10" s="42"/>
      <c r="AD10" s="41"/>
      <c r="AE10" s="70"/>
      <c r="AF10" s="55"/>
      <c r="AG10" s="54"/>
      <c r="AH10" s="70"/>
      <c r="AI10" s="41"/>
      <c r="AJ10" s="43"/>
      <c r="AK10" s="71"/>
    </row>
    <row r="11" s="40" customFormat="true" ht="15" hidden="false" customHeight="true" outlineLevel="0" collapsed="false">
      <c r="A11" s="72" t="n">
        <v>1</v>
      </c>
      <c r="B11" s="72" t="n">
        <v>1</v>
      </c>
      <c r="C11" s="72"/>
      <c r="D11" s="73" t="s">
        <v>31</v>
      </c>
      <c r="E11" s="74"/>
      <c r="F11" s="74"/>
      <c r="G11" s="74"/>
      <c r="H11" s="74"/>
      <c r="I11" s="74"/>
      <c r="J11" s="75"/>
      <c r="K11" s="76"/>
      <c r="L11" s="77"/>
      <c r="M11" s="78"/>
      <c r="N11" s="79"/>
      <c r="O11" s="80"/>
      <c r="P11" s="54"/>
      <c r="Q11" s="81"/>
      <c r="R11" s="81"/>
      <c r="S11" s="81"/>
      <c r="T11" s="55"/>
      <c r="U11" s="54"/>
      <c r="V11" s="54"/>
      <c r="W11" s="55"/>
      <c r="X11" s="54"/>
      <c r="Y11" s="41"/>
      <c r="Z11" s="42"/>
      <c r="AA11" s="41"/>
      <c r="AB11" s="41"/>
      <c r="AC11" s="42"/>
      <c r="AD11" s="41"/>
      <c r="AE11" s="70"/>
      <c r="AF11" s="55"/>
      <c r="AG11" s="54"/>
      <c r="AH11" s="70"/>
      <c r="AI11" s="41"/>
      <c r="AJ11" s="43"/>
      <c r="AK11" s="71"/>
    </row>
    <row r="12" s="40" customFormat="true" ht="19.5" hidden="false" customHeight="true" outlineLevel="0" collapsed="false">
      <c r="A12" s="82" t="s">
        <v>32</v>
      </c>
      <c r="B12" s="83" t="s">
        <v>33</v>
      </c>
      <c r="C12" s="82" t="n">
        <v>173002</v>
      </c>
      <c r="D12" s="84" t="s">
        <v>34</v>
      </c>
      <c r="E12" s="82" t="s">
        <v>35</v>
      </c>
      <c r="F12" s="85" t="n">
        <v>6</v>
      </c>
      <c r="G12" s="85"/>
      <c r="H12" s="85"/>
      <c r="I12" s="85"/>
      <c r="J12" s="86"/>
      <c r="K12" s="87"/>
      <c r="L12" s="88"/>
      <c r="M12" s="89"/>
      <c r="N12" s="88"/>
      <c r="O12" s="87"/>
      <c r="P12" s="90"/>
      <c r="Q12" s="81"/>
      <c r="R12" s="91"/>
      <c r="S12" s="81"/>
      <c r="T12" s="42"/>
      <c r="U12" s="41"/>
      <c r="V12" s="41"/>
      <c r="W12" s="42"/>
      <c r="X12" s="41"/>
      <c r="Y12" s="41"/>
      <c r="Z12" s="42"/>
      <c r="AA12" s="41"/>
      <c r="AB12" s="41"/>
      <c r="AC12" s="42"/>
      <c r="AD12" s="41"/>
      <c r="AE12" s="70"/>
      <c r="AF12" s="55"/>
      <c r="AG12" s="54"/>
      <c r="AH12" s="70"/>
      <c r="AI12" s="41"/>
      <c r="AJ12" s="43"/>
      <c r="AK12" s="71"/>
    </row>
    <row r="13" s="40" customFormat="true" ht="25.5" hidden="false" customHeight="false" outlineLevel="0" collapsed="false">
      <c r="A13" s="82" t="s">
        <v>36</v>
      </c>
      <c r="B13" s="83" t="s">
        <v>37</v>
      </c>
      <c r="C13" s="82" t="s">
        <v>38</v>
      </c>
      <c r="D13" s="92" t="s">
        <v>39</v>
      </c>
      <c r="E13" s="82" t="s">
        <v>35</v>
      </c>
      <c r="F13" s="85" t="n">
        <f aca="false">6*2.3*2</f>
        <v>27.6</v>
      </c>
      <c r="G13" s="85"/>
      <c r="H13" s="85"/>
      <c r="I13" s="85"/>
      <c r="J13" s="86"/>
      <c r="K13" s="87"/>
      <c r="L13" s="88"/>
      <c r="M13" s="87"/>
      <c r="N13" s="88"/>
      <c r="O13" s="87"/>
      <c r="P13" s="90"/>
      <c r="Q13" s="93"/>
      <c r="R13" s="41"/>
      <c r="S13" s="81"/>
      <c r="T13" s="42"/>
      <c r="U13" s="41"/>
      <c r="V13" s="41"/>
      <c r="W13" s="42"/>
      <c r="X13" s="41"/>
      <c r="Y13" s="41"/>
      <c r="Z13" s="42"/>
      <c r="AA13" s="41"/>
      <c r="AB13" s="41"/>
      <c r="AC13" s="42"/>
      <c r="AD13" s="41"/>
      <c r="AE13" s="70"/>
      <c r="AF13" s="55"/>
      <c r="AG13" s="54"/>
      <c r="AH13" s="70"/>
      <c r="AI13" s="41"/>
      <c r="AJ13" s="43"/>
      <c r="AK13" s="71"/>
    </row>
    <row r="14" s="40" customFormat="true" ht="15" hidden="false" customHeight="true" outlineLevel="0" collapsed="false">
      <c r="A14" s="82" t="s">
        <v>40</v>
      </c>
      <c r="B14" s="83" t="s">
        <v>37</v>
      </c>
      <c r="C14" s="82" t="s">
        <v>41</v>
      </c>
      <c r="D14" s="94" t="s">
        <v>42</v>
      </c>
      <c r="E14" s="82" t="s">
        <v>43</v>
      </c>
      <c r="F14" s="82" t="n">
        <v>119.4</v>
      </c>
      <c r="G14" s="82"/>
      <c r="H14" s="85"/>
      <c r="I14" s="85"/>
      <c r="J14" s="95"/>
      <c r="K14" s="87"/>
      <c r="L14" s="96"/>
      <c r="M14" s="97"/>
      <c r="N14" s="88"/>
      <c r="O14" s="87"/>
      <c r="P14" s="41"/>
      <c r="Q14" s="98"/>
      <c r="R14" s="41"/>
      <c r="S14" s="81"/>
      <c r="T14" s="42"/>
      <c r="U14" s="41"/>
      <c r="V14" s="41"/>
      <c r="W14" s="42"/>
      <c r="X14" s="41"/>
      <c r="Y14" s="41"/>
      <c r="Z14" s="42"/>
      <c r="AA14" s="41"/>
      <c r="AB14" s="41"/>
      <c r="AC14" s="42"/>
      <c r="AD14" s="41"/>
      <c r="AE14" s="70"/>
      <c r="AF14" s="55"/>
      <c r="AG14" s="54"/>
      <c r="AH14" s="70"/>
      <c r="AI14" s="41"/>
      <c r="AJ14" s="43"/>
      <c r="AK14" s="71"/>
    </row>
    <row r="15" s="40" customFormat="true" ht="15" hidden="false" customHeight="true" outlineLevel="0" collapsed="false">
      <c r="A15" s="99" t="s">
        <v>44</v>
      </c>
      <c r="B15" s="99"/>
      <c r="C15" s="99"/>
      <c r="D15" s="99"/>
      <c r="E15" s="99"/>
      <c r="F15" s="99"/>
      <c r="G15" s="99"/>
      <c r="H15" s="99"/>
      <c r="I15" s="100"/>
      <c r="J15" s="101"/>
      <c r="K15" s="102"/>
      <c r="L15" s="103" t="s">
        <v>44</v>
      </c>
      <c r="M15" s="103"/>
      <c r="N15" s="79"/>
      <c r="O15" s="102"/>
      <c r="P15" s="104"/>
      <c r="Q15" s="104"/>
      <c r="R15" s="104"/>
      <c r="S15" s="81"/>
      <c r="T15" s="42"/>
      <c r="U15" s="104"/>
      <c r="V15" s="104"/>
      <c r="W15" s="42"/>
      <c r="X15" s="104"/>
      <c r="Y15" s="41"/>
      <c r="Z15" s="42"/>
      <c r="AA15" s="41"/>
      <c r="AB15" s="41"/>
      <c r="AC15" s="42"/>
      <c r="AD15" s="41"/>
      <c r="AE15" s="70"/>
      <c r="AF15" s="55"/>
      <c r="AG15" s="54"/>
      <c r="AH15" s="70"/>
      <c r="AI15" s="41"/>
      <c r="AJ15" s="43"/>
      <c r="AK15" s="71"/>
    </row>
    <row r="16" s="40" customFormat="true" ht="15" hidden="false" customHeight="true" outlineLevel="0" collapsed="false">
      <c r="A16" s="72" t="n">
        <v>2</v>
      </c>
      <c r="B16" s="72"/>
      <c r="C16" s="72"/>
      <c r="D16" s="73" t="s">
        <v>45</v>
      </c>
      <c r="E16" s="74"/>
      <c r="F16" s="74"/>
      <c r="G16" s="74"/>
      <c r="H16" s="74"/>
      <c r="I16" s="74"/>
      <c r="J16" s="101"/>
      <c r="K16" s="80"/>
      <c r="L16" s="105"/>
      <c r="M16" s="106"/>
      <c r="N16" s="79"/>
      <c r="O16" s="80"/>
      <c r="P16" s="41"/>
      <c r="Q16" s="41"/>
      <c r="R16" s="41"/>
      <c r="S16" s="81"/>
      <c r="T16" s="42"/>
      <c r="U16" s="41"/>
      <c r="V16" s="41"/>
      <c r="W16" s="42"/>
      <c r="X16" s="41"/>
      <c r="Y16" s="41"/>
      <c r="Z16" s="42"/>
      <c r="AA16" s="41"/>
      <c r="AB16" s="41"/>
      <c r="AC16" s="42"/>
      <c r="AD16" s="41"/>
      <c r="AE16" s="70"/>
      <c r="AF16" s="55"/>
      <c r="AG16" s="54"/>
      <c r="AH16" s="70"/>
      <c r="AI16" s="41"/>
      <c r="AJ16" s="43"/>
      <c r="AK16" s="71"/>
    </row>
    <row r="17" s="113" customFormat="true" ht="15" hidden="false" customHeight="true" outlineLevel="0" collapsed="false">
      <c r="A17" s="107" t="s">
        <v>46</v>
      </c>
      <c r="B17" s="83" t="s">
        <v>37</v>
      </c>
      <c r="C17" s="108" t="s">
        <v>47</v>
      </c>
      <c r="D17" s="92" t="s">
        <v>48</v>
      </c>
      <c r="E17" s="82" t="s">
        <v>21</v>
      </c>
      <c r="F17" s="85" t="n">
        <v>1</v>
      </c>
      <c r="G17" s="85"/>
      <c r="H17" s="85"/>
      <c r="I17" s="85"/>
      <c r="J17" s="109"/>
      <c r="K17" s="110"/>
      <c r="L17" s="111"/>
      <c r="M17" s="112"/>
      <c r="N17" s="79"/>
      <c r="O17" s="80"/>
      <c r="Q17" s="93"/>
      <c r="S17" s="81"/>
      <c r="T17" s="114"/>
      <c r="U17" s="115"/>
      <c r="V17" s="115"/>
      <c r="W17" s="114"/>
      <c r="X17" s="115"/>
      <c r="Y17" s="115"/>
      <c r="Z17" s="114"/>
      <c r="AA17" s="115"/>
      <c r="AB17" s="115"/>
      <c r="AC17" s="114"/>
      <c r="AD17" s="115"/>
      <c r="AE17" s="70"/>
      <c r="AF17" s="116"/>
      <c r="AG17" s="117"/>
      <c r="AH17" s="70"/>
      <c r="AI17" s="115"/>
      <c r="AJ17" s="118"/>
      <c r="AK17" s="119"/>
    </row>
    <row r="18" s="113" customFormat="true" ht="12.75" hidden="false" customHeight="false" outlineLevel="0" collapsed="false">
      <c r="A18" s="107" t="s">
        <v>49</v>
      </c>
      <c r="B18" s="83" t="s">
        <v>50</v>
      </c>
      <c r="C18" s="108" t="s">
        <v>51</v>
      </c>
      <c r="D18" s="92" t="s">
        <v>52</v>
      </c>
      <c r="E18" s="82" t="s">
        <v>35</v>
      </c>
      <c r="F18" s="85" t="n">
        <v>432.01</v>
      </c>
      <c r="G18" s="85"/>
      <c r="H18" s="85"/>
      <c r="I18" s="85"/>
      <c r="J18" s="109"/>
      <c r="K18" s="110"/>
      <c r="L18" s="111"/>
      <c r="M18" s="112"/>
      <c r="N18" s="79"/>
      <c r="O18" s="80"/>
      <c r="P18" s="90"/>
      <c r="Q18" s="90"/>
      <c r="S18" s="81"/>
      <c r="T18" s="114"/>
      <c r="U18" s="115"/>
      <c r="V18" s="115"/>
      <c r="W18" s="114"/>
      <c r="X18" s="115"/>
      <c r="Y18" s="115"/>
      <c r="Z18" s="114"/>
      <c r="AA18" s="115"/>
      <c r="AB18" s="115"/>
      <c r="AC18" s="114"/>
      <c r="AD18" s="115"/>
      <c r="AE18" s="70"/>
      <c r="AF18" s="116"/>
      <c r="AG18" s="117"/>
      <c r="AH18" s="70"/>
      <c r="AI18" s="115"/>
      <c r="AJ18" s="118"/>
      <c r="AK18" s="119"/>
    </row>
    <row r="19" s="113" customFormat="true" ht="12.75" hidden="false" customHeight="false" outlineLevel="0" collapsed="false">
      <c r="A19" s="107" t="s">
        <v>53</v>
      </c>
      <c r="B19" s="83" t="s">
        <v>50</v>
      </c>
      <c r="C19" s="108" t="s">
        <v>54</v>
      </c>
      <c r="D19" s="120" t="s">
        <v>55</v>
      </c>
      <c r="E19" s="82" t="s">
        <v>21</v>
      </c>
      <c r="F19" s="85" t="n">
        <v>48</v>
      </c>
      <c r="G19" s="85"/>
      <c r="H19" s="85"/>
      <c r="I19" s="85"/>
      <c r="J19" s="121"/>
      <c r="K19" s="122"/>
      <c r="L19" s="123"/>
      <c r="M19" s="124"/>
      <c r="N19" s="125"/>
      <c r="O19" s="126"/>
      <c r="P19" s="90"/>
      <c r="Q19" s="90"/>
      <c r="R19" s="91"/>
      <c r="S19" s="81"/>
      <c r="T19" s="114"/>
      <c r="U19" s="115"/>
      <c r="V19" s="115"/>
      <c r="W19" s="114"/>
      <c r="X19" s="115"/>
      <c r="Y19" s="115"/>
      <c r="Z19" s="114"/>
      <c r="AA19" s="115"/>
      <c r="AB19" s="115"/>
      <c r="AC19" s="114"/>
      <c r="AD19" s="115"/>
      <c r="AE19" s="70"/>
      <c r="AF19" s="116"/>
      <c r="AG19" s="117"/>
      <c r="AH19" s="70"/>
      <c r="AI19" s="115"/>
      <c r="AJ19" s="118"/>
      <c r="AK19" s="119"/>
    </row>
    <row r="20" s="113" customFormat="true" ht="12.75" hidden="false" customHeight="false" outlineLevel="0" collapsed="false">
      <c r="A20" s="107" t="s">
        <v>56</v>
      </c>
      <c r="B20" s="83" t="s">
        <v>37</v>
      </c>
      <c r="C20" s="82" t="s">
        <v>57</v>
      </c>
      <c r="D20" s="120" t="s">
        <v>58</v>
      </c>
      <c r="E20" s="82" t="s">
        <v>43</v>
      </c>
      <c r="F20" s="85" t="n">
        <v>9.6</v>
      </c>
      <c r="G20" s="85"/>
      <c r="H20" s="85"/>
      <c r="I20" s="85"/>
      <c r="J20" s="121"/>
      <c r="K20" s="122"/>
      <c r="L20" s="123"/>
      <c r="M20" s="124"/>
      <c r="N20" s="125"/>
      <c r="O20" s="126"/>
      <c r="P20" s="90"/>
      <c r="Q20" s="93"/>
      <c r="R20" s="91"/>
      <c r="S20" s="81"/>
      <c r="T20" s="114"/>
      <c r="U20" s="115"/>
      <c r="V20" s="115"/>
      <c r="W20" s="114"/>
      <c r="X20" s="115"/>
      <c r="Y20" s="115"/>
      <c r="Z20" s="114"/>
      <c r="AA20" s="115"/>
      <c r="AB20" s="115"/>
      <c r="AC20" s="114"/>
      <c r="AD20" s="115"/>
      <c r="AE20" s="70"/>
      <c r="AF20" s="116"/>
      <c r="AG20" s="117"/>
      <c r="AH20" s="70"/>
      <c r="AI20" s="115"/>
      <c r="AJ20" s="118"/>
      <c r="AK20" s="119"/>
    </row>
    <row r="21" s="113" customFormat="true" ht="12.75" hidden="false" customHeight="false" outlineLevel="0" collapsed="false">
      <c r="A21" s="107" t="s">
        <v>59</v>
      </c>
      <c r="B21" s="83" t="s">
        <v>50</v>
      </c>
      <c r="C21" s="82" t="s">
        <v>60</v>
      </c>
      <c r="D21" s="127" t="s">
        <v>61</v>
      </c>
      <c r="E21" s="82" t="s">
        <v>62</v>
      </c>
      <c r="F21" s="85" t="n">
        <v>0.29</v>
      </c>
      <c r="G21" s="85"/>
      <c r="H21" s="85"/>
      <c r="I21" s="85"/>
      <c r="J21" s="121"/>
      <c r="K21" s="122"/>
      <c r="L21" s="123"/>
      <c r="M21" s="124"/>
      <c r="N21" s="125"/>
      <c r="O21" s="126"/>
      <c r="P21" s="90"/>
      <c r="Q21" s="81"/>
      <c r="R21" s="91"/>
      <c r="S21" s="81"/>
      <c r="T21" s="114"/>
      <c r="U21" s="115"/>
      <c r="V21" s="115"/>
      <c r="W21" s="114"/>
      <c r="X21" s="115"/>
      <c r="Y21" s="115"/>
      <c r="Z21" s="114"/>
      <c r="AA21" s="115"/>
      <c r="AB21" s="115"/>
      <c r="AC21" s="114"/>
      <c r="AD21" s="115"/>
      <c r="AE21" s="70"/>
      <c r="AF21" s="116"/>
      <c r="AG21" s="117"/>
      <c r="AH21" s="70"/>
      <c r="AI21" s="115"/>
      <c r="AJ21" s="118"/>
      <c r="AK21" s="119"/>
    </row>
    <row r="22" s="40" customFormat="true" ht="15" hidden="false" customHeight="true" outlineLevel="0" collapsed="false">
      <c r="A22" s="99" t="s">
        <v>63</v>
      </c>
      <c r="B22" s="99"/>
      <c r="C22" s="99"/>
      <c r="D22" s="99"/>
      <c r="E22" s="99"/>
      <c r="F22" s="99"/>
      <c r="G22" s="99"/>
      <c r="H22" s="99"/>
      <c r="I22" s="100"/>
      <c r="J22" s="101"/>
      <c r="K22" s="102"/>
      <c r="L22" s="128"/>
      <c r="M22" s="129"/>
      <c r="N22" s="79"/>
      <c r="O22" s="102"/>
      <c r="P22" s="104"/>
      <c r="Q22" s="104"/>
      <c r="R22" s="104"/>
      <c r="S22" s="81"/>
      <c r="T22" s="42"/>
      <c r="U22" s="104"/>
      <c r="V22" s="104"/>
      <c r="W22" s="42"/>
      <c r="X22" s="104"/>
      <c r="Y22" s="41"/>
      <c r="Z22" s="42"/>
      <c r="AA22" s="41"/>
      <c r="AB22" s="41"/>
      <c r="AC22" s="42"/>
      <c r="AD22" s="41"/>
      <c r="AE22" s="70"/>
      <c r="AF22" s="55"/>
      <c r="AG22" s="54"/>
      <c r="AH22" s="70"/>
      <c r="AI22" s="41"/>
      <c r="AJ22" s="43"/>
      <c r="AK22" s="71"/>
    </row>
    <row r="23" s="40" customFormat="true" ht="15.75" hidden="false" customHeight="true" outlineLevel="0" collapsed="false">
      <c r="A23" s="130" t="n">
        <v>3</v>
      </c>
      <c r="B23" s="130"/>
      <c r="C23" s="130"/>
      <c r="D23" s="74" t="s">
        <v>64</v>
      </c>
      <c r="E23" s="74"/>
      <c r="F23" s="74"/>
      <c r="G23" s="74"/>
      <c r="H23" s="74"/>
      <c r="I23" s="74"/>
      <c r="J23" s="101"/>
      <c r="K23" s="102"/>
      <c r="L23" s="131"/>
      <c r="M23" s="132"/>
      <c r="N23" s="79"/>
      <c r="O23" s="102"/>
      <c r="P23" s="104"/>
      <c r="Q23" s="104"/>
      <c r="R23" s="104"/>
      <c r="S23" s="81"/>
      <c r="T23" s="42"/>
      <c r="U23" s="104"/>
      <c r="V23" s="104"/>
      <c r="W23" s="42"/>
      <c r="X23" s="104"/>
      <c r="Y23" s="41"/>
      <c r="Z23" s="42"/>
      <c r="AA23" s="41"/>
      <c r="AB23" s="41"/>
      <c r="AC23" s="42"/>
      <c r="AD23" s="41"/>
      <c r="AE23" s="70"/>
      <c r="AF23" s="55"/>
      <c r="AG23" s="54"/>
      <c r="AH23" s="70"/>
      <c r="AI23" s="41"/>
      <c r="AJ23" s="43"/>
      <c r="AK23" s="71"/>
    </row>
    <row r="24" s="40" customFormat="true" ht="12.75" hidden="false" customHeight="false" outlineLevel="0" collapsed="false">
      <c r="A24" s="133"/>
      <c r="B24" s="134"/>
      <c r="C24" s="135"/>
      <c r="D24" s="136" t="s">
        <v>65</v>
      </c>
      <c r="E24" s="137"/>
      <c r="F24" s="138"/>
      <c r="G24" s="138"/>
      <c r="H24" s="138"/>
      <c r="I24" s="138"/>
      <c r="J24" s="101"/>
      <c r="K24" s="102"/>
      <c r="L24" s="131"/>
      <c r="M24" s="132"/>
      <c r="N24" s="79"/>
      <c r="O24" s="102"/>
      <c r="P24" s="104"/>
      <c r="Q24" s="81"/>
      <c r="R24" s="81"/>
      <c r="S24" s="81"/>
      <c r="T24" s="42"/>
      <c r="U24" s="104"/>
      <c r="V24" s="104"/>
      <c r="W24" s="42"/>
      <c r="X24" s="104"/>
      <c r="Y24" s="41"/>
      <c r="Z24" s="42"/>
      <c r="AA24" s="41"/>
      <c r="AB24" s="41"/>
      <c r="AC24" s="42"/>
      <c r="AD24" s="41"/>
      <c r="AE24" s="70"/>
      <c r="AF24" s="55"/>
      <c r="AG24" s="54"/>
      <c r="AH24" s="70"/>
      <c r="AI24" s="41"/>
      <c r="AJ24" s="43"/>
      <c r="AK24" s="71"/>
    </row>
    <row r="25" s="40" customFormat="true" ht="15" hidden="false" customHeight="false" outlineLevel="0" collapsed="false">
      <c r="A25" s="82" t="s">
        <v>66</v>
      </c>
      <c r="B25" s="139"/>
      <c r="C25" s="140" t="s">
        <v>67</v>
      </c>
      <c r="D25" s="141" t="s">
        <v>68</v>
      </c>
      <c r="E25" s="142" t="s">
        <v>69</v>
      </c>
      <c r="F25" s="143" t="n">
        <v>16</v>
      </c>
      <c r="G25" s="144"/>
      <c r="H25" s="143"/>
      <c r="I25" s="143"/>
      <c r="J25" s="101"/>
      <c r="K25" s="102"/>
      <c r="L25" s="131"/>
      <c r="M25" s="132"/>
      <c r="N25" s="79"/>
      <c r="O25" s="102"/>
      <c r="P25" s="54"/>
      <c r="Q25" s="90"/>
      <c r="R25" s="91"/>
      <c r="S25" s="81"/>
      <c r="T25" s="42"/>
      <c r="U25" s="104"/>
      <c r="V25" s="104"/>
      <c r="W25" s="42"/>
      <c r="X25" s="104"/>
      <c r="Y25" s="41"/>
      <c r="Z25" s="42"/>
      <c r="AA25" s="41"/>
      <c r="AB25" s="41"/>
      <c r="AC25" s="42"/>
      <c r="AD25" s="41"/>
      <c r="AE25" s="70"/>
      <c r="AF25" s="55"/>
      <c r="AG25" s="54"/>
      <c r="AH25" s="70"/>
      <c r="AI25" s="41"/>
      <c r="AJ25" s="43"/>
      <c r="AK25" s="71"/>
    </row>
    <row r="26" s="40" customFormat="true" ht="25.5" hidden="false" customHeight="false" outlineLevel="0" collapsed="false">
      <c r="A26" s="82" t="s">
        <v>70</v>
      </c>
      <c r="B26" s="83" t="s">
        <v>71</v>
      </c>
      <c r="C26" s="82" t="s">
        <v>72</v>
      </c>
      <c r="D26" s="92" t="s">
        <v>73</v>
      </c>
      <c r="E26" s="82" t="s">
        <v>69</v>
      </c>
      <c r="F26" s="85" t="n">
        <v>4</v>
      </c>
      <c r="G26" s="145"/>
      <c r="H26" s="85"/>
      <c r="I26" s="85"/>
      <c r="J26" s="101"/>
      <c r="K26" s="102"/>
      <c r="L26" s="131"/>
      <c r="M26" s="132"/>
      <c r="N26" s="79"/>
      <c r="O26" s="102"/>
      <c r="P26" s="54"/>
      <c r="Q26" s="90"/>
      <c r="R26" s="91"/>
      <c r="S26" s="81"/>
      <c r="T26" s="42"/>
      <c r="U26" s="104"/>
      <c r="V26" s="104"/>
      <c r="W26" s="42"/>
      <c r="X26" s="104"/>
      <c r="Y26" s="41"/>
      <c r="Z26" s="42"/>
      <c r="AA26" s="41"/>
      <c r="AB26" s="41"/>
      <c r="AC26" s="42"/>
      <c r="AD26" s="41"/>
      <c r="AE26" s="70"/>
      <c r="AF26" s="55"/>
      <c r="AG26" s="54"/>
      <c r="AH26" s="70"/>
      <c r="AI26" s="41"/>
      <c r="AJ26" s="43"/>
      <c r="AK26" s="71"/>
    </row>
    <row r="27" s="40" customFormat="true" ht="15" hidden="false" customHeight="false" outlineLevel="0" collapsed="false">
      <c r="A27" s="82" t="s">
        <v>74</v>
      </c>
      <c r="B27" s="83" t="s">
        <v>50</v>
      </c>
      <c r="C27" s="82" t="s">
        <v>75</v>
      </c>
      <c r="D27" s="92" t="s">
        <v>76</v>
      </c>
      <c r="E27" s="82" t="s">
        <v>69</v>
      </c>
      <c r="F27" s="85" t="n">
        <v>6</v>
      </c>
      <c r="G27" s="146"/>
      <c r="H27" s="85"/>
      <c r="I27" s="85"/>
      <c r="J27" s="101"/>
      <c r="K27" s="102"/>
      <c r="L27" s="131"/>
      <c r="M27" s="132"/>
      <c r="N27" s="79"/>
      <c r="O27" s="102"/>
      <c r="P27" s="54"/>
      <c r="Q27" s="90"/>
      <c r="R27" s="91"/>
      <c r="S27" s="81"/>
      <c r="T27" s="42"/>
      <c r="U27" s="104"/>
      <c r="V27" s="104"/>
      <c r="W27" s="42"/>
      <c r="X27" s="104"/>
      <c r="Y27" s="41"/>
      <c r="Z27" s="42"/>
      <c r="AA27" s="41"/>
      <c r="AB27" s="41"/>
      <c r="AC27" s="42"/>
      <c r="AD27" s="41"/>
      <c r="AE27" s="70"/>
      <c r="AF27" s="55"/>
      <c r="AG27" s="54"/>
      <c r="AH27" s="70"/>
      <c r="AI27" s="41"/>
      <c r="AJ27" s="43"/>
      <c r="AK27" s="71"/>
    </row>
    <row r="28" s="40" customFormat="true" ht="15" hidden="false" customHeight="false" outlineLevel="0" collapsed="false">
      <c r="A28" s="82" t="s">
        <v>77</v>
      </c>
      <c r="B28" s="83" t="s">
        <v>50</v>
      </c>
      <c r="C28" s="82" t="s">
        <v>78</v>
      </c>
      <c r="D28" s="92" t="s">
        <v>79</v>
      </c>
      <c r="E28" s="82" t="s">
        <v>69</v>
      </c>
      <c r="F28" s="85" t="n">
        <v>1</v>
      </c>
      <c r="G28" s="145"/>
      <c r="H28" s="85"/>
      <c r="I28" s="85"/>
      <c r="J28" s="101"/>
      <c r="K28" s="102"/>
      <c r="L28" s="131"/>
      <c r="M28" s="132"/>
      <c r="N28" s="79"/>
      <c r="O28" s="102"/>
      <c r="P28" s="54"/>
      <c r="Q28" s="90"/>
      <c r="R28" s="91"/>
      <c r="S28" s="81"/>
      <c r="T28" s="42"/>
      <c r="U28" s="104"/>
      <c r="V28" s="104"/>
      <c r="W28" s="42"/>
      <c r="X28" s="104"/>
      <c r="Y28" s="41"/>
      <c r="Z28" s="42"/>
      <c r="AA28" s="41"/>
      <c r="AB28" s="41"/>
      <c r="AC28" s="42"/>
      <c r="AD28" s="41"/>
      <c r="AE28" s="70"/>
      <c r="AF28" s="55"/>
      <c r="AG28" s="54"/>
      <c r="AH28" s="70"/>
      <c r="AI28" s="41"/>
      <c r="AJ28" s="43"/>
      <c r="AK28" s="71"/>
    </row>
    <row r="29" s="40" customFormat="true" ht="15" hidden="false" customHeight="false" outlineLevel="0" collapsed="false">
      <c r="A29" s="82" t="s">
        <v>80</v>
      </c>
      <c r="B29" s="83" t="s">
        <v>50</v>
      </c>
      <c r="C29" s="82" t="s">
        <v>81</v>
      </c>
      <c r="D29" s="92" t="s">
        <v>82</v>
      </c>
      <c r="E29" s="82" t="s">
        <v>69</v>
      </c>
      <c r="F29" s="85" t="n">
        <v>5</v>
      </c>
      <c r="G29" s="145"/>
      <c r="H29" s="85"/>
      <c r="I29" s="85"/>
      <c r="J29" s="101"/>
      <c r="K29" s="102"/>
      <c r="L29" s="131"/>
      <c r="M29" s="132"/>
      <c r="N29" s="79"/>
      <c r="O29" s="102"/>
      <c r="P29" s="54"/>
      <c r="Q29" s="90"/>
      <c r="R29" s="91"/>
      <c r="S29" s="81"/>
      <c r="T29" s="42"/>
      <c r="U29" s="104"/>
      <c r="V29" s="104"/>
      <c r="W29" s="42"/>
      <c r="X29" s="104"/>
      <c r="Y29" s="41"/>
      <c r="Z29" s="42"/>
      <c r="AA29" s="41"/>
      <c r="AB29" s="41"/>
      <c r="AC29" s="42"/>
      <c r="AD29" s="41"/>
      <c r="AE29" s="70"/>
      <c r="AF29" s="55"/>
      <c r="AG29" s="54"/>
      <c r="AH29" s="70"/>
      <c r="AI29" s="41"/>
      <c r="AJ29" s="43"/>
      <c r="AK29" s="71"/>
    </row>
    <row r="30" s="40" customFormat="true" ht="12.75" hidden="false" customHeight="false" outlineLevel="0" collapsed="false">
      <c r="A30" s="82" t="s">
        <v>83</v>
      </c>
      <c r="B30" s="83" t="s">
        <v>37</v>
      </c>
      <c r="C30" s="82" t="s">
        <v>84</v>
      </c>
      <c r="D30" s="92" t="s">
        <v>85</v>
      </c>
      <c r="E30" s="82" t="s">
        <v>86</v>
      </c>
      <c r="F30" s="85" t="n">
        <v>28.65</v>
      </c>
      <c r="G30" s="85"/>
      <c r="H30" s="85"/>
      <c r="I30" s="85"/>
      <c r="J30" s="101"/>
      <c r="K30" s="102"/>
      <c r="L30" s="131"/>
      <c r="M30" s="132"/>
      <c r="N30" s="79"/>
      <c r="O30" s="102"/>
      <c r="P30" s="54"/>
      <c r="Q30" s="93"/>
      <c r="R30" s="91"/>
      <c r="S30" s="81"/>
      <c r="T30" s="42"/>
      <c r="U30" s="104"/>
      <c r="V30" s="104"/>
      <c r="W30" s="42"/>
      <c r="X30" s="104"/>
      <c r="Y30" s="41"/>
      <c r="Z30" s="42"/>
      <c r="AA30" s="41"/>
      <c r="AB30" s="41"/>
      <c r="AC30" s="42"/>
      <c r="AD30" s="41"/>
      <c r="AE30" s="70"/>
      <c r="AF30" s="55"/>
      <c r="AG30" s="54"/>
      <c r="AH30" s="70"/>
      <c r="AI30" s="41"/>
      <c r="AJ30" s="43"/>
      <c r="AK30" s="71"/>
    </row>
    <row r="31" s="40" customFormat="true" ht="12.75" hidden="false" customHeight="false" outlineLevel="0" collapsed="false">
      <c r="A31" s="82" t="s">
        <v>87</v>
      </c>
      <c r="B31" s="83" t="s">
        <v>37</v>
      </c>
      <c r="C31" s="82" t="s">
        <v>88</v>
      </c>
      <c r="D31" s="92" t="s">
        <v>89</v>
      </c>
      <c r="E31" s="82" t="s">
        <v>90</v>
      </c>
      <c r="F31" s="85" t="n">
        <v>191</v>
      </c>
      <c r="G31" s="85"/>
      <c r="H31" s="85"/>
      <c r="I31" s="85"/>
      <c r="J31" s="101"/>
      <c r="K31" s="102"/>
      <c r="L31" s="131"/>
      <c r="M31" s="132"/>
      <c r="N31" s="79"/>
      <c r="O31" s="102"/>
      <c r="P31" s="54"/>
      <c r="Q31" s="93"/>
      <c r="R31" s="91"/>
      <c r="S31" s="81"/>
      <c r="T31" s="42"/>
      <c r="U31" s="104"/>
      <c r="V31" s="104"/>
      <c r="W31" s="42"/>
      <c r="X31" s="104"/>
      <c r="Y31" s="41"/>
      <c r="Z31" s="42"/>
      <c r="AA31" s="41"/>
      <c r="AB31" s="41"/>
      <c r="AC31" s="42"/>
      <c r="AD31" s="41"/>
      <c r="AE31" s="70"/>
      <c r="AF31" s="55"/>
      <c r="AG31" s="54"/>
      <c r="AH31" s="70"/>
      <c r="AI31" s="41"/>
      <c r="AJ31" s="43"/>
      <c r="AK31" s="71"/>
    </row>
    <row r="32" s="40" customFormat="true" ht="12.75" hidden="false" customHeight="false" outlineLevel="0" collapsed="false">
      <c r="A32" s="82" t="s">
        <v>91</v>
      </c>
      <c r="B32" s="83" t="s">
        <v>37</v>
      </c>
      <c r="C32" s="82" t="s">
        <v>92</v>
      </c>
      <c r="D32" s="92" t="s">
        <v>93</v>
      </c>
      <c r="E32" s="82" t="s">
        <v>86</v>
      </c>
      <c r="F32" s="85" t="n">
        <v>28.43</v>
      </c>
      <c r="G32" s="85"/>
      <c r="H32" s="85"/>
      <c r="I32" s="85"/>
      <c r="J32" s="101"/>
      <c r="K32" s="102"/>
      <c r="L32" s="131"/>
      <c r="M32" s="132"/>
      <c r="N32" s="79"/>
      <c r="O32" s="102"/>
      <c r="P32" s="54"/>
      <c r="Q32" s="93"/>
      <c r="R32" s="91"/>
      <c r="S32" s="81"/>
      <c r="T32" s="42"/>
      <c r="U32" s="104"/>
      <c r="V32" s="104"/>
      <c r="W32" s="42"/>
      <c r="X32" s="104"/>
      <c r="Y32" s="41"/>
      <c r="Z32" s="42"/>
      <c r="AA32" s="41"/>
      <c r="AB32" s="41"/>
      <c r="AC32" s="42"/>
      <c r="AD32" s="41"/>
      <c r="AE32" s="70"/>
      <c r="AF32" s="55"/>
      <c r="AG32" s="54"/>
      <c r="AH32" s="70"/>
      <c r="AI32" s="41"/>
      <c r="AJ32" s="43"/>
      <c r="AK32" s="71"/>
    </row>
    <row r="33" s="40" customFormat="true" ht="25.5" hidden="false" customHeight="false" outlineLevel="0" collapsed="false">
      <c r="A33" s="82" t="s">
        <v>94</v>
      </c>
      <c r="B33" s="83" t="s">
        <v>71</v>
      </c>
      <c r="C33" s="82" t="n">
        <v>97667</v>
      </c>
      <c r="D33" s="92" t="s">
        <v>95</v>
      </c>
      <c r="E33" s="82" t="s">
        <v>90</v>
      </c>
      <c r="F33" s="85" t="n">
        <v>191</v>
      </c>
      <c r="G33" s="147"/>
      <c r="H33" s="85"/>
      <c r="I33" s="85"/>
      <c r="J33" s="101"/>
      <c r="K33" s="102"/>
      <c r="L33" s="131"/>
      <c r="M33" s="132"/>
      <c r="N33" s="79"/>
      <c r="O33" s="102"/>
      <c r="P33" s="54"/>
      <c r="Q33" s="81"/>
      <c r="R33" s="91"/>
      <c r="S33" s="81"/>
      <c r="T33" s="42"/>
      <c r="U33" s="104"/>
      <c r="V33" s="104"/>
      <c r="W33" s="42"/>
      <c r="X33" s="104"/>
      <c r="Y33" s="41"/>
      <c r="Z33" s="42"/>
      <c r="AA33" s="41"/>
      <c r="AB33" s="41"/>
      <c r="AC33" s="42"/>
      <c r="AD33" s="41"/>
      <c r="AE33" s="70"/>
      <c r="AF33" s="55"/>
      <c r="AG33" s="54"/>
      <c r="AH33" s="70"/>
      <c r="AI33" s="41"/>
      <c r="AJ33" s="43"/>
      <c r="AK33" s="71"/>
    </row>
    <row r="34" s="40" customFormat="true" ht="18.75" hidden="false" customHeight="true" outlineLevel="0" collapsed="false">
      <c r="A34" s="82" t="s">
        <v>96</v>
      </c>
      <c r="B34" s="83" t="s">
        <v>50</v>
      </c>
      <c r="C34" s="82" t="s">
        <v>97</v>
      </c>
      <c r="D34" s="92" t="s">
        <v>98</v>
      </c>
      <c r="E34" s="82" t="s">
        <v>90</v>
      </c>
      <c r="F34" s="85" t="n">
        <v>254.1</v>
      </c>
      <c r="G34" s="85"/>
      <c r="H34" s="85"/>
      <c r="I34" s="85"/>
      <c r="J34" s="101"/>
      <c r="K34" s="102"/>
      <c r="L34" s="131"/>
      <c r="M34" s="132"/>
      <c r="N34" s="79"/>
      <c r="O34" s="102"/>
      <c r="P34" s="54"/>
      <c r="Q34" s="81"/>
      <c r="R34" s="91"/>
      <c r="S34" s="81"/>
      <c r="T34" s="42"/>
      <c r="U34" s="104"/>
      <c r="V34" s="104"/>
      <c r="W34" s="42"/>
      <c r="X34" s="104"/>
      <c r="Y34" s="41"/>
      <c r="Z34" s="42"/>
      <c r="AA34" s="41"/>
      <c r="AB34" s="41"/>
      <c r="AC34" s="42"/>
      <c r="AD34" s="41"/>
      <c r="AE34" s="70"/>
      <c r="AF34" s="55"/>
      <c r="AG34" s="54"/>
      <c r="AH34" s="70"/>
      <c r="AI34" s="41"/>
      <c r="AJ34" s="43"/>
      <c r="AK34" s="71"/>
    </row>
    <row r="35" s="40" customFormat="true" ht="12.75" hidden="false" customHeight="false" outlineLevel="0" collapsed="false">
      <c r="A35" s="82" t="s">
        <v>99</v>
      </c>
      <c r="B35" s="83" t="s">
        <v>50</v>
      </c>
      <c r="C35" s="82" t="s">
        <v>100</v>
      </c>
      <c r="D35" s="92" t="s">
        <v>101</v>
      </c>
      <c r="E35" s="82" t="s">
        <v>90</v>
      </c>
      <c r="F35" s="85" t="n">
        <v>20</v>
      </c>
      <c r="G35" s="85"/>
      <c r="H35" s="85"/>
      <c r="I35" s="85"/>
      <c r="J35" s="101"/>
      <c r="K35" s="102"/>
      <c r="L35" s="131"/>
      <c r="M35" s="132"/>
      <c r="N35" s="79"/>
      <c r="O35" s="102"/>
      <c r="P35" s="54"/>
      <c r="Q35" s="90"/>
      <c r="R35" s="91"/>
      <c r="S35" s="81"/>
      <c r="T35" s="42"/>
      <c r="U35" s="104"/>
      <c r="V35" s="104"/>
      <c r="W35" s="42"/>
      <c r="X35" s="104"/>
      <c r="Y35" s="41"/>
      <c r="Z35" s="42"/>
      <c r="AA35" s="41"/>
      <c r="AB35" s="41"/>
      <c r="AC35" s="42"/>
      <c r="AD35" s="41"/>
      <c r="AE35" s="70"/>
      <c r="AF35" s="55"/>
      <c r="AG35" s="54"/>
      <c r="AH35" s="70"/>
      <c r="AI35" s="41"/>
      <c r="AJ35" s="43"/>
      <c r="AK35" s="71"/>
    </row>
    <row r="36" s="40" customFormat="true" ht="25.5" hidden="false" customHeight="false" outlineLevel="0" collapsed="false">
      <c r="A36" s="82" t="s">
        <v>102</v>
      </c>
      <c r="B36" s="83" t="s">
        <v>50</v>
      </c>
      <c r="C36" s="145" t="s">
        <v>103</v>
      </c>
      <c r="D36" s="92" t="s">
        <v>104</v>
      </c>
      <c r="E36" s="82" t="s">
        <v>69</v>
      </c>
      <c r="F36" s="85" t="n">
        <v>4</v>
      </c>
      <c r="G36" s="146"/>
      <c r="H36" s="85"/>
      <c r="I36" s="85"/>
      <c r="J36" s="101"/>
      <c r="K36" s="102"/>
      <c r="L36" s="131"/>
      <c r="M36" s="132"/>
      <c r="N36" s="79"/>
      <c r="O36" s="102"/>
      <c r="P36" s="54"/>
      <c r="Q36" s="90"/>
      <c r="R36" s="91"/>
      <c r="S36" s="81"/>
      <c r="T36" s="42"/>
      <c r="U36" s="104"/>
      <c r="V36" s="104"/>
      <c r="W36" s="42"/>
      <c r="X36" s="104"/>
      <c r="Y36" s="41"/>
      <c r="Z36" s="42"/>
      <c r="AA36" s="41"/>
      <c r="AB36" s="41"/>
      <c r="AC36" s="42"/>
      <c r="AD36" s="41"/>
      <c r="AE36" s="70"/>
      <c r="AF36" s="55"/>
      <c r="AG36" s="54"/>
      <c r="AH36" s="70"/>
      <c r="AI36" s="41"/>
      <c r="AJ36" s="43"/>
      <c r="AK36" s="71"/>
    </row>
    <row r="37" s="113" customFormat="true" ht="15" hidden="false" customHeight="false" outlineLevel="0" collapsed="false">
      <c r="A37" s="82" t="s">
        <v>105</v>
      </c>
      <c r="B37" s="83" t="s">
        <v>50</v>
      </c>
      <c r="C37" s="82" t="s">
        <v>81</v>
      </c>
      <c r="D37" s="92" t="s">
        <v>82</v>
      </c>
      <c r="E37" s="82" t="s">
        <v>69</v>
      </c>
      <c r="F37" s="85" t="n">
        <v>4</v>
      </c>
      <c r="G37" s="145"/>
      <c r="H37" s="85"/>
      <c r="I37" s="85"/>
      <c r="J37" s="121"/>
      <c r="K37" s="148"/>
      <c r="L37" s="149"/>
      <c r="M37" s="150"/>
      <c r="N37" s="125"/>
      <c r="O37" s="148"/>
      <c r="P37" s="117"/>
      <c r="Q37" s="117"/>
      <c r="R37" s="151"/>
      <c r="S37" s="81"/>
      <c r="T37" s="114"/>
      <c r="U37" s="151"/>
      <c r="V37" s="151"/>
      <c r="W37" s="114"/>
      <c r="X37" s="151"/>
      <c r="Y37" s="115"/>
      <c r="Z37" s="114"/>
      <c r="AA37" s="115"/>
      <c r="AB37" s="115"/>
      <c r="AC37" s="114"/>
      <c r="AD37" s="115"/>
      <c r="AE37" s="70"/>
      <c r="AF37" s="116"/>
      <c r="AG37" s="117"/>
      <c r="AH37" s="70"/>
      <c r="AI37" s="115"/>
      <c r="AJ37" s="118"/>
      <c r="AK37" s="119"/>
    </row>
    <row r="38" s="40" customFormat="true" ht="12.75" hidden="false" customHeight="false" outlineLevel="0" collapsed="false">
      <c r="A38" s="99" t="s">
        <v>106</v>
      </c>
      <c r="B38" s="99"/>
      <c r="C38" s="99"/>
      <c r="D38" s="99"/>
      <c r="E38" s="99"/>
      <c r="F38" s="99"/>
      <c r="G38" s="99"/>
      <c r="H38" s="99"/>
      <c r="I38" s="100"/>
      <c r="J38" s="101"/>
      <c r="K38" s="102"/>
      <c r="L38" s="131"/>
      <c r="M38" s="132"/>
      <c r="N38" s="79"/>
      <c r="O38" s="102"/>
      <c r="P38" s="104"/>
      <c r="Q38" s="104"/>
      <c r="R38" s="104"/>
      <c r="S38" s="81"/>
      <c r="T38" s="42"/>
      <c r="U38" s="104"/>
      <c r="V38" s="104"/>
      <c r="W38" s="42"/>
      <c r="X38" s="104"/>
      <c r="Y38" s="41"/>
      <c r="Z38" s="42"/>
      <c r="AA38" s="41"/>
      <c r="AB38" s="41"/>
      <c r="AC38" s="42"/>
      <c r="AD38" s="41"/>
      <c r="AE38" s="70"/>
      <c r="AF38" s="55"/>
      <c r="AG38" s="54"/>
      <c r="AH38" s="70"/>
      <c r="AI38" s="41"/>
      <c r="AJ38" s="43"/>
      <c r="AK38" s="71"/>
    </row>
    <row r="39" s="40" customFormat="true" ht="15.75" hidden="false" customHeight="true" outlineLevel="0" collapsed="false">
      <c r="A39" s="72" t="n">
        <v>4</v>
      </c>
      <c r="B39" s="72"/>
      <c r="C39" s="72"/>
      <c r="D39" s="74" t="s">
        <v>107</v>
      </c>
      <c r="E39" s="74"/>
      <c r="F39" s="74"/>
      <c r="G39" s="74"/>
      <c r="H39" s="74"/>
      <c r="I39" s="74"/>
      <c r="J39" s="95"/>
      <c r="K39" s="87"/>
      <c r="L39" s="88"/>
      <c r="M39" s="89"/>
      <c r="N39" s="88"/>
      <c r="O39" s="87"/>
      <c r="P39" s="41"/>
      <c r="Q39" s="41"/>
      <c r="R39" s="41"/>
      <c r="S39" s="81"/>
      <c r="T39" s="42"/>
      <c r="U39" s="41"/>
      <c r="V39" s="41"/>
      <c r="W39" s="42"/>
      <c r="X39" s="41"/>
      <c r="Y39" s="41"/>
      <c r="Z39" s="42"/>
      <c r="AA39" s="41"/>
      <c r="AB39" s="41"/>
      <c r="AC39" s="42"/>
      <c r="AD39" s="41"/>
      <c r="AE39" s="70"/>
      <c r="AF39" s="55"/>
      <c r="AG39" s="54"/>
      <c r="AH39" s="70"/>
      <c r="AI39" s="41"/>
      <c r="AJ39" s="43"/>
      <c r="AK39" s="71"/>
    </row>
    <row r="40" s="40" customFormat="true" ht="15.75" hidden="false" customHeight="true" outlineLevel="0" collapsed="false">
      <c r="A40" s="137"/>
      <c r="B40" s="137"/>
      <c r="C40" s="137"/>
      <c r="D40" s="152" t="s">
        <v>108</v>
      </c>
      <c r="E40" s="152"/>
      <c r="F40" s="60"/>
      <c r="G40" s="60"/>
      <c r="H40" s="60"/>
      <c r="I40" s="60"/>
      <c r="J40" s="153"/>
      <c r="K40" s="154"/>
      <c r="L40" s="155"/>
      <c r="M40" s="156"/>
      <c r="N40" s="88"/>
      <c r="O40" s="87"/>
      <c r="P40" s="41"/>
      <c r="Q40" s="41"/>
      <c r="R40" s="41"/>
      <c r="S40" s="81"/>
      <c r="T40" s="42"/>
      <c r="U40" s="41"/>
      <c r="V40" s="41"/>
      <c r="W40" s="42"/>
      <c r="X40" s="41"/>
      <c r="Y40" s="41"/>
      <c r="Z40" s="42"/>
      <c r="AA40" s="41"/>
      <c r="AB40" s="41"/>
      <c r="AC40" s="42"/>
      <c r="AD40" s="41"/>
      <c r="AE40" s="70"/>
      <c r="AF40" s="55"/>
      <c r="AG40" s="54"/>
      <c r="AH40" s="70"/>
      <c r="AI40" s="41"/>
      <c r="AJ40" s="43"/>
      <c r="AK40" s="71"/>
    </row>
    <row r="41" s="40" customFormat="true" ht="41.25" hidden="false" customHeight="true" outlineLevel="0" collapsed="false">
      <c r="A41" s="107" t="s">
        <v>109</v>
      </c>
      <c r="B41" s="83" t="s">
        <v>71</v>
      </c>
      <c r="C41" s="82" t="n">
        <v>102362</v>
      </c>
      <c r="D41" s="120" t="s">
        <v>110</v>
      </c>
      <c r="E41" s="82" t="s">
        <v>35</v>
      </c>
      <c r="F41" s="85" t="n">
        <v>432.01</v>
      </c>
      <c r="G41" s="145"/>
      <c r="H41" s="85"/>
      <c r="I41" s="85"/>
      <c r="J41" s="95"/>
      <c r="K41" s="87"/>
      <c r="L41" s="96"/>
      <c r="M41" s="157"/>
      <c r="N41" s="88"/>
      <c r="O41" s="87"/>
      <c r="P41" s="90"/>
      <c r="Q41" s="41"/>
      <c r="R41" s="41"/>
      <c r="S41" s="81"/>
      <c r="T41" s="42"/>
      <c r="U41" s="41"/>
      <c r="V41" s="41"/>
      <c r="W41" s="42"/>
      <c r="X41" s="41"/>
      <c r="Y41" s="41"/>
      <c r="Z41" s="42"/>
      <c r="AA41" s="41"/>
      <c r="AB41" s="41"/>
      <c r="AC41" s="42"/>
      <c r="AD41" s="41"/>
      <c r="AE41" s="70"/>
      <c r="AF41" s="55"/>
      <c r="AG41" s="54"/>
      <c r="AH41" s="70"/>
      <c r="AI41" s="41"/>
      <c r="AJ41" s="43"/>
      <c r="AK41" s="71"/>
    </row>
    <row r="42" s="40" customFormat="true" ht="15" hidden="false" customHeight="true" outlineLevel="0" collapsed="false">
      <c r="A42" s="99" t="s">
        <v>111</v>
      </c>
      <c r="B42" s="99"/>
      <c r="C42" s="99"/>
      <c r="D42" s="99"/>
      <c r="E42" s="99"/>
      <c r="F42" s="99"/>
      <c r="G42" s="99"/>
      <c r="H42" s="99"/>
      <c r="I42" s="100"/>
      <c r="J42" s="101"/>
      <c r="K42" s="102"/>
      <c r="L42" s="158" t="s">
        <v>111</v>
      </c>
      <c r="M42" s="158"/>
      <c r="N42" s="79"/>
      <c r="O42" s="102"/>
      <c r="P42" s="104"/>
      <c r="Q42" s="104"/>
      <c r="R42" s="104"/>
      <c r="S42" s="81"/>
      <c r="T42" s="42"/>
      <c r="U42" s="104"/>
      <c r="V42" s="104"/>
      <c r="W42" s="42"/>
      <c r="X42" s="104"/>
      <c r="Y42" s="41"/>
      <c r="Z42" s="42"/>
      <c r="AA42" s="41"/>
      <c r="AB42" s="41"/>
      <c r="AC42" s="42"/>
      <c r="AD42" s="41"/>
      <c r="AE42" s="70"/>
      <c r="AF42" s="55"/>
      <c r="AG42" s="54"/>
      <c r="AH42" s="70"/>
      <c r="AI42" s="41"/>
      <c r="AJ42" s="43"/>
      <c r="AK42" s="71"/>
    </row>
    <row r="43" s="40" customFormat="true" ht="12.75" hidden="false" customHeight="false" outlineLevel="0" collapsed="false">
      <c r="A43" s="72" t="n">
        <v>5</v>
      </c>
      <c r="B43" s="72"/>
      <c r="C43" s="72"/>
      <c r="D43" s="74" t="s">
        <v>112</v>
      </c>
      <c r="E43" s="74"/>
      <c r="F43" s="74"/>
      <c r="G43" s="74"/>
      <c r="H43" s="74"/>
      <c r="I43" s="74"/>
      <c r="J43" s="95"/>
      <c r="K43" s="87"/>
      <c r="L43" s="88"/>
      <c r="M43" s="89"/>
      <c r="N43" s="88"/>
      <c r="O43" s="87"/>
      <c r="P43" s="41"/>
      <c r="Q43" s="41"/>
      <c r="R43" s="41"/>
      <c r="S43" s="81"/>
      <c r="T43" s="42"/>
      <c r="U43" s="41"/>
      <c r="V43" s="41"/>
      <c r="W43" s="42"/>
      <c r="X43" s="41"/>
      <c r="Y43" s="41"/>
      <c r="Z43" s="42"/>
      <c r="AA43" s="41"/>
      <c r="AB43" s="41"/>
      <c r="AC43" s="42"/>
      <c r="AD43" s="41"/>
      <c r="AE43" s="70"/>
      <c r="AF43" s="55"/>
      <c r="AG43" s="54"/>
      <c r="AH43" s="70"/>
      <c r="AI43" s="41"/>
      <c r="AJ43" s="43"/>
      <c r="AK43" s="71"/>
    </row>
    <row r="44" s="113" customFormat="true" ht="18" hidden="false" customHeight="true" outlineLevel="0" collapsed="false">
      <c r="A44" s="107"/>
      <c r="B44" s="159"/>
      <c r="C44" s="108"/>
      <c r="D44" s="48" t="s">
        <v>113</v>
      </c>
      <c r="E44" s="36"/>
      <c r="F44" s="85"/>
      <c r="G44" s="85"/>
      <c r="H44" s="85"/>
      <c r="I44" s="85"/>
      <c r="J44" s="160"/>
      <c r="K44" s="161"/>
      <c r="L44" s="162"/>
      <c r="M44" s="163"/>
      <c r="N44" s="162"/>
      <c r="O44" s="161"/>
      <c r="P44" s="81"/>
      <c r="Q44" s="115"/>
      <c r="R44" s="115"/>
      <c r="S44" s="81"/>
      <c r="T44" s="114"/>
      <c r="U44" s="115"/>
      <c r="V44" s="115"/>
      <c r="W44" s="114"/>
      <c r="X44" s="115"/>
      <c r="Y44" s="115"/>
      <c r="Z44" s="114"/>
      <c r="AA44" s="115"/>
      <c r="AB44" s="115"/>
      <c r="AC44" s="114"/>
      <c r="AD44" s="115"/>
      <c r="AE44" s="70"/>
      <c r="AF44" s="116"/>
      <c r="AG44" s="117"/>
      <c r="AH44" s="70"/>
      <c r="AI44" s="115"/>
      <c r="AJ44" s="118"/>
      <c r="AK44" s="119"/>
    </row>
    <row r="45" s="113" customFormat="true" ht="20.25" hidden="false" customHeight="true" outlineLevel="0" collapsed="false">
      <c r="A45" s="107" t="s">
        <v>114</v>
      </c>
      <c r="B45" s="83" t="s">
        <v>50</v>
      </c>
      <c r="C45" s="164" t="s">
        <v>115</v>
      </c>
      <c r="D45" s="92" t="s">
        <v>116</v>
      </c>
      <c r="E45" s="82" t="s">
        <v>43</v>
      </c>
      <c r="F45" s="85" t="n">
        <v>6</v>
      </c>
      <c r="G45" s="85"/>
      <c r="H45" s="85"/>
      <c r="I45" s="85"/>
      <c r="J45" s="160"/>
      <c r="K45" s="161"/>
      <c r="L45" s="162"/>
      <c r="M45" s="163"/>
      <c r="N45" s="162"/>
      <c r="O45" s="161"/>
      <c r="P45" s="81"/>
      <c r="Q45" s="115"/>
      <c r="R45" s="115"/>
      <c r="S45" s="81"/>
      <c r="T45" s="114"/>
      <c r="U45" s="115"/>
      <c r="V45" s="115"/>
      <c r="W45" s="114"/>
      <c r="X45" s="115"/>
      <c r="Y45" s="115"/>
      <c r="Z45" s="114"/>
      <c r="AA45" s="115"/>
      <c r="AB45" s="115"/>
      <c r="AC45" s="114"/>
      <c r="AD45" s="115"/>
      <c r="AE45" s="70"/>
      <c r="AF45" s="116"/>
      <c r="AG45" s="117"/>
      <c r="AH45" s="70"/>
      <c r="AI45" s="115"/>
      <c r="AJ45" s="118"/>
      <c r="AK45" s="119"/>
    </row>
    <row r="46" s="113" customFormat="true" ht="18" hidden="false" customHeight="true" outlineLevel="0" collapsed="false">
      <c r="A46" s="107" t="s">
        <v>117</v>
      </c>
      <c r="B46" s="83" t="s">
        <v>50</v>
      </c>
      <c r="C46" s="164" t="s">
        <v>118</v>
      </c>
      <c r="D46" s="120" t="s">
        <v>119</v>
      </c>
      <c r="E46" s="82" t="s">
        <v>120</v>
      </c>
      <c r="F46" s="85" t="n">
        <f aca="false">6*2</f>
        <v>12</v>
      </c>
      <c r="G46" s="85"/>
      <c r="H46" s="85"/>
      <c r="I46" s="85"/>
      <c r="J46" s="160"/>
      <c r="K46" s="161"/>
      <c r="L46" s="162"/>
      <c r="M46" s="163"/>
      <c r="N46" s="162"/>
      <c r="O46" s="161"/>
      <c r="P46" s="81"/>
      <c r="Q46" s="115"/>
      <c r="R46" s="115"/>
      <c r="S46" s="81"/>
      <c r="T46" s="114"/>
      <c r="U46" s="115"/>
      <c r="V46" s="115"/>
      <c r="W46" s="114"/>
      <c r="X46" s="115"/>
      <c r="Y46" s="115"/>
      <c r="Z46" s="114"/>
      <c r="AA46" s="115"/>
      <c r="AB46" s="115"/>
      <c r="AC46" s="114"/>
      <c r="AD46" s="115"/>
      <c r="AE46" s="70"/>
      <c r="AF46" s="116"/>
      <c r="AG46" s="117"/>
      <c r="AH46" s="70"/>
      <c r="AI46" s="115"/>
      <c r="AJ46" s="118"/>
      <c r="AK46" s="119"/>
    </row>
    <row r="47" s="113" customFormat="true" ht="21.75" hidden="false" customHeight="true" outlineLevel="0" collapsed="false">
      <c r="A47" s="107" t="s">
        <v>121</v>
      </c>
      <c r="B47" s="83" t="s">
        <v>50</v>
      </c>
      <c r="C47" s="108" t="s">
        <v>122</v>
      </c>
      <c r="D47" s="120" t="s">
        <v>123</v>
      </c>
      <c r="E47" s="82" t="s">
        <v>35</v>
      </c>
      <c r="F47" s="85" t="n">
        <v>603</v>
      </c>
      <c r="G47" s="85"/>
      <c r="H47" s="85"/>
      <c r="I47" s="85"/>
      <c r="J47" s="160"/>
      <c r="K47" s="161"/>
      <c r="L47" s="162"/>
      <c r="M47" s="163"/>
      <c r="N47" s="162"/>
      <c r="O47" s="161"/>
      <c r="P47" s="81"/>
      <c r="Q47" s="115"/>
      <c r="R47" s="115"/>
      <c r="S47" s="81"/>
      <c r="T47" s="114"/>
      <c r="U47" s="115"/>
      <c r="V47" s="115"/>
      <c r="W47" s="114"/>
      <c r="X47" s="115"/>
      <c r="Y47" s="115"/>
      <c r="Z47" s="114"/>
      <c r="AA47" s="115"/>
      <c r="AB47" s="115"/>
      <c r="AC47" s="114"/>
      <c r="AD47" s="115"/>
      <c r="AE47" s="70"/>
      <c r="AF47" s="116"/>
      <c r="AG47" s="117"/>
      <c r="AH47" s="70"/>
      <c r="AI47" s="115"/>
      <c r="AJ47" s="118"/>
      <c r="AK47" s="119"/>
    </row>
    <row r="48" s="113" customFormat="true" ht="17.25" hidden="false" customHeight="true" outlineLevel="0" collapsed="false">
      <c r="A48" s="107" t="s">
        <v>124</v>
      </c>
      <c r="B48" s="83" t="s">
        <v>37</v>
      </c>
      <c r="C48" s="108" t="s">
        <v>125</v>
      </c>
      <c r="D48" s="120" t="s">
        <v>126</v>
      </c>
      <c r="E48" s="82" t="s">
        <v>43</v>
      </c>
      <c r="F48" s="85" t="n">
        <v>501.32</v>
      </c>
      <c r="G48" s="85"/>
      <c r="H48" s="85"/>
      <c r="I48" s="85"/>
      <c r="J48" s="160"/>
      <c r="K48" s="161"/>
      <c r="L48" s="162"/>
      <c r="M48" s="163"/>
      <c r="N48" s="162"/>
      <c r="O48" s="161"/>
      <c r="P48" s="81"/>
      <c r="Q48" s="93"/>
      <c r="R48" s="115"/>
      <c r="S48" s="81"/>
      <c r="T48" s="114"/>
      <c r="U48" s="115"/>
      <c r="V48" s="115"/>
      <c r="W48" s="114"/>
      <c r="X48" s="115"/>
      <c r="Y48" s="115"/>
      <c r="Z48" s="114"/>
      <c r="AA48" s="115"/>
      <c r="AB48" s="115"/>
      <c r="AC48" s="114"/>
      <c r="AD48" s="115"/>
      <c r="AE48" s="70"/>
      <c r="AF48" s="116"/>
      <c r="AG48" s="117"/>
      <c r="AH48" s="70"/>
      <c r="AI48" s="115"/>
      <c r="AJ48" s="118"/>
      <c r="AK48" s="119"/>
    </row>
    <row r="49" s="113" customFormat="true" ht="17.25" hidden="false" customHeight="true" outlineLevel="0" collapsed="false">
      <c r="A49" s="107" t="s">
        <v>127</v>
      </c>
      <c r="B49" s="83" t="s">
        <v>50</v>
      </c>
      <c r="C49" s="108" t="s">
        <v>122</v>
      </c>
      <c r="D49" s="120" t="s">
        <v>128</v>
      </c>
      <c r="E49" s="82" t="s">
        <v>35</v>
      </c>
      <c r="F49" s="85" t="n">
        <v>55.77</v>
      </c>
      <c r="G49" s="85"/>
      <c r="H49" s="85"/>
      <c r="I49" s="85"/>
      <c r="J49" s="160"/>
      <c r="K49" s="161"/>
      <c r="L49" s="162"/>
      <c r="M49" s="163"/>
      <c r="N49" s="162"/>
      <c r="O49" s="161"/>
      <c r="P49" s="81"/>
      <c r="Q49" s="115"/>
      <c r="R49" s="115"/>
      <c r="S49" s="81"/>
      <c r="T49" s="114"/>
      <c r="U49" s="115"/>
      <c r="V49" s="115"/>
      <c r="W49" s="114"/>
      <c r="X49" s="115"/>
      <c r="Y49" s="115"/>
      <c r="Z49" s="114"/>
      <c r="AA49" s="115"/>
      <c r="AB49" s="115"/>
      <c r="AC49" s="114"/>
      <c r="AD49" s="115"/>
      <c r="AE49" s="70"/>
      <c r="AF49" s="116"/>
      <c r="AG49" s="117"/>
      <c r="AH49" s="70"/>
      <c r="AI49" s="115"/>
      <c r="AJ49" s="118"/>
      <c r="AK49" s="119"/>
    </row>
    <row r="50" s="40" customFormat="true" ht="15" hidden="false" customHeight="true" outlineLevel="0" collapsed="false">
      <c r="A50" s="99" t="s">
        <v>129</v>
      </c>
      <c r="B50" s="99"/>
      <c r="C50" s="99"/>
      <c r="D50" s="99"/>
      <c r="E50" s="99"/>
      <c r="F50" s="99"/>
      <c r="G50" s="99"/>
      <c r="H50" s="99"/>
      <c r="I50" s="100"/>
      <c r="J50" s="101"/>
      <c r="K50" s="165"/>
      <c r="L50" s="103" t="s">
        <v>130</v>
      </c>
      <c r="M50" s="103"/>
      <c r="N50" s="79"/>
      <c r="O50" s="102"/>
      <c r="P50" s="104"/>
      <c r="Q50" s="104"/>
      <c r="R50" s="104"/>
      <c r="S50" s="81"/>
      <c r="T50" s="42"/>
      <c r="U50" s="104"/>
      <c r="V50" s="104"/>
      <c r="W50" s="42"/>
      <c r="X50" s="104"/>
      <c r="Y50" s="41"/>
      <c r="Z50" s="42"/>
      <c r="AA50" s="41"/>
      <c r="AB50" s="41"/>
      <c r="AC50" s="42"/>
      <c r="AD50" s="41"/>
      <c r="AE50" s="70"/>
      <c r="AF50" s="55"/>
      <c r="AG50" s="54"/>
      <c r="AH50" s="70"/>
      <c r="AI50" s="41"/>
      <c r="AJ50" s="43"/>
      <c r="AK50" s="71"/>
    </row>
    <row r="51" s="40" customFormat="true" ht="15" hidden="false" customHeight="true" outlineLevel="0" collapsed="false">
      <c r="A51" s="166" t="n">
        <v>6</v>
      </c>
      <c r="B51" s="166"/>
      <c r="C51" s="166"/>
      <c r="D51" s="74" t="s">
        <v>131</v>
      </c>
      <c r="E51" s="74"/>
      <c r="F51" s="74"/>
      <c r="G51" s="74"/>
      <c r="H51" s="74"/>
      <c r="I51" s="74"/>
      <c r="J51" s="101"/>
      <c r="K51" s="165"/>
      <c r="L51" s="128"/>
      <c r="M51" s="129"/>
      <c r="N51" s="79"/>
      <c r="O51" s="102"/>
      <c r="P51" s="104"/>
      <c r="Q51" s="104"/>
      <c r="R51" s="104"/>
      <c r="S51" s="81"/>
      <c r="T51" s="42"/>
      <c r="U51" s="104"/>
      <c r="V51" s="104"/>
      <c r="W51" s="42"/>
      <c r="X51" s="104"/>
      <c r="Y51" s="41"/>
      <c r="Z51" s="42"/>
      <c r="AA51" s="41"/>
      <c r="AB51" s="41"/>
      <c r="AC51" s="42"/>
      <c r="AD51" s="41"/>
      <c r="AE51" s="70"/>
      <c r="AF51" s="55"/>
      <c r="AG51" s="54"/>
      <c r="AH51" s="70"/>
      <c r="AI51" s="41"/>
      <c r="AJ51" s="43"/>
      <c r="AK51" s="71"/>
    </row>
    <row r="52" s="40" customFormat="true" ht="15" hidden="false" customHeight="true" outlineLevel="0" collapsed="false">
      <c r="A52" s="137"/>
      <c r="B52" s="137"/>
      <c r="C52" s="137"/>
      <c r="D52" s="136" t="s">
        <v>132</v>
      </c>
      <c r="E52" s="152"/>
      <c r="F52" s="60"/>
      <c r="G52" s="60"/>
      <c r="H52" s="60"/>
      <c r="I52" s="60"/>
      <c r="J52" s="153"/>
      <c r="K52" s="154"/>
      <c r="L52" s="155"/>
      <c r="M52" s="156"/>
      <c r="N52" s="88"/>
      <c r="O52" s="87"/>
      <c r="P52" s="41"/>
      <c r="Q52" s="41"/>
      <c r="R52" s="41"/>
      <c r="S52" s="81"/>
      <c r="T52" s="42"/>
      <c r="U52" s="41"/>
      <c r="V52" s="41"/>
      <c r="W52" s="42"/>
      <c r="X52" s="41"/>
      <c r="Y52" s="41"/>
      <c r="Z52" s="42"/>
      <c r="AA52" s="41"/>
      <c r="AB52" s="41"/>
      <c r="AC52" s="42"/>
      <c r="AD52" s="41"/>
      <c r="AE52" s="70"/>
      <c r="AF52" s="55"/>
      <c r="AG52" s="54"/>
      <c r="AH52" s="70"/>
      <c r="AI52" s="41"/>
      <c r="AJ52" s="43"/>
      <c r="AK52" s="71"/>
    </row>
    <row r="53" s="40" customFormat="true" ht="15" hidden="false" customHeight="true" outlineLevel="0" collapsed="false">
      <c r="A53" s="167" t="s">
        <v>133</v>
      </c>
      <c r="B53" s="83" t="s">
        <v>37</v>
      </c>
      <c r="C53" s="82" t="s">
        <v>47</v>
      </c>
      <c r="D53" s="92" t="s">
        <v>48</v>
      </c>
      <c r="E53" s="82" t="s">
        <v>21</v>
      </c>
      <c r="F53" s="85" t="n">
        <v>1</v>
      </c>
      <c r="G53" s="85"/>
      <c r="H53" s="85"/>
      <c r="I53" s="85"/>
      <c r="J53" s="153"/>
      <c r="K53" s="154"/>
      <c r="L53" s="155"/>
      <c r="M53" s="156"/>
      <c r="N53" s="88"/>
      <c r="O53" s="87"/>
      <c r="Q53" s="98"/>
      <c r="R53" s="41"/>
      <c r="S53" s="81"/>
      <c r="T53" s="42"/>
      <c r="U53" s="41"/>
      <c r="V53" s="41"/>
      <c r="W53" s="42"/>
      <c r="X53" s="41"/>
      <c r="Y53" s="41"/>
      <c r="Z53" s="42"/>
      <c r="AA53" s="41"/>
      <c r="AB53" s="41"/>
      <c r="AC53" s="42"/>
      <c r="AD53" s="41"/>
      <c r="AE53" s="70"/>
      <c r="AF53" s="55"/>
      <c r="AG53" s="54"/>
      <c r="AH53" s="70"/>
      <c r="AI53" s="41"/>
      <c r="AJ53" s="43"/>
      <c r="AK53" s="71"/>
    </row>
    <row r="54" s="40" customFormat="true" ht="15" hidden="false" customHeight="true" outlineLevel="0" collapsed="false">
      <c r="A54" s="167" t="s">
        <v>134</v>
      </c>
      <c r="B54" s="83" t="s">
        <v>50</v>
      </c>
      <c r="C54" s="82" t="s">
        <v>135</v>
      </c>
      <c r="D54" s="92" t="s">
        <v>136</v>
      </c>
      <c r="E54" s="82" t="s">
        <v>137</v>
      </c>
      <c r="F54" s="85" t="n">
        <v>2</v>
      </c>
      <c r="G54" s="6"/>
      <c r="H54" s="85"/>
      <c r="I54" s="85"/>
      <c r="J54" s="153"/>
      <c r="K54" s="154"/>
      <c r="L54" s="168"/>
      <c r="M54" s="169"/>
      <c r="N54" s="88"/>
      <c r="O54" s="87"/>
      <c r="P54" s="41"/>
      <c r="Q54" s="41"/>
      <c r="R54" s="41"/>
      <c r="S54" s="81"/>
      <c r="T54" s="42"/>
      <c r="U54" s="41"/>
      <c r="V54" s="41"/>
      <c r="W54" s="42"/>
      <c r="X54" s="41"/>
      <c r="Y54" s="41"/>
      <c r="Z54" s="42"/>
      <c r="AA54" s="41"/>
      <c r="AB54" s="41"/>
      <c r="AC54" s="42"/>
      <c r="AD54" s="41"/>
      <c r="AE54" s="70"/>
      <c r="AF54" s="55"/>
      <c r="AG54" s="54"/>
      <c r="AH54" s="70"/>
      <c r="AI54" s="41"/>
      <c r="AJ54" s="43"/>
      <c r="AK54" s="71"/>
    </row>
    <row r="55" s="40" customFormat="true" ht="27" hidden="false" customHeight="true" outlineLevel="0" collapsed="false">
      <c r="A55" s="167" t="s">
        <v>138</v>
      </c>
      <c r="B55" s="83" t="s">
        <v>37</v>
      </c>
      <c r="C55" s="82" t="s">
        <v>139</v>
      </c>
      <c r="D55" s="92" t="s">
        <v>140</v>
      </c>
      <c r="E55" s="82" t="s">
        <v>21</v>
      </c>
      <c r="F55" s="85" t="n">
        <v>2</v>
      </c>
      <c r="G55" s="85"/>
      <c r="H55" s="85"/>
      <c r="I55" s="85"/>
      <c r="J55" s="153"/>
      <c r="K55" s="154"/>
      <c r="L55" s="168"/>
      <c r="M55" s="169"/>
      <c r="N55" s="88"/>
      <c r="O55" s="87"/>
      <c r="Q55" s="98"/>
      <c r="R55" s="41"/>
      <c r="S55" s="81"/>
      <c r="T55" s="42"/>
      <c r="U55" s="41"/>
      <c r="V55" s="41"/>
      <c r="W55" s="42"/>
      <c r="X55" s="41"/>
      <c r="Y55" s="41"/>
      <c r="Z55" s="42"/>
      <c r="AA55" s="41"/>
      <c r="AB55" s="41"/>
      <c r="AC55" s="42"/>
      <c r="AD55" s="41"/>
      <c r="AE55" s="70"/>
      <c r="AF55" s="55"/>
      <c r="AG55" s="54"/>
      <c r="AH55" s="70"/>
      <c r="AI55" s="41"/>
      <c r="AJ55" s="43"/>
      <c r="AK55" s="71"/>
    </row>
    <row r="56" s="40" customFormat="true" ht="15" hidden="false" customHeight="true" outlineLevel="0" collapsed="false">
      <c r="A56" s="167" t="s">
        <v>141</v>
      </c>
      <c r="B56" s="83" t="s">
        <v>71</v>
      </c>
      <c r="C56" s="82" t="n">
        <v>102488</v>
      </c>
      <c r="D56" s="92" t="s">
        <v>142</v>
      </c>
      <c r="E56" s="82" t="s">
        <v>35</v>
      </c>
      <c r="F56" s="85" t="n">
        <v>603</v>
      </c>
      <c r="G56" s="147"/>
      <c r="H56" s="85"/>
      <c r="I56" s="85"/>
      <c r="J56" s="153"/>
      <c r="K56" s="154"/>
      <c r="L56" s="168"/>
      <c r="M56" s="169"/>
      <c r="N56" s="88"/>
      <c r="O56" s="87"/>
      <c r="Q56" s="41"/>
      <c r="R56" s="41"/>
      <c r="S56" s="81"/>
      <c r="T56" s="42"/>
      <c r="U56" s="41"/>
      <c r="V56" s="41"/>
      <c r="W56" s="42"/>
      <c r="X56" s="41"/>
      <c r="Y56" s="41"/>
      <c r="Z56" s="42"/>
      <c r="AA56" s="41"/>
      <c r="AB56" s="41"/>
      <c r="AC56" s="42"/>
      <c r="AD56" s="41"/>
      <c r="AE56" s="70"/>
      <c r="AF56" s="55"/>
      <c r="AG56" s="54"/>
      <c r="AH56" s="70"/>
      <c r="AI56" s="41"/>
      <c r="AJ56" s="43"/>
      <c r="AK56" s="71"/>
    </row>
    <row r="57" s="40" customFormat="true" ht="15" hidden="false" customHeight="true" outlineLevel="0" collapsed="false">
      <c r="A57" s="170" t="s">
        <v>143</v>
      </c>
      <c r="B57" s="170"/>
      <c r="C57" s="170"/>
      <c r="D57" s="170"/>
      <c r="E57" s="170"/>
      <c r="F57" s="170"/>
      <c r="G57" s="170"/>
      <c r="H57" s="170"/>
      <c r="I57" s="100"/>
      <c r="J57" s="101"/>
      <c r="K57" s="165"/>
      <c r="L57" s="128"/>
      <c r="M57" s="129"/>
      <c r="N57" s="79"/>
      <c r="O57" s="102"/>
      <c r="P57" s="104"/>
      <c r="Q57" s="104"/>
      <c r="R57" s="104"/>
      <c r="S57" s="41"/>
      <c r="T57" s="42"/>
      <c r="U57" s="104"/>
      <c r="V57" s="104"/>
      <c r="W57" s="42"/>
      <c r="X57" s="104"/>
      <c r="Y57" s="41"/>
      <c r="Z57" s="42"/>
      <c r="AA57" s="41"/>
      <c r="AB57" s="41"/>
      <c r="AC57" s="42"/>
      <c r="AD57" s="41"/>
      <c r="AE57" s="70"/>
      <c r="AF57" s="55"/>
      <c r="AG57" s="54"/>
      <c r="AH57" s="70"/>
      <c r="AI57" s="41"/>
      <c r="AJ57" s="43"/>
      <c r="AK57" s="71"/>
    </row>
    <row r="58" s="40" customFormat="true" ht="13.5" hidden="false" customHeight="false" outlineLevel="0" collapsed="false">
      <c r="A58" s="171" t="s">
        <v>144</v>
      </c>
      <c r="B58" s="171"/>
      <c r="C58" s="171"/>
      <c r="D58" s="171"/>
      <c r="E58" s="171"/>
      <c r="F58" s="171"/>
      <c r="G58" s="171"/>
      <c r="H58" s="171"/>
      <c r="I58" s="61"/>
      <c r="J58" s="172"/>
      <c r="K58" s="173"/>
      <c r="L58" s="174"/>
      <c r="M58" s="175"/>
      <c r="N58" s="176"/>
      <c r="O58" s="173"/>
      <c r="P58" s="104"/>
      <c r="Q58" s="104"/>
      <c r="R58" s="104"/>
      <c r="S58" s="104"/>
      <c r="T58" s="177"/>
      <c r="U58" s="104"/>
      <c r="V58" s="104"/>
      <c r="W58" s="177"/>
      <c r="X58" s="104"/>
      <c r="Y58" s="41"/>
      <c r="Z58" s="42"/>
      <c r="AA58" s="41"/>
      <c r="AB58" s="41"/>
      <c r="AC58" s="42"/>
      <c r="AD58" s="41"/>
      <c r="AE58" s="41"/>
      <c r="AF58" s="42"/>
      <c r="AG58" s="41"/>
      <c r="AH58" s="41"/>
      <c r="AI58" s="41"/>
      <c r="AJ58" s="43"/>
      <c r="AK58" s="44"/>
    </row>
    <row r="59" s="40" customFormat="true" ht="9" hidden="false" customHeight="true" outlineLevel="0" collapsed="false">
      <c r="A59" s="178"/>
      <c r="B59" s="178"/>
      <c r="C59" s="178"/>
      <c r="D59" s="178"/>
      <c r="E59" s="178"/>
      <c r="F59" s="178"/>
      <c r="G59" s="178"/>
      <c r="H59" s="178"/>
      <c r="I59" s="178"/>
      <c r="J59" s="177"/>
      <c r="K59" s="179"/>
      <c r="L59" s="177"/>
      <c r="M59" s="104"/>
      <c r="N59" s="180"/>
      <c r="O59" s="179"/>
      <c r="P59" s="104"/>
      <c r="Q59" s="104"/>
      <c r="R59" s="104"/>
      <c r="S59" s="104"/>
      <c r="T59" s="177"/>
      <c r="U59" s="104"/>
      <c r="V59" s="104"/>
      <c r="W59" s="177"/>
      <c r="X59" s="104"/>
      <c r="Y59" s="41"/>
      <c r="Z59" s="42"/>
      <c r="AA59" s="41"/>
      <c r="AB59" s="41"/>
      <c r="AC59" s="42"/>
      <c r="AD59" s="41"/>
      <c r="AE59" s="41"/>
      <c r="AF59" s="42"/>
      <c r="AG59" s="41"/>
      <c r="AH59" s="41"/>
      <c r="AI59" s="41"/>
      <c r="AJ59" s="43"/>
      <c r="AK59" s="44"/>
    </row>
    <row r="60" s="40" customFormat="true" ht="12.75" hidden="false" customHeight="false" outlineLevel="0" collapsed="false">
      <c r="A60" s="181"/>
      <c r="B60" s="182"/>
      <c r="C60" s="182"/>
      <c r="D60" s="182"/>
      <c r="E60" s="182"/>
      <c r="F60" s="171" t="s">
        <v>145</v>
      </c>
      <c r="G60" s="171"/>
      <c r="H60" s="171"/>
      <c r="I60" s="61"/>
      <c r="J60" s="177"/>
      <c r="K60" s="179"/>
      <c r="L60" s="177"/>
      <c r="M60" s="104"/>
      <c r="N60" s="180"/>
      <c r="O60" s="179"/>
      <c r="P60" s="104"/>
      <c r="Q60" s="104"/>
      <c r="R60" s="104"/>
      <c r="S60" s="104"/>
      <c r="T60" s="177"/>
      <c r="U60" s="104"/>
      <c r="V60" s="104"/>
      <c r="W60" s="177"/>
      <c r="X60" s="104"/>
      <c r="Y60" s="41"/>
      <c r="Z60" s="42"/>
      <c r="AA60" s="41"/>
      <c r="AB60" s="41"/>
      <c r="AC60" s="42"/>
      <c r="AD60" s="41"/>
      <c r="AE60" s="41"/>
      <c r="AF60" s="42"/>
      <c r="AG60" s="41"/>
      <c r="AH60" s="41"/>
      <c r="AI60" s="41"/>
      <c r="AJ60" s="43"/>
      <c r="AK60" s="44"/>
    </row>
    <row r="61" s="40" customFormat="true" ht="12.75" hidden="false" customHeight="false" outlineLevel="0" collapsed="false">
      <c r="A61" s="181"/>
      <c r="B61" s="182"/>
      <c r="C61" s="182"/>
      <c r="D61" s="182"/>
      <c r="E61" s="182"/>
      <c r="F61" s="171" t="s">
        <v>146</v>
      </c>
      <c r="G61" s="171"/>
      <c r="H61" s="171"/>
      <c r="I61" s="61"/>
      <c r="J61" s="177"/>
      <c r="K61" s="179"/>
      <c r="L61" s="177"/>
      <c r="M61" s="104"/>
      <c r="N61" s="180"/>
      <c r="O61" s="179"/>
      <c r="P61" s="104"/>
      <c r="Q61" s="104"/>
      <c r="R61" s="104"/>
      <c r="S61" s="104"/>
      <c r="T61" s="177"/>
      <c r="U61" s="104"/>
      <c r="V61" s="104"/>
      <c r="W61" s="177"/>
      <c r="X61" s="104"/>
      <c r="Y61" s="41"/>
      <c r="Z61" s="42"/>
      <c r="AA61" s="41"/>
      <c r="AB61" s="41"/>
      <c r="AC61" s="42"/>
      <c r="AD61" s="41"/>
      <c r="AE61" s="41"/>
      <c r="AF61" s="42"/>
      <c r="AG61" s="41"/>
      <c r="AH61" s="41"/>
      <c r="AI61" s="41"/>
      <c r="AJ61" s="43"/>
      <c r="AK61" s="44"/>
    </row>
    <row r="62" s="40" customFormat="true" ht="12.75" hidden="false" customHeight="false" outlineLevel="0" collapsed="false">
      <c r="A62" s="183" t="s">
        <v>147</v>
      </c>
      <c r="B62" s="183"/>
      <c r="C62" s="183"/>
      <c r="D62" s="183"/>
      <c r="E62" s="183"/>
      <c r="F62" s="183"/>
      <c r="G62" s="183"/>
      <c r="H62" s="183"/>
      <c r="I62" s="183"/>
      <c r="J62" s="177"/>
      <c r="K62" s="179"/>
      <c r="L62" s="177"/>
      <c r="M62" s="104"/>
      <c r="N62" s="180"/>
      <c r="O62" s="179"/>
      <c r="P62" s="104"/>
      <c r="Q62" s="104"/>
      <c r="R62" s="104"/>
      <c r="S62" s="104"/>
      <c r="T62" s="177"/>
      <c r="U62" s="104"/>
      <c r="V62" s="104"/>
      <c r="W62" s="177"/>
      <c r="X62" s="104"/>
      <c r="Y62" s="41"/>
      <c r="Z62" s="42"/>
      <c r="AA62" s="41"/>
      <c r="AB62" s="41"/>
      <c r="AC62" s="42"/>
      <c r="AD62" s="41"/>
      <c r="AE62" s="41"/>
      <c r="AF62" s="42"/>
      <c r="AG62" s="41"/>
      <c r="AH62" s="41"/>
      <c r="AI62" s="41"/>
      <c r="AJ62" s="43"/>
      <c r="AK62" s="44"/>
    </row>
    <row r="63" s="40" customFormat="true" ht="16.5" hidden="false" customHeight="true" outlineLevel="0" collapsed="false">
      <c r="A63" s="184" t="s">
        <v>148</v>
      </c>
      <c r="B63" s="184"/>
      <c r="C63" s="184"/>
      <c r="D63" s="184"/>
      <c r="E63" s="184"/>
      <c r="F63" s="184"/>
      <c r="G63" s="184"/>
      <c r="H63" s="184"/>
      <c r="I63" s="184"/>
      <c r="J63" s="177"/>
      <c r="K63" s="179"/>
      <c r="L63" s="177"/>
      <c r="M63" s="104"/>
      <c r="N63" s="180"/>
      <c r="O63" s="179"/>
      <c r="P63" s="104"/>
      <c r="Q63" s="104"/>
      <c r="R63" s="104"/>
      <c r="S63" s="104"/>
      <c r="T63" s="177"/>
      <c r="U63" s="104"/>
      <c r="V63" s="104"/>
      <c r="W63" s="177"/>
      <c r="X63" s="104"/>
      <c r="Y63" s="41"/>
      <c r="Z63" s="42"/>
      <c r="AA63" s="41"/>
      <c r="AB63" s="41"/>
      <c r="AC63" s="42"/>
      <c r="AD63" s="41"/>
      <c r="AE63" s="41"/>
      <c r="AF63" s="42"/>
      <c r="AG63" s="41"/>
      <c r="AH63" s="41"/>
      <c r="AI63" s="41"/>
      <c r="AJ63" s="43"/>
      <c r="AK63" s="44"/>
    </row>
    <row r="64" customFormat="false" ht="19.5" hidden="false" customHeight="false" outlineLevel="0" collapsed="false">
      <c r="A64" s="185"/>
      <c r="B64" s="185"/>
      <c r="C64" s="185"/>
      <c r="D64" s="185"/>
      <c r="E64" s="185"/>
      <c r="F64" s="185"/>
      <c r="G64" s="185"/>
      <c r="H64" s="185"/>
      <c r="I64" s="185"/>
    </row>
    <row r="65" customFormat="false" ht="19.5" hidden="false" customHeight="false" outlineLevel="0" collapsed="false">
      <c r="A65" s="186"/>
      <c r="B65" s="186"/>
      <c r="C65" s="186"/>
      <c r="D65" s="186"/>
      <c r="E65" s="186"/>
      <c r="F65" s="186"/>
      <c r="G65" s="186"/>
      <c r="H65" s="186"/>
      <c r="I65" s="186"/>
    </row>
    <row r="66" customFormat="false" ht="15.75" hidden="false" customHeight="false" outlineLevel="0" collapsed="false">
      <c r="A66" s="187"/>
      <c r="B66" s="187"/>
      <c r="C66" s="187"/>
      <c r="D66" s="188"/>
      <c r="E66" s="189"/>
      <c r="F66" s="189"/>
      <c r="G66" s="189"/>
      <c r="H66" s="189"/>
      <c r="I66" s="189"/>
    </row>
    <row r="67" customFormat="false" ht="15.75" hidden="false" customHeight="false" outlineLevel="0" collapsed="false">
      <c r="A67" s="190"/>
      <c r="B67" s="190"/>
      <c r="C67" s="190"/>
      <c r="D67" s="188"/>
      <c r="E67" s="191"/>
      <c r="F67" s="191"/>
      <c r="G67" s="191"/>
      <c r="H67" s="191"/>
      <c r="I67" s="191"/>
    </row>
  </sheetData>
  <autoFilter ref="A10:I67"/>
  <mergeCells count="51">
    <mergeCell ref="A1:B4"/>
    <mergeCell ref="C1:I1"/>
    <mergeCell ref="C2:I2"/>
    <mergeCell ref="Q2:X2"/>
    <mergeCell ref="C3:I3"/>
    <mergeCell ref="Q3:X3"/>
    <mergeCell ref="C4:I4"/>
    <mergeCell ref="A5:D5"/>
    <mergeCell ref="E5:F8"/>
    <mergeCell ref="G5:G8"/>
    <mergeCell ref="H5:I5"/>
    <mergeCell ref="A6:D6"/>
    <mergeCell ref="H6:I6"/>
    <mergeCell ref="A7:D7"/>
    <mergeCell ref="H7:I7"/>
    <mergeCell ref="A8:D8"/>
    <mergeCell ref="H8:I8"/>
    <mergeCell ref="A9:I9"/>
    <mergeCell ref="J9:K9"/>
    <mergeCell ref="L9:M9"/>
    <mergeCell ref="N9:O9"/>
    <mergeCell ref="A11:C11"/>
    <mergeCell ref="A15:H15"/>
    <mergeCell ref="L15:M15"/>
    <mergeCell ref="A16:C16"/>
    <mergeCell ref="A22:H22"/>
    <mergeCell ref="A23:C23"/>
    <mergeCell ref="A38:H38"/>
    <mergeCell ref="A39:C39"/>
    <mergeCell ref="A40:C40"/>
    <mergeCell ref="A42:H42"/>
    <mergeCell ref="L42:M42"/>
    <mergeCell ref="A43:C43"/>
    <mergeCell ref="A50:H50"/>
    <mergeCell ref="L50:M50"/>
    <mergeCell ref="A51:C51"/>
    <mergeCell ref="A52:C52"/>
    <mergeCell ref="A57:H57"/>
    <mergeCell ref="A58:H58"/>
    <mergeCell ref="A59:I59"/>
    <mergeCell ref="F60:H60"/>
    <mergeCell ref="F61:H61"/>
    <mergeCell ref="A62:I62"/>
    <mergeCell ref="A63:I63"/>
    <mergeCell ref="A64:I64"/>
    <mergeCell ref="A65:I65"/>
    <mergeCell ref="A66:C66"/>
    <mergeCell ref="D66:D67"/>
    <mergeCell ref="E66:I66"/>
    <mergeCell ref="A67:C67"/>
    <mergeCell ref="E67:I67"/>
  </mergeCells>
  <conditionalFormatting sqref="N58:N63 AH39:AH41 AE39:AE41 AE43:AE57 AH43:AH57">
    <cfRule type="cellIs" priority="2" operator="equal" aboveAverage="0" equalAverage="0" bottom="0" percent="0" rank="0" text="" dxfId="4">
      <formula>0</formula>
    </cfRule>
  </conditionalFormatting>
  <printOptions headings="false" gridLines="false" gridLinesSet="true" horizontalCentered="true" verticalCentered="false"/>
  <pageMargins left="0.0784722222222222" right="0.0784722222222222" top="0.433333333333333" bottom="0.7875" header="0.511811023622047" footer="0.511811023622047"/>
  <pageSetup paperSize="9" scale="7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15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F34"/>
  <sheetViews>
    <sheetView showFormulas="false" showGridLines="true" showRowColHeaders="true" showZeros="true" rightToLeft="false" tabSelected="true" showOutlineSymbols="true" defaultGridColor="true" view="pageBreakPreview" topLeftCell="A16" colorId="64" zoomScale="100" zoomScaleNormal="100" zoomScalePageLayoutView="100" workbookViewId="0">
      <selection pane="topLeft" activeCell="C36" activeCellId="0" sqref="C36"/>
    </sheetView>
  </sheetViews>
  <sheetFormatPr defaultColWidth="9.15625" defaultRowHeight="15" zeroHeight="false" outlineLevelRow="0" outlineLevelCol="0"/>
  <cols>
    <col collapsed="false" customWidth="false" hidden="false" outlineLevel="0" max="1" min="1" style="192" width="9.14"/>
    <col collapsed="false" customWidth="true" hidden="false" outlineLevel="0" max="2" min="2" style="192" width="18.29"/>
    <col collapsed="false" customWidth="true" hidden="false" outlineLevel="0" max="3" min="3" style="192" width="40"/>
    <col collapsed="false" customWidth="true" hidden="false" outlineLevel="0" max="4" min="4" style="192" width="18"/>
    <col collapsed="false" customWidth="true" hidden="false" outlineLevel="0" max="5" min="5" style="192" width="13.14"/>
    <col collapsed="false" customWidth="true" hidden="false" outlineLevel="0" max="6" min="6" style="192" width="13.86"/>
    <col collapsed="false" customWidth="false" hidden="false" outlineLevel="0" max="1024" min="7" style="192" width="9.14"/>
  </cols>
  <sheetData>
    <row r="1" customFormat="false" ht="15.75" hidden="false" customHeight="false" outlineLevel="0" collapsed="false"/>
    <row r="2" customFormat="false" ht="99" hidden="false" customHeight="true" outlineLevel="0" collapsed="false">
      <c r="B2" s="193"/>
      <c r="C2" s="194" t="s">
        <v>149</v>
      </c>
      <c r="D2" s="194"/>
      <c r="E2" s="194"/>
      <c r="F2" s="194"/>
    </row>
    <row r="3" customFormat="false" ht="15" hidden="false" customHeight="true" outlineLevel="0" collapsed="false">
      <c r="B3" s="195" t="s">
        <v>150</v>
      </c>
      <c r="C3" s="195"/>
      <c r="D3" s="195"/>
      <c r="E3" s="195"/>
      <c r="F3" s="195"/>
    </row>
    <row r="4" customFormat="false" ht="15" hidden="false" customHeight="true" outlineLevel="0" collapsed="false">
      <c r="B4" s="196" t="s">
        <v>151</v>
      </c>
      <c r="C4" s="197" t="s">
        <v>152</v>
      </c>
      <c r="D4" s="197" t="s">
        <v>153</v>
      </c>
      <c r="E4" s="198" t="s">
        <v>154</v>
      </c>
      <c r="F4" s="198"/>
    </row>
    <row r="5" customFormat="false" ht="15.75" hidden="false" customHeight="false" outlineLevel="0" collapsed="false">
      <c r="B5" s="196"/>
      <c r="C5" s="197"/>
      <c r="D5" s="197"/>
      <c r="E5" s="199" t="s">
        <v>155</v>
      </c>
      <c r="F5" s="200" t="s">
        <v>156</v>
      </c>
    </row>
    <row r="6" customFormat="false" ht="15" hidden="false" customHeight="false" outlineLevel="0" collapsed="false">
      <c r="B6" s="201" t="n">
        <v>1</v>
      </c>
      <c r="C6" s="202" t="str">
        <f aca="false">[1]ORÇAMENTO!D11</f>
        <v>SERVIÇOS PRELIMINARES </v>
      </c>
      <c r="D6" s="203"/>
      <c r="E6" s="204"/>
      <c r="F6" s="205"/>
    </row>
    <row r="7" customFormat="false" ht="15" hidden="false" customHeight="false" outlineLevel="0" collapsed="false">
      <c r="B7" s="201"/>
      <c r="C7" s="202"/>
      <c r="D7" s="203"/>
      <c r="E7" s="206"/>
      <c r="F7" s="207"/>
    </row>
    <row r="8" customFormat="false" ht="15.75" hidden="false" customHeight="false" outlineLevel="0" collapsed="false">
      <c r="B8" s="201"/>
      <c r="C8" s="202"/>
      <c r="D8" s="203"/>
      <c r="E8" s="208"/>
      <c r="F8" s="209"/>
    </row>
    <row r="9" customFormat="false" ht="15" hidden="false" customHeight="false" outlineLevel="0" collapsed="false">
      <c r="B9" s="201" t="n">
        <v>2</v>
      </c>
      <c r="C9" s="210" t="str">
        <f aca="false">[1]ORÇAMENTO!D16</f>
        <v>DEMOLIÇÃO E RETIRADA</v>
      </c>
      <c r="D9" s="203"/>
      <c r="E9" s="204"/>
      <c r="F9" s="205"/>
    </row>
    <row r="10" customFormat="false" ht="15" hidden="false" customHeight="false" outlineLevel="0" collapsed="false">
      <c r="B10" s="201"/>
      <c r="C10" s="210"/>
      <c r="D10" s="203"/>
      <c r="E10" s="206"/>
      <c r="F10" s="207"/>
    </row>
    <row r="11" customFormat="false" ht="15.75" hidden="false" customHeight="false" outlineLevel="0" collapsed="false">
      <c r="B11" s="201"/>
      <c r="C11" s="210"/>
      <c r="D11" s="203"/>
      <c r="E11" s="208"/>
      <c r="F11" s="209"/>
    </row>
    <row r="12" customFormat="false" ht="15" hidden="false" customHeight="false" outlineLevel="0" collapsed="false">
      <c r="B12" s="201" t="n">
        <v>3</v>
      </c>
      <c r="C12" s="210" t="str">
        <f aca="false">[1]ORÇAMENTO!D23</f>
        <v>ELÉTRICA</v>
      </c>
      <c r="D12" s="203"/>
      <c r="E12" s="204"/>
      <c r="F12" s="205"/>
    </row>
    <row r="13" customFormat="false" ht="15" hidden="false" customHeight="false" outlineLevel="0" collapsed="false">
      <c r="B13" s="201"/>
      <c r="C13" s="210"/>
      <c r="D13" s="203"/>
      <c r="E13" s="206"/>
      <c r="F13" s="207"/>
    </row>
    <row r="14" customFormat="false" ht="15.75" hidden="false" customHeight="false" outlineLevel="0" collapsed="false">
      <c r="B14" s="201"/>
      <c r="C14" s="210"/>
      <c r="D14" s="203"/>
      <c r="E14" s="208"/>
      <c r="F14" s="209"/>
    </row>
    <row r="15" customFormat="false" ht="15" hidden="false" customHeight="false" outlineLevel="0" collapsed="false">
      <c r="B15" s="201" t="n">
        <v>4</v>
      </c>
      <c r="C15" s="210" t="str">
        <f aca="false">[1]ORÇAMENTO!D39</f>
        <v>FECHAMENTO</v>
      </c>
      <c r="D15" s="203"/>
      <c r="E15" s="204"/>
      <c r="F15" s="205"/>
    </row>
    <row r="16" customFormat="false" ht="15" hidden="false" customHeight="false" outlineLevel="0" collapsed="false">
      <c r="B16" s="201"/>
      <c r="C16" s="210"/>
      <c r="D16" s="203"/>
      <c r="E16" s="206"/>
      <c r="F16" s="207"/>
    </row>
    <row r="17" customFormat="false" ht="15.75" hidden="false" customHeight="false" outlineLevel="0" collapsed="false">
      <c r="B17" s="201"/>
      <c r="C17" s="210"/>
      <c r="D17" s="203"/>
      <c r="E17" s="208"/>
      <c r="F17" s="209"/>
    </row>
    <row r="18" customFormat="false" ht="15" hidden="false" customHeight="false" outlineLevel="0" collapsed="false">
      <c r="B18" s="201" t="n">
        <v>5</v>
      </c>
      <c r="C18" s="210" t="str">
        <f aca="false">[1]ORÇAMENTO!D43</f>
        <v>PINTURA</v>
      </c>
      <c r="D18" s="203"/>
      <c r="E18" s="204"/>
      <c r="F18" s="205"/>
    </row>
    <row r="19" customFormat="false" ht="15" hidden="false" customHeight="false" outlineLevel="0" collapsed="false">
      <c r="B19" s="201"/>
      <c r="C19" s="210"/>
      <c r="D19" s="203"/>
      <c r="E19" s="206"/>
      <c r="F19" s="207"/>
    </row>
    <row r="20" customFormat="false" ht="15.75" hidden="false" customHeight="false" outlineLevel="0" collapsed="false">
      <c r="B20" s="201"/>
      <c r="C20" s="210"/>
      <c r="D20" s="203"/>
      <c r="E20" s="208"/>
      <c r="F20" s="209"/>
    </row>
    <row r="21" customFormat="false" ht="15" hidden="false" customHeight="false" outlineLevel="0" collapsed="false">
      <c r="B21" s="201" t="n">
        <v>6</v>
      </c>
      <c r="C21" s="210" t="str">
        <f aca="false">[1]ORÇAMENTO!D51</f>
        <v>SERVIÇOS COMPLEMENTARES</v>
      </c>
      <c r="D21" s="203"/>
      <c r="E21" s="204"/>
      <c r="F21" s="205"/>
    </row>
    <row r="22" customFormat="false" ht="15" hidden="false" customHeight="false" outlineLevel="0" collapsed="false">
      <c r="B22" s="201"/>
      <c r="C22" s="210"/>
      <c r="D22" s="203"/>
      <c r="E22" s="206"/>
      <c r="F22" s="207"/>
    </row>
    <row r="23" customFormat="false" ht="15.75" hidden="false" customHeight="false" outlineLevel="0" collapsed="false">
      <c r="B23" s="201"/>
      <c r="C23" s="210"/>
      <c r="D23" s="203"/>
      <c r="E23" s="208"/>
      <c r="F23" s="209"/>
    </row>
    <row r="24" customFormat="false" ht="15" hidden="false" customHeight="false" outlineLevel="0" collapsed="false">
      <c r="B24" s="211" t="s">
        <v>157</v>
      </c>
      <c r="C24" s="211"/>
      <c r="D24" s="212" t="n">
        <f aca="false">SUM(D6:D23)</f>
        <v>0</v>
      </c>
      <c r="E24" s="213"/>
      <c r="F24" s="214"/>
    </row>
    <row r="25" customFormat="false" ht="15" hidden="false" customHeight="false" outlineLevel="0" collapsed="false">
      <c r="B25" s="211"/>
      <c r="C25" s="211"/>
      <c r="D25" s="215" t="s">
        <v>158</v>
      </c>
      <c r="E25" s="216"/>
      <c r="F25" s="217"/>
    </row>
    <row r="26" customFormat="false" ht="15" hidden="false" customHeight="false" outlineLevel="0" collapsed="false">
      <c r="B26" s="218" t="s">
        <v>159</v>
      </c>
      <c r="C26" s="218"/>
      <c r="D26" s="213" t="s">
        <v>160</v>
      </c>
      <c r="E26" s="213"/>
      <c r="F26" s="214"/>
    </row>
    <row r="27" customFormat="false" ht="15.75" hidden="false" customHeight="false" outlineLevel="0" collapsed="false">
      <c r="B27" s="218"/>
      <c r="C27" s="218"/>
      <c r="D27" s="219" t="s">
        <v>158</v>
      </c>
      <c r="E27" s="220"/>
      <c r="F27" s="221"/>
    </row>
    <row r="28" customFormat="false" ht="16.5" hidden="false" customHeight="false" outlineLevel="0" collapsed="false">
      <c r="B28" s="222" t="s">
        <v>145</v>
      </c>
      <c r="C28" s="222"/>
      <c r="D28" s="223"/>
      <c r="E28" s="224"/>
      <c r="F28" s="225"/>
    </row>
    <row r="29" customFormat="false" ht="15.75" hidden="false" customHeight="true" outlineLevel="0" collapsed="false">
      <c r="B29" s="222" t="s">
        <v>146</v>
      </c>
      <c r="C29" s="222"/>
      <c r="D29" s="223" t="n">
        <f aca="false">D24-D28</f>
        <v>0</v>
      </c>
      <c r="E29" s="226"/>
      <c r="F29" s="227"/>
    </row>
    <row r="30" customFormat="false" ht="15.75" hidden="false" customHeight="true" outlineLevel="0" collapsed="false">
      <c r="B30" s="228" t="s">
        <v>161</v>
      </c>
      <c r="C30" s="228"/>
      <c r="D30" s="228"/>
      <c r="E30" s="229"/>
      <c r="F30" s="229"/>
    </row>
    <row r="31" customFormat="false" ht="15.75" hidden="false" customHeight="false" outlineLevel="0" collapsed="false">
      <c r="B31" s="230"/>
      <c r="C31" s="230"/>
      <c r="D31" s="230"/>
      <c r="E31" s="229"/>
      <c r="F31" s="229"/>
    </row>
    <row r="33" customFormat="false" ht="15" hidden="false" customHeight="false" outlineLevel="0" collapsed="false">
      <c r="B33" s="231"/>
      <c r="C33" s="231"/>
      <c r="D33" s="231"/>
      <c r="E33" s="231"/>
      <c r="F33" s="231"/>
    </row>
    <row r="34" customFormat="false" ht="15" hidden="false" customHeight="false" outlineLevel="0" collapsed="false">
      <c r="B34" s="232"/>
      <c r="C34" s="232"/>
      <c r="D34" s="232"/>
      <c r="E34" s="232"/>
      <c r="F34" s="232"/>
    </row>
  </sheetData>
  <mergeCells count="31">
    <mergeCell ref="C2:F2"/>
    <mergeCell ref="B3:F3"/>
    <mergeCell ref="B4:B5"/>
    <mergeCell ref="C4:C5"/>
    <mergeCell ref="D4:D5"/>
    <mergeCell ref="E4:F4"/>
    <mergeCell ref="B6:B8"/>
    <mergeCell ref="C6:C8"/>
    <mergeCell ref="D6:D8"/>
    <mergeCell ref="B9:B11"/>
    <mergeCell ref="C9:C11"/>
    <mergeCell ref="D9:D11"/>
    <mergeCell ref="B12:B14"/>
    <mergeCell ref="C12:C14"/>
    <mergeCell ref="D12:D14"/>
    <mergeCell ref="B15:B17"/>
    <mergeCell ref="C15:C17"/>
    <mergeCell ref="D15:D17"/>
    <mergeCell ref="B18:B20"/>
    <mergeCell ref="C18:C20"/>
    <mergeCell ref="D18:D20"/>
    <mergeCell ref="B21:B23"/>
    <mergeCell ref="C21:C23"/>
    <mergeCell ref="D21:D23"/>
    <mergeCell ref="B24:C25"/>
    <mergeCell ref="B26:C27"/>
    <mergeCell ref="B28:C28"/>
    <mergeCell ref="B29:C29"/>
    <mergeCell ref="B30:D30"/>
    <mergeCell ref="B33:F33"/>
    <mergeCell ref="B34:F34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8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2023-03-17T11:43:29Z</dcterms:created>
  <dc:creator>Rosaura Oliveira</dc:creator>
  <dc:description/>
  <dc:language>pt-BR</dc:language>
  <cp:lastModifiedBy>rosaura oliveira</cp:lastModifiedBy>
  <dcterms:modified xsi:type="dcterms:W3CDTF">2023-03-17T11:45:57Z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