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60" windowWidth="20730" windowHeight="11100"/>
  </bookViews>
  <sheets>
    <sheet name=" REC.RECEBIDOS" sheetId="1" r:id="rId1"/>
    <sheet name="DESPESAS SEC SAUDE" sheetId="2" r:id="rId2"/>
    <sheet name="DESPESAS SEC DESENV SOCIAL" sheetId="3" r:id="rId3"/>
    <sheet name="DESPESAS SEC EDUCAÇÃO" sheetId="4" r:id="rId4"/>
    <sheet name="Plan1" sheetId="6" r:id="rId5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1"/>
  <c r="H69"/>
  <c r="H5"/>
  <c r="H20" l="1"/>
  <c r="H89" s="1"/>
  <c r="H51" l="1"/>
  <c r="H90" s="1"/>
  <c r="H92" l="1"/>
</calcChain>
</file>

<file path=xl/comments1.xml><?xml version="1.0" encoding="utf-8"?>
<comments xmlns="http://schemas.openxmlformats.org/spreadsheetml/2006/main">
  <authors>
    <author>User</author>
    <author>Valeria</author>
  </authors>
  <commentList>
    <comment ref="H9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 :
383,34/18,91/5.782,87</t>
        </r>
      </text>
    </comment>
    <comment ref="H1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Lançamentos:
182,91/377,23 =560,14
INST NAC SEG SOCIAL LANÇAMENTOS: 466,37/96,19/43930,10/15425,3/7326,67 =67.244,63</t>
        </r>
      </text>
    </comment>
    <comment ref="H1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PATRONAL: 183,00/384,10 = 567,10
SEG SOCIAL:543,63/654,81/43.263,55/15.098,04/6.915,03 =66.475,06</t>
        </r>
      </text>
    </comment>
    <comment ref="H19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PREV MUNICIPAL = 182,97/389,65 = 572,62</t>
        </r>
      </text>
    </comment>
    <comment ref="H19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1.173,07/223,21/43.535,62/15.332,85/7.304,01 =67.568,74</t>
        </r>
      </text>
    </comment>
    <comment ref="H251" authorId="1">
      <text>
        <r>
          <rPr>
            <b/>
            <sz val="9"/>
            <color indexed="81"/>
            <rFont val="Segoe UI"/>
            <family val="2"/>
          </rPr>
          <t>Valeria:</t>
        </r>
        <r>
          <rPr>
            <sz val="9"/>
            <color indexed="81"/>
            <rFont val="Segoe UI"/>
            <family val="2"/>
          </rPr>
          <t xml:space="preserve">
NOTA FISCAL 3505 R$ 14.940,00
NOTA FISCAL 3491 R$ 6480,00
NOTA FISCAL 3495 R$ 1080,00</t>
        </r>
      </text>
    </comment>
  </commentList>
</comments>
</file>

<file path=xl/comments2.xml><?xml version="1.0" encoding="utf-8"?>
<comments xmlns="http://schemas.openxmlformats.org/spreadsheetml/2006/main">
  <authors>
    <author>User</author>
    <author>Valeria</author>
  </authors>
  <commentList>
    <comment ref="I9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 :
383,34/18,91/5.782,87</t>
        </r>
      </text>
    </comment>
    <comment ref="I1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Lançamentos:
182,91/377,23 =560,14
INST NAC SEG SOCIAL LANÇAMENTOS: 466,37/96,19/43930,10/15425,3/7326,67 =67.244,63</t>
        </r>
      </text>
    </comment>
    <comment ref="I1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PATRONAL: 183,00/384,10 = 567,10
SEG SOCIAL:543,63/654,81/43.263,55/15.098,04/6.915,03 =66.475,06</t>
        </r>
      </text>
    </comment>
    <comment ref="I19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PREV MUNICIPAL = 182,97/389,65 = 572,62</t>
        </r>
      </text>
    </comment>
    <comment ref="I19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1.173,07/223,21/43.535,62/15.332,85/7.304,01 =67.568,74</t>
        </r>
      </text>
    </comment>
    <comment ref="I259" authorId="1">
      <text>
        <r>
          <rPr>
            <b/>
            <sz val="9"/>
            <color indexed="81"/>
            <rFont val="Segoe UI"/>
            <family val="2"/>
          </rPr>
          <t>Valeria:</t>
        </r>
        <r>
          <rPr>
            <sz val="9"/>
            <color indexed="81"/>
            <rFont val="Segoe UI"/>
            <family val="2"/>
          </rPr>
          <t xml:space="preserve">
NOTA FISCAL 3505 R$ 14.940,00
NOTA FISCAL 3491 R$ 6480,00
NOTA FISCAL 3495 R$ 1080,00</t>
        </r>
      </text>
    </comment>
  </commentList>
</comments>
</file>

<file path=xl/sharedStrings.xml><?xml version="1.0" encoding="utf-8"?>
<sst xmlns="http://schemas.openxmlformats.org/spreadsheetml/2006/main" count="1066" uniqueCount="386">
  <si>
    <t>CAIXA ECONOMICA FEDERAL</t>
  </si>
  <si>
    <t>FINALIDADE</t>
  </si>
  <si>
    <t>DT.RECEB</t>
  </si>
  <si>
    <t>CONTA</t>
  </si>
  <si>
    <t>AGENCIA</t>
  </si>
  <si>
    <t>VALOR</t>
  </si>
  <si>
    <t xml:space="preserve">ENFRENTAMENTO DA EMERGÊNCIA DE SAÚDE - NACIONAL </t>
  </si>
  <si>
    <t>CORONAVÍRUS (COVID-19)</t>
  </si>
  <si>
    <t>624059-3</t>
  </si>
  <si>
    <t>FORNECEDOR</t>
  </si>
  <si>
    <t>CNPJ</t>
  </si>
  <si>
    <t>DESCRIÇÃO DA DESPESA</t>
  </si>
  <si>
    <t>ISRAEL E ISRAEL LTDA EPP</t>
  </si>
  <si>
    <t>Nº NOTA FISCAL</t>
  </si>
  <si>
    <t xml:space="preserve">Nº PROCESSO </t>
  </si>
  <si>
    <t>23.407.794/0001-08</t>
  </si>
  <si>
    <t>000035/2020</t>
  </si>
  <si>
    <t>000.045.700</t>
  </si>
  <si>
    <t>PRODUTOS PARA HIGIENE PESSOAL E LIMPEZA</t>
  </si>
  <si>
    <t>ENFRENTAMENTO DA EMERGÊNCIA DE SAÚDE - NACIONAL  CORONAVÍRUS (COVID-19)</t>
  </si>
  <si>
    <t>2020/108</t>
  </si>
  <si>
    <t>SIMOES &amp; DIAS IMPRESSOS GRAFICOS LTDA EPP</t>
  </si>
  <si>
    <t>05.873.018/0001-11</t>
  </si>
  <si>
    <t>DT DA  DESPESA</t>
  </si>
  <si>
    <t>000012/2020</t>
  </si>
  <si>
    <t xml:space="preserve">MATERIAL GRAFICO </t>
  </si>
  <si>
    <t>000119/2020</t>
  </si>
  <si>
    <t>000.045.855</t>
  </si>
  <si>
    <t>000053/2019</t>
  </si>
  <si>
    <t>LEONARDO DE BARROS MOTA</t>
  </si>
  <si>
    <t>26.585.867/0001-40</t>
  </si>
  <si>
    <t>2020/19</t>
  </si>
  <si>
    <t>LOCAÇÃO DE MESAS E CADEIRA PARA USO NA BARREIRA SANITÁRIA</t>
  </si>
  <si>
    <t>000.045.940</t>
  </si>
  <si>
    <t>2020/120</t>
  </si>
  <si>
    <t>000057/2019</t>
  </si>
  <si>
    <t>GLEDISSON APAREIDO CORREIA</t>
  </si>
  <si>
    <t>10.702.310/0001-01</t>
  </si>
  <si>
    <t>2020/12</t>
  </si>
  <si>
    <t>PROPAGANDA VOLANTE -FIQUE EM CASA</t>
  </si>
  <si>
    <t>000009/2018</t>
  </si>
  <si>
    <t>RADIO WANDER DE ANDRADE LTDA</t>
  </si>
  <si>
    <t>26.290.163/0001-40</t>
  </si>
  <si>
    <t>PRESTAÇÃO DE SERVIÇO DE PROGRAMA DE RADIO PARA DIVULGACAO  DAS AÇÕES DE ENFRENTAMENTO COVID 19</t>
  </si>
  <si>
    <t>000051/2019</t>
  </si>
  <si>
    <t>Único Mult Equipamentos e  Acessorios Ltda Epp</t>
  </si>
  <si>
    <t>000.003.345</t>
  </si>
  <si>
    <t>MATERIAIS MEDICO HOSPITALARES PARA UNIDADES DE SAUDE PARA ENRENTAMENTO COVID 19</t>
  </si>
  <si>
    <t>13.444.068/0001-01</t>
  </si>
  <si>
    <t>000.003.349</t>
  </si>
  <si>
    <t>2020/22</t>
  </si>
  <si>
    <t>000.046.050</t>
  </si>
  <si>
    <t>000173/2020</t>
  </si>
  <si>
    <t>000172/2020</t>
  </si>
  <si>
    <t>ACACIA COMERCIO DE MEDICAMENTOS LTDA</t>
  </si>
  <si>
    <t>03.945.035/0001-91</t>
  </si>
  <si>
    <t>DROGARIA ALQUIMIA</t>
  </si>
  <si>
    <t>07.542.614/0001-44</t>
  </si>
  <si>
    <t>000026/2020</t>
  </si>
  <si>
    <t>SUPERMERCADO E PANIFICADORA GABIROBA</t>
  </si>
  <si>
    <t>41.945.791/0001-00</t>
  </si>
  <si>
    <t>000.000.676</t>
  </si>
  <si>
    <t>PRODUTOS PARA  LIMPEZA/DESINFECÇÃO PARA USO NA BARREIRA SANITÁRIA</t>
  </si>
  <si>
    <t>000177/2020</t>
  </si>
  <si>
    <t>CASA 500 MATERIAIS DE CONSTRUÇÃO  LTDA EPP</t>
  </si>
  <si>
    <t>86.573.904/0001-21</t>
  </si>
  <si>
    <t>TELA TAPUME CERCAMENTO PRAÇA CENTRAL</t>
  </si>
  <si>
    <t>000179/2020</t>
  </si>
  <si>
    <t>LIDIANE MAGELA SOARES - ME</t>
  </si>
  <si>
    <t>06.064.119/0001-04</t>
  </si>
  <si>
    <t>EPI IMPERMEAVEL A PROVA POEIRA E AGUA</t>
  </si>
  <si>
    <t>000139/2020</t>
  </si>
  <si>
    <t>MIRNA ARAUJO LEITE CASTRO</t>
  </si>
  <si>
    <t>10.334.014/0001-03</t>
  </si>
  <si>
    <t>000.000.080</t>
  </si>
  <si>
    <t>MASCARA DUPLA DE TNT</t>
  </si>
  <si>
    <t>GABINETE MILITAR DO GOVERNADOR DE MINAS GERAIS</t>
  </si>
  <si>
    <t>FORNECIMENTO DE EPI'S PELO ESTADO DE MINAS GERIAS NO AMBITO PROJETO PROTEJE MINAS DURATE PANDEMIA  COVID 19</t>
  </si>
  <si>
    <t>000.000.092</t>
  </si>
  <si>
    <t>2020/169</t>
  </si>
  <si>
    <t>000192/2020</t>
  </si>
  <si>
    <t>SIMONE MARIA DE ASSIS</t>
  </si>
  <si>
    <t>37.010.961/0001-97</t>
  </si>
  <si>
    <t>18.715.565/0001-10</t>
  </si>
  <si>
    <t>TOTAL GERAL DE DESPESAS</t>
  </si>
  <si>
    <t>ÚNICO MULT EQUIPAMENTOS E ACESSORIOS LTDA EPP</t>
  </si>
  <si>
    <t>000.003.441</t>
  </si>
  <si>
    <t>MATERIAL USO BARREIRA SANITÁRIA</t>
  </si>
  <si>
    <t>000.003.449</t>
  </si>
  <si>
    <t>TERMOMETRO INFRAVERMELHO</t>
  </si>
  <si>
    <t>SUPERMERCADO E PANIFICADORA GABIROBA LTDA</t>
  </si>
  <si>
    <t>000.000.765</t>
  </si>
  <si>
    <t>000191/2020</t>
  </si>
  <si>
    <t>MINI SHOPPING LTDA</t>
  </si>
  <si>
    <t>17.030.974/0001-10</t>
  </si>
  <si>
    <t>000.000.157</t>
  </si>
  <si>
    <t>MATERIAL PARA CONFECÇÃO DE MASCARAS REALIZADA PELOS DETENTOS DO SISTEMA PRISIONAL PARA DISTRIBUIÇÃO A POPULAÇÃO</t>
  </si>
  <si>
    <t>DESPESAS SECRETARIA DE SAÚDE</t>
  </si>
  <si>
    <t>000174/2020</t>
  </si>
  <si>
    <t>AIUMY FERREIRA DA SILVA</t>
  </si>
  <si>
    <t>37.055.824/0001-79</t>
  </si>
  <si>
    <t>MASCARA DUPLA DE TNT COM ELASTICO</t>
  </si>
  <si>
    <t>RADIO DIFUSORA DE BAMBUI OM LTDA ME</t>
  </si>
  <si>
    <t>20.938.148/0001-89</t>
  </si>
  <si>
    <t>2020/62</t>
  </si>
  <si>
    <t>BANCO</t>
  </si>
  <si>
    <t>SECRETARIA</t>
  </si>
  <si>
    <t>SECRETARIA DE SAUDE</t>
  </si>
  <si>
    <t>INCREMENTO TEMPORARIO DA PROTEÇÃO  SOCIAL ESPECIAL - AÇÕES COMBATE AO COVID-19</t>
  </si>
  <si>
    <t>BANCO DO BRASIL</t>
  </si>
  <si>
    <t>0522-3</t>
  </si>
  <si>
    <t>23015-4</t>
  </si>
  <si>
    <t>SECRETARIA DE DESENVOLVIMENTO SOCIAL</t>
  </si>
  <si>
    <t>INCREMENTO TEMPORARIO DA PROTEÇÃO  SOCIAL BÁSICA - AÇÕES COMBATE AO COVID-19</t>
  </si>
  <si>
    <t>22.215-1</t>
  </si>
  <si>
    <t>24.600-x</t>
  </si>
  <si>
    <t>RES.7097/2020 REFORÇO CUSTEIO AÇOES E SERVIÇOS DE SAUDE - COVID-19</t>
  </si>
  <si>
    <t>VALOR TOTAL RECEBIDO POR SECRETARIA</t>
  </si>
  <si>
    <t>24.599-2</t>
  </si>
  <si>
    <t xml:space="preserve">AUXILIO COMBATE COVID -19 </t>
  </si>
  <si>
    <t>24.642-5</t>
  </si>
  <si>
    <t>TOTAL GERAL RECEBIDO</t>
  </si>
  <si>
    <t>RECURSOS RECEBIDOS CAIXA ECONOMICA FEDERAL</t>
  </si>
  <si>
    <t>RECURSOS RECEBIDOS BANCO DO BRASIL</t>
  </si>
  <si>
    <t>24649-2</t>
  </si>
  <si>
    <t xml:space="preserve">RES.7.132 REFORÇO CUSTEIO AÇÕES E SERVIÇOS DE SAÚDE </t>
  </si>
  <si>
    <t>000180/2020</t>
  </si>
  <si>
    <t>LIDIANE MAGELA SOARES -ME</t>
  </si>
  <si>
    <t>MACACAO BRIM MASCARA COURVIN FIXA G(MACACAO EPI COMPLETO,PROTETOR IMPERMEAVEL E A PROVA DE POEIRA</t>
  </si>
  <si>
    <t>000040/2020</t>
  </si>
  <si>
    <t>SUPERMERCADO JOAO BOSCO EIRELI</t>
  </si>
  <si>
    <t>86.451.358/0002-37</t>
  </si>
  <si>
    <t>000.000.062</t>
  </si>
  <si>
    <t>PULVERIZADOR COSTAL MANUAL 20 LT</t>
  </si>
  <si>
    <t>ÚNICO MULTI EQUIPAMENTOS E ACESSORIOS LTDA EPP</t>
  </si>
  <si>
    <t>000.003.582</t>
  </si>
  <si>
    <t>000.003.572</t>
  </si>
  <si>
    <t xml:space="preserve">correção célula h5 </t>
  </si>
  <si>
    <t>2020/233</t>
  </si>
  <si>
    <t>MATERIAL GRAFICO</t>
  </si>
  <si>
    <t>FOLHA PAGTO SERVIDORES VIGILANCIA SANITÁRIA REF 07/2020</t>
  </si>
  <si>
    <t>REF JULHO/2020</t>
  </si>
  <si>
    <t>FOLHA PAGTO SERVIDORES VIGILANCIA SANITÁRIA</t>
  </si>
  <si>
    <t>2020/235</t>
  </si>
  <si>
    <t>000240/2020</t>
  </si>
  <si>
    <t>TEX WORK UNIFORMES E EQUIPAMENTOS DE SEGURANÇA ME</t>
  </si>
  <si>
    <t>06.127.482/0003-93</t>
  </si>
  <si>
    <t>3505/3491/3495</t>
  </si>
  <si>
    <t xml:space="preserve">AVENTAIS TNT </t>
  </si>
  <si>
    <t>000.000.936</t>
  </si>
  <si>
    <t>00071/2020</t>
  </si>
  <si>
    <t>SUELY TEREZINHA DE QUEIROS FERREIRA</t>
  </si>
  <si>
    <t>03.896.408.0001/81</t>
  </si>
  <si>
    <t>000071/2020</t>
  </si>
  <si>
    <t>PROLAGOS PRODUTOS PARA SAUDE EIRELI</t>
  </si>
  <si>
    <t>000.000.131</t>
  </si>
  <si>
    <t>MASCARA CIRUGICA</t>
  </si>
  <si>
    <t>23.950.207/0001-22</t>
  </si>
  <si>
    <t>SECRETARIA DE EDUCAÇÃO</t>
  </si>
  <si>
    <t>AVENIDA BAR RESTAURANTE E PIZZARIA LTDA ME</t>
  </si>
  <si>
    <t>000267/2020</t>
  </si>
  <si>
    <t>07.969933/0001-30</t>
  </si>
  <si>
    <t>REFEIÇÃO EQUIPE BARREIRA SANITÁRIA de: 21/07 a 27/07</t>
  </si>
  <si>
    <t>REFEIÇÃO EQUIPE BARREIRA SANITÁRIA de: 14/07 a 20/07</t>
  </si>
  <si>
    <t>REFEIÇÃO EQUIPE BARREIRA SANITÁRIA de: 10/07 a 13/07</t>
  </si>
  <si>
    <t>REFEIÇÃO EQUIPE BARREIRA SANITÁRIA de : 28/07 a 03/08</t>
  </si>
  <si>
    <t>REFEIÇÃO EQUIPE BARREIRA SANITÁRIA de: 04/08 a 10/08</t>
  </si>
  <si>
    <t>REFEIÇÃO EQUIPE BARREIRA SANITÁRIA de : 11/08 a 17/08</t>
  </si>
  <si>
    <t>MARLENE APARECIDA VIEIRA SALVADOR</t>
  </si>
  <si>
    <t>28.219.011/0001-89</t>
  </si>
  <si>
    <t>CONTRATAÇÃO DE SERVIÇO DE PUBLICIDADE  EM SITES E REDES SOCIAIS REFERENTE AÇOES DE SAUDE NO ENFRENTAMENTO DO COVID 19</t>
  </si>
  <si>
    <t xml:space="preserve">FOLHA PAGTO REF 08/2020 </t>
  </si>
  <si>
    <t>FOLHA PAGTO   E ENCARGOS -REF 08/2020</t>
  </si>
  <si>
    <t>29.060476/0001-08</t>
  </si>
  <si>
    <t>000.000.082</t>
  </si>
  <si>
    <t>LUCAS ANDRADE DE OLIVEIRA</t>
  </si>
  <si>
    <t>TOTEN DISPLAY PARA DISPENSOR DE ALCOOL EM GEL COM ACIONAMENTO A PEDAL -  UNIDADE CAPS</t>
  </si>
  <si>
    <t>000.000.085</t>
  </si>
  <si>
    <t>TOTEN DISPLAY PARA DISPENSOR DE ALCOOL EM GEL COM ACIONAMENTO A PEDAL -  VIGILANCIA EPIDEMIOLOGICA</t>
  </si>
  <si>
    <t>000.000.083</t>
  </si>
  <si>
    <t>TOTEN DISPLAY PARA DISPENSOR DE ALCOOL EM GEL COM ACIONAMENTO A PEDAL -  POLICLINICA E FISIOTERAPIA</t>
  </si>
  <si>
    <t>000.000.086</t>
  </si>
  <si>
    <t xml:space="preserve">TOTEN DISPLAY PARA DISPENSOR DE ALCOOL EM GEL COM ACIONAMENTO A PEDAL -  UNIDADES DE SAUDE </t>
  </si>
  <si>
    <t>000.000.084</t>
  </si>
  <si>
    <t>TOTEN DISPLAY PARA DISPENSOR DE ALCOOL EM GEL COM ACIONAMENTO A PEDAL -  VIGILANCIA SANITÁRIA</t>
  </si>
  <si>
    <t>000.000.087</t>
  </si>
  <si>
    <t>TOTEN DISPLAY PARA DISPENSOR DE ALCOOL EM GEL COM ACIONAMENTO A PEDAL -  SALA REGULAÇÃO</t>
  </si>
  <si>
    <t>2020/276</t>
  </si>
  <si>
    <t>ADESIVOS PARA KITS DE HIGIENIZAÇÃO PARA AÇOES ENFRENTAMENTO COVID -19</t>
  </si>
  <si>
    <t>000072/2020</t>
  </si>
  <si>
    <t>000.047.194</t>
  </si>
  <si>
    <t>LANCHE FORNECIDO EQUIPE TRABALHANDO NA BARREIRA SANITÁRIA NA ENTRADA DA CIDADE</t>
  </si>
  <si>
    <t>000.047.195</t>
  </si>
  <si>
    <t>CONFECÇÃO DE BANNER PARA UBS PARA REALIZAÇÃO AÇÃO EXERCITE-SE CONSCIENTE</t>
  </si>
  <si>
    <t>2020/273</t>
  </si>
  <si>
    <t>000080/2020</t>
  </si>
  <si>
    <t>000.000.200</t>
  </si>
  <si>
    <t>INSS/INSTITUTO NACIONAL DO SEGURO SOCIAL</t>
  </si>
  <si>
    <t>LANCHE FORNECIDO PARA EQUIPE DA BARREIRA SANITARIA</t>
  </si>
  <si>
    <t>000.047.462</t>
  </si>
  <si>
    <t>ENCADERNAÇAO DE MATERIAL PARA USO DAS ENFERMEIRA REFERENTE PROTOCOLO DE MANEJO CLINICO DO CORONAVIRUS</t>
  </si>
  <si>
    <t>000.047.201</t>
  </si>
  <si>
    <t>MATERIAL LIMPEZA E HIGIENE</t>
  </si>
  <si>
    <t>2020/317</t>
  </si>
  <si>
    <t>CHAMADAS EM RADIO AM E FM  SOBRE ENFRENTAMENTO COVID 19</t>
  </si>
  <si>
    <t>HIGOR SILVA CANEDO ME</t>
  </si>
  <si>
    <t>28.915.430/0001-52</t>
  </si>
  <si>
    <t>000.001.602</t>
  </si>
  <si>
    <t>LUVAS DE PROCEDIMENTO PARA UBS SAUDE</t>
  </si>
  <si>
    <t>GONÇALVES E TEIRXEIRA LTDA</t>
  </si>
  <si>
    <t>08.422.075/0001-72</t>
  </si>
  <si>
    <t>000.005.322</t>
  </si>
  <si>
    <t>20.920.567/0001-08</t>
  </si>
  <si>
    <t>000.047.316</t>
  </si>
  <si>
    <t>MILLENIUM SERVIÇOS COMERCIO E DISTRIBUIÇÃO</t>
  </si>
  <si>
    <t>04.258.235/0001-39</t>
  </si>
  <si>
    <t>TESTE RAPIDO COVID IGG/IGM</t>
  </si>
  <si>
    <t>DESPESAS SECRETARIA municipal de desenvolvimento social</t>
  </si>
  <si>
    <t>AQUISIÇÃO DE MATERIAIS (EPIS) PARA ATENDER EQUIPES DA ASSISTÊNCIA SOCIAL NO COMBATE DO COVID19</t>
  </si>
  <si>
    <t>PRODUTOS PARA LIMPEZA E HIGIENE</t>
  </si>
  <si>
    <t xml:space="preserve">GÊNEROS ALIMENTÍCIOS </t>
  </si>
  <si>
    <t>SECRETARIA DE SAUDE E DESENVOLVIMENTO SOCIAL</t>
  </si>
  <si>
    <t>INSTITUTO NACIONAL DO SEGURO SOCIAL</t>
  </si>
  <si>
    <t>CONTRIBUIÇÃO PATRONAL INSS - REF FOLHA/07/2020</t>
  </si>
  <si>
    <t>INSS/INSTITUTO NACIONAL DO SEGURO SOCIAL  REF/08/2020</t>
  </si>
  <si>
    <t>000.047.537</t>
  </si>
  <si>
    <t>MATERIAL DE LIMPEZA E HIGIENE</t>
  </si>
  <si>
    <t>ADEXMED DISTRIB DE MEDIC E MAT HOSPITALAR</t>
  </si>
  <si>
    <t>35.326.177/0001-67</t>
  </si>
  <si>
    <t>000.001.108</t>
  </si>
  <si>
    <t xml:space="preserve">FOLHA PAGTO SERVIDORES </t>
  </si>
  <si>
    <t>RENATO DA CUNHA FERREIRA JUNIOR</t>
  </si>
  <si>
    <t>37.514.410/0001-60</t>
  </si>
  <si>
    <t>000.000.034</t>
  </si>
  <si>
    <t xml:space="preserve">MACACAO E PROTETOR FACIAL  MOTORISTAS </t>
  </si>
  <si>
    <t>DESPESAS SECRETARIA DE EDUCAÇÃO</t>
  </si>
  <si>
    <t>000.000.032</t>
  </si>
  <si>
    <t>PROTETOR FACIAL PARA UBS</t>
  </si>
  <si>
    <t>REF SETEMBRO/2020</t>
  </si>
  <si>
    <t>RENATO DA CUHA FERREIRA JUNIOR</t>
  </si>
  <si>
    <t>000.000.050</t>
  </si>
  <si>
    <t>000.047.753</t>
  </si>
  <si>
    <t>MILLENIUM - SERVIÇOS COMERC E DISTRIB LTDA</t>
  </si>
  <si>
    <t>04.258.235.0001-39</t>
  </si>
  <si>
    <t>000.000.031</t>
  </si>
  <si>
    <t>TERMOMETRO DIGITAL INFRAVERMELHO</t>
  </si>
  <si>
    <t>TARIFA BANCARIA</t>
  </si>
  <si>
    <t>000287/2020</t>
  </si>
  <si>
    <t>AV. BAR E RESTAURANTE E PIZZARIA LTDA ME</t>
  </si>
  <si>
    <t>07.969.933/0001-30</t>
  </si>
  <si>
    <t xml:space="preserve">REFEIÇÃO EQUIPE BARREIRA SANITÁRIA de: 25/08 a 31/08 </t>
  </si>
  <si>
    <t xml:space="preserve">REFEIÇÃO EQUIPE BARREIRA SANITÁRIA de: 18/08 a 24/08 </t>
  </si>
  <si>
    <t>TOTAL GERAL DE DESPESAS BANCO BRASIL</t>
  </si>
  <si>
    <t>TOTAL GERAL DE DESPESAS CAIXA ECONOMICA FEDERAL</t>
  </si>
  <si>
    <t>INCREMENTO TEMPORÁRIO AO BLOCO DA PROTEÇÃO SOCIAL ESPECIAL PARA AÇÕES DE COMBATE AO COVID 19</t>
  </si>
  <si>
    <t>AÇÕES DO COVID NO SUAS PARA EPI - PORTARIA 369</t>
  </si>
  <si>
    <t>24585-2</t>
  </si>
  <si>
    <t>24583-6</t>
  </si>
  <si>
    <t>Dados fornecidos pela secretaria de Desenvolvimento  Social</t>
  </si>
  <si>
    <t>28.219.011/0001-86</t>
  </si>
  <si>
    <t>ISRAEL E ISRAEL LTDA</t>
  </si>
  <si>
    <t>000.047.621</t>
  </si>
  <si>
    <t>ADEXMED DISTRIBUIDORA DE MEDICAMENTOS E MATERIAIS HOPSITALAR</t>
  </si>
  <si>
    <t>LUVAS E MASCARAS</t>
  </si>
  <si>
    <t>MASCARAS</t>
  </si>
  <si>
    <t>PEDRO HENRIQUE COUTINHO MUNIZ</t>
  </si>
  <si>
    <t>32.643.268/0001-38</t>
  </si>
  <si>
    <t>SERVIÇO INSERÇÕES RADIOFONICAS REF AÇOES DE SAUDE PARA ENFRENTAMENTO AO COVID 19</t>
  </si>
  <si>
    <t>000086/2020</t>
  </si>
  <si>
    <t>TERRA NOVA CONSULTORIA E ASSESSORIA LTDA ME</t>
  </si>
  <si>
    <t>08.856.796/0001-90</t>
  </si>
  <si>
    <t>2020/50</t>
  </si>
  <si>
    <t>PRESTAÇÃO SERVIÇO SANITIZAÇÃO AMBULANCIA</t>
  </si>
  <si>
    <t>2020/5</t>
  </si>
  <si>
    <t>editado coluna H- linha 104</t>
  </si>
  <si>
    <t>MARLENE APARECIDA VIEIRA SALVADOR Ref. Agosto/20</t>
  </si>
  <si>
    <t>INSS/INSTITUTO NACIONAL DO SEGURO SOCIAL  REF/09/2020</t>
  </si>
  <si>
    <t>ISRAEL E ISRAEL LTA EPP</t>
  </si>
  <si>
    <t>000.047.948</t>
  </si>
  <si>
    <t>000.001.253</t>
  </si>
  <si>
    <t xml:space="preserve">LANCHE FORNECIDO EQUIPE TRABALHANDO NA BARREIRA SANITÁRIA NA ENTRADA DA CIDADE </t>
  </si>
  <si>
    <t>000.048.049</t>
  </si>
  <si>
    <t>FOLHA PAGTO SERVIDORES REF 10/2020</t>
  </si>
  <si>
    <t xml:space="preserve">FOLHA PAGTO REF 10/2020 </t>
  </si>
  <si>
    <t>20.060.476/0001-08</t>
  </si>
  <si>
    <t>000.000.088</t>
  </si>
  <si>
    <t>000327/2020</t>
  </si>
  <si>
    <t>REFEIÇÃO EQUIPE BARREIRA SANITÁRIA de: 22/09 A 28/09</t>
  </si>
  <si>
    <t>REFEIÇÃO EQUIPE BARREIRA SANITÁRIA de: 29/09 A 05/10</t>
  </si>
  <si>
    <t>000328/2020</t>
  </si>
  <si>
    <t>000341/2020</t>
  </si>
  <si>
    <t>REFEIÇÃO EQUIPE BARREIRA SANITÁRIA de: 06/10 A 19/10</t>
  </si>
  <si>
    <t>000350/2020</t>
  </si>
  <si>
    <t>REFEIÇÃO EQUIPE BARREIRA SANITÁRIA de: 20/10 A 26/10</t>
  </si>
  <si>
    <t>000294/2020</t>
  </si>
  <si>
    <t>REFEIÇÃO EQUIPE BARREIRA SANITÁRIA de: 01/09 A 07/09</t>
  </si>
  <si>
    <t>000315/2020</t>
  </si>
  <si>
    <t>REFEIÇÃO EQUIPE BARREIRA SANITÁRIA de: 15/09 A 21/09</t>
  </si>
  <si>
    <t>CONTRIBUIÇÃO PATRONAL INSS REF 10/2020</t>
  </si>
  <si>
    <t>000.048.293</t>
  </si>
  <si>
    <t>000260/2020</t>
  </si>
  <si>
    <t>VILMA GARCIA RIBEIRO</t>
  </si>
  <si>
    <t>16.524.616/0001-00</t>
  </si>
  <si>
    <t>2020/15</t>
  </si>
  <si>
    <t xml:space="preserve">PRESTAÇÃO DE SERVIÇO CAMPANHA DE CONSCIENTIZAÇÃO DA POPULAÇÃO SOBRE O USO DE MASCARA E DISTANCIAMENTO SOCIAL - LOCAL PUBLICO </t>
  </si>
  <si>
    <t>MILLENIUM SERV. COMERCIO E DISTRIBUIÇÃO LTDA ME</t>
  </si>
  <si>
    <t>AVENTAL DESCARTAVEL BRANCO</t>
  </si>
  <si>
    <t>2020/119</t>
  </si>
  <si>
    <t>INSTITUTO PREVIDENCIA MUNICIPAL</t>
  </si>
  <si>
    <t>CONTRIB PATRONAL RPPS REF 10/20</t>
  </si>
  <si>
    <t>FOLHA PAGTO SERVIDORES REF 11/2020</t>
  </si>
  <si>
    <t xml:space="preserve">FOLHA PAGTO REF 11/2020 </t>
  </si>
  <si>
    <t>SABONETE LIQUIDO P/HIGIENIZAÇÃO DAS MÃOS.REFIL  800ML</t>
  </si>
  <si>
    <t>REFEIÇÃO EQUIPE BARREIRA SANITÁRIA de: 08/09 A 14/09</t>
  </si>
  <si>
    <t>REF AGOSTO/2020</t>
  </si>
  <si>
    <t>REF 10/2020</t>
  </si>
  <si>
    <t>REF 09/2020</t>
  </si>
  <si>
    <t xml:space="preserve">POR DO SOL ENERGIA SOLAR </t>
  </si>
  <si>
    <t>34.733.705/0001-30</t>
  </si>
  <si>
    <t>000.000.038</t>
  </si>
  <si>
    <t>SABONETE LIQUIDO 500 ML</t>
  </si>
  <si>
    <t>000362/2020</t>
  </si>
  <si>
    <t>502</t>
  </si>
  <si>
    <t>REFEIÇÃO EQUIPE BARREIRA SANITÁRIA de: 27/10 A 09/11</t>
  </si>
  <si>
    <t>501</t>
  </si>
  <si>
    <t>REFEIÇÃO EQUIPE BARREIRA SANITÁRIA de: 10/11 A 16/11</t>
  </si>
  <si>
    <t>2020/6</t>
  </si>
  <si>
    <t>SERVIÇO INSERÇÕES RADIOFONICAS REF AÇOES DE SAUDE PARA ENFRENTAMENTO AO COVID 19 - Ref out/2020</t>
  </si>
  <si>
    <t>2020/74</t>
  </si>
  <si>
    <t>FOLHA PAGTO E ENCARGOS REF 11/2020</t>
  </si>
  <si>
    <t>000.048.513</t>
  </si>
  <si>
    <t>LANCHE FORNECIDO EQUIPE TRABALHANDO NA BARREIRA SANITÁRIA NA ENTRADA DA CIDADE 01/11 A 30/11</t>
  </si>
  <si>
    <t>510</t>
  </si>
  <si>
    <t>REFEIÇÃO EQUIPE BARREIRA SANITÁRIA de: 17/11 A 23/11</t>
  </si>
  <si>
    <t>508</t>
  </si>
  <si>
    <t>REFEIÇÃO EQUIPE BARREIRA SANITÁRIA de: 01/12 A 07/12</t>
  </si>
  <si>
    <t>CONTRATAÇÃO DE SERVIÇO DE PUBLICIDADE  EM SITES E REDES SOCIAIS REFERENTE AÇOES DE SAUDE NO ENFRENTAMENTO DO COVID 19 - ref/ outubro</t>
  </si>
  <si>
    <t>PAGTO 13º E ENCARGOS</t>
  </si>
  <si>
    <t>2020/16</t>
  </si>
  <si>
    <t>PRESTAÇÃO DE SERVIÇO CAMPANHA DE CONSCIENTIZAÇÃO DA POPULAÇÃO SOBRE O USO DE MASCARA E DISTANCIAMENTO SOCIAL - LOCAL PUBLICO -ref nov/2020</t>
  </si>
  <si>
    <t>000365/2020</t>
  </si>
  <si>
    <t>PRESTAÇÃO DE SERVIÇO CAMPANHA DE CONSCIENTIZAÇÃO DA POPULAÇÃO SOBRE O USO DE MASCARA E DISTANCIAMENTO SOCIAL - LOCAL PUBLICO -ref DEZ/2020</t>
  </si>
  <si>
    <t>2020/21</t>
  </si>
  <si>
    <t xml:space="preserve">PRESTAÇÃO DE SERVIÇO REFERENTE EXAMES DE DETECÇÃO QUALITATIVA RT-PCR </t>
  </si>
  <si>
    <t>000098/2020</t>
  </si>
  <si>
    <t>PRO-EXAME LABORATORIO DE ANALISES CLINICAS LTDA ME</t>
  </si>
  <si>
    <t>17.267.572/0001-34</t>
  </si>
  <si>
    <t>2020/464</t>
  </si>
  <si>
    <t>editado linha 84,98,101,102,143,157,173,179 coluna H</t>
  </si>
  <si>
    <t>CALUX COMERCIAL EIRELI EPP</t>
  </si>
  <si>
    <t>03.578.434/0001-61</t>
  </si>
  <si>
    <t>2.578</t>
  </si>
  <si>
    <t>MASCARA TIPO RESPIRADOR SEMIFACIAL DESCARTAVEL,CLASSE PFF2,COM VALVULA DE EXALAÇÃO,CLIPE NASAL</t>
  </si>
  <si>
    <t>MINAS MED BRASIL LTDA ME</t>
  </si>
  <si>
    <t>27.710.825/0001-56</t>
  </si>
  <si>
    <t>1884</t>
  </si>
  <si>
    <t>MATERIAL PARA CAMPANHA DE VACINAÇÃO COVID 19</t>
  </si>
  <si>
    <t>000.049.208</t>
  </si>
  <si>
    <t>MASCARA DE PROTEÇÃO PFF2/95</t>
  </si>
  <si>
    <t>POR DO SOL ENERGIA SOLAR COMERCIO DE MAQUINAS EQUIPAMENTOS E</t>
  </si>
  <si>
    <t>000.000.040</t>
  </si>
  <si>
    <t>ADEXMED DISTRIBUIDORA DE MEDICAMENTOS E MATERIAIS HOSPITALAR</t>
  </si>
  <si>
    <t>000.047.564</t>
  </si>
  <si>
    <t>AQUISIÇÃO DE GENÊROS ALIMENTÍCIOS RICOS EM PROTEÍNA, PARA PESSOAS IDOSAS ACOLHIDAS NO SERVIÇO DE ACOLHIMENTO INSTITUCIONAL, EM SITUAÇÃO DE VULNERABILIDADE E RISCO SOCIAL DECORRENTE DO COVID 19</t>
  </si>
  <si>
    <t>000.047.926</t>
  </si>
  <si>
    <t>000.047.977</t>
  </si>
  <si>
    <t>000.048.100</t>
  </si>
  <si>
    <t>000.001.254</t>
  </si>
  <si>
    <t>000.048.208</t>
  </si>
  <si>
    <t>000095/2020</t>
  </si>
  <si>
    <t>000.048.468</t>
  </si>
  <si>
    <t>AQUISIÇÃO DE GENÊROS ALIMENTÍCIOS PARA CESTAS BÁSICAS AFIM DE GARANTIR A ALIMENTAÇÃO DAS FAMÍLIAS VULNERÁVEIS DO MUNÍCIPIO, QUE ESTÃO PASSANDO PELA SITUAÇÃO DE EMERGÊNCIA OCASIONADA PELO CORONAVÍRUS - COVID19</t>
  </si>
  <si>
    <t>000.048.467</t>
  </si>
  <si>
    <t>000065/2020</t>
  </si>
  <si>
    <t>MERCEARIA CAMPOS E RABELO LTDA</t>
  </si>
  <si>
    <t>25.836.495/0001-14</t>
  </si>
  <si>
    <t>AQUISIÇÃO DE CESTAS BÁSICAS PARA GARANTIR A ALIMENTAÇÃO DAS FAMÍLIAS VULNERAVÉIS DO MUNÍCIPIO, QUE ESTÃO PASSANDO PELA SITUAÇÃO DE EMERGÊNCIA OCASIONADA PELO CORONAVÍRUS - COVID19</t>
  </si>
  <si>
    <t>000.048.557</t>
  </si>
  <si>
    <t>000.001.510</t>
  </si>
  <si>
    <t>000.048.556</t>
  </si>
  <si>
    <t>000.048.676</t>
  </si>
  <si>
    <t>000.048.678</t>
  </si>
  <si>
    <t>000.048.679</t>
  </si>
  <si>
    <t>TOTAL</t>
  </si>
  <si>
    <t>COVID FEAS</t>
  </si>
  <si>
    <t>24.782-0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</si>
</sst>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SansSerif"/>
    </font>
    <font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SansSerif"/>
    </font>
    <font>
      <sz val="18"/>
      <name val="Algerian"/>
      <family val="5"/>
    </font>
    <font>
      <b/>
      <sz val="16"/>
      <color theme="0"/>
      <name val="Aharoni"/>
      <charset val="177"/>
    </font>
    <font>
      <b/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SansSerif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0"/>
      <name val="Algerian"/>
      <family val="5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4" tint="-0.249977111117893"/>
      <name val="SansSerif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7A1D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3">
    <xf numFmtId="0" fontId="0" fillId="0" borderId="0" xfId="0"/>
    <xf numFmtId="44" fontId="0" fillId="0" borderId="0" xfId="1" applyFont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4" fontId="4" fillId="4" borderId="1" xfId="1" applyFont="1" applyFill="1" applyBorder="1" applyAlignment="1"/>
    <xf numFmtId="44" fontId="4" fillId="4" borderId="1" xfId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vertical="top" wrapText="1"/>
    </xf>
    <xf numFmtId="44" fontId="4" fillId="4" borderId="1" xfId="1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4" fontId="7" fillId="0" borderId="1" xfId="1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4" borderId="1" xfId="0" applyFill="1" applyBorder="1" applyAlignment="1"/>
    <xf numFmtId="44" fontId="5" fillId="0" borderId="1" xfId="1" applyFont="1" applyFill="1" applyBorder="1" applyAlignment="1">
      <alignment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4" borderId="0" xfId="0" applyFill="1" applyBorder="1"/>
    <xf numFmtId="0" fontId="4" fillId="0" borderId="0" xfId="0" applyFont="1" applyFill="1" applyAlignment="1">
      <alignment vertical="center"/>
    </xf>
    <xf numFmtId="14" fontId="8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vertical="top" wrapText="1"/>
    </xf>
    <xf numFmtId="44" fontId="7" fillId="4" borderId="0" xfId="1" applyFont="1" applyFill="1" applyBorder="1" applyAlignment="1" applyProtection="1">
      <alignment vertical="center" wrapText="1"/>
    </xf>
    <xf numFmtId="0" fontId="0" fillId="0" borderId="0" xfId="0" applyFill="1" applyAlignment="1"/>
    <xf numFmtId="0" fontId="7" fillId="4" borderId="1" xfId="0" applyFont="1" applyFill="1" applyBorder="1" applyAlignment="1" applyProtection="1">
      <alignment horizontal="center" vertical="top" wrapText="1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4" fillId="4" borderId="1" xfId="0" applyFont="1" applyFill="1" applyBorder="1"/>
    <xf numFmtId="44" fontId="0" fillId="4" borderId="1" xfId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wrapText="1"/>
    </xf>
    <xf numFmtId="44" fontId="0" fillId="4" borderId="1" xfId="1" applyFont="1" applyFill="1" applyBorder="1"/>
    <xf numFmtId="0" fontId="3" fillId="8" borderId="1" xfId="0" applyFont="1" applyFill="1" applyBorder="1" applyAlignment="1">
      <alignment horizontal="center" vertical="center"/>
    </xf>
    <xf numFmtId="44" fontId="11" fillId="6" borderId="1" xfId="1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/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4" fontId="0" fillId="0" borderId="1" xfId="1" applyFont="1" applyFill="1" applyBorder="1"/>
    <xf numFmtId="0" fontId="7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center" wrapText="1"/>
    </xf>
    <xf numFmtId="44" fontId="17" fillId="0" borderId="1" xfId="0" applyNumberFormat="1" applyFont="1" applyFill="1" applyBorder="1" applyAlignment="1">
      <alignment horizontal="left" vertical="center"/>
    </xf>
    <xf numFmtId="44" fontId="17" fillId="0" borderId="1" xfId="0" applyNumberFormat="1" applyFont="1" applyFill="1" applyBorder="1" applyAlignment="1">
      <alignment horizontal="left"/>
    </xf>
    <xf numFmtId="44" fontId="18" fillId="9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horizontal="center"/>
    </xf>
    <xf numFmtId="44" fontId="4" fillId="4" borderId="1" xfId="1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top" wrapText="1"/>
    </xf>
    <xf numFmtId="44" fontId="7" fillId="0" borderId="0" xfId="1" applyFont="1" applyFill="1" applyBorder="1" applyAlignment="1" applyProtection="1">
      <alignment vertical="center" wrapText="1"/>
    </xf>
    <xf numFmtId="3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wrapText="1"/>
    </xf>
    <xf numFmtId="0" fontId="19" fillId="0" borderId="0" xfId="0" applyFont="1" applyFill="1" applyBorder="1" applyAlignment="1" applyProtection="1">
      <alignment horizontal="left" vertical="top" wrapText="1"/>
    </xf>
    <xf numFmtId="14" fontId="2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top" wrapText="1"/>
    </xf>
    <xf numFmtId="44" fontId="5" fillId="0" borderId="1" xfId="1" applyFont="1" applyFill="1" applyBorder="1" applyAlignment="1">
      <alignment horizontal="center" vertical="center" wrapText="1"/>
    </xf>
    <xf numFmtId="44" fontId="4" fillId="0" borderId="0" xfId="1" applyFont="1" applyFill="1" applyAlignment="1">
      <alignment vertical="center"/>
    </xf>
    <xf numFmtId="44" fontId="0" fillId="0" borderId="0" xfId="1" applyFont="1" applyFill="1"/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vertical="center"/>
    </xf>
    <xf numFmtId="0" fontId="7" fillId="0" borderId="13" xfId="0" applyFont="1" applyFill="1" applyBorder="1" applyAlignment="1" applyProtection="1">
      <alignment horizontal="left" vertical="top" wrapText="1"/>
    </xf>
    <xf numFmtId="0" fontId="0" fillId="0" borderId="13" xfId="0" applyFill="1" applyBorder="1"/>
    <xf numFmtId="0" fontId="0" fillId="0" borderId="1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7" fillId="0" borderId="5" xfId="0" applyFont="1" applyFill="1" applyBorder="1" applyAlignment="1" applyProtection="1">
      <alignment horizontal="left" vertical="top" wrapText="1"/>
    </xf>
    <xf numFmtId="0" fontId="0" fillId="0" borderId="5" xfId="0" applyFill="1" applyBorder="1"/>
    <xf numFmtId="0" fontId="0" fillId="0" borderId="4" xfId="0" applyFill="1" applyBorder="1" applyAlignment="1">
      <alignment horizontal="left"/>
    </xf>
    <xf numFmtId="44" fontId="2" fillId="6" borderId="1" xfId="0" applyNumberFormat="1" applyFont="1" applyFill="1" applyBorder="1" applyAlignment="1">
      <alignment horizontal="left"/>
    </xf>
    <xf numFmtId="14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44" fontId="5" fillId="4" borderId="1" xfId="1" applyFont="1" applyFill="1" applyBorder="1" applyAlignment="1">
      <alignment wrapText="1"/>
    </xf>
    <xf numFmtId="44" fontId="7" fillId="4" borderId="1" xfId="1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8" fillId="4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vertical="center" wrapText="1"/>
    </xf>
    <xf numFmtId="44" fontId="7" fillId="4" borderId="4" xfId="1" applyFont="1" applyFill="1" applyBorder="1" applyAlignment="1" applyProtection="1">
      <alignment vertical="center" wrapText="1"/>
    </xf>
    <xf numFmtId="44" fontId="7" fillId="4" borderId="16" xfId="1" applyFont="1" applyFill="1" applyBorder="1" applyAlignment="1" applyProtection="1">
      <alignment vertical="center" wrapText="1"/>
    </xf>
    <xf numFmtId="0" fontId="0" fillId="4" borderId="16" xfId="0" applyFill="1" applyBorder="1"/>
    <xf numFmtId="0" fontId="0" fillId="4" borderId="17" xfId="0" applyFill="1" applyBorder="1"/>
    <xf numFmtId="44" fontId="7" fillId="4" borderId="18" xfId="1" applyFont="1" applyFill="1" applyBorder="1" applyAlignment="1" applyProtection="1">
      <alignment vertical="center" wrapText="1"/>
    </xf>
    <xf numFmtId="44" fontId="7" fillId="4" borderId="17" xfId="1" applyFont="1" applyFill="1" applyBorder="1" applyAlignment="1" applyProtection="1">
      <alignment vertical="center" wrapText="1"/>
    </xf>
    <xf numFmtId="0" fontId="0" fillId="4" borderId="18" xfId="0" applyFill="1" applyBorder="1"/>
    <xf numFmtId="0" fontId="0" fillId="4" borderId="4" xfId="0" applyFill="1" applyBorder="1"/>
    <xf numFmtId="1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top" wrapText="1"/>
    </xf>
    <xf numFmtId="44" fontId="12" fillId="0" borderId="0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top" wrapText="1"/>
    </xf>
    <xf numFmtId="44" fontId="12" fillId="6" borderId="1" xfId="0" applyNumberFormat="1" applyFont="1" applyFill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/>
    </xf>
    <xf numFmtId="44" fontId="0" fillId="4" borderId="13" xfId="1" applyFont="1" applyFill="1" applyBorder="1"/>
    <xf numFmtId="0" fontId="0" fillId="4" borderId="13" xfId="0" applyFill="1" applyBorder="1" applyAlignment="1">
      <alignment horizontal="center"/>
    </xf>
    <xf numFmtId="0" fontId="7" fillId="4" borderId="13" xfId="0" applyFont="1" applyFill="1" applyBorder="1" applyAlignment="1" applyProtection="1">
      <alignment horizontal="left" vertical="top" wrapText="1"/>
    </xf>
    <xf numFmtId="0" fontId="0" fillId="4" borderId="13" xfId="0" applyFill="1" applyBorder="1"/>
    <xf numFmtId="0" fontId="0" fillId="4" borderId="4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3" fillId="4" borderId="1" xfId="0" applyFont="1" applyFill="1" applyBorder="1" applyAlignment="1" applyProtection="1">
      <alignment horizontal="center" vertical="top" wrapText="1"/>
    </xf>
    <xf numFmtId="14" fontId="0" fillId="6" borderId="1" xfId="0" applyNumberForma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/>
    <xf numFmtId="0" fontId="7" fillId="6" borderId="1" xfId="0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vertical="top" wrapText="1"/>
    </xf>
    <xf numFmtId="44" fontId="7" fillId="6" borderId="1" xfId="1" applyFont="1" applyFill="1" applyBorder="1" applyAlignment="1" applyProtection="1">
      <alignment vertical="center" wrapText="1"/>
    </xf>
    <xf numFmtId="44" fontId="5" fillId="4" borderId="1" xfId="1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4" fontId="8" fillId="6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44" fontId="5" fillId="6" borderId="1" xfId="1" applyFont="1" applyFill="1" applyBorder="1" applyAlignment="1">
      <alignment horizontal="center" vertical="center" wrapText="1"/>
    </xf>
    <xf numFmtId="44" fontId="5" fillId="6" borderId="1" xfId="1" applyFont="1" applyFill="1" applyBorder="1" applyAlignment="1">
      <alignment wrapText="1"/>
    </xf>
    <xf numFmtId="0" fontId="0" fillId="6" borderId="1" xfId="0" applyFill="1" applyBorder="1"/>
    <xf numFmtId="44" fontId="5" fillId="6" borderId="1" xfId="1" applyFont="1" applyFill="1" applyBorder="1" applyAlignment="1">
      <alignment vertical="center" wrapText="1"/>
    </xf>
    <xf numFmtId="14" fontId="8" fillId="6" borderId="15" xfId="0" applyNumberFormat="1" applyFont="1" applyFill="1" applyBorder="1" applyAlignment="1">
      <alignment horizontal="center" vertical="center"/>
    </xf>
    <xf numFmtId="0" fontId="7" fillId="6" borderId="15" xfId="0" applyFont="1" applyFill="1" applyBorder="1" applyAlignment="1" applyProtection="1">
      <alignment vertical="center" wrapText="1"/>
    </xf>
    <xf numFmtId="44" fontId="7" fillId="6" borderId="14" xfId="1" applyFont="1" applyFill="1" applyBorder="1" applyAlignment="1" applyProtection="1">
      <alignment vertical="center" wrapText="1"/>
    </xf>
    <xf numFmtId="3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vertical="top" wrapText="1"/>
    </xf>
    <xf numFmtId="44" fontId="5" fillId="0" borderId="15" xfId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wrapText="1"/>
    </xf>
    <xf numFmtId="44" fontId="6" fillId="5" borderId="3" xfId="0" applyNumberFormat="1" applyFont="1" applyFill="1" applyBorder="1" applyAlignment="1">
      <alignment horizontal="center" vertical="center"/>
    </xf>
    <xf numFmtId="14" fontId="29" fillId="14" borderId="1" xfId="0" applyNumberFormat="1" applyFont="1" applyFill="1" applyBorder="1" applyAlignment="1">
      <alignment horizontal="center"/>
    </xf>
    <xf numFmtId="0" fontId="30" fillId="14" borderId="1" xfId="0" applyFont="1" applyFill="1" applyBorder="1" applyAlignment="1" applyProtection="1">
      <alignment horizontal="left" vertical="top" wrapText="1"/>
    </xf>
    <xf numFmtId="0" fontId="28" fillId="14" borderId="1" xfId="0" applyFont="1" applyFill="1" applyBorder="1" applyAlignment="1" applyProtection="1">
      <alignment horizontal="center" vertical="center" wrapText="1"/>
    </xf>
    <xf numFmtId="0" fontId="29" fillId="14" borderId="1" xfId="0" applyFont="1" applyFill="1" applyBorder="1" applyAlignment="1">
      <alignment horizontal="center" vertical="center"/>
    </xf>
    <xf numFmtId="0" fontId="30" fillId="14" borderId="1" xfId="0" applyFont="1" applyFill="1" applyBorder="1" applyAlignment="1" applyProtection="1">
      <alignment horizontal="center" vertical="top" wrapText="1"/>
    </xf>
    <xf numFmtId="44" fontId="29" fillId="14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14" fontId="29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horizontal="left" vertical="top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44" fontId="29" fillId="0" borderId="0" xfId="1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top" wrapText="1"/>
    </xf>
    <xf numFmtId="44" fontId="29" fillId="0" borderId="0" xfId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/>
    </xf>
    <xf numFmtId="8" fontId="32" fillId="5" borderId="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14" fontId="20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vertical="center" wrapText="1"/>
    </xf>
    <xf numFmtId="3" fontId="7" fillId="6" borderId="15" xfId="0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vertical="top" wrapText="1"/>
    </xf>
    <xf numFmtId="44" fontId="5" fillId="6" borderId="15" xfId="1" applyFont="1" applyFill="1" applyBorder="1" applyAlignment="1">
      <alignment vertical="center" wrapText="1"/>
    </xf>
    <xf numFmtId="14" fontId="8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44" fontId="5" fillId="6" borderId="0" xfId="1" applyFont="1" applyFill="1" applyBorder="1" applyAlignment="1">
      <alignment vertical="center" wrapText="1"/>
    </xf>
    <xf numFmtId="44" fontId="7" fillId="6" borderId="0" xfId="1" applyFont="1" applyFill="1" applyBorder="1" applyAlignment="1" applyProtection="1">
      <alignment vertical="center" wrapText="1"/>
    </xf>
    <xf numFmtId="0" fontId="0" fillId="6" borderId="0" xfId="0" applyFill="1" applyAlignment="1">
      <alignment horizontal="center"/>
    </xf>
    <xf numFmtId="0" fontId="0" fillId="6" borderId="0" xfId="0" applyFill="1" applyAlignment="1"/>
    <xf numFmtId="0" fontId="0" fillId="6" borderId="0" xfId="0" applyFill="1"/>
    <xf numFmtId="0" fontId="7" fillId="6" borderId="0" xfId="0" applyFont="1" applyFill="1" applyBorder="1" applyAlignment="1" applyProtection="1">
      <alignment vertical="center" wrapText="1"/>
    </xf>
    <xf numFmtId="3" fontId="7" fillId="6" borderId="0" xfId="0" applyNumberFormat="1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vertical="top" wrapText="1"/>
    </xf>
    <xf numFmtId="0" fontId="33" fillId="0" borderId="0" xfId="0" applyFont="1"/>
    <xf numFmtId="0" fontId="33" fillId="0" borderId="0" xfId="0" applyFont="1" applyAlignment="1"/>
    <xf numFmtId="0" fontId="34" fillId="0" borderId="0" xfId="0" applyFont="1" applyFill="1" applyBorder="1" applyAlignment="1" applyProtection="1">
      <alignment vertical="center" wrapText="1"/>
    </xf>
    <xf numFmtId="0" fontId="8" fillId="0" borderId="0" xfId="0" applyFont="1" applyAlignment="1"/>
    <xf numFmtId="0" fontId="0" fillId="0" borderId="0" xfId="0" applyFill="1" applyAlignment="1">
      <alignment horizontal="center"/>
    </xf>
    <xf numFmtId="0" fontId="0" fillId="0" borderId="1" xfId="0" applyFill="1" applyBorder="1" applyAlignment="1"/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/>
    <xf numFmtId="0" fontId="20" fillId="4" borderId="1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44" fontId="7" fillId="17" borderId="1" xfId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15" xfId="0" applyFont="1" applyFill="1" applyBorder="1" applyAlignment="1" applyProtection="1">
      <alignment vertical="top" wrapText="1"/>
    </xf>
    <xf numFmtId="164" fontId="0" fillId="0" borderId="0" xfId="0" applyNumberFormat="1" applyFill="1" applyBorder="1"/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3" fillId="7" borderId="2" xfId="0" applyFont="1" applyFill="1" applyBorder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25" fillId="16" borderId="7" xfId="0" applyFont="1" applyFill="1" applyBorder="1" applyAlignment="1">
      <alignment horizontal="center" vertical="center"/>
    </xf>
    <xf numFmtId="0" fontId="25" fillId="16" borderId="8" xfId="0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/>
    </xf>
    <xf numFmtId="0" fontId="25" fillId="16" borderId="11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8" fillId="4" borderId="6" xfId="0" applyNumberFormat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25" fillId="11" borderId="7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25" fillId="11" borderId="11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26" fillId="13" borderId="19" xfId="0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horizontal="center"/>
    </xf>
    <xf numFmtId="8" fontId="10" fillId="5" borderId="3" xfId="0" applyNumberFormat="1" applyFont="1" applyFill="1" applyBorder="1" applyAlignment="1">
      <alignment horizontal="center"/>
    </xf>
    <xf numFmtId="44" fontId="29" fillId="0" borderId="1" xfId="1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 applyProtection="1">
      <alignment horizontal="left" vertical="top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 applyProtection="1">
      <alignment horizontal="center" vertical="top" wrapText="1"/>
    </xf>
    <xf numFmtId="44" fontId="36" fillId="0" borderId="1" xfId="1" applyFont="1" applyFill="1" applyBorder="1" applyAlignment="1">
      <alignment horizontal="left" vertical="center"/>
    </xf>
    <xf numFmtId="14" fontId="29" fillId="0" borderId="1" xfId="0" applyNumberFormat="1" applyFont="1" applyFill="1" applyBorder="1" applyAlignment="1">
      <alignment horizontal="center"/>
    </xf>
    <xf numFmtId="44" fontId="29" fillId="0" borderId="1" xfId="1" applyFont="1" applyFill="1" applyBorder="1" applyAlignment="1">
      <alignment horizontal="left" vertical="center"/>
    </xf>
    <xf numFmtId="14" fontId="29" fillId="14" borderId="0" xfId="0" applyNumberFormat="1" applyFont="1" applyFill="1" applyBorder="1" applyAlignment="1">
      <alignment horizontal="center"/>
    </xf>
    <xf numFmtId="0" fontId="30" fillId="14" borderId="0" xfId="0" applyFont="1" applyFill="1" applyBorder="1" applyAlignment="1" applyProtection="1">
      <alignment horizontal="left" vertical="top" wrapText="1"/>
    </xf>
    <xf numFmtId="0" fontId="28" fillId="14" borderId="0" xfId="0" applyFont="1" applyFill="1" applyBorder="1" applyAlignment="1" applyProtection="1">
      <alignment horizontal="center" vertical="center" wrapText="1"/>
    </xf>
    <xf numFmtId="0" fontId="29" fillId="14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 applyProtection="1">
      <alignment horizontal="center" vertical="top" wrapText="1"/>
    </xf>
    <xf numFmtId="44" fontId="29" fillId="14" borderId="0" xfId="1" applyFont="1" applyFill="1" applyBorder="1" applyAlignment="1">
      <alignment horizontal="left" vertical="center"/>
    </xf>
    <xf numFmtId="0" fontId="27" fillId="4" borderId="1" xfId="0" applyFont="1" applyFill="1" applyBorder="1" applyAlignment="1"/>
    <xf numFmtId="0" fontId="0" fillId="0" borderId="0" xfId="0" applyFill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3300"/>
      <color rgb="FF25A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105"/>
  <sheetViews>
    <sheetView tabSelected="1" topLeftCell="A82" workbookViewId="0">
      <selection activeCell="G97" sqref="G97"/>
    </sheetView>
  </sheetViews>
  <sheetFormatPr defaultRowHeight="15"/>
  <cols>
    <col min="1" max="1" width="12.28515625" style="9" customWidth="1"/>
    <col min="2" max="2" width="33" customWidth="1"/>
    <col min="3" max="3" width="15.42578125" customWidth="1"/>
    <col min="4" max="4" width="10.140625" customWidth="1"/>
    <col min="5" max="5" width="10.28515625" customWidth="1"/>
    <col min="6" max="6" width="15.85546875" customWidth="1"/>
    <col min="7" max="7" width="16.28515625" customWidth="1"/>
    <col min="8" max="8" width="15.85546875" customWidth="1"/>
  </cols>
  <sheetData>
    <row r="1" spans="1:9" s="40" customFormat="1">
      <c r="A1" s="240" t="s">
        <v>122</v>
      </c>
      <c r="B1" s="240"/>
      <c r="C1" s="240"/>
      <c r="D1" s="240"/>
      <c r="E1" s="240"/>
      <c r="F1" s="240"/>
      <c r="G1" s="240"/>
      <c r="H1" s="240"/>
    </row>
    <row r="2" spans="1:9" s="40" customFormat="1">
      <c r="A2" s="240"/>
      <c r="B2" s="240"/>
      <c r="C2" s="240"/>
      <c r="D2" s="240"/>
      <c r="E2" s="240"/>
      <c r="F2" s="240"/>
      <c r="G2" s="240"/>
      <c r="H2" s="240"/>
    </row>
    <row r="3" spans="1:9">
      <c r="A3" s="239"/>
      <c r="B3" s="239"/>
      <c r="C3" s="239"/>
      <c r="D3" s="239"/>
      <c r="E3" s="239"/>
      <c r="F3" s="239"/>
      <c r="G3" s="239"/>
      <c r="H3" s="239"/>
    </row>
    <row r="4" spans="1:9" ht="45">
      <c r="A4" s="57" t="s">
        <v>2</v>
      </c>
      <c r="B4" s="57" t="s">
        <v>1</v>
      </c>
      <c r="C4" s="57" t="s">
        <v>105</v>
      </c>
      <c r="D4" s="57" t="s">
        <v>4</v>
      </c>
      <c r="E4" s="57" t="s">
        <v>3</v>
      </c>
      <c r="F4" s="57" t="s">
        <v>5</v>
      </c>
      <c r="G4" s="57" t="s">
        <v>106</v>
      </c>
      <c r="H4" s="55" t="s">
        <v>117</v>
      </c>
    </row>
    <row r="5" spans="1:9" ht="22.5">
      <c r="A5" s="5">
        <v>43920</v>
      </c>
      <c r="B5" s="13" t="s">
        <v>6</v>
      </c>
      <c r="C5" s="41" t="s">
        <v>0</v>
      </c>
      <c r="D5" s="8">
        <v>1901</v>
      </c>
      <c r="E5" s="8" t="s">
        <v>8</v>
      </c>
      <c r="F5" s="11">
        <v>68648.320000000007</v>
      </c>
      <c r="G5" s="133" t="s">
        <v>107</v>
      </c>
      <c r="H5" s="58">
        <f>F5+F8+F11+F14+F17+F23+F26+F29+F32+F35+F38+F41</f>
        <v>2185263.19</v>
      </c>
      <c r="I5" s="1"/>
    </row>
    <row r="6" spans="1:9">
      <c r="A6" s="7"/>
      <c r="B6" s="15" t="s">
        <v>7</v>
      </c>
      <c r="C6" s="15"/>
      <c r="D6" s="8"/>
      <c r="E6" s="8"/>
      <c r="F6" s="51"/>
      <c r="G6" s="51"/>
      <c r="H6" s="52"/>
      <c r="I6" s="1"/>
    </row>
    <row r="7" spans="1:9">
      <c r="A7" s="42"/>
      <c r="B7" s="43"/>
      <c r="C7" s="43"/>
      <c r="D7" s="44"/>
      <c r="E7" s="44"/>
      <c r="F7" s="45"/>
      <c r="G7" s="45"/>
      <c r="H7" s="46"/>
      <c r="I7" s="1"/>
    </row>
    <row r="8" spans="1:9" ht="22.5">
      <c r="A8" s="5">
        <v>43930</v>
      </c>
      <c r="B8" s="13" t="s">
        <v>6</v>
      </c>
      <c r="C8" s="41" t="s">
        <v>0</v>
      </c>
      <c r="D8" s="8">
        <v>1901</v>
      </c>
      <c r="E8" s="60" t="s">
        <v>8</v>
      </c>
      <c r="F8" s="10">
        <v>28305</v>
      </c>
      <c r="G8" s="41" t="s">
        <v>107</v>
      </c>
      <c r="H8" s="14"/>
    </row>
    <row r="9" spans="1:9">
      <c r="A9" s="7"/>
      <c r="B9" s="15" t="s">
        <v>7</v>
      </c>
      <c r="C9" s="15"/>
      <c r="D9" s="6"/>
      <c r="E9" s="6"/>
      <c r="F9" s="6"/>
      <c r="G9" s="6"/>
      <c r="H9" s="16"/>
    </row>
    <row r="10" spans="1:9" s="30" customFormat="1">
      <c r="A10" s="47"/>
      <c r="B10" s="48"/>
      <c r="C10" s="48"/>
      <c r="D10" s="49"/>
      <c r="E10" s="49"/>
      <c r="F10" s="49"/>
      <c r="G10" s="49"/>
      <c r="H10" s="50"/>
    </row>
    <row r="11" spans="1:9" s="30" customFormat="1" ht="22.5">
      <c r="A11" s="74">
        <v>44028</v>
      </c>
      <c r="B11" s="13" t="s">
        <v>6</v>
      </c>
      <c r="C11" s="41" t="s">
        <v>0</v>
      </c>
      <c r="D11" s="8">
        <v>1901</v>
      </c>
      <c r="E11" s="60" t="s">
        <v>8</v>
      </c>
      <c r="F11" s="75">
        <v>1280010</v>
      </c>
      <c r="G11" s="41" t="s">
        <v>107</v>
      </c>
      <c r="H11" s="16"/>
    </row>
    <row r="12" spans="1:9" s="30" customFormat="1">
      <c r="A12" s="7"/>
      <c r="B12" s="15" t="s">
        <v>7</v>
      </c>
      <c r="C12" s="15"/>
      <c r="D12" s="6"/>
      <c r="E12" s="6"/>
      <c r="F12" s="6"/>
      <c r="G12" s="6"/>
      <c r="H12" s="16"/>
    </row>
    <row r="13" spans="1:9" s="30" customFormat="1">
      <c r="A13" s="101"/>
      <c r="B13" s="102"/>
      <c r="C13" s="102"/>
      <c r="D13" s="103"/>
      <c r="E13" s="103"/>
      <c r="F13" s="103"/>
      <c r="G13" s="103"/>
      <c r="H13" s="104"/>
    </row>
    <row r="14" spans="1:9" s="30" customFormat="1" ht="22.5">
      <c r="A14" s="135">
        <v>44036</v>
      </c>
      <c r="B14" s="13" t="s">
        <v>6</v>
      </c>
      <c r="C14" s="41" t="s">
        <v>0</v>
      </c>
      <c r="D14" s="8">
        <v>1901</v>
      </c>
      <c r="E14" s="60" t="s">
        <v>8</v>
      </c>
      <c r="F14" s="136">
        <v>30000</v>
      </c>
      <c r="G14" s="41" t="s">
        <v>107</v>
      </c>
      <c r="H14" s="16"/>
    </row>
    <row r="15" spans="1:9" s="30" customFormat="1">
      <c r="A15" s="137"/>
      <c r="B15" s="15" t="s">
        <v>7</v>
      </c>
      <c r="C15" s="138"/>
      <c r="D15" s="139"/>
      <c r="E15" s="139"/>
      <c r="F15" s="139"/>
      <c r="G15" s="139"/>
      <c r="H15" s="140"/>
    </row>
    <row r="16" spans="1:9" s="30" customFormat="1">
      <c r="A16" s="94"/>
      <c r="B16" s="98"/>
      <c r="C16" s="98"/>
      <c r="D16" s="99"/>
      <c r="E16" s="99"/>
      <c r="F16" s="99"/>
      <c r="G16" s="99"/>
      <c r="H16" s="100"/>
    </row>
    <row r="17" spans="1:8" s="30" customFormat="1" ht="22.5">
      <c r="A17" s="135">
        <v>44043</v>
      </c>
      <c r="B17" s="13" t="s">
        <v>6</v>
      </c>
      <c r="C17" s="41" t="s">
        <v>0</v>
      </c>
      <c r="D17" s="8">
        <v>1901</v>
      </c>
      <c r="E17" s="60" t="s">
        <v>8</v>
      </c>
      <c r="F17" s="136">
        <v>30000</v>
      </c>
      <c r="G17" s="41" t="s">
        <v>107</v>
      </c>
      <c r="H17" s="16"/>
    </row>
    <row r="18" spans="1:8" s="30" customFormat="1">
      <c r="A18" s="137"/>
      <c r="B18" s="15" t="s">
        <v>7</v>
      </c>
      <c r="C18" s="138"/>
      <c r="D18" s="139"/>
      <c r="E18" s="139"/>
      <c r="F18" s="139"/>
      <c r="G18" s="139"/>
      <c r="H18" s="140"/>
    </row>
    <row r="19" spans="1:8" s="30" customFormat="1">
      <c r="A19" s="94"/>
      <c r="B19" s="98"/>
      <c r="C19" s="98"/>
      <c r="D19" s="99"/>
      <c r="E19" s="99"/>
      <c r="F19" s="99"/>
      <c r="G19" s="99"/>
      <c r="H19" s="100"/>
    </row>
    <row r="20" spans="1:8" s="30" customFormat="1" ht="22.5">
      <c r="A20" s="135">
        <v>44048</v>
      </c>
      <c r="B20" s="13" t="s">
        <v>6</v>
      </c>
      <c r="C20" s="41" t="s">
        <v>0</v>
      </c>
      <c r="D20" s="8">
        <v>1901</v>
      </c>
      <c r="E20" s="60" t="s">
        <v>8</v>
      </c>
      <c r="F20" s="136">
        <v>50746</v>
      </c>
      <c r="G20" s="133" t="s">
        <v>158</v>
      </c>
      <c r="H20" s="105">
        <f>F20</f>
        <v>50746</v>
      </c>
    </row>
    <row r="21" spans="1:8" s="30" customFormat="1">
      <c r="A21" s="137"/>
      <c r="B21" s="15" t="s">
        <v>7</v>
      </c>
      <c r="C21" s="138"/>
      <c r="D21" s="139"/>
      <c r="E21" s="139"/>
      <c r="F21" s="139"/>
      <c r="G21" s="139"/>
      <c r="H21" s="140"/>
    </row>
    <row r="22" spans="1:8" s="30" customFormat="1">
      <c r="A22" s="94"/>
      <c r="B22" s="98"/>
      <c r="C22" s="98"/>
      <c r="D22" s="99"/>
      <c r="E22" s="99"/>
      <c r="F22" s="99"/>
      <c r="G22" s="99"/>
      <c r="H22" s="100"/>
    </row>
    <row r="23" spans="1:8" s="30" customFormat="1" ht="22.5">
      <c r="A23" s="135">
        <v>44055</v>
      </c>
      <c r="B23" s="13" t="s">
        <v>6</v>
      </c>
      <c r="C23" s="41" t="s">
        <v>0</v>
      </c>
      <c r="D23" s="8">
        <v>1901</v>
      </c>
      <c r="E23" s="60" t="s">
        <v>8</v>
      </c>
      <c r="F23" s="136">
        <v>530841.99</v>
      </c>
      <c r="G23" s="41" t="s">
        <v>107</v>
      </c>
      <c r="H23" s="16"/>
    </row>
    <row r="24" spans="1:8" s="30" customFormat="1">
      <c r="A24" s="137"/>
      <c r="B24" s="15" t="s">
        <v>7</v>
      </c>
      <c r="C24" s="138"/>
      <c r="D24" s="139"/>
      <c r="E24" s="139"/>
      <c r="F24" s="139"/>
      <c r="G24" s="139"/>
      <c r="H24" s="140"/>
    </row>
    <row r="25" spans="1:8" s="30" customFormat="1">
      <c r="A25" s="141"/>
      <c r="B25" s="98"/>
      <c r="C25" s="98"/>
      <c r="D25" s="99"/>
      <c r="E25" s="99"/>
      <c r="F25" s="99"/>
      <c r="G25" s="99"/>
      <c r="H25" s="100"/>
    </row>
    <row r="26" spans="1:8" s="30" customFormat="1" ht="22.5">
      <c r="A26" s="135">
        <v>44098</v>
      </c>
      <c r="B26" s="13" t="s">
        <v>6</v>
      </c>
      <c r="C26" s="41" t="s">
        <v>0</v>
      </c>
      <c r="D26" s="8">
        <v>1901</v>
      </c>
      <c r="E26" s="60" t="s">
        <v>8</v>
      </c>
      <c r="F26" s="136">
        <v>30000</v>
      </c>
      <c r="G26" s="41" t="s">
        <v>107</v>
      </c>
      <c r="H26" s="16"/>
    </row>
    <row r="27" spans="1:8" s="30" customFormat="1">
      <c r="A27" s="137"/>
      <c r="B27" s="15" t="s">
        <v>7</v>
      </c>
      <c r="C27" s="138"/>
      <c r="D27" s="139"/>
      <c r="E27" s="139"/>
      <c r="F27" s="139"/>
      <c r="G27" s="139"/>
      <c r="H27" s="140"/>
    </row>
    <row r="28" spans="1:8" s="30" customFormat="1">
      <c r="A28" s="141"/>
      <c r="B28" s="98"/>
      <c r="C28" s="98"/>
      <c r="D28" s="99"/>
      <c r="E28" s="99"/>
      <c r="F28" s="99"/>
      <c r="G28" s="99"/>
      <c r="H28" s="100"/>
    </row>
    <row r="29" spans="1:8" s="30" customFormat="1" ht="22.5">
      <c r="A29" s="135">
        <v>44098</v>
      </c>
      <c r="B29" s="13" t="s">
        <v>6</v>
      </c>
      <c r="C29" s="41" t="s">
        <v>0</v>
      </c>
      <c r="D29" s="8">
        <v>1901</v>
      </c>
      <c r="E29" s="60" t="s">
        <v>8</v>
      </c>
      <c r="F29" s="136">
        <v>46480</v>
      </c>
      <c r="G29" s="41" t="s">
        <v>107</v>
      </c>
      <c r="H29" s="16"/>
    </row>
    <row r="30" spans="1:8" s="30" customFormat="1">
      <c r="A30" s="137"/>
      <c r="B30" s="15" t="s">
        <v>7</v>
      </c>
      <c r="C30" s="138"/>
      <c r="D30" s="139"/>
      <c r="E30" s="139"/>
      <c r="F30" s="139"/>
      <c r="G30" s="139"/>
      <c r="H30" s="140"/>
    </row>
    <row r="31" spans="1:8" s="30" customFormat="1">
      <c r="A31" s="141"/>
      <c r="B31" s="98"/>
      <c r="C31" s="98"/>
      <c r="D31" s="99"/>
      <c r="E31" s="99"/>
      <c r="F31" s="99"/>
      <c r="G31" s="99"/>
      <c r="H31" s="100"/>
    </row>
    <row r="32" spans="1:8" s="30" customFormat="1" ht="22.5">
      <c r="A32" s="135">
        <v>44098</v>
      </c>
      <c r="B32" s="13" t="s">
        <v>6</v>
      </c>
      <c r="C32" s="41" t="s">
        <v>0</v>
      </c>
      <c r="D32" s="8">
        <v>1901</v>
      </c>
      <c r="E32" s="60" t="s">
        <v>8</v>
      </c>
      <c r="F32" s="136">
        <v>36000</v>
      </c>
      <c r="G32" s="41" t="s">
        <v>107</v>
      </c>
      <c r="H32" s="16"/>
    </row>
    <row r="33" spans="1:8" s="30" customFormat="1">
      <c r="A33" s="137"/>
      <c r="B33" s="15" t="s">
        <v>7</v>
      </c>
      <c r="C33" s="138"/>
      <c r="D33" s="139"/>
      <c r="E33" s="139"/>
      <c r="F33" s="139"/>
      <c r="G33" s="139"/>
      <c r="H33" s="140"/>
    </row>
    <row r="34" spans="1:8" s="30" customFormat="1">
      <c r="A34" s="141"/>
      <c r="B34" s="98"/>
      <c r="C34" s="98"/>
      <c r="D34" s="99"/>
      <c r="E34" s="99"/>
      <c r="F34" s="99"/>
      <c r="G34" s="99"/>
      <c r="H34" s="100"/>
    </row>
    <row r="35" spans="1:8" s="30" customFormat="1" ht="22.5">
      <c r="A35" s="135">
        <v>44098</v>
      </c>
      <c r="B35" s="13" t="s">
        <v>6</v>
      </c>
      <c r="C35" s="41" t="s">
        <v>0</v>
      </c>
      <c r="D35" s="8">
        <v>1901</v>
      </c>
      <c r="E35" s="60" t="s">
        <v>8</v>
      </c>
      <c r="F35" s="136">
        <v>17290</v>
      </c>
      <c r="G35" s="41" t="s">
        <v>107</v>
      </c>
      <c r="H35" s="16"/>
    </row>
    <row r="36" spans="1:8" s="30" customFormat="1">
      <c r="A36" s="137"/>
      <c r="B36" s="15" t="s">
        <v>7</v>
      </c>
      <c r="C36" s="138"/>
      <c r="D36" s="139"/>
      <c r="E36" s="139"/>
      <c r="F36" s="139"/>
      <c r="G36" s="139"/>
      <c r="H36" s="140"/>
    </row>
    <row r="37" spans="1:8" s="30" customFormat="1">
      <c r="A37" s="141"/>
      <c r="B37" s="98"/>
      <c r="C37" s="98"/>
      <c r="D37" s="99"/>
      <c r="E37" s="99"/>
      <c r="F37" s="99"/>
      <c r="G37" s="99"/>
      <c r="H37" s="100"/>
    </row>
    <row r="38" spans="1:8" s="30" customFormat="1" ht="22.5">
      <c r="A38" s="135">
        <v>44103</v>
      </c>
      <c r="B38" s="13" t="s">
        <v>6</v>
      </c>
      <c r="C38" s="41" t="s">
        <v>0</v>
      </c>
      <c r="D38" s="8">
        <v>1901</v>
      </c>
      <c r="E38" s="60" t="s">
        <v>8</v>
      </c>
      <c r="F38" s="136">
        <v>14560</v>
      </c>
      <c r="G38" s="41" t="s">
        <v>107</v>
      </c>
      <c r="H38" s="16"/>
    </row>
    <row r="39" spans="1:8" s="30" customFormat="1">
      <c r="A39" s="137"/>
      <c r="B39" s="15" t="s">
        <v>7</v>
      </c>
      <c r="C39" s="138"/>
      <c r="D39" s="139"/>
      <c r="E39" s="139"/>
      <c r="F39" s="139"/>
      <c r="G39" s="139"/>
      <c r="H39" s="140"/>
    </row>
    <row r="40" spans="1:8" s="30" customFormat="1">
      <c r="A40" s="142"/>
      <c r="B40" s="98"/>
      <c r="C40" s="98"/>
      <c r="D40" s="99"/>
      <c r="E40" s="99"/>
      <c r="F40" s="99"/>
      <c r="G40" s="99"/>
      <c r="H40" s="100"/>
    </row>
    <row r="41" spans="1:8" s="30" customFormat="1" ht="22.5">
      <c r="A41" s="135">
        <v>44104</v>
      </c>
      <c r="B41" s="13" t="s">
        <v>6</v>
      </c>
      <c r="C41" s="41" t="s">
        <v>0</v>
      </c>
      <c r="D41" s="8">
        <v>1901</v>
      </c>
      <c r="E41" s="60" t="s">
        <v>8</v>
      </c>
      <c r="F41" s="136">
        <v>73127.88</v>
      </c>
      <c r="G41" s="41" t="s">
        <v>107</v>
      </c>
      <c r="H41" s="16"/>
    </row>
    <row r="42" spans="1:8" s="30" customFormat="1">
      <c r="A42" s="137"/>
      <c r="B42" s="15" t="s">
        <v>7</v>
      </c>
      <c r="C42" s="138"/>
      <c r="D42" s="139"/>
      <c r="E42" s="139"/>
      <c r="F42" s="139"/>
      <c r="G42" s="139"/>
      <c r="H42" s="140"/>
    </row>
    <row r="43" spans="1:8" s="30" customFormat="1">
      <c r="A43" s="241"/>
      <c r="B43" s="241"/>
      <c r="C43" s="241"/>
      <c r="D43" s="241"/>
      <c r="E43" s="241"/>
      <c r="F43" s="241"/>
      <c r="G43" s="241"/>
      <c r="H43" s="241"/>
    </row>
    <row r="44" spans="1:8" s="30" customFormat="1">
      <c r="A44" s="242"/>
      <c r="B44" s="242"/>
      <c r="C44" s="242"/>
      <c r="D44" s="242"/>
      <c r="E44" s="242"/>
      <c r="F44" s="242"/>
      <c r="G44" s="242"/>
      <c r="H44" s="242"/>
    </row>
    <row r="45" spans="1:8" s="30" customFormat="1">
      <c r="A45" s="242"/>
      <c r="B45" s="242"/>
      <c r="C45" s="242"/>
      <c r="D45" s="242"/>
      <c r="E45" s="242"/>
      <c r="F45" s="242"/>
      <c r="G45" s="242"/>
      <c r="H45" s="242"/>
    </row>
    <row r="46" spans="1:8" s="18" customFormat="1">
      <c r="A46" s="242"/>
      <c r="B46" s="242"/>
      <c r="C46" s="242"/>
      <c r="D46" s="242"/>
      <c r="E46" s="242"/>
      <c r="F46" s="242"/>
      <c r="G46" s="242"/>
      <c r="H46" s="242"/>
    </row>
    <row r="47" spans="1:8" s="30" customFormat="1">
      <c r="A47" s="240" t="s">
        <v>123</v>
      </c>
      <c r="B47" s="240"/>
      <c r="C47" s="240"/>
      <c r="D47" s="240"/>
      <c r="E47" s="240"/>
      <c r="F47" s="240"/>
      <c r="G47" s="240"/>
      <c r="H47" s="240"/>
    </row>
    <row r="48" spans="1:8" s="30" customFormat="1">
      <c r="A48" s="240"/>
      <c r="B48" s="240"/>
      <c r="C48" s="240"/>
      <c r="D48" s="240"/>
      <c r="E48" s="240"/>
      <c r="F48" s="240"/>
      <c r="G48" s="240"/>
      <c r="H48" s="240"/>
    </row>
    <row r="49" spans="1:8" s="72" customFormat="1" ht="15" customHeight="1">
      <c r="A49" s="73"/>
      <c r="B49" s="245"/>
      <c r="C49" s="245"/>
      <c r="D49" s="245"/>
      <c r="E49" s="245"/>
      <c r="F49" s="245"/>
      <c r="G49" s="245"/>
      <c r="H49" s="245"/>
    </row>
    <row r="50" spans="1:8" s="72" customFormat="1" ht="32.25" customHeight="1">
      <c r="A50" s="57" t="s">
        <v>2</v>
      </c>
      <c r="B50" s="57" t="s">
        <v>1</v>
      </c>
      <c r="C50" s="57" t="s">
        <v>105</v>
      </c>
      <c r="D50" s="57" t="s">
        <v>4</v>
      </c>
      <c r="E50" s="57" t="s">
        <v>3</v>
      </c>
      <c r="F50" s="57" t="s">
        <v>5</v>
      </c>
      <c r="G50" s="57" t="s">
        <v>106</v>
      </c>
      <c r="H50" s="55" t="s">
        <v>117</v>
      </c>
    </row>
    <row r="51" spans="1:8" s="30" customFormat="1" ht="22.5">
      <c r="A51" s="5">
        <v>43986</v>
      </c>
      <c r="B51" s="15" t="s">
        <v>116</v>
      </c>
      <c r="C51" s="71" t="s">
        <v>109</v>
      </c>
      <c r="D51" s="53" t="s">
        <v>110</v>
      </c>
      <c r="E51" s="59" t="s">
        <v>115</v>
      </c>
      <c r="F51" s="54">
        <v>100000</v>
      </c>
      <c r="G51" s="145" t="s">
        <v>107</v>
      </c>
      <c r="H51" s="151">
        <f>F51+F53+F55</f>
        <v>210000</v>
      </c>
    </row>
    <row r="52" spans="1:8" s="30" customFormat="1">
      <c r="A52" s="47"/>
      <c r="B52" s="48"/>
      <c r="C52" s="66"/>
      <c r="D52" s="49"/>
      <c r="E52" s="49"/>
      <c r="F52" s="49"/>
      <c r="G52" s="49"/>
      <c r="H52" s="50"/>
    </row>
    <row r="53" spans="1:8" s="30" customFormat="1" ht="22.5">
      <c r="A53" s="5">
        <v>43986</v>
      </c>
      <c r="B53" s="15" t="s">
        <v>116</v>
      </c>
      <c r="C53" s="71" t="s">
        <v>109</v>
      </c>
      <c r="D53" s="53" t="s">
        <v>110</v>
      </c>
      <c r="E53" s="7" t="s">
        <v>118</v>
      </c>
      <c r="F53" s="56">
        <v>60000</v>
      </c>
      <c r="G53" s="41" t="s">
        <v>107</v>
      </c>
      <c r="H53" s="16"/>
    </row>
    <row r="54" spans="1:8" s="30" customFormat="1" ht="16.5" customHeight="1">
      <c r="A54" s="42"/>
      <c r="B54" s="48"/>
      <c r="C54" s="67"/>
      <c r="D54" s="63"/>
      <c r="E54" s="47"/>
      <c r="F54" s="64"/>
      <c r="G54" s="65"/>
      <c r="H54" s="50"/>
    </row>
    <row r="55" spans="1:8" s="30" customFormat="1" ht="29.25" customHeight="1">
      <c r="A55" s="76">
        <v>44028</v>
      </c>
      <c r="B55" s="15" t="s">
        <v>125</v>
      </c>
      <c r="C55" s="71" t="s">
        <v>109</v>
      </c>
      <c r="D55" s="53" t="s">
        <v>110</v>
      </c>
      <c r="E55" s="53" t="s">
        <v>124</v>
      </c>
      <c r="F55" s="77">
        <v>50000</v>
      </c>
      <c r="G55" s="41" t="s">
        <v>107</v>
      </c>
      <c r="H55" s="16"/>
    </row>
    <row r="56" spans="1:8" s="30" customFormat="1" ht="16.5" customHeight="1">
      <c r="A56" s="42"/>
      <c r="B56" s="48"/>
      <c r="C56" s="67"/>
      <c r="D56" s="63"/>
      <c r="E56" s="47"/>
      <c r="F56" s="64"/>
      <c r="G56" s="65"/>
      <c r="H56" s="50"/>
    </row>
    <row r="57" spans="1:8" s="30" customFormat="1" ht="33.75">
      <c r="A57" s="287">
        <v>43970</v>
      </c>
      <c r="B57" s="288" t="s">
        <v>108</v>
      </c>
      <c r="C57" s="289" t="s">
        <v>109</v>
      </c>
      <c r="D57" s="290" t="s">
        <v>110</v>
      </c>
      <c r="E57" s="290" t="s">
        <v>111</v>
      </c>
      <c r="F57" s="285">
        <v>55111.199999999997</v>
      </c>
      <c r="G57" s="291" t="s">
        <v>112</v>
      </c>
      <c r="H57" s="292">
        <f>F57+F63+F59+F61+F65+F67+F77+F79+F81+F83+F85</f>
        <v>358271.92000000004</v>
      </c>
    </row>
    <row r="58" spans="1:8" s="30" customFormat="1">
      <c r="A58" s="47"/>
      <c r="B58" s="48"/>
      <c r="C58" s="66"/>
      <c r="D58" s="49"/>
      <c r="E58" s="49"/>
      <c r="F58" s="49"/>
      <c r="G58" s="49"/>
      <c r="H58" s="50"/>
    </row>
    <row r="59" spans="1:8" s="30" customFormat="1" ht="33.75">
      <c r="A59" s="175">
        <v>44004</v>
      </c>
      <c r="B59" s="176" t="s">
        <v>254</v>
      </c>
      <c r="C59" s="177" t="s">
        <v>109</v>
      </c>
      <c r="D59" s="178" t="s">
        <v>110</v>
      </c>
      <c r="E59" s="178" t="s">
        <v>111</v>
      </c>
      <c r="F59" s="285">
        <v>55111.199999999997</v>
      </c>
      <c r="G59" s="179" t="s">
        <v>112</v>
      </c>
      <c r="H59" s="180"/>
    </row>
    <row r="60" spans="1:8" s="30" customFormat="1">
      <c r="A60" s="47"/>
      <c r="B60" s="48"/>
      <c r="C60" s="66"/>
      <c r="D60" s="49"/>
      <c r="E60" s="49"/>
      <c r="F60" s="49"/>
      <c r="G60" s="49"/>
      <c r="H60" s="50"/>
    </row>
    <row r="61" spans="1:8" s="30" customFormat="1" ht="33.75">
      <c r="A61" s="175">
        <v>44063</v>
      </c>
      <c r="B61" s="176" t="s">
        <v>254</v>
      </c>
      <c r="C61" s="177" t="s">
        <v>109</v>
      </c>
      <c r="D61" s="178" t="s">
        <v>110</v>
      </c>
      <c r="E61" s="178" t="s">
        <v>111</v>
      </c>
      <c r="F61" s="285">
        <v>18370.400000000001</v>
      </c>
      <c r="G61" s="179" t="s">
        <v>112</v>
      </c>
      <c r="H61" s="180"/>
    </row>
    <row r="62" spans="1:8" s="30" customFormat="1">
      <c r="A62" s="47"/>
      <c r="B62" s="48"/>
      <c r="C62" s="66"/>
      <c r="D62" s="49"/>
      <c r="E62" s="49"/>
      <c r="F62" s="49"/>
      <c r="G62" s="49"/>
      <c r="H62" s="50"/>
    </row>
    <row r="63" spans="1:8" s="30" customFormat="1" ht="33.75">
      <c r="A63" s="293">
        <v>43970</v>
      </c>
      <c r="B63" s="288" t="s">
        <v>113</v>
      </c>
      <c r="C63" s="289" t="s">
        <v>109</v>
      </c>
      <c r="D63" s="290" t="s">
        <v>110</v>
      </c>
      <c r="E63" s="290" t="s">
        <v>114</v>
      </c>
      <c r="F63" s="285">
        <v>56378.67</v>
      </c>
      <c r="G63" s="291" t="s">
        <v>112</v>
      </c>
      <c r="H63" s="294"/>
    </row>
    <row r="64" spans="1:8" s="30" customFormat="1">
      <c r="A64" s="47"/>
      <c r="B64" s="48"/>
      <c r="C64" s="66"/>
      <c r="D64" s="49"/>
      <c r="E64" s="49"/>
      <c r="F64" s="49"/>
      <c r="G64" s="49"/>
      <c r="H64" s="50"/>
    </row>
    <row r="65" spans="1:8" s="30" customFormat="1" ht="33.75">
      <c r="A65" s="175">
        <v>44004</v>
      </c>
      <c r="B65" s="176" t="s">
        <v>113</v>
      </c>
      <c r="C65" s="177" t="s">
        <v>109</v>
      </c>
      <c r="D65" s="178" t="s">
        <v>110</v>
      </c>
      <c r="E65" s="178" t="s">
        <v>114</v>
      </c>
      <c r="F65" s="285">
        <v>56378.67</v>
      </c>
      <c r="G65" s="179" t="s">
        <v>112</v>
      </c>
      <c r="H65" s="180"/>
    </row>
    <row r="66" spans="1:8" s="30" customFormat="1">
      <c r="A66" s="181"/>
      <c r="B66" s="182"/>
      <c r="C66" s="66"/>
      <c r="D66" s="183"/>
      <c r="E66" s="183"/>
      <c r="F66" s="183"/>
      <c r="G66" s="183"/>
      <c r="H66" s="184"/>
    </row>
    <row r="67" spans="1:8" s="30" customFormat="1" ht="33.75">
      <c r="A67" s="175">
        <v>44063</v>
      </c>
      <c r="B67" s="176" t="s">
        <v>113</v>
      </c>
      <c r="C67" s="177" t="s">
        <v>109</v>
      </c>
      <c r="D67" s="178" t="s">
        <v>110</v>
      </c>
      <c r="E67" s="178" t="s">
        <v>114</v>
      </c>
      <c r="F67" s="285">
        <v>37585.78</v>
      </c>
      <c r="G67" s="179" t="s">
        <v>112</v>
      </c>
      <c r="H67" s="180"/>
    </row>
    <row r="68" spans="1:8" s="30" customFormat="1">
      <c r="A68" s="47"/>
      <c r="B68" s="48"/>
      <c r="C68" s="66"/>
      <c r="D68" s="49"/>
      <c r="E68" s="49"/>
      <c r="F68" s="49"/>
      <c r="G68" s="49"/>
      <c r="H68" s="50"/>
    </row>
    <row r="69" spans="1:8" s="30" customFormat="1" ht="45">
      <c r="A69" s="146">
        <v>44001</v>
      </c>
      <c r="B69" s="147" t="s">
        <v>119</v>
      </c>
      <c r="C69" s="148" t="s">
        <v>109</v>
      </c>
      <c r="D69" s="149" t="s">
        <v>110</v>
      </c>
      <c r="E69" s="149" t="s">
        <v>120</v>
      </c>
      <c r="F69" s="150">
        <v>85419.18</v>
      </c>
      <c r="G69" s="133" t="s">
        <v>221</v>
      </c>
      <c r="H69" s="134">
        <f>F69+F71+F73+F75</f>
        <v>341280.14999999997</v>
      </c>
    </row>
    <row r="70" spans="1:8" s="30" customFormat="1">
      <c r="A70" s="47"/>
      <c r="B70" s="48"/>
      <c r="C70" s="66"/>
      <c r="D70" s="49"/>
      <c r="E70" s="49"/>
      <c r="F70" s="49"/>
      <c r="G70" s="49"/>
      <c r="H70" s="50"/>
    </row>
    <row r="71" spans="1:8" s="30" customFormat="1" ht="45">
      <c r="A71" s="146">
        <v>44025</v>
      </c>
      <c r="B71" s="147" t="s">
        <v>119</v>
      </c>
      <c r="C71" s="148" t="s">
        <v>109</v>
      </c>
      <c r="D71" s="149" t="s">
        <v>110</v>
      </c>
      <c r="E71" s="149" t="s">
        <v>120</v>
      </c>
      <c r="F71" s="150">
        <v>85419.18</v>
      </c>
      <c r="G71" s="152" t="s">
        <v>221</v>
      </c>
      <c r="H71" s="134"/>
    </row>
    <row r="72" spans="1:8" s="30" customFormat="1">
      <c r="A72" s="126"/>
      <c r="B72" s="127"/>
      <c r="C72" s="128"/>
      <c r="D72" s="129"/>
      <c r="E72" s="129"/>
      <c r="F72" s="130"/>
      <c r="G72" s="131"/>
      <c r="H72" s="132"/>
    </row>
    <row r="73" spans="1:8" s="30" customFormat="1" ht="45">
      <c r="A73" s="146">
        <v>44055</v>
      </c>
      <c r="B73" s="147" t="s">
        <v>119</v>
      </c>
      <c r="C73" s="148" t="s">
        <v>109</v>
      </c>
      <c r="D73" s="149" t="s">
        <v>110</v>
      </c>
      <c r="E73" s="149" t="s">
        <v>120</v>
      </c>
      <c r="F73" s="150">
        <v>85419.18</v>
      </c>
      <c r="G73" s="152" t="s">
        <v>221</v>
      </c>
      <c r="H73" s="134"/>
    </row>
    <row r="74" spans="1:8" s="30" customFormat="1">
      <c r="A74" s="126"/>
      <c r="B74" s="127"/>
      <c r="C74" s="128"/>
      <c r="D74" s="129"/>
      <c r="E74" s="129"/>
      <c r="F74" s="130"/>
      <c r="G74" s="131"/>
      <c r="H74" s="132"/>
    </row>
    <row r="75" spans="1:8" s="18" customFormat="1" ht="45">
      <c r="A75" s="146">
        <v>44085</v>
      </c>
      <c r="B75" s="147" t="s">
        <v>119</v>
      </c>
      <c r="C75" s="148" t="s">
        <v>109</v>
      </c>
      <c r="D75" s="149" t="s">
        <v>110</v>
      </c>
      <c r="E75" s="149" t="s">
        <v>120</v>
      </c>
      <c r="F75" s="150">
        <v>85022.61</v>
      </c>
      <c r="G75" s="152" t="s">
        <v>221</v>
      </c>
      <c r="H75" s="134"/>
    </row>
    <row r="76" spans="1:8" s="30" customFormat="1">
      <c r="A76" s="126"/>
      <c r="B76" s="127"/>
      <c r="C76" s="128"/>
      <c r="D76" s="129"/>
      <c r="E76" s="129"/>
      <c r="F76" s="130"/>
      <c r="G76" s="131"/>
      <c r="H76" s="132"/>
    </row>
    <row r="77" spans="1:8" s="30" customFormat="1" ht="33.75">
      <c r="A77" s="175">
        <v>44029</v>
      </c>
      <c r="B77" s="176" t="s">
        <v>255</v>
      </c>
      <c r="C77" s="177" t="s">
        <v>109</v>
      </c>
      <c r="D77" s="178" t="s">
        <v>110</v>
      </c>
      <c r="E77" s="178" t="s">
        <v>256</v>
      </c>
      <c r="F77" s="285">
        <v>7875</v>
      </c>
      <c r="G77" s="179" t="s">
        <v>112</v>
      </c>
      <c r="H77" s="180"/>
    </row>
    <row r="78" spans="1:8" s="30" customFormat="1">
      <c r="A78" s="17"/>
      <c r="B78" s="61"/>
      <c r="C78" s="61"/>
      <c r="D78" s="18"/>
      <c r="E78" s="18"/>
      <c r="F78" s="18"/>
      <c r="G78" s="153"/>
      <c r="H78" s="62"/>
    </row>
    <row r="79" spans="1:8" s="30" customFormat="1" ht="33.75">
      <c r="A79" s="175">
        <v>44048</v>
      </c>
      <c r="B79" s="176" t="s">
        <v>255</v>
      </c>
      <c r="C79" s="177" t="s">
        <v>109</v>
      </c>
      <c r="D79" s="178" t="s">
        <v>110</v>
      </c>
      <c r="E79" s="178" t="s">
        <v>256</v>
      </c>
      <c r="F79" s="285">
        <v>7875</v>
      </c>
      <c r="G79" s="179" t="s">
        <v>112</v>
      </c>
      <c r="H79" s="180"/>
    </row>
    <row r="80" spans="1:8" s="30" customFormat="1">
      <c r="A80" s="143"/>
      <c r="B80" s="61"/>
      <c r="C80" s="61"/>
      <c r="D80" s="18"/>
      <c r="E80" s="18"/>
      <c r="F80" s="18"/>
      <c r="G80" s="153"/>
      <c r="H80" s="62"/>
    </row>
    <row r="81" spans="1:8" ht="33.75">
      <c r="A81" s="175">
        <v>44029</v>
      </c>
      <c r="B81" s="176" t="s">
        <v>255</v>
      </c>
      <c r="C81" s="177" t="s">
        <v>109</v>
      </c>
      <c r="D81" s="178" t="s">
        <v>110</v>
      </c>
      <c r="E81" s="178" t="s">
        <v>257</v>
      </c>
      <c r="F81" s="285">
        <v>22080</v>
      </c>
      <c r="G81" s="179" t="s">
        <v>112</v>
      </c>
      <c r="H81" s="180"/>
    </row>
    <row r="82" spans="1:8" s="18" customFormat="1">
      <c r="A82" s="126"/>
      <c r="B82" s="127"/>
      <c r="C82" s="128"/>
      <c r="D82" s="129"/>
      <c r="E82" s="129"/>
      <c r="F82" s="130"/>
      <c r="G82" s="131"/>
      <c r="H82" s="132"/>
    </row>
    <row r="83" spans="1:8" s="18" customFormat="1" ht="33.75">
      <c r="A83" s="175">
        <v>44029</v>
      </c>
      <c r="B83" s="176" t="s">
        <v>255</v>
      </c>
      <c r="C83" s="177" t="s">
        <v>109</v>
      </c>
      <c r="D83" s="178" t="s">
        <v>110</v>
      </c>
      <c r="E83" s="178" t="s">
        <v>257</v>
      </c>
      <c r="F83" s="285">
        <v>22080</v>
      </c>
      <c r="G83" s="179" t="s">
        <v>112</v>
      </c>
      <c r="H83" s="180"/>
    </row>
    <row r="84" spans="1:8" s="18" customFormat="1">
      <c r="A84" s="295"/>
      <c r="B84" s="296"/>
      <c r="C84" s="297"/>
      <c r="D84" s="298"/>
      <c r="E84" s="298"/>
      <c r="F84" s="189"/>
      <c r="G84" s="299"/>
      <c r="H84" s="300"/>
    </row>
    <row r="85" spans="1:8" s="18" customFormat="1" ht="33.75">
      <c r="A85" s="175">
        <v>44133</v>
      </c>
      <c r="B85" s="176" t="s">
        <v>384</v>
      </c>
      <c r="C85" s="177" t="s">
        <v>109</v>
      </c>
      <c r="D85" s="178" t="s">
        <v>110</v>
      </c>
      <c r="E85" s="178" t="s">
        <v>385</v>
      </c>
      <c r="F85" s="285">
        <v>19426</v>
      </c>
      <c r="G85" s="179" t="s">
        <v>112</v>
      </c>
      <c r="H85" s="180"/>
    </row>
    <row r="86" spans="1:8" s="18" customFormat="1">
      <c r="A86" s="17"/>
      <c r="B86" s="85" t="s">
        <v>137</v>
      </c>
      <c r="C86" s="187"/>
      <c r="D86" s="188"/>
      <c r="E86" s="188"/>
      <c r="F86" s="189"/>
      <c r="G86" s="190"/>
      <c r="H86" s="191"/>
    </row>
    <row r="87" spans="1:8" s="18" customFormat="1" ht="22.5">
      <c r="A87" s="232"/>
      <c r="B87" s="85" t="s">
        <v>258</v>
      </c>
      <c r="C87" s="187"/>
      <c r="D87" s="188"/>
      <c r="E87" s="188"/>
      <c r="F87" s="189"/>
      <c r="G87" s="190"/>
      <c r="H87" s="191"/>
    </row>
    <row r="88" spans="1:8" s="18" customFormat="1">
      <c r="A88" s="143"/>
      <c r="B88" s="85"/>
      <c r="C88" s="187"/>
      <c r="D88" s="188"/>
      <c r="E88" s="188"/>
      <c r="F88" s="189"/>
      <c r="G88" s="190"/>
      <c r="H88" s="191"/>
    </row>
    <row r="89" spans="1:8" s="18" customFormat="1" ht="22.5">
      <c r="A89" s="185"/>
      <c r="B89" s="186"/>
      <c r="C89" s="187"/>
      <c r="D89" s="188"/>
      <c r="E89" s="188"/>
      <c r="F89" s="189"/>
      <c r="G89" s="65" t="s">
        <v>0</v>
      </c>
      <c r="H89" s="68">
        <f>H5+H20</f>
        <v>2236009.19</v>
      </c>
    </row>
    <row r="90" spans="1:8" s="18" customFormat="1">
      <c r="A90" s="185"/>
      <c r="B90" s="186"/>
      <c r="C90" s="187"/>
      <c r="D90" s="188"/>
      <c r="E90" s="188"/>
      <c r="F90" s="189"/>
      <c r="G90" s="65" t="s">
        <v>109</v>
      </c>
      <c r="H90" s="69">
        <f>H51+H69+H57</f>
        <v>909552.07</v>
      </c>
    </row>
    <row r="91" spans="1:8" s="18" customFormat="1">
      <c r="A91" s="185"/>
      <c r="B91" s="186"/>
      <c r="C91" s="187"/>
      <c r="D91" s="188"/>
      <c r="E91" s="188"/>
      <c r="F91" s="189"/>
      <c r="G91" s="243"/>
      <c r="H91" s="244"/>
    </row>
    <row r="92" spans="1:8" s="18" customFormat="1" ht="22.5">
      <c r="A92" s="185"/>
      <c r="B92" s="186"/>
      <c r="C92" s="187"/>
      <c r="D92" s="188"/>
      <c r="E92" s="188"/>
      <c r="F92" s="189"/>
      <c r="G92" s="65" t="s">
        <v>121</v>
      </c>
      <c r="H92" s="70">
        <f>H89+H90</f>
        <v>3145561.26</v>
      </c>
    </row>
    <row r="93" spans="1:8" s="30" customFormat="1">
      <c r="A93" s="95"/>
      <c r="B93" s="61"/>
      <c r="C93" s="61"/>
      <c r="D93" s="18"/>
      <c r="E93" s="18"/>
      <c r="F93" s="18"/>
      <c r="G93" s="18"/>
      <c r="H93" s="62"/>
    </row>
    <row r="94" spans="1:8" s="30" customFormat="1">
      <c r="C94" s="61"/>
      <c r="D94" s="18"/>
      <c r="E94" s="18"/>
      <c r="F94" s="18"/>
      <c r="G94" s="18"/>
      <c r="H94" s="62"/>
    </row>
    <row r="95" spans="1:8" s="30" customFormat="1">
      <c r="C95" s="61"/>
      <c r="D95" s="18"/>
      <c r="E95" s="18"/>
      <c r="F95" s="18"/>
      <c r="G95" s="18"/>
      <c r="H95" s="62"/>
    </row>
    <row r="96" spans="1:8" s="30" customFormat="1">
      <c r="A96" s="17"/>
      <c r="B96" s="61"/>
      <c r="C96" s="61"/>
      <c r="D96" s="18"/>
      <c r="E96" s="18"/>
      <c r="F96" s="18"/>
    </row>
    <row r="97" spans="1:8" s="30" customFormat="1">
      <c r="A97" s="17"/>
      <c r="B97" s="61"/>
      <c r="C97" s="61"/>
      <c r="D97" s="18"/>
      <c r="E97" s="18"/>
      <c r="F97" s="18"/>
    </row>
    <row r="98" spans="1:8">
      <c r="A98" s="17"/>
      <c r="B98" s="18"/>
      <c r="C98" s="18"/>
      <c r="D98" s="18"/>
      <c r="E98" s="18"/>
      <c r="F98" s="18"/>
    </row>
    <row r="99" spans="1:8">
      <c r="A99" s="17"/>
      <c r="B99" s="18"/>
      <c r="C99" s="18"/>
      <c r="D99" s="18"/>
      <c r="E99" s="18"/>
      <c r="F99" s="18"/>
    </row>
    <row r="100" spans="1:8">
      <c r="A100" s="19"/>
      <c r="B100" s="2"/>
      <c r="C100" s="2"/>
      <c r="D100" s="2"/>
      <c r="E100" s="2"/>
      <c r="F100" s="2"/>
      <c r="G100" s="2"/>
      <c r="H100" s="2"/>
    </row>
    <row r="101" spans="1:8">
      <c r="A101" s="19"/>
      <c r="B101" s="2"/>
      <c r="C101" s="2"/>
      <c r="D101" s="2"/>
      <c r="E101" s="2"/>
      <c r="F101" s="2"/>
      <c r="G101" s="2"/>
      <c r="H101" s="2"/>
    </row>
    <row r="102" spans="1:8">
      <c r="A102" s="19"/>
      <c r="B102" s="2"/>
      <c r="C102" s="2"/>
      <c r="D102" s="2"/>
      <c r="E102" s="2"/>
      <c r="F102" s="2"/>
      <c r="G102" s="2"/>
      <c r="H102" s="2"/>
    </row>
    <row r="103" spans="1:8">
      <c r="A103" s="19"/>
      <c r="B103" s="2"/>
      <c r="C103" s="2"/>
      <c r="D103" s="2"/>
      <c r="E103" s="2"/>
      <c r="F103" s="2"/>
      <c r="G103" s="2"/>
      <c r="H103" s="2"/>
    </row>
    <row r="104" spans="1:8">
      <c r="A104" s="19"/>
      <c r="B104" s="2"/>
      <c r="C104" s="2"/>
      <c r="D104" s="2"/>
      <c r="E104" s="2"/>
      <c r="F104" s="2"/>
      <c r="G104" s="2"/>
      <c r="H104" s="2"/>
    </row>
    <row r="105" spans="1:8">
      <c r="A105" s="19"/>
      <c r="B105" s="2"/>
      <c r="C105" s="2"/>
      <c r="D105" s="2"/>
      <c r="E105" s="2"/>
      <c r="F105" s="2"/>
      <c r="G105" s="2"/>
      <c r="H105" s="2"/>
    </row>
  </sheetData>
  <mergeCells count="6">
    <mergeCell ref="A3:H3"/>
    <mergeCell ref="A1:H2"/>
    <mergeCell ref="A47:H48"/>
    <mergeCell ref="A43:H46"/>
    <mergeCell ref="G91:H91"/>
    <mergeCell ref="B49:H4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25A5AB"/>
  </sheetPr>
  <dimension ref="A1:I296"/>
  <sheetViews>
    <sheetView workbookViewId="0">
      <selection activeCell="D242" sqref="D242"/>
    </sheetView>
  </sheetViews>
  <sheetFormatPr defaultRowHeight="15"/>
  <cols>
    <col min="1" max="1" width="15.42578125" style="9" customWidth="1"/>
    <col min="2" max="2" width="16.28515625" style="4" customWidth="1"/>
    <col min="3" max="3" width="21.85546875" customWidth="1"/>
    <col min="4" max="4" width="15.7109375" customWidth="1"/>
    <col min="5" max="5" width="17.28515625" customWidth="1"/>
    <col min="6" max="6" width="29.28515625" style="9" customWidth="1"/>
    <col min="7" max="7" width="24.7109375" style="4" customWidth="1"/>
    <col min="8" max="8" width="15.85546875" customWidth="1"/>
  </cols>
  <sheetData>
    <row r="1" spans="1:9" ht="15.75" thickBot="1"/>
    <row r="2" spans="1:9" s="34" customFormat="1">
      <c r="A2" s="266" t="s">
        <v>97</v>
      </c>
      <c r="B2" s="267"/>
      <c r="C2" s="267"/>
      <c r="D2" s="267"/>
      <c r="E2" s="267"/>
      <c r="F2" s="267"/>
      <c r="G2" s="267"/>
      <c r="H2" s="260"/>
    </row>
    <row r="3" spans="1:9" s="34" customFormat="1" ht="15.75" thickBot="1">
      <c r="A3" s="268"/>
      <c r="B3" s="269"/>
      <c r="C3" s="269"/>
      <c r="D3" s="269"/>
      <c r="E3" s="269"/>
      <c r="F3" s="269"/>
      <c r="G3" s="269"/>
      <c r="H3" s="261"/>
    </row>
    <row r="4" spans="1:9" ht="21" customHeight="1">
      <c r="A4" s="262" t="s">
        <v>0</v>
      </c>
      <c r="B4" s="262"/>
      <c r="C4" s="262"/>
      <c r="D4" s="262"/>
      <c r="E4" s="262"/>
      <c r="F4" s="262"/>
      <c r="G4" s="262"/>
      <c r="H4" s="262"/>
    </row>
    <row r="5" spans="1:9" ht="18" customHeight="1">
      <c r="A5" s="3" t="s">
        <v>23</v>
      </c>
      <c r="B5" s="3" t="s">
        <v>14</v>
      </c>
      <c r="C5" s="3" t="s">
        <v>9</v>
      </c>
      <c r="D5" s="3" t="s">
        <v>10</v>
      </c>
      <c r="E5" s="3" t="s">
        <v>13</v>
      </c>
      <c r="F5" s="3" t="s">
        <v>1</v>
      </c>
      <c r="G5" s="3" t="s">
        <v>11</v>
      </c>
      <c r="H5" s="3" t="s">
        <v>5</v>
      </c>
    </row>
    <row r="6" spans="1:9" ht="33.75">
      <c r="A6" s="23">
        <v>43929</v>
      </c>
      <c r="B6" s="21" t="s">
        <v>16</v>
      </c>
      <c r="C6" s="20" t="s">
        <v>12</v>
      </c>
      <c r="D6" s="20" t="s">
        <v>15</v>
      </c>
      <c r="E6" s="21" t="s">
        <v>17</v>
      </c>
      <c r="F6" s="12" t="s">
        <v>19</v>
      </c>
      <c r="G6" s="12" t="s">
        <v>18</v>
      </c>
      <c r="H6" s="22">
        <v>3493.3</v>
      </c>
      <c r="I6" s="1"/>
    </row>
    <row r="7" spans="1:9">
      <c r="A7" s="255"/>
      <c r="B7" s="255"/>
      <c r="C7" s="255"/>
      <c r="D7" s="255"/>
      <c r="E7" s="255"/>
      <c r="F7" s="255"/>
      <c r="G7" s="255"/>
      <c r="H7" s="256"/>
      <c r="I7" s="1"/>
    </row>
    <row r="8" spans="1:9" ht="33.75">
      <c r="A8" s="23">
        <v>43943</v>
      </c>
      <c r="B8" s="21" t="s">
        <v>24</v>
      </c>
      <c r="C8" s="20" t="s">
        <v>21</v>
      </c>
      <c r="D8" s="20" t="s">
        <v>22</v>
      </c>
      <c r="E8" s="21" t="s">
        <v>20</v>
      </c>
      <c r="F8" s="12" t="s">
        <v>19</v>
      </c>
      <c r="G8" s="97" t="s">
        <v>25</v>
      </c>
      <c r="H8" s="22">
        <v>267.5</v>
      </c>
      <c r="I8" s="1"/>
    </row>
    <row r="9" spans="1:9">
      <c r="A9" s="263"/>
      <c r="B9" s="264"/>
      <c r="C9" s="264"/>
      <c r="D9" s="264"/>
      <c r="E9" s="264"/>
      <c r="F9" s="264"/>
      <c r="G9" s="264"/>
      <c r="H9" s="265"/>
    </row>
    <row r="10" spans="1:9" ht="33.75">
      <c r="A10" s="23">
        <v>43948</v>
      </c>
      <c r="B10" s="21" t="s">
        <v>26</v>
      </c>
      <c r="C10" s="20" t="s">
        <v>12</v>
      </c>
      <c r="D10" s="20" t="s">
        <v>15</v>
      </c>
      <c r="E10" s="21" t="s">
        <v>27</v>
      </c>
      <c r="F10" s="12" t="s">
        <v>19</v>
      </c>
      <c r="G10" s="12" t="s">
        <v>18</v>
      </c>
      <c r="H10" s="22">
        <v>3196</v>
      </c>
    </row>
    <row r="11" spans="1:9">
      <c r="A11" s="254"/>
      <c r="B11" s="255"/>
      <c r="C11" s="255"/>
      <c r="D11" s="255"/>
      <c r="E11" s="255"/>
      <c r="F11" s="255"/>
      <c r="G11" s="255"/>
      <c r="H11" s="256"/>
    </row>
    <row r="12" spans="1:9" ht="33.75">
      <c r="A12" s="23">
        <v>43948</v>
      </c>
      <c r="B12" s="21" t="s">
        <v>28</v>
      </c>
      <c r="C12" s="20" t="s">
        <v>29</v>
      </c>
      <c r="D12" s="20" t="s">
        <v>30</v>
      </c>
      <c r="E12" s="21" t="s">
        <v>31</v>
      </c>
      <c r="F12" s="12" t="s">
        <v>19</v>
      </c>
      <c r="G12" s="12" t="s">
        <v>32</v>
      </c>
      <c r="H12" s="22">
        <v>266</v>
      </c>
    </row>
    <row r="13" spans="1:9">
      <c r="A13" s="7"/>
      <c r="B13" s="27"/>
      <c r="C13" s="6"/>
      <c r="D13" s="6"/>
      <c r="E13" s="6"/>
      <c r="F13" s="7"/>
      <c r="G13" s="27"/>
      <c r="H13" s="6"/>
    </row>
    <row r="14" spans="1:9" ht="33.75">
      <c r="A14" s="23">
        <v>43951</v>
      </c>
      <c r="B14" s="21" t="s">
        <v>26</v>
      </c>
      <c r="C14" s="20" t="s">
        <v>12</v>
      </c>
      <c r="D14" s="20" t="s">
        <v>15</v>
      </c>
      <c r="E14" s="21" t="s">
        <v>33</v>
      </c>
      <c r="F14" s="12" t="s">
        <v>19</v>
      </c>
      <c r="G14" s="12" t="s">
        <v>18</v>
      </c>
      <c r="H14" s="22">
        <v>2542.5</v>
      </c>
    </row>
    <row r="15" spans="1:9">
      <c r="A15" s="7"/>
      <c r="B15" s="27"/>
      <c r="C15" s="6"/>
      <c r="D15" s="6"/>
      <c r="E15" s="6"/>
      <c r="F15" s="7"/>
      <c r="G15" s="27"/>
      <c r="H15" s="6"/>
    </row>
    <row r="16" spans="1:9" ht="33.75">
      <c r="A16" s="23">
        <v>43951</v>
      </c>
      <c r="B16" s="21" t="s">
        <v>24</v>
      </c>
      <c r="C16" s="20" t="s">
        <v>21</v>
      </c>
      <c r="D16" s="20" t="s">
        <v>22</v>
      </c>
      <c r="E16" s="21" t="s">
        <v>34</v>
      </c>
      <c r="F16" s="12" t="s">
        <v>19</v>
      </c>
      <c r="G16" s="96" t="s">
        <v>25</v>
      </c>
      <c r="H16" s="22">
        <v>118.8</v>
      </c>
    </row>
    <row r="17" spans="1:9">
      <c r="A17" s="7"/>
      <c r="B17" s="27"/>
      <c r="C17" s="6"/>
      <c r="D17" s="6"/>
      <c r="E17" s="6"/>
      <c r="F17" s="7"/>
      <c r="G17" s="27"/>
      <c r="H17" s="6"/>
    </row>
    <row r="18" spans="1:9" ht="33.75">
      <c r="A18" s="23">
        <v>43958</v>
      </c>
      <c r="B18" s="21" t="s">
        <v>35</v>
      </c>
      <c r="C18" s="20" t="s">
        <v>36</v>
      </c>
      <c r="D18" s="20" t="s">
        <v>37</v>
      </c>
      <c r="E18" s="21" t="s">
        <v>38</v>
      </c>
      <c r="F18" s="12" t="s">
        <v>19</v>
      </c>
      <c r="G18" s="28" t="s">
        <v>39</v>
      </c>
      <c r="H18" s="22">
        <v>610</v>
      </c>
    </row>
    <row r="19" spans="1:9">
      <c r="A19" s="7"/>
      <c r="B19" s="27"/>
      <c r="C19" s="6"/>
      <c r="D19" s="6"/>
      <c r="E19" s="6"/>
      <c r="F19" s="7"/>
      <c r="G19" s="27"/>
      <c r="H19" s="6"/>
    </row>
    <row r="20" spans="1:9" ht="51.75">
      <c r="A20" s="23">
        <v>43958</v>
      </c>
      <c r="B20" s="21" t="s">
        <v>40</v>
      </c>
      <c r="C20" s="20" t="s">
        <v>41</v>
      </c>
      <c r="D20" s="20" t="s">
        <v>42</v>
      </c>
      <c r="E20" s="21">
        <v>884</v>
      </c>
      <c r="F20" s="12" t="s">
        <v>19</v>
      </c>
      <c r="G20" s="28" t="s">
        <v>43</v>
      </c>
      <c r="H20" s="22">
        <v>640.5</v>
      </c>
      <c r="I20" s="30"/>
    </row>
    <row r="21" spans="1:9">
      <c r="A21" s="7"/>
      <c r="B21" s="27"/>
      <c r="C21" s="6"/>
      <c r="D21" s="6"/>
      <c r="E21" s="6"/>
      <c r="F21" s="7"/>
      <c r="G21" s="27"/>
      <c r="H21" s="6"/>
    </row>
    <row r="22" spans="1:9" ht="51.75">
      <c r="A22" s="23">
        <v>43958</v>
      </c>
      <c r="B22" s="21" t="s">
        <v>44</v>
      </c>
      <c r="C22" s="20" t="s">
        <v>45</v>
      </c>
      <c r="D22" s="20" t="s">
        <v>48</v>
      </c>
      <c r="E22" s="21" t="s">
        <v>46</v>
      </c>
      <c r="F22" s="12" t="s">
        <v>19</v>
      </c>
      <c r="G22" s="28" t="s">
        <v>47</v>
      </c>
      <c r="H22" s="22">
        <v>17461.669999999998</v>
      </c>
    </row>
    <row r="23" spans="1:9">
      <c r="A23" s="254"/>
      <c r="B23" s="255"/>
      <c r="C23" s="255"/>
      <c r="D23" s="255"/>
      <c r="E23" s="255"/>
      <c r="F23" s="255"/>
      <c r="G23" s="255"/>
      <c r="H23" s="256"/>
    </row>
    <row r="24" spans="1:9" ht="51.75">
      <c r="A24" s="23">
        <v>43958</v>
      </c>
      <c r="B24" s="21" t="s">
        <v>44</v>
      </c>
      <c r="C24" s="20" t="s">
        <v>45</v>
      </c>
      <c r="D24" s="20" t="s">
        <v>48</v>
      </c>
      <c r="E24" s="21" t="s">
        <v>49</v>
      </c>
      <c r="F24" s="12" t="s">
        <v>19</v>
      </c>
      <c r="G24" s="28" t="s">
        <v>47</v>
      </c>
      <c r="H24" s="22">
        <v>306.45</v>
      </c>
      <c r="I24" s="30"/>
    </row>
    <row r="25" spans="1:9">
      <c r="A25" s="254"/>
      <c r="B25" s="255"/>
      <c r="C25" s="255"/>
      <c r="D25" s="255"/>
      <c r="E25" s="255"/>
      <c r="F25" s="255"/>
      <c r="G25" s="256"/>
      <c r="H25" s="6"/>
    </row>
    <row r="26" spans="1:9" ht="33.75">
      <c r="A26" s="23">
        <v>43963</v>
      </c>
      <c r="B26" s="21" t="s">
        <v>28</v>
      </c>
      <c r="C26" s="20" t="s">
        <v>29</v>
      </c>
      <c r="D26" s="20" t="s">
        <v>30</v>
      </c>
      <c r="E26" s="21" t="s">
        <v>50</v>
      </c>
      <c r="F26" s="12" t="s">
        <v>19</v>
      </c>
      <c r="G26" s="12" t="s">
        <v>32</v>
      </c>
      <c r="H26" s="22">
        <v>152</v>
      </c>
    </row>
    <row r="27" spans="1:9">
      <c r="A27" s="254"/>
      <c r="B27" s="255"/>
      <c r="C27" s="255"/>
      <c r="D27" s="255"/>
      <c r="E27" s="255"/>
      <c r="F27" s="255"/>
      <c r="G27" s="256"/>
      <c r="H27" s="6"/>
    </row>
    <row r="28" spans="1:9" ht="64.5">
      <c r="A28" s="23">
        <v>43971</v>
      </c>
      <c r="B28" s="20" t="s">
        <v>126</v>
      </c>
      <c r="C28" s="20" t="s">
        <v>127</v>
      </c>
      <c r="D28" s="20" t="s">
        <v>69</v>
      </c>
      <c r="E28" s="29">
        <v>1534</v>
      </c>
      <c r="F28" s="12" t="s">
        <v>19</v>
      </c>
      <c r="G28" s="28" t="s">
        <v>128</v>
      </c>
      <c r="H28" s="22">
        <v>260</v>
      </c>
    </row>
    <row r="29" spans="1:9">
      <c r="A29" s="228"/>
      <c r="B29" s="229"/>
      <c r="C29" s="229"/>
      <c r="D29" s="229"/>
      <c r="E29" s="229"/>
      <c r="F29" s="229"/>
      <c r="G29" s="230"/>
      <c r="H29" s="6"/>
    </row>
    <row r="30" spans="1:9" ht="33.75">
      <c r="A30" s="23">
        <v>43972</v>
      </c>
      <c r="B30" s="21" t="s">
        <v>26</v>
      </c>
      <c r="C30" s="20" t="s">
        <v>12</v>
      </c>
      <c r="D30" s="20" t="s">
        <v>15</v>
      </c>
      <c r="E30" s="21" t="s">
        <v>51</v>
      </c>
      <c r="F30" s="12" t="s">
        <v>19</v>
      </c>
      <c r="G30" s="12" t="s">
        <v>18</v>
      </c>
      <c r="H30" s="22">
        <v>3995</v>
      </c>
    </row>
    <row r="31" spans="1:9">
      <c r="A31" s="254"/>
      <c r="B31" s="255"/>
      <c r="C31" s="255"/>
      <c r="D31" s="255"/>
      <c r="E31" s="255"/>
      <c r="F31" s="255"/>
      <c r="G31" s="256"/>
      <c r="H31" s="6"/>
    </row>
    <row r="32" spans="1:9" ht="51.75">
      <c r="A32" s="23">
        <v>43972</v>
      </c>
      <c r="B32" s="21" t="s">
        <v>53</v>
      </c>
      <c r="C32" s="20" t="s">
        <v>54</v>
      </c>
      <c r="D32" s="20" t="s">
        <v>55</v>
      </c>
      <c r="E32" s="21">
        <v>120942</v>
      </c>
      <c r="F32" s="12" t="s">
        <v>19</v>
      </c>
      <c r="G32" s="28" t="s">
        <v>47</v>
      </c>
      <c r="H32" s="22">
        <v>537.79999999999995</v>
      </c>
    </row>
    <row r="33" spans="1:9">
      <c r="A33" s="254"/>
      <c r="B33" s="255"/>
      <c r="C33" s="255"/>
      <c r="D33" s="255"/>
      <c r="E33" s="255"/>
      <c r="F33" s="255"/>
      <c r="G33" s="256"/>
      <c r="H33" s="6"/>
    </row>
    <row r="34" spans="1:9" ht="51.75">
      <c r="A34" s="23">
        <v>43972</v>
      </c>
      <c r="B34" s="21" t="s">
        <v>52</v>
      </c>
      <c r="C34" s="20" t="s">
        <v>56</v>
      </c>
      <c r="D34" s="20" t="s">
        <v>57</v>
      </c>
      <c r="E34" s="21">
        <v>1536</v>
      </c>
      <c r="F34" s="12" t="s">
        <v>19</v>
      </c>
      <c r="G34" s="28" t="s">
        <v>47</v>
      </c>
      <c r="H34" s="22">
        <v>9841</v>
      </c>
    </row>
    <row r="35" spans="1:9">
      <c r="A35" s="254"/>
      <c r="B35" s="255"/>
      <c r="C35" s="255"/>
      <c r="D35" s="255"/>
      <c r="E35" s="255"/>
      <c r="F35" s="255"/>
      <c r="G35" s="256"/>
      <c r="H35" s="6"/>
    </row>
    <row r="36" spans="1:9" ht="33.75">
      <c r="A36" s="23">
        <v>43977</v>
      </c>
      <c r="B36" s="21" t="s">
        <v>58</v>
      </c>
      <c r="C36" s="20" t="s">
        <v>59</v>
      </c>
      <c r="D36" s="20" t="s">
        <v>60</v>
      </c>
      <c r="E36" s="21" t="s">
        <v>61</v>
      </c>
      <c r="F36" s="12" t="s">
        <v>19</v>
      </c>
      <c r="G36" s="12" t="s">
        <v>62</v>
      </c>
      <c r="H36" s="22">
        <v>1192.5</v>
      </c>
      <c r="I36" s="30"/>
    </row>
    <row r="37" spans="1:9">
      <c r="A37" s="254"/>
      <c r="B37" s="255"/>
      <c r="C37" s="255"/>
      <c r="D37" s="255"/>
      <c r="E37" s="255"/>
      <c r="F37" s="255"/>
      <c r="G37" s="256"/>
      <c r="H37" s="6"/>
    </row>
    <row r="38" spans="1:9" ht="33.75">
      <c r="A38" s="23">
        <v>43978</v>
      </c>
      <c r="B38" s="21" t="s">
        <v>63</v>
      </c>
      <c r="C38" s="20" t="s">
        <v>64</v>
      </c>
      <c r="D38" s="20" t="s">
        <v>65</v>
      </c>
      <c r="E38" s="21">
        <v>4308</v>
      </c>
      <c r="F38" s="12" t="s">
        <v>19</v>
      </c>
      <c r="G38" s="12" t="s">
        <v>66</v>
      </c>
      <c r="H38" s="22">
        <v>445</v>
      </c>
    </row>
    <row r="39" spans="1:9">
      <c r="A39" s="254"/>
      <c r="B39" s="255"/>
      <c r="C39" s="255"/>
      <c r="D39" s="255"/>
      <c r="E39" s="255"/>
      <c r="F39" s="255"/>
      <c r="G39" s="256"/>
      <c r="H39" s="6"/>
    </row>
    <row r="40" spans="1:9" ht="33.75">
      <c r="A40" s="23">
        <v>43978</v>
      </c>
      <c r="B40" s="21" t="s">
        <v>67</v>
      </c>
      <c r="C40" s="20" t="s">
        <v>68</v>
      </c>
      <c r="D40" s="20" t="s">
        <v>69</v>
      </c>
      <c r="E40" s="21">
        <v>1507</v>
      </c>
      <c r="F40" s="12" t="s">
        <v>19</v>
      </c>
      <c r="G40" s="12" t="s">
        <v>70</v>
      </c>
      <c r="H40" s="22">
        <v>390</v>
      </c>
    </row>
    <row r="41" spans="1:9">
      <c r="A41" s="254"/>
      <c r="B41" s="255"/>
      <c r="C41" s="255"/>
      <c r="D41" s="255"/>
      <c r="E41" s="255"/>
      <c r="F41" s="255"/>
      <c r="G41" s="256"/>
      <c r="H41" s="6"/>
    </row>
    <row r="42" spans="1:9" ht="33.75">
      <c r="A42" s="23">
        <v>43979</v>
      </c>
      <c r="B42" s="21" t="s">
        <v>71</v>
      </c>
      <c r="C42" s="20" t="s">
        <v>72</v>
      </c>
      <c r="D42" s="20" t="s">
        <v>73</v>
      </c>
      <c r="E42" s="21" t="s">
        <v>74</v>
      </c>
      <c r="F42" s="12" t="s">
        <v>19</v>
      </c>
      <c r="G42" s="20" t="s">
        <v>75</v>
      </c>
      <c r="H42" s="22">
        <v>1845</v>
      </c>
    </row>
    <row r="43" spans="1:9">
      <c r="A43" s="254"/>
      <c r="B43" s="255"/>
      <c r="C43" s="255"/>
      <c r="D43" s="255"/>
      <c r="E43" s="255"/>
      <c r="F43" s="255"/>
      <c r="G43" s="256"/>
      <c r="H43" s="6"/>
    </row>
    <row r="44" spans="1:9" ht="56.25">
      <c r="A44" s="23">
        <v>43979</v>
      </c>
      <c r="B44" s="25"/>
      <c r="C44" s="20" t="s">
        <v>76</v>
      </c>
      <c r="D44" s="20" t="s">
        <v>83</v>
      </c>
      <c r="E44" s="21">
        <v>472</v>
      </c>
      <c r="F44" s="12" t="s">
        <v>19</v>
      </c>
      <c r="G44" s="12" t="s">
        <v>77</v>
      </c>
      <c r="H44" s="22">
        <v>15190.4</v>
      </c>
    </row>
    <row r="45" spans="1:9">
      <c r="A45" s="254"/>
      <c r="B45" s="255"/>
      <c r="C45" s="255"/>
      <c r="D45" s="255"/>
      <c r="E45" s="255"/>
      <c r="F45" s="255"/>
      <c r="G45" s="256"/>
      <c r="H45" s="6"/>
    </row>
    <row r="46" spans="1:9" ht="33.75">
      <c r="A46" s="23">
        <v>43984</v>
      </c>
      <c r="B46" s="21" t="s">
        <v>71</v>
      </c>
      <c r="C46" s="20" t="s">
        <v>72</v>
      </c>
      <c r="D46" s="20" t="s">
        <v>73</v>
      </c>
      <c r="E46" s="21" t="s">
        <v>78</v>
      </c>
      <c r="F46" s="12" t="s">
        <v>19</v>
      </c>
      <c r="G46" s="20" t="s">
        <v>75</v>
      </c>
      <c r="H46" s="22">
        <v>5655</v>
      </c>
    </row>
    <row r="47" spans="1:9">
      <c r="A47" s="254"/>
      <c r="B47" s="255"/>
      <c r="C47" s="255"/>
      <c r="D47" s="255"/>
      <c r="E47" s="255"/>
      <c r="F47" s="255"/>
      <c r="G47" s="256"/>
      <c r="H47" s="6"/>
    </row>
    <row r="48" spans="1:9" ht="33.75">
      <c r="A48" s="23">
        <v>43987</v>
      </c>
      <c r="B48" s="21" t="s">
        <v>24</v>
      </c>
      <c r="C48" s="20" t="s">
        <v>21</v>
      </c>
      <c r="D48" s="20" t="s">
        <v>22</v>
      </c>
      <c r="E48" s="21" t="s">
        <v>79</v>
      </c>
      <c r="F48" s="12" t="s">
        <v>19</v>
      </c>
      <c r="G48" s="97" t="s">
        <v>25</v>
      </c>
      <c r="H48" s="22">
        <v>617.5</v>
      </c>
    </row>
    <row r="49" spans="1:8">
      <c r="A49" s="7"/>
      <c r="B49" s="27"/>
      <c r="C49" s="6"/>
      <c r="D49" s="6"/>
      <c r="E49" s="6"/>
      <c r="F49" s="7"/>
      <c r="G49" s="27"/>
      <c r="H49" s="6"/>
    </row>
    <row r="50" spans="1:8" ht="33.75">
      <c r="A50" s="23">
        <v>43997</v>
      </c>
      <c r="B50" s="21" t="s">
        <v>80</v>
      </c>
      <c r="C50" s="20" t="s">
        <v>81</v>
      </c>
      <c r="D50" s="20" t="s">
        <v>82</v>
      </c>
      <c r="E50" s="29">
        <v>23399398</v>
      </c>
      <c r="F50" s="12" t="s">
        <v>19</v>
      </c>
      <c r="G50" s="12" t="s">
        <v>101</v>
      </c>
      <c r="H50" s="22">
        <v>5900</v>
      </c>
    </row>
    <row r="51" spans="1:8">
      <c r="A51" s="7"/>
      <c r="B51" s="27"/>
      <c r="C51" s="6"/>
      <c r="D51" s="6"/>
      <c r="E51" s="6"/>
      <c r="F51" s="7"/>
      <c r="G51" s="27"/>
      <c r="H51" s="6"/>
    </row>
    <row r="52" spans="1:8" s="30" customFormat="1" ht="33.75">
      <c r="A52" s="23">
        <v>44004</v>
      </c>
      <c r="B52" s="20" t="s">
        <v>44</v>
      </c>
      <c r="C52" s="20" t="s">
        <v>85</v>
      </c>
      <c r="D52" s="20" t="s">
        <v>48</v>
      </c>
      <c r="E52" s="29" t="s">
        <v>86</v>
      </c>
      <c r="F52" s="12" t="s">
        <v>19</v>
      </c>
      <c r="G52" s="18"/>
      <c r="H52" s="22">
        <v>1813.95</v>
      </c>
    </row>
    <row r="53" spans="1:8">
      <c r="A53" s="7"/>
      <c r="B53" s="27"/>
      <c r="C53" s="6"/>
      <c r="D53" s="6"/>
      <c r="E53" s="6"/>
      <c r="F53" s="7"/>
      <c r="G53" s="27"/>
      <c r="H53" s="6"/>
    </row>
    <row r="54" spans="1:8" s="30" customFormat="1" ht="33.75">
      <c r="A54" s="86">
        <v>44004</v>
      </c>
      <c r="B54" s="20" t="s">
        <v>44</v>
      </c>
      <c r="C54" s="20" t="s">
        <v>85</v>
      </c>
      <c r="D54" s="20" t="s">
        <v>48</v>
      </c>
      <c r="E54" s="21" t="s">
        <v>88</v>
      </c>
      <c r="F54" s="12" t="s">
        <v>19</v>
      </c>
      <c r="G54" s="12" t="s">
        <v>89</v>
      </c>
      <c r="H54" s="22">
        <v>799.3</v>
      </c>
    </row>
    <row r="55" spans="1:8">
      <c r="A55" s="8"/>
      <c r="B55" s="60"/>
      <c r="C55" s="51"/>
      <c r="D55" s="51"/>
      <c r="E55" s="51"/>
      <c r="F55" s="8"/>
      <c r="G55" s="60"/>
      <c r="H55" s="51"/>
    </row>
    <row r="56" spans="1:8" ht="33.75">
      <c r="A56" s="23">
        <v>44004</v>
      </c>
      <c r="B56" s="20" t="s">
        <v>58</v>
      </c>
      <c r="C56" s="20" t="s">
        <v>90</v>
      </c>
      <c r="D56" s="20" t="s">
        <v>60</v>
      </c>
      <c r="E56" s="21" t="s">
        <v>91</v>
      </c>
      <c r="F56" s="12" t="s">
        <v>19</v>
      </c>
      <c r="G56" s="12" t="s">
        <v>87</v>
      </c>
      <c r="H56" s="22">
        <v>2226</v>
      </c>
    </row>
    <row r="57" spans="1:8">
      <c r="A57" s="31"/>
      <c r="B57" s="32"/>
      <c r="C57" s="33"/>
      <c r="D57" s="33"/>
      <c r="E57" s="33"/>
      <c r="F57" s="31"/>
      <c r="G57" s="32"/>
      <c r="H57" s="125"/>
    </row>
    <row r="58" spans="1:8" ht="56.25">
      <c r="A58" s="23">
        <v>44005</v>
      </c>
      <c r="B58" s="20" t="s">
        <v>92</v>
      </c>
      <c r="C58" s="20" t="s">
        <v>93</v>
      </c>
      <c r="D58" s="20" t="s">
        <v>94</v>
      </c>
      <c r="E58" s="21" t="s">
        <v>95</v>
      </c>
      <c r="F58" s="12" t="s">
        <v>19</v>
      </c>
      <c r="G58" s="12" t="s">
        <v>96</v>
      </c>
      <c r="H58" s="22">
        <v>118</v>
      </c>
    </row>
    <row r="59" spans="1:8">
      <c r="A59" s="31"/>
      <c r="B59" s="32"/>
      <c r="C59" s="33"/>
      <c r="D59" s="33"/>
      <c r="E59" s="33"/>
      <c r="F59" s="31"/>
      <c r="G59" s="32"/>
      <c r="H59" s="125"/>
    </row>
    <row r="60" spans="1:8" ht="33.75">
      <c r="A60" s="23">
        <v>44005</v>
      </c>
      <c r="B60" s="20" t="s">
        <v>129</v>
      </c>
      <c r="C60" s="20" t="s">
        <v>130</v>
      </c>
      <c r="D60" s="20" t="s">
        <v>131</v>
      </c>
      <c r="E60" s="29" t="s">
        <v>132</v>
      </c>
      <c r="F60" s="12" t="s">
        <v>19</v>
      </c>
      <c r="G60" s="28" t="s">
        <v>133</v>
      </c>
      <c r="H60" s="22">
        <v>203.8</v>
      </c>
    </row>
    <row r="61" spans="1:8">
      <c r="A61" s="31"/>
      <c r="B61" s="32"/>
      <c r="C61" s="33"/>
      <c r="D61" s="33"/>
      <c r="E61" s="33"/>
      <c r="F61" s="31"/>
      <c r="G61" s="32"/>
      <c r="H61" s="125"/>
    </row>
    <row r="62" spans="1:8" ht="33.75">
      <c r="A62" s="23">
        <v>44006</v>
      </c>
      <c r="B62" s="20" t="s">
        <v>98</v>
      </c>
      <c r="C62" s="20" t="s">
        <v>99</v>
      </c>
      <c r="D62" s="20" t="s">
        <v>100</v>
      </c>
      <c r="E62" s="29">
        <v>23356153</v>
      </c>
      <c r="F62" s="12" t="s">
        <v>19</v>
      </c>
      <c r="G62" s="12" t="s">
        <v>101</v>
      </c>
      <c r="H62" s="22">
        <v>3570</v>
      </c>
    </row>
    <row r="63" spans="1:8">
      <c r="A63" s="35"/>
      <c r="B63" s="36"/>
      <c r="C63" s="36"/>
      <c r="D63" s="36"/>
      <c r="E63" s="37"/>
      <c r="F63" s="38"/>
      <c r="G63" s="38"/>
      <c r="H63" s="118"/>
    </row>
    <row r="64" spans="1:8" ht="51.75">
      <c r="A64" s="23">
        <v>44007</v>
      </c>
      <c r="B64" s="20" t="s">
        <v>40</v>
      </c>
      <c r="C64" s="20" t="s">
        <v>102</v>
      </c>
      <c r="D64" s="20" t="s">
        <v>103</v>
      </c>
      <c r="E64" s="29" t="s">
        <v>104</v>
      </c>
      <c r="F64" s="12" t="s">
        <v>19</v>
      </c>
      <c r="G64" s="28" t="s">
        <v>43</v>
      </c>
      <c r="H64" s="22">
        <v>640.5</v>
      </c>
    </row>
    <row r="65" spans="1:8">
      <c r="A65" s="35"/>
      <c r="B65" s="36"/>
      <c r="C65" s="36"/>
      <c r="D65" s="36"/>
      <c r="E65" s="83"/>
      <c r="F65" s="38"/>
      <c r="G65" s="84"/>
      <c r="H65" s="118"/>
    </row>
    <row r="66" spans="1:8" ht="33.75">
      <c r="A66" s="86">
        <v>44008</v>
      </c>
      <c r="B66" s="20" t="s">
        <v>44</v>
      </c>
      <c r="C66" s="20" t="s">
        <v>134</v>
      </c>
      <c r="D66" s="20" t="s">
        <v>48</v>
      </c>
      <c r="E66" s="29" t="s">
        <v>135</v>
      </c>
      <c r="F66" s="12" t="s">
        <v>19</v>
      </c>
      <c r="G66" s="28" t="s">
        <v>89</v>
      </c>
      <c r="H66" s="22">
        <v>799.3</v>
      </c>
    </row>
    <row r="67" spans="1:8">
      <c r="A67" s="35"/>
      <c r="B67" s="36"/>
      <c r="C67" s="36"/>
      <c r="D67" s="89"/>
      <c r="E67" s="83"/>
      <c r="F67" s="90"/>
      <c r="G67" s="84"/>
      <c r="H67" s="118"/>
    </row>
    <row r="68" spans="1:8" s="30" customFormat="1" ht="33.75">
      <c r="A68" s="23">
        <v>44021</v>
      </c>
      <c r="B68" s="20" t="s">
        <v>160</v>
      </c>
      <c r="C68" s="20" t="s">
        <v>159</v>
      </c>
      <c r="D68" s="20" t="s">
        <v>161</v>
      </c>
      <c r="E68" s="29">
        <v>473</v>
      </c>
      <c r="F68" s="12" t="s">
        <v>19</v>
      </c>
      <c r="G68" s="88" t="s">
        <v>164</v>
      </c>
      <c r="H68" s="22">
        <v>112</v>
      </c>
    </row>
    <row r="69" spans="1:8" s="30" customFormat="1">
      <c r="A69" s="106"/>
      <c r="B69" s="107"/>
      <c r="C69" s="107"/>
      <c r="D69" s="107"/>
      <c r="E69" s="108"/>
      <c r="F69" s="13"/>
      <c r="G69" s="109"/>
      <c r="H69" s="110"/>
    </row>
    <row r="70" spans="1:8" s="30" customFormat="1" ht="33.75">
      <c r="A70" s="23">
        <v>44025</v>
      </c>
      <c r="B70" s="20" t="s">
        <v>160</v>
      </c>
      <c r="C70" s="20" t="s">
        <v>159</v>
      </c>
      <c r="D70" s="20" t="s">
        <v>161</v>
      </c>
      <c r="E70" s="29">
        <v>474</v>
      </c>
      <c r="F70" s="12" t="s">
        <v>19</v>
      </c>
      <c r="G70" s="88" t="s">
        <v>163</v>
      </c>
      <c r="H70" s="22">
        <v>490</v>
      </c>
    </row>
    <row r="71" spans="1:8" s="30" customFormat="1">
      <c r="A71" s="106"/>
      <c r="B71" s="107"/>
      <c r="C71" s="107"/>
      <c r="D71" s="107"/>
      <c r="E71" s="108"/>
      <c r="F71" s="13"/>
      <c r="G71" s="158"/>
      <c r="H71" s="110"/>
    </row>
    <row r="72" spans="1:8" ht="51.75">
      <c r="A72" s="23">
        <v>44026</v>
      </c>
      <c r="B72" s="20" t="s">
        <v>44</v>
      </c>
      <c r="C72" s="20" t="s">
        <v>134</v>
      </c>
      <c r="D72" s="20" t="s">
        <v>48</v>
      </c>
      <c r="E72" s="29" t="s">
        <v>136</v>
      </c>
      <c r="F72" s="12" t="s">
        <v>19</v>
      </c>
      <c r="G72" s="28" t="s">
        <v>47</v>
      </c>
      <c r="H72" s="22">
        <v>164.2</v>
      </c>
    </row>
    <row r="73" spans="1:8">
      <c r="A73" s="35"/>
      <c r="B73" s="36"/>
      <c r="C73" s="36"/>
      <c r="D73" s="36"/>
      <c r="E73" s="83"/>
      <c r="F73" s="38"/>
      <c r="G73" s="84"/>
      <c r="H73" s="118"/>
    </row>
    <row r="74" spans="1:8" s="30" customFormat="1" ht="33.75">
      <c r="A74" s="23">
        <v>44032</v>
      </c>
      <c r="B74" s="20" t="s">
        <v>160</v>
      </c>
      <c r="C74" s="20" t="s">
        <v>159</v>
      </c>
      <c r="D74" s="20" t="s">
        <v>161</v>
      </c>
      <c r="E74" s="29">
        <v>475</v>
      </c>
      <c r="F74" s="12" t="s">
        <v>19</v>
      </c>
      <c r="G74" s="28" t="s">
        <v>162</v>
      </c>
      <c r="H74" s="22">
        <v>490</v>
      </c>
    </row>
    <row r="75" spans="1:8">
      <c r="A75" s="35"/>
      <c r="B75" s="36"/>
      <c r="C75" s="36"/>
      <c r="D75" s="36"/>
      <c r="E75" s="83"/>
      <c r="F75" s="38"/>
      <c r="G75" s="84"/>
      <c r="H75" s="118"/>
    </row>
    <row r="76" spans="1:8" ht="33.75">
      <c r="A76" s="23">
        <v>44035</v>
      </c>
      <c r="B76" s="20" t="s">
        <v>24</v>
      </c>
      <c r="C76" s="20" t="s">
        <v>21</v>
      </c>
      <c r="D76" s="20" t="s">
        <v>22</v>
      </c>
      <c r="E76" s="87" t="s">
        <v>138</v>
      </c>
      <c r="F76" s="12" t="s">
        <v>19</v>
      </c>
      <c r="G76" s="88" t="s">
        <v>139</v>
      </c>
      <c r="H76" s="22">
        <v>412.5</v>
      </c>
    </row>
    <row r="77" spans="1:8">
      <c r="A77" s="257"/>
      <c r="B77" s="258"/>
      <c r="C77" s="258"/>
      <c r="D77" s="258"/>
      <c r="E77" s="258"/>
      <c r="F77" s="258"/>
      <c r="G77" s="258"/>
      <c r="H77" s="259"/>
    </row>
    <row r="78" spans="1:8" ht="33.75">
      <c r="A78" s="23">
        <v>44035</v>
      </c>
      <c r="B78" s="20" t="s">
        <v>24</v>
      </c>
      <c r="C78" s="20" t="s">
        <v>21</v>
      </c>
      <c r="D78" s="20" t="s">
        <v>22</v>
      </c>
      <c r="E78" s="87" t="s">
        <v>143</v>
      </c>
      <c r="F78" s="12" t="s">
        <v>19</v>
      </c>
      <c r="G78" s="88" t="s">
        <v>139</v>
      </c>
      <c r="H78" s="22">
        <v>1278</v>
      </c>
    </row>
    <row r="79" spans="1:8">
      <c r="A79" s="35"/>
      <c r="B79" s="36"/>
      <c r="C79" s="36"/>
      <c r="D79" s="36"/>
      <c r="E79" s="83"/>
      <c r="F79" s="38"/>
      <c r="G79" s="84"/>
      <c r="H79" s="118"/>
    </row>
    <row r="80" spans="1:8" ht="33.75">
      <c r="A80" s="23">
        <v>44036</v>
      </c>
      <c r="B80" s="21" t="s">
        <v>153</v>
      </c>
      <c r="C80" s="20" t="s">
        <v>154</v>
      </c>
      <c r="D80" s="20" t="s">
        <v>157</v>
      </c>
      <c r="E80" s="21" t="s">
        <v>155</v>
      </c>
      <c r="F80" s="12" t="s">
        <v>19</v>
      </c>
      <c r="G80" s="88" t="s">
        <v>156</v>
      </c>
      <c r="H80" s="22">
        <v>6730.83</v>
      </c>
    </row>
    <row r="81" spans="1:9">
      <c r="A81" s="35"/>
      <c r="B81" s="36"/>
      <c r="C81" s="36"/>
      <c r="D81" s="36"/>
      <c r="E81" s="83"/>
      <c r="F81" s="38"/>
      <c r="G81" s="84"/>
      <c r="H81" s="123"/>
    </row>
    <row r="82" spans="1:9" s="30" customFormat="1" ht="33.75">
      <c r="A82" s="23">
        <v>44036</v>
      </c>
      <c r="B82" s="21" t="s">
        <v>153</v>
      </c>
      <c r="C82" s="20" t="s">
        <v>154</v>
      </c>
      <c r="D82" s="20" t="s">
        <v>157</v>
      </c>
      <c r="E82" s="21" t="s">
        <v>196</v>
      </c>
      <c r="F82" s="12" t="s">
        <v>19</v>
      </c>
      <c r="G82" s="88" t="s">
        <v>156</v>
      </c>
      <c r="H82" s="22">
        <v>27964.17</v>
      </c>
    </row>
    <row r="83" spans="1:9">
      <c r="A83" s="35"/>
      <c r="B83" s="36"/>
      <c r="C83" s="36"/>
      <c r="D83" s="36"/>
      <c r="E83" s="83"/>
      <c r="F83" s="38"/>
      <c r="G83" s="84"/>
      <c r="H83" s="119"/>
    </row>
    <row r="84" spans="1:9" ht="33.75">
      <c r="A84" s="23">
        <v>44039</v>
      </c>
      <c r="B84" s="20"/>
      <c r="C84" s="20" t="s">
        <v>140</v>
      </c>
      <c r="D84" s="20"/>
      <c r="E84" s="29" t="s">
        <v>141</v>
      </c>
      <c r="F84" s="12" t="s">
        <v>19</v>
      </c>
      <c r="G84" s="28" t="s">
        <v>142</v>
      </c>
      <c r="H84" s="22">
        <v>28484.75</v>
      </c>
    </row>
    <row r="85" spans="1:9">
      <c r="A85" s="31"/>
      <c r="B85" s="32"/>
      <c r="C85" s="33"/>
      <c r="D85" s="33"/>
      <c r="E85" s="33"/>
      <c r="F85" s="31"/>
      <c r="G85" s="32"/>
      <c r="H85" s="120"/>
    </row>
    <row r="86" spans="1:9" s="30" customFormat="1" ht="33.75">
      <c r="A86" s="23">
        <v>44039</v>
      </c>
      <c r="B86" s="20" t="s">
        <v>160</v>
      </c>
      <c r="C86" s="20" t="s">
        <v>159</v>
      </c>
      <c r="D86" s="20" t="s">
        <v>161</v>
      </c>
      <c r="E86" s="29">
        <v>476</v>
      </c>
      <c r="F86" s="12" t="s">
        <v>19</v>
      </c>
      <c r="G86" s="28" t="s">
        <v>165</v>
      </c>
      <c r="H86" s="22">
        <v>490</v>
      </c>
    </row>
    <row r="87" spans="1:9">
      <c r="A87" s="31"/>
      <c r="B87" s="32"/>
      <c r="C87" s="33"/>
      <c r="D87" s="33"/>
      <c r="E87" s="33"/>
      <c r="F87" s="31"/>
      <c r="G87" s="32"/>
      <c r="H87" s="124"/>
    </row>
    <row r="88" spans="1:9" ht="51.75">
      <c r="A88" s="23">
        <v>44042</v>
      </c>
      <c r="B88" s="21" t="s">
        <v>40</v>
      </c>
      <c r="C88" s="20" t="s">
        <v>41</v>
      </c>
      <c r="D88" s="20" t="s">
        <v>42</v>
      </c>
      <c r="E88" s="21">
        <v>1030</v>
      </c>
      <c r="F88" s="12" t="s">
        <v>19</v>
      </c>
      <c r="G88" s="28" t="s">
        <v>43</v>
      </c>
      <c r="H88" s="22">
        <v>213.5</v>
      </c>
      <c r="I88" s="30"/>
    </row>
    <row r="89" spans="1:9" ht="67.5">
      <c r="A89" s="23">
        <v>44043</v>
      </c>
      <c r="B89" s="20" t="s">
        <v>300</v>
      </c>
      <c r="C89" s="20" t="s">
        <v>301</v>
      </c>
      <c r="D89" s="20" t="s">
        <v>302</v>
      </c>
      <c r="E89" s="87" t="s">
        <v>303</v>
      </c>
      <c r="F89" s="12" t="s">
        <v>19</v>
      </c>
      <c r="G89" s="20" t="s">
        <v>304</v>
      </c>
      <c r="H89" s="22">
        <v>1840</v>
      </c>
    </row>
    <row r="90" spans="1:9">
      <c r="A90" s="31"/>
      <c r="B90" s="32"/>
      <c r="C90" s="33"/>
      <c r="D90" s="33"/>
      <c r="E90" s="33"/>
      <c r="F90" s="31"/>
      <c r="G90" s="32"/>
      <c r="H90" s="121"/>
    </row>
    <row r="91" spans="1:9" ht="33.75">
      <c r="A91" s="23">
        <v>44046</v>
      </c>
      <c r="B91" s="20" t="s">
        <v>160</v>
      </c>
      <c r="C91" s="20" t="s">
        <v>159</v>
      </c>
      <c r="D91" s="20" t="s">
        <v>161</v>
      </c>
      <c r="E91" s="29">
        <v>477</v>
      </c>
      <c r="F91" s="12" t="s">
        <v>19</v>
      </c>
      <c r="G91" s="28" t="s">
        <v>166</v>
      </c>
      <c r="H91" s="22">
        <v>490</v>
      </c>
    </row>
    <row r="92" spans="1:9">
      <c r="A92" s="35"/>
      <c r="B92" s="36"/>
      <c r="C92" s="36"/>
      <c r="D92" s="36"/>
      <c r="E92" s="83"/>
      <c r="F92" s="38"/>
      <c r="G92" s="84"/>
      <c r="H92" s="119"/>
    </row>
    <row r="93" spans="1:9" s="30" customFormat="1" ht="39">
      <c r="A93" s="86">
        <v>44047</v>
      </c>
      <c r="B93" s="20" t="s">
        <v>40</v>
      </c>
      <c r="C93" s="20" t="s">
        <v>41</v>
      </c>
      <c r="D93" s="20" t="s">
        <v>42</v>
      </c>
      <c r="E93" s="29">
        <v>1113</v>
      </c>
      <c r="F93" s="12" t="s">
        <v>19</v>
      </c>
      <c r="G93" s="28" t="s">
        <v>204</v>
      </c>
      <c r="H93" s="22">
        <v>312.3</v>
      </c>
    </row>
    <row r="94" spans="1:9">
      <c r="A94" s="35"/>
      <c r="B94" s="36"/>
      <c r="C94" s="36"/>
      <c r="D94" s="36"/>
      <c r="E94" s="83"/>
      <c r="F94" s="38"/>
      <c r="G94" s="84"/>
      <c r="H94" s="122"/>
    </row>
    <row r="95" spans="1:9" s="30" customFormat="1" ht="77.25">
      <c r="A95" s="23">
        <v>44050</v>
      </c>
      <c r="B95" s="20" t="s">
        <v>40</v>
      </c>
      <c r="C95" s="20" t="s">
        <v>168</v>
      </c>
      <c r="D95" s="20" t="s">
        <v>169</v>
      </c>
      <c r="E95" s="29">
        <v>202</v>
      </c>
      <c r="F95" s="20" t="s">
        <v>19</v>
      </c>
      <c r="G95" s="28" t="s">
        <v>170</v>
      </c>
      <c r="H95" s="22">
        <v>218.75</v>
      </c>
    </row>
    <row r="96" spans="1:9">
      <c r="A96" s="35"/>
      <c r="B96" s="36"/>
      <c r="C96" s="36"/>
      <c r="D96" s="36"/>
      <c r="E96" s="83"/>
      <c r="F96" s="38"/>
      <c r="G96" s="84"/>
      <c r="H96" s="118"/>
    </row>
    <row r="97" spans="1:9" ht="33.75">
      <c r="A97" s="23">
        <v>44054</v>
      </c>
      <c r="B97" s="20" t="s">
        <v>160</v>
      </c>
      <c r="C97" s="20" t="s">
        <v>159</v>
      </c>
      <c r="D97" s="20" t="s">
        <v>161</v>
      </c>
      <c r="E97" s="29">
        <v>478</v>
      </c>
      <c r="F97" s="12" t="s">
        <v>19</v>
      </c>
      <c r="G97" s="28" t="s">
        <v>167</v>
      </c>
      <c r="H97" s="22">
        <v>546</v>
      </c>
    </row>
    <row r="98" spans="1:9">
      <c r="A98" s="106"/>
      <c r="B98" s="107"/>
      <c r="C98" s="107"/>
      <c r="D98" s="107"/>
      <c r="E98" s="108"/>
      <c r="F98" s="13"/>
      <c r="G98" s="109"/>
      <c r="H98" s="110"/>
    </row>
    <row r="99" spans="1:9" s="30" customFormat="1" ht="33.75">
      <c r="A99" s="23">
        <v>44062</v>
      </c>
      <c r="B99" s="20"/>
      <c r="C99" s="20" t="s">
        <v>223</v>
      </c>
      <c r="D99" s="20" t="s">
        <v>223</v>
      </c>
      <c r="E99" s="29"/>
      <c r="F99" s="12" t="s">
        <v>19</v>
      </c>
      <c r="G99" s="20" t="s">
        <v>222</v>
      </c>
      <c r="H99" s="22">
        <v>6185.12</v>
      </c>
    </row>
    <row r="100" spans="1:9">
      <c r="A100" s="106"/>
      <c r="B100" s="107"/>
      <c r="C100" s="107"/>
      <c r="D100" s="107"/>
      <c r="E100" s="108"/>
      <c r="F100" s="13"/>
      <c r="G100" s="109"/>
      <c r="H100" s="110"/>
    </row>
    <row r="101" spans="1:9" ht="33.75">
      <c r="A101" s="23">
        <v>44069</v>
      </c>
      <c r="B101" s="20"/>
      <c r="C101" s="20" t="s">
        <v>172</v>
      </c>
      <c r="D101" s="20"/>
      <c r="E101" s="29" t="s">
        <v>314</v>
      </c>
      <c r="F101" s="12" t="s">
        <v>19</v>
      </c>
      <c r="G101" s="20" t="s">
        <v>171</v>
      </c>
      <c r="H101" s="22">
        <v>312214.09000000003</v>
      </c>
      <c r="I101" s="30"/>
    </row>
    <row r="102" spans="1:9">
      <c r="A102" s="35"/>
      <c r="B102" s="36"/>
      <c r="C102" s="36"/>
      <c r="D102" s="36"/>
      <c r="E102" s="83"/>
      <c r="F102" s="38"/>
      <c r="G102" s="84"/>
      <c r="H102" s="118"/>
    </row>
    <row r="103" spans="1:9" ht="45">
      <c r="A103" s="23">
        <v>44050</v>
      </c>
      <c r="B103" s="20" t="s">
        <v>153</v>
      </c>
      <c r="C103" s="20" t="s">
        <v>175</v>
      </c>
      <c r="D103" s="20" t="s">
        <v>173</v>
      </c>
      <c r="E103" s="29" t="s">
        <v>174</v>
      </c>
      <c r="F103" s="12" t="s">
        <v>19</v>
      </c>
      <c r="G103" s="20" t="s">
        <v>176</v>
      </c>
      <c r="H103" s="22">
        <v>399</v>
      </c>
    </row>
    <row r="104" spans="1:9">
      <c r="A104" s="35"/>
      <c r="B104" s="36"/>
      <c r="C104" s="36"/>
      <c r="D104" s="36"/>
      <c r="E104" s="83"/>
      <c r="F104" s="38"/>
      <c r="G104" s="84"/>
      <c r="H104" s="118"/>
    </row>
    <row r="105" spans="1:9" ht="45">
      <c r="A105" s="23">
        <v>44050</v>
      </c>
      <c r="B105" s="20" t="s">
        <v>153</v>
      </c>
      <c r="C105" s="20" t="s">
        <v>175</v>
      </c>
      <c r="D105" s="20" t="s">
        <v>173</v>
      </c>
      <c r="E105" s="29" t="s">
        <v>177</v>
      </c>
      <c r="F105" s="12" t="s">
        <v>19</v>
      </c>
      <c r="G105" s="20" t="s">
        <v>178</v>
      </c>
      <c r="H105" s="22">
        <v>399</v>
      </c>
    </row>
    <row r="106" spans="1:9">
      <c r="A106" s="35"/>
      <c r="B106" s="36"/>
      <c r="C106" s="36"/>
      <c r="D106" s="36"/>
      <c r="E106" s="83"/>
      <c r="F106" s="38"/>
      <c r="G106" s="84"/>
      <c r="H106" s="118"/>
    </row>
    <row r="107" spans="1:9" ht="45">
      <c r="A107" s="23">
        <v>44050</v>
      </c>
      <c r="B107" s="20" t="s">
        <v>153</v>
      </c>
      <c r="C107" s="20" t="s">
        <v>175</v>
      </c>
      <c r="D107" s="20" t="s">
        <v>173</v>
      </c>
      <c r="E107" s="29" t="s">
        <v>179</v>
      </c>
      <c r="F107" s="12" t="s">
        <v>19</v>
      </c>
      <c r="G107" s="20" t="s">
        <v>180</v>
      </c>
      <c r="H107" s="22">
        <v>798</v>
      </c>
    </row>
    <row r="108" spans="1:9">
      <c r="A108" s="35"/>
      <c r="B108" s="36"/>
      <c r="C108" s="36"/>
      <c r="D108" s="36"/>
      <c r="E108" s="83"/>
      <c r="F108" s="38"/>
      <c r="G108" s="84"/>
      <c r="H108" s="118"/>
    </row>
    <row r="109" spans="1:9" ht="45">
      <c r="A109" s="23">
        <v>44050</v>
      </c>
      <c r="B109" s="20" t="s">
        <v>153</v>
      </c>
      <c r="C109" s="20" t="s">
        <v>175</v>
      </c>
      <c r="D109" s="20" t="s">
        <v>173</v>
      </c>
      <c r="E109" s="29" t="s">
        <v>181</v>
      </c>
      <c r="F109" s="12" t="s">
        <v>19</v>
      </c>
      <c r="G109" s="20" t="s">
        <v>182</v>
      </c>
      <c r="H109" s="22">
        <v>3591</v>
      </c>
    </row>
    <row r="110" spans="1:9">
      <c r="A110" s="35"/>
      <c r="B110" s="36"/>
      <c r="C110" s="36"/>
      <c r="D110" s="36"/>
      <c r="E110" s="83"/>
      <c r="F110" s="38"/>
      <c r="G110" s="84"/>
      <c r="H110" s="119"/>
    </row>
    <row r="111" spans="1:9" ht="45">
      <c r="A111" s="23">
        <v>44050</v>
      </c>
      <c r="B111" s="20" t="s">
        <v>153</v>
      </c>
      <c r="C111" s="20" t="s">
        <v>175</v>
      </c>
      <c r="D111" s="20" t="s">
        <v>173</v>
      </c>
      <c r="E111" s="29" t="s">
        <v>183</v>
      </c>
      <c r="F111" s="12" t="s">
        <v>19</v>
      </c>
      <c r="G111" s="20" t="s">
        <v>184</v>
      </c>
      <c r="H111" s="22">
        <v>399</v>
      </c>
    </row>
    <row r="112" spans="1:9">
      <c r="A112" s="35"/>
      <c r="B112" s="36"/>
      <c r="C112" s="36"/>
      <c r="D112" s="36"/>
      <c r="E112" s="83"/>
      <c r="F112" s="38"/>
      <c r="G112" s="84"/>
      <c r="H112" s="119"/>
    </row>
    <row r="113" spans="1:8" ht="45">
      <c r="A113" s="23">
        <v>44053</v>
      </c>
      <c r="B113" s="20" t="s">
        <v>153</v>
      </c>
      <c r="C113" s="20" t="s">
        <v>175</v>
      </c>
      <c r="D113" s="20" t="s">
        <v>173</v>
      </c>
      <c r="E113" s="29" t="s">
        <v>185</v>
      </c>
      <c r="F113" s="12" t="s">
        <v>19</v>
      </c>
      <c r="G113" s="20" t="s">
        <v>186</v>
      </c>
      <c r="H113" s="22">
        <v>399</v>
      </c>
    </row>
    <row r="114" spans="1:8">
      <c r="A114" s="35"/>
      <c r="B114" s="36"/>
      <c r="C114" s="36"/>
      <c r="D114" s="36"/>
      <c r="E114" s="83"/>
      <c r="F114" s="38"/>
      <c r="G114" s="84"/>
      <c r="H114" s="119"/>
    </row>
    <row r="115" spans="1:8" ht="33.75">
      <c r="A115" s="23">
        <v>44060</v>
      </c>
      <c r="B115" s="20" t="s">
        <v>24</v>
      </c>
      <c r="C115" s="20" t="s">
        <v>21</v>
      </c>
      <c r="D115" s="20" t="s">
        <v>22</v>
      </c>
      <c r="E115" s="87" t="s">
        <v>187</v>
      </c>
      <c r="F115" s="12" t="s">
        <v>19</v>
      </c>
      <c r="G115" s="20" t="s">
        <v>188</v>
      </c>
      <c r="H115" s="22">
        <v>2556</v>
      </c>
    </row>
    <row r="116" spans="1:8">
      <c r="A116" s="35"/>
      <c r="B116" s="36"/>
      <c r="C116" s="36"/>
      <c r="D116" s="36"/>
      <c r="E116" s="83"/>
      <c r="F116" s="38"/>
      <c r="G116" s="84"/>
      <c r="H116" s="119"/>
    </row>
    <row r="117" spans="1:8" ht="45">
      <c r="A117" s="23">
        <v>44060</v>
      </c>
      <c r="B117" s="20" t="s">
        <v>189</v>
      </c>
      <c r="C117" s="20" t="s">
        <v>12</v>
      </c>
      <c r="D117" s="20" t="s">
        <v>15</v>
      </c>
      <c r="E117" s="87" t="s">
        <v>190</v>
      </c>
      <c r="F117" s="12" t="s">
        <v>19</v>
      </c>
      <c r="G117" s="20" t="s">
        <v>191</v>
      </c>
      <c r="H117" s="22">
        <v>1765.92</v>
      </c>
    </row>
    <row r="118" spans="1:8">
      <c r="A118" s="35"/>
      <c r="B118" s="36"/>
      <c r="C118" s="36"/>
      <c r="D118" s="36"/>
      <c r="E118" s="83"/>
      <c r="F118" s="38"/>
      <c r="G118" s="84"/>
      <c r="H118" s="119"/>
    </row>
    <row r="119" spans="1:8" ht="45">
      <c r="A119" s="23">
        <v>44060</v>
      </c>
      <c r="B119" s="20" t="s">
        <v>189</v>
      </c>
      <c r="C119" s="20" t="s">
        <v>12</v>
      </c>
      <c r="D119" s="20" t="s">
        <v>15</v>
      </c>
      <c r="E119" s="87" t="s">
        <v>192</v>
      </c>
      <c r="F119" s="12" t="s">
        <v>19</v>
      </c>
      <c r="G119" s="20" t="s">
        <v>191</v>
      </c>
      <c r="H119" s="22">
        <v>958.64</v>
      </c>
    </row>
    <row r="120" spans="1:8">
      <c r="A120" s="35"/>
      <c r="B120" s="36"/>
      <c r="C120" s="36"/>
      <c r="D120" s="36"/>
      <c r="E120" s="83"/>
      <c r="F120" s="38"/>
      <c r="G120" s="84"/>
      <c r="H120" s="110"/>
    </row>
    <row r="121" spans="1:8" ht="33.75">
      <c r="A121" s="23">
        <v>44060</v>
      </c>
      <c r="B121" s="20" t="s">
        <v>24</v>
      </c>
      <c r="C121" s="20" t="s">
        <v>21</v>
      </c>
      <c r="D121" s="20" t="s">
        <v>22</v>
      </c>
      <c r="E121" s="87" t="s">
        <v>194</v>
      </c>
      <c r="F121" s="12" t="s">
        <v>19</v>
      </c>
      <c r="G121" s="20" t="s">
        <v>193</v>
      </c>
      <c r="H121" s="22">
        <v>1278</v>
      </c>
    </row>
    <row r="122" spans="1:8">
      <c r="A122" s="35"/>
      <c r="B122" s="36"/>
      <c r="C122" s="36"/>
      <c r="D122" s="36"/>
      <c r="E122" s="83"/>
      <c r="F122" s="38"/>
      <c r="G122" s="84"/>
      <c r="H122" s="110"/>
    </row>
    <row r="123" spans="1:8" ht="33.75">
      <c r="A123" s="86">
        <v>44061</v>
      </c>
      <c r="B123" s="20" t="s">
        <v>195</v>
      </c>
      <c r="C123" s="20" t="s">
        <v>12</v>
      </c>
      <c r="D123" s="20" t="s">
        <v>15</v>
      </c>
      <c r="E123" s="87" t="s">
        <v>201</v>
      </c>
      <c r="F123" s="12" t="s">
        <v>19</v>
      </c>
      <c r="G123" s="20" t="s">
        <v>202</v>
      </c>
      <c r="H123" s="22">
        <v>2495</v>
      </c>
    </row>
    <row r="124" spans="1:8">
      <c r="A124" s="112"/>
      <c r="B124" s="113"/>
      <c r="C124" s="36"/>
      <c r="D124" s="107"/>
      <c r="E124" s="111"/>
      <c r="F124" s="13"/>
      <c r="G124" s="107"/>
      <c r="H124" s="110"/>
    </row>
    <row r="125" spans="1:8" s="30" customFormat="1" ht="33.75">
      <c r="A125" s="23">
        <v>44062</v>
      </c>
      <c r="B125" s="20" t="s">
        <v>195</v>
      </c>
      <c r="C125" s="20" t="s">
        <v>227</v>
      </c>
      <c r="D125" s="20" t="s">
        <v>228</v>
      </c>
      <c r="E125" s="29">
        <v>117</v>
      </c>
      <c r="F125" s="12" t="s">
        <v>19</v>
      </c>
      <c r="G125" s="88" t="s">
        <v>156</v>
      </c>
      <c r="H125" s="22">
        <v>1647.6</v>
      </c>
    </row>
    <row r="126" spans="1:8" s="30" customFormat="1">
      <c r="A126" s="112"/>
      <c r="B126" s="113"/>
      <c r="C126" s="107"/>
      <c r="D126" s="107"/>
      <c r="E126" s="108"/>
      <c r="F126" s="13"/>
      <c r="G126" s="158"/>
      <c r="H126" s="110"/>
    </row>
    <row r="127" spans="1:8" s="30" customFormat="1" ht="33.75">
      <c r="A127" s="116">
        <v>44064</v>
      </c>
      <c r="B127" s="117" t="s">
        <v>195</v>
      </c>
      <c r="C127" s="20" t="s">
        <v>231</v>
      </c>
      <c r="D127" s="20" t="s">
        <v>232</v>
      </c>
      <c r="E127" s="29" t="s">
        <v>233</v>
      </c>
      <c r="F127" s="12" t="s">
        <v>19</v>
      </c>
      <c r="G127" s="88" t="s">
        <v>234</v>
      </c>
      <c r="H127" s="22">
        <v>1419.3</v>
      </c>
    </row>
    <row r="128" spans="1:8" s="30" customFormat="1">
      <c r="A128" s="112"/>
      <c r="B128" s="113"/>
      <c r="C128" s="107"/>
      <c r="D128" s="107"/>
      <c r="E128" s="108"/>
      <c r="F128" s="13"/>
      <c r="G128" s="158"/>
      <c r="H128" s="110"/>
    </row>
    <row r="129" spans="1:8" s="201" customFormat="1" ht="51">
      <c r="A129" s="200">
        <v>44069</v>
      </c>
      <c r="B129" s="117" t="s">
        <v>40</v>
      </c>
      <c r="C129" s="20" t="s">
        <v>265</v>
      </c>
      <c r="D129" s="20" t="s">
        <v>266</v>
      </c>
      <c r="E129" s="29">
        <v>673.33333333333337</v>
      </c>
      <c r="F129" s="12" t="s">
        <v>19</v>
      </c>
      <c r="G129" s="88" t="s">
        <v>267</v>
      </c>
      <c r="H129" s="22">
        <v>3124.8</v>
      </c>
    </row>
    <row r="130" spans="1:8" s="30" customFormat="1">
      <c r="A130" s="112"/>
      <c r="B130" s="113"/>
      <c r="C130" s="107"/>
      <c r="D130" s="107"/>
      <c r="E130" s="108"/>
      <c r="F130" s="13"/>
      <c r="G130" s="158"/>
      <c r="H130" s="110"/>
    </row>
    <row r="131" spans="1:8" s="30" customFormat="1" ht="51.75">
      <c r="A131" s="114">
        <v>44083</v>
      </c>
      <c r="B131" s="20" t="s">
        <v>195</v>
      </c>
      <c r="C131" s="20" t="s">
        <v>239</v>
      </c>
      <c r="D131" s="20" t="s">
        <v>232</v>
      </c>
      <c r="E131" s="29" t="s">
        <v>240</v>
      </c>
      <c r="F131" s="12" t="s">
        <v>19</v>
      </c>
      <c r="G131" s="28" t="s">
        <v>47</v>
      </c>
      <c r="H131" s="22">
        <v>933.3</v>
      </c>
    </row>
    <row r="132" spans="1:8">
      <c r="A132" s="115"/>
      <c r="B132" s="107"/>
      <c r="C132" s="107"/>
      <c r="D132" s="107"/>
      <c r="E132" s="108"/>
      <c r="F132" s="13"/>
      <c r="G132" s="107"/>
      <c r="H132" s="110"/>
    </row>
    <row r="133" spans="1:8" ht="33.75">
      <c r="A133" s="114">
        <v>44084</v>
      </c>
      <c r="B133" s="20" t="s">
        <v>189</v>
      </c>
      <c r="C133" s="20" t="s">
        <v>12</v>
      </c>
      <c r="D133" s="20" t="s">
        <v>15</v>
      </c>
      <c r="E133" s="29" t="s">
        <v>199</v>
      </c>
      <c r="F133" s="12" t="s">
        <v>19</v>
      </c>
      <c r="G133" s="20" t="s">
        <v>198</v>
      </c>
      <c r="H133" s="22">
        <v>1008.05</v>
      </c>
    </row>
    <row r="134" spans="1:8">
      <c r="A134" s="115"/>
      <c r="B134" s="107"/>
      <c r="C134" s="107"/>
      <c r="D134" s="107"/>
      <c r="E134" s="108"/>
      <c r="F134" s="13"/>
      <c r="G134" s="107"/>
      <c r="H134" s="110"/>
    </row>
    <row r="135" spans="1:8" ht="56.25">
      <c r="A135" s="114">
        <v>44084</v>
      </c>
      <c r="B135" s="20" t="s">
        <v>24</v>
      </c>
      <c r="C135" s="20" t="s">
        <v>21</v>
      </c>
      <c r="D135" s="20" t="s">
        <v>22</v>
      </c>
      <c r="E135" s="87" t="s">
        <v>203</v>
      </c>
      <c r="F135" s="12" t="s">
        <v>19</v>
      </c>
      <c r="G135" s="20" t="s">
        <v>200</v>
      </c>
      <c r="H135" s="22">
        <v>324</v>
      </c>
    </row>
    <row r="136" spans="1:8">
      <c r="A136" s="115"/>
      <c r="B136" s="107"/>
      <c r="C136" s="107"/>
      <c r="D136" s="107"/>
      <c r="E136" s="111"/>
      <c r="F136" s="13"/>
      <c r="G136" s="107"/>
      <c r="H136" s="110"/>
    </row>
    <row r="137" spans="1:8" ht="33.75">
      <c r="A137" s="114">
        <v>44089</v>
      </c>
      <c r="B137" s="20" t="s">
        <v>195</v>
      </c>
      <c r="C137" s="20" t="s">
        <v>12</v>
      </c>
      <c r="D137" s="20" t="s">
        <v>15</v>
      </c>
      <c r="E137" s="87" t="s">
        <v>225</v>
      </c>
      <c r="F137" s="12" t="s">
        <v>19</v>
      </c>
      <c r="G137" s="20" t="s">
        <v>226</v>
      </c>
      <c r="H137" s="22">
        <v>5180</v>
      </c>
    </row>
    <row r="138" spans="1:8">
      <c r="A138" s="115"/>
      <c r="B138" s="107"/>
      <c r="C138" s="107"/>
      <c r="D138" s="107"/>
      <c r="E138" s="111"/>
      <c r="F138" s="13"/>
      <c r="G138" s="107"/>
      <c r="H138" s="110"/>
    </row>
    <row r="139" spans="1:8" ht="33.75">
      <c r="A139" s="114">
        <v>44090</v>
      </c>
      <c r="B139" s="20" t="s">
        <v>268</v>
      </c>
      <c r="C139" s="20" t="s">
        <v>269</v>
      </c>
      <c r="D139" s="20" t="s">
        <v>270</v>
      </c>
      <c r="E139" s="87" t="s">
        <v>271</v>
      </c>
      <c r="F139" s="12" t="s">
        <v>19</v>
      </c>
      <c r="G139" s="20" t="s">
        <v>272</v>
      </c>
      <c r="H139" s="22">
        <v>855</v>
      </c>
    </row>
    <row r="140" spans="1:8">
      <c r="A140" s="115"/>
      <c r="B140" s="107"/>
      <c r="C140" s="107"/>
      <c r="D140" s="107"/>
      <c r="E140" s="108"/>
      <c r="F140" s="13"/>
      <c r="G140" s="107"/>
      <c r="H140" s="110"/>
    </row>
    <row r="141" spans="1:8" ht="38.25">
      <c r="A141" s="23">
        <v>44091</v>
      </c>
      <c r="B141" s="20"/>
      <c r="C141" s="88" t="s">
        <v>224</v>
      </c>
      <c r="D141" s="20"/>
      <c r="E141" s="29"/>
      <c r="F141" s="12" t="s">
        <v>19</v>
      </c>
      <c r="G141" s="88" t="s">
        <v>197</v>
      </c>
      <c r="H141" s="22">
        <v>67804.77</v>
      </c>
    </row>
    <row r="142" spans="1:8">
      <c r="A142" s="35"/>
      <c r="B142" s="36"/>
      <c r="C142" s="36"/>
      <c r="D142" s="36"/>
      <c r="E142" s="83"/>
      <c r="F142" s="38"/>
      <c r="G142" s="84"/>
      <c r="H142" s="110"/>
    </row>
    <row r="143" spans="1:8" ht="33.75">
      <c r="A143" s="23">
        <v>44091</v>
      </c>
      <c r="B143" s="20" t="s">
        <v>195</v>
      </c>
      <c r="C143" s="20" t="s">
        <v>227</v>
      </c>
      <c r="D143" s="20" t="s">
        <v>228</v>
      </c>
      <c r="E143" s="29">
        <v>125</v>
      </c>
      <c r="F143" s="12" t="s">
        <v>19</v>
      </c>
      <c r="G143" s="88" t="s">
        <v>156</v>
      </c>
      <c r="H143" s="22">
        <v>549.20000000000005</v>
      </c>
    </row>
    <row r="144" spans="1:8">
      <c r="A144" s="35"/>
      <c r="B144" s="36"/>
      <c r="C144" s="36"/>
      <c r="D144" s="36"/>
      <c r="E144" s="83"/>
      <c r="F144" s="38"/>
      <c r="G144" s="84"/>
      <c r="H144" s="118"/>
    </row>
    <row r="145" spans="1:8" ht="33.75">
      <c r="A145" s="23">
        <v>44091</v>
      </c>
      <c r="B145" s="20" t="s">
        <v>58</v>
      </c>
      <c r="C145" s="20" t="s">
        <v>90</v>
      </c>
      <c r="D145" s="20" t="s">
        <v>60</v>
      </c>
      <c r="E145" s="29" t="s">
        <v>229</v>
      </c>
      <c r="F145" s="12" t="s">
        <v>19</v>
      </c>
      <c r="G145" s="12" t="s">
        <v>62</v>
      </c>
      <c r="H145" s="22">
        <v>397.5</v>
      </c>
    </row>
    <row r="146" spans="1:8">
      <c r="A146" s="35"/>
      <c r="B146" s="36"/>
      <c r="C146" s="36"/>
      <c r="D146" s="36"/>
      <c r="E146" s="83"/>
      <c r="F146" s="38"/>
      <c r="G146" s="38"/>
      <c r="H146" s="123"/>
    </row>
    <row r="147" spans="1:8" s="30" customFormat="1" ht="33.75">
      <c r="A147" s="23">
        <v>44091</v>
      </c>
      <c r="B147" s="20" t="s">
        <v>195</v>
      </c>
      <c r="C147" s="20" t="s">
        <v>227</v>
      </c>
      <c r="D147" s="20" t="s">
        <v>228</v>
      </c>
      <c r="E147" s="29">
        <v>120</v>
      </c>
      <c r="F147" s="12" t="s">
        <v>19</v>
      </c>
      <c r="G147" s="28" t="s">
        <v>208</v>
      </c>
      <c r="H147" s="22">
        <v>6856</v>
      </c>
    </row>
    <row r="148" spans="1:8">
      <c r="A148" s="35"/>
      <c r="B148" s="36"/>
      <c r="C148" s="36"/>
      <c r="D148" s="36"/>
      <c r="E148" s="83"/>
      <c r="F148" s="38"/>
      <c r="G148" s="38"/>
      <c r="H148" s="119"/>
    </row>
    <row r="149" spans="1:8" s="30" customFormat="1" ht="33.75">
      <c r="A149" s="23">
        <v>44091</v>
      </c>
      <c r="B149" s="20" t="s">
        <v>195</v>
      </c>
      <c r="C149" s="20" t="s">
        <v>305</v>
      </c>
      <c r="D149" s="20" t="s">
        <v>215</v>
      </c>
      <c r="E149" s="29">
        <v>2922</v>
      </c>
      <c r="F149" s="12" t="s">
        <v>19</v>
      </c>
      <c r="G149" s="12" t="s">
        <v>306</v>
      </c>
      <c r="H149" s="22">
        <v>859.5</v>
      </c>
    </row>
    <row r="150" spans="1:8">
      <c r="A150" s="35"/>
      <c r="B150" s="36"/>
      <c r="C150" s="36"/>
      <c r="D150" s="36"/>
      <c r="E150" s="83"/>
      <c r="F150" s="38"/>
      <c r="G150" s="38"/>
      <c r="H150" s="119"/>
    </row>
    <row r="151" spans="1:8" s="30" customFormat="1" ht="33.75">
      <c r="A151" s="23">
        <v>44091</v>
      </c>
      <c r="B151" s="20" t="s">
        <v>195</v>
      </c>
      <c r="C151" s="20" t="s">
        <v>231</v>
      </c>
      <c r="D151" s="20" t="s">
        <v>232</v>
      </c>
      <c r="E151" s="29" t="s">
        <v>236</v>
      </c>
      <c r="F151" s="12" t="s">
        <v>19</v>
      </c>
      <c r="G151" s="12" t="s">
        <v>237</v>
      </c>
      <c r="H151" s="22">
        <v>1165.2</v>
      </c>
    </row>
    <row r="152" spans="1:8">
      <c r="A152" s="35"/>
      <c r="B152" s="36"/>
      <c r="C152" s="36"/>
      <c r="D152" s="36"/>
      <c r="E152" s="83"/>
      <c r="F152" s="38"/>
      <c r="G152" s="38"/>
      <c r="H152" s="119"/>
    </row>
    <row r="153" spans="1:8" s="30" customFormat="1" ht="77.25">
      <c r="A153" s="23">
        <v>44091</v>
      </c>
      <c r="B153" s="20" t="s">
        <v>40</v>
      </c>
      <c r="C153" s="20" t="s">
        <v>275</v>
      </c>
      <c r="D153" s="20" t="s">
        <v>259</v>
      </c>
      <c r="E153" s="29">
        <v>183.63636363636363</v>
      </c>
      <c r="F153" s="12" t="s">
        <v>19</v>
      </c>
      <c r="G153" s="28" t="s">
        <v>170</v>
      </c>
      <c r="H153" s="22">
        <v>375</v>
      </c>
    </row>
    <row r="154" spans="1:8">
      <c r="A154" s="35"/>
      <c r="B154" s="36"/>
      <c r="C154" s="36"/>
      <c r="D154" s="36"/>
      <c r="E154" s="83"/>
      <c r="F154" s="38"/>
      <c r="G154" s="38"/>
      <c r="H154" s="119"/>
    </row>
    <row r="155" spans="1:8" ht="33.75">
      <c r="A155" s="23">
        <v>44103</v>
      </c>
      <c r="B155" s="20"/>
      <c r="C155" s="20" t="s">
        <v>230</v>
      </c>
      <c r="D155" s="20"/>
      <c r="E155" s="29" t="s">
        <v>238</v>
      </c>
      <c r="F155" s="12" t="s">
        <v>19</v>
      </c>
      <c r="G155" s="88" t="s">
        <v>230</v>
      </c>
      <c r="H155" s="22">
        <v>309098.34000000003</v>
      </c>
    </row>
    <row r="156" spans="1:8">
      <c r="A156" s="35"/>
      <c r="B156" s="36"/>
      <c r="C156" s="36"/>
      <c r="D156" s="36"/>
      <c r="E156" s="83"/>
      <c r="F156" s="38"/>
      <c r="G156" s="38"/>
      <c r="H156" s="119"/>
    </row>
    <row r="157" spans="1:8" s="30" customFormat="1" ht="33.75">
      <c r="A157" s="23">
        <v>44103</v>
      </c>
      <c r="B157" s="20" t="s">
        <v>195</v>
      </c>
      <c r="C157" s="20" t="s">
        <v>242</v>
      </c>
      <c r="D157" s="20" t="s">
        <v>243</v>
      </c>
      <c r="E157" s="29">
        <v>2894</v>
      </c>
      <c r="F157" s="12" t="s">
        <v>19</v>
      </c>
      <c r="G157" s="88" t="s">
        <v>216</v>
      </c>
      <c r="H157" s="22">
        <v>18570.07</v>
      </c>
    </row>
    <row r="158" spans="1:8">
      <c r="A158" s="35"/>
      <c r="B158" s="36"/>
      <c r="C158" s="36"/>
      <c r="D158" s="36"/>
      <c r="E158" s="83"/>
      <c r="F158" s="38"/>
      <c r="G158" s="38"/>
      <c r="H158" s="119"/>
    </row>
    <row r="159" spans="1:8" s="30" customFormat="1" ht="45">
      <c r="A159" s="23">
        <v>44104</v>
      </c>
      <c r="B159" s="20" t="s">
        <v>189</v>
      </c>
      <c r="C159" s="20" t="s">
        <v>12</v>
      </c>
      <c r="D159" s="20" t="s">
        <v>15</v>
      </c>
      <c r="E159" s="29" t="s">
        <v>241</v>
      </c>
      <c r="F159" s="12" t="s">
        <v>19</v>
      </c>
      <c r="G159" s="20" t="s">
        <v>191</v>
      </c>
      <c r="H159" s="22">
        <v>503.8</v>
      </c>
    </row>
    <row r="160" spans="1:8">
      <c r="A160" s="35"/>
      <c r="B160" s="36"/>
      <c r="C160" s="36"/>
      <c r="D160" s="36"/>
      <c r="E160" s="83"/>
      <c r="F160" s="38"/>
      <c r="G160" s="38"/>
      <c r="H160" s="119"/>
    </row>
    <row r="161" spans="1:8" ht="77.25">
      <c r="A161" s="23">
        <v>44117</v>
      </c>
      <c r="B161" s="20" t="s">
        <v>40</v>
      </c>
      <c r="C161" s="20" t="s">
        <v>168</v>
      </c>
      <c r="D161" s="20" t="s">
        <v>259</v>
      </c>
      <c r="E161" s="87" t="s">
        <v>38</v>
      </c>
      <c r="F161" s="12" t="s">
        <v>19</v>
      </c>
      <c r="G161" s="28" t="s">
        <v>170</v>
      </c>
      <c r="H161" s="22">
        <v>437.5</v>
      </c>
    </row>
    <row r="162" spans="1:8">
      <c r="A162" s="35"/>
      <c r="B162" s="36"/>
      <c r="C162" s="36"/>
      <c r="D162" s="36"/>
      <c r="E162" s="83"/>
      <c r="F162" s="38"/>
      <c r="G162" s="38"/>
      <c r="H162" s="119"/>
    </row>
    <row r="163" spans="1:8" ht="51.75">
      <c r="A163" s="23">
        <v>44117</v>
      </c>
      <c r="B163" s="21" t="s">
        <v>40</v>
      </c>
      <c r="C163" s="20" t="s">
        <v>41</v>
      </c>
      <c r="D163" s="20" t="s">
        <v>42</v>
      </c>
      <c r="E163" s="29">
        <v>1185</v>
      </c>
      <c r="F163" s="12" t="s">
        <v>19</v>
      </c>
      <c r="G163" s="28" t="s">
        <v>43</v>
      </c>
      <c r="H163" s="22">
        <v>385.17</v>
      </c>
    </row>
    <row r="164" spans="1:8">
      <c r="A164" s="35"/>
      <c r="B164" s="36"/>
      <c r="C164" s="36"/>
      <c r="D164" s="36"/>
      <c r="E164" s="83"/>
      <c r="F164" s="38"/>
      <c r="G164" s="38"/>
      <c r="H164" s="119"/>
    </row>
    <row r="165" spans="1:8" ht="45">
      <c r="A165" s="23">
        <v>44117</v>
      </c>
      <c r="B165" s="20" t="s">
        <v>189</v>
      </c>
      <c r="C165" s="20" t="s">
        <v>277</v>
      </c>
      <c r="D165" s="20" t="s">
        <v>15</v>
      </c>
      <c r="E165" s="87" t="s">
        <v>278</v>
      </c>
      <c r="F165" s="12" t="s">
        <v>19</v>
      </c>
      <c r="G165" s="20" t="s">
        <v>280</v>
      </c>
      <c r="H165" s="22">
        <v>604.55999999999995</v>
      </c>
    </row>
    <row r="166" spans="1:8">
      <c r="A166" s="35"/>
      <c r="B166" s="36"/>
      <c r="C166" s="36"/>
      <c r="D166" s="36"/>
      <c r="E166" s="83"/>
      <c r="F166" s="38"/>
      <c r="G166" s="38"/>
      <c r="H166" s="119"/>
    </row>
    <row r="167" spans="1:8" ht="51">
      <c r="A167" s="23">
        <v>44117</v>
      </c>
      <c r="B167" s="20" t="s">
        <v>40</v>
      </c>
      <c r="C167" s="20" t="s">
        <v>265</v>
      </c>
      <c r="D167" s="20" t="s">
        <v>266</v>
      </c>
      <c r="E167" s="87" t="s">
        <v>273</v>
      </c>
      <c r="F167" s="12" t="s">
        <v>19</v>
      </c>
      <c r="G167" s="88" t="s">
        <v>267</v>
      </c>
      <c r="H167" s="22">
        <v>3853.92</v>
      </c>
    </row>
    <row r="168" spans="1:8">
      <c r="A168" s="35"/>
      <c r="B168" s="36"/>
      <c r="C168" s="36"/>
      <c r="D168" s="36"/>
      <c r="E168" s="202"/>
      <c r="F168" s="38"/>
      <c r="G168" s="203"/>
      <c r="H168" s="119"/>
    </row>
    <row r="169" spans="1:8" s="30" customFormat="1" ht="33.75">
      <c r="A169" s="23">
        <v>44119</v>
      </c>
      <c r="B169" s="20" t="s">
        <v>195</v>
      </c>
      <c r="C169" s="20" t="s">
        <v>317</v>
      </c>
      <c r="D169" s="20" t="s">
        <v>318</v>
      </c>
      <c r="E169" s="87" t="s">
        <v>319</v>
      </c>
      <c r="F169" s="12" t="s">
        <v>19</v>
      </c>
      <c r="G169" s="88" t="s">
        <v>320</v>
      </c>
      <c r="H169" s="22">
        <v>1317</v>
      </c>
    </row>
    <row r="170" spans="1:8">
      <c r="A170" s="35"/>
      <c r="B170" s="36"/>
      <c r="C170" s="36"/>
      <c r="D170" s="36"/>
      <c r="E170" s="202"/>
      <c r="F170" s="38"/>
      <c r="G170" s="203"/>
      <c r="H170" s="119"/>
    </row>
    <row r="171" spans="1:8" ht="51">
      <c r="A171" s="23">
        <v>44120</v>
      </c>
      <c r="B171" s="20"/>
      <c r="C171" s="88" t="s">
        <v>276</v>
      </c>
      <c r="D171" s="21" t="s">
        <v>316</v>
      </c>
      <c r="E171" s="88" t="s">
        <v>276</v>
      </c>
      <c r="F171" s="12" t="s">
        <v>19</v>
      </c>
      <c r="G171" s="88" t="s">
        <v>197</v>
      </c>
      <c r="H171" s="22">
        <v>67042.16</v>
      </c>
    </row>
    <row r="172" spans="1:8">
      <c r="A172" s="35"/>
      <c r="B172" s="36"/>
      <c r="C172" s="36"/>
      <c r="D172" s="36"/>
      <c r="E172" s="202"/>
      <c r="F172" s="38"/>
      <c r="G172" s="203"/>
      <c r="H172" s="119"/>
    </row>
    <row r="173" spans="1:8" ht="33.75">
      <c r="A173" s="23">
        <v>44120</v>
      </c>
      <c r="B173" s="20" t="s">
        <v>58</v>
      </c>
      <c r="C173" s="20" t="s">
        <v>90</v>
      </c>
      <c r="D173" s="20" t="s">
        <v>60</v>
      </c>
      <c r="E173" s="87" t="s">
        <v>279</v>
      </c>
      <c r="F173" s="12" t="s">
        <v>19</v>
      </c>
      <c r="G173" s="12" t="s">
        <v>87</v>
      </c>
      <c r="H173" s="22">
        <v>540.6</v>
      </c>
    </row>
    <row r="174" spans="1:8">
      <c r="A174" s="106"/>
      <c r="B174" s="107"/>
      <c r="C174" s="107"/>
      <c r="D174" s="107"/>
      <c r="E174" s="111"/>
      <c r="F174" s="13"/>
      <c r="G174" s="13"/>
      <c r="H174" s="110"/>
    </row>
    <row r="175" spans="1:8" ht="45">
      <c r="A175" s="23">
        <v>44124</v>
      </c>
      <c r="B175" s="20" t="s">
        <v>189</v>
      </c>
      <c r="C175" s="20" t="s">
        <v>277</v>
      </c>
      <c r="D175" s="20" t="s">
        <v>15</v>
      </c>
      <c r="E175" s="87" t="s">
        <v>281</v>
      </c>
      <c r="F175" s="12" t="s">
        <v>19</v>
      </c>
      <c r="G175" s="20" t="s">
        <v>191</v>
      </c>
      <c r="H175" s="22">
        <v>653.79999999999995</v>
      </c>
    </row>
    <row r="176" spans="1:8">
      <c r="A176" s="35"/>
      <c r="B176" s="36"/>
      <c r="C176" s="36"/>
      <c r="D176" s="36"/>
      <c r="E176" s="202"/>
      <c r="F176" s="38"/>
      <c r="G176" s="203"/>
      <c r="H176" s="119"/>
    </row>
    <row r="177" spans="1:8" ht="22.5">
      <c r="A177" s="23">
        <v>44132</v>
      </c>
      <c r="B177" s="20"/>
      <c r="C177" s="20" t="s">
        <v>282</v>
      </c>
      <c r="D177" s="20"/>
      <c r="E177" s="20" t="s">
        <v>315</v>
      </c>
      <c r="F177" s="12"/>
      <c r="G177" s="20" t="s">
        <v>283</v>
      </c>
      <c r="H177" s="22">
        <v>314117.17</v>
      </c>
    </row>
    <row r="178" spans="1:8">
      <c r="A178" s="35"/>
      <c r="B178" s="36"/>
      <c r="C178" s="36"/>
      <c r="D178" s="36"/>
      <c r="E178" s="202"/>
      <c r="F178" s="38"/>
      <c r="G178" s="203"/>
      <c r="H178" s="119"/>
    </row>
    <row r="179" spans="1:8" ht="51.75">
      <c r="A179" s="86">
        <v>44047</v>
      </c>
      <c r="B179" s="20" t="s">
        <v>40</v>
      </c>
      <c r="C179" s="20" t="s">
        <v>102</v>
      </c>
      <c r="D179" s="20" t="s">
        <v>103</v>
      </c>
      <c r="E179" s="87" t="s">
        <v>307</v>
      </c>
      <c r="F179" s="12" t="s">
        <v>19</v>
      </c>
      <c r="G179" s="28" t="s">
        <v>43</v>
      </c>
      <c r="H179" s="22">
        <v>312.3</v>
      </c>
    </row>
    <row r="180" spans="1:8">
      <c r="A180" s="35"/>
      <c r="B180" s="36"/>
      <c r="C180" s="36"/>
      <c r="D180" s="36"/>
      <c r="E180" s="202"/>
      <c r="F180" s="38"/>
      <c r="G180" s="203"/>
      <c r="H180" s="119"/>
    </row>
    <row r="181" spans="1:8" ht="51.75">
      <c r="A181" s="86">
        <v>44047</v>
      </c>
      <c r="B181" s="20" t="s">
        <v>40</v>
      </c>
      <c r="C181" s="20" t="s">
        <v>102</v>
      </c>
      <c r="D181" s="20" t="s">
        <v>103</v>
      </c>
      <c r="E181" s="87" t="s">
        <v>34</v>
      </c>
      <c r="F181" s="12" t="s">
        <v>19</v>
      </c>
      <c r="G181" s="28" t="s">
        <v>43</v>
      </c>
      <c r="H181" s="22">
        <v>385.17</v>
      </c>
    </row>
    <row r="182" spans="1:8">
      <c r="A182" s="35"/>
      <c r="B182" s="36"/>
      <c r="C182" s="36"/>
      <c r="D182" s="36"/>
      <c r="E182" s="202"/>
      <c r="F182" s="38"/>
      <c r="G182" s="203"/>
      <c r="H182" s="119"/>
    </row>
    <row r="183" spans="1:8" ht="51.75">
      <c r="A183" s="86">
        <v>44047</v>
      </c>
      <c r="B183" s="21" t="s">
        <v>40</v>
      </c>
      <c r="C183" s="20" t="s">
        <v>41</v>
      </c>
      <c r="D183" s="20" t="s">
        <v>42</v>
      </c>
      <c r="E183" s="21">
        <v>1282</v>
      </c>
      <c r="F183" s="12" t="s">
        <v>19</v>
      </c>
      <c r="G183" s="28" t="s">
        <v>43</v>
      </c>
      <c r="H183" s="22">
        <v>173.5</v>
      </c>
    </row>
    <row r="184" spans="1:8">
      <c r="A184" s="35"/>
      <c r="B184" s="36"/>
      <c r="C184" s="36"/>
      <c r="D184" s="36"/>
      <c r="E184" s="202"/>
      <c r="F184" s="38"/>
      <c r="G184" s="203"/>
      <c r="H184" s="119"/>
    </row>
    <row r="185" spans="1:8" ht="45">
      <c r="A185" s="86">
        <v>44062</v>
      </c>
      <c r="B185" s="20" t="s">
        <v>153</v>
      </c>
      <c r="C185" s="20" t="s">
        <v>175</v>
      </c>
      <c r="D185" s="20" t="s">
        <v>284</v>
      </c>
      <c r="E185" s="87" t="s">
        <v>285</v>
      </c>
      <c r="F185" s="12" t="s">
        <v>19</v>
      </c>
      <c r="G185" s="20" t="s">
        <v>176</v>
      </c>
      <c r="H185" s="22">
        <v>1596</v>
      </c>
    </row>
    <row r="186" spans="1:8">
      <c r="A186" s="35"/>
      <c r="B186" s="36"/>
      <c r="C186" s="36"/>
      <c r="D186" s="36"/>
      <c r="E186" s="202"/>
      <c r="F186" s="38"/>
      <c r="G186" s="203"/>
      <c r="H186" s="119"/>
    </row>
    <row r="187" spans="1:8" ht="33.75">
      <c r="A187" s="23">
        <v>44097</v>
      </c>
      <c r="B187" s="20" t="s">
        <v>286</v>
      </c>
      <c r="C187" s="20" t="s">
        <v>159</v>
      </c>
      <c r="D187" s="20" t="s">
        <v>161</v>
      </c>
      <c r="E187" s="29">
        <v>497</v>
      </c>
      <c r="F187" s="12" t="s">
        <v>19</v>
      </c>
      <c r="G187" s="88" t="s">
        <v>287</v>
      </c>
      <c r="H187" s="22">
        <v>546</v>
      </c>
    </row>
    <row r="188" spans="1:8">
      <c r="A188" s="35"/>
      <c r="B188" s="36"/>
      <c r="C188" s="36"/>
      <c r="D188" s="36"/>
      <c r="E188" s="202"/>
      <c r="F188" s="38"/>
      <c r="G188" s="203"/>
      <c r="H188" s="119"/>
    </row>
    <row r="189" spans="1:8" ht="33.75">
      <c r="A189" s="23">
        <v>44102</v>
      </c>
      <c r="B189" s="20" t="s">
        <v>289</v>
      </c>
      <c r="C189" s="20" t="s">
        <v>159</v>
      </c>
      <c r="D189" s="20" t="s">
        <v>161</v>
      </c>
      <c r="E189" s="29">
        <v>498</v>
      </c>
      <c r="F189" s="12" t="s">
        <v>19</v>
      </c>
      <c r="G189" s="88" t="s">
        <v>288</v>
      </c>
      <c r="H189" s="22">
        <v>546</v>
      </c>
    </row>
    <row r="190" spans="1:8">
      <c r="A190" s="35"/>
      <c r="B190" s="36"/>
      <c r="C190" s="36"/>
      <c r="D190" s="36"/>
      <c r="E190" s="202"/>
      <c r="F190" s="38"/>
      <c r="G190" s="203"/>
      <c r="H190" s="119"/>
    </row>
    <row r="191" spans="1:8" ht="33.75">
      <c r="A191" s="23">
        <v>44117</v>
      </c>
      <c r="B191" s="20" t="s">
        <v>290</v>
      </c>
      <c r="C191" s="20" t="s">
        <v>159</v>
      </c>
      <c r="D191" s="20" t="s">
        <v>161</v>
      </c>
      <c r="E191" s="29">
        <v>491</v>
      </c>
      <c r="F191" s="12" t="s">
        <v>19</v>
      </c>
      <c r="G191" s="88" t="s">
        <v>291</v>
      </c>
      <c r="H191" s="22">
        <v>1092</v>
      </c>
    </row>
    <row r="192" spans="1:8">
      <c r="A192" s="35"/>
      <c r="B192" s="36"/>
      <c r="C192" s="36"/>
      <c r="D192" s="36"/>
      <c r="E192" s="202"/>
      <c r="F192" s="38"/>
      <c r="G192" s="203"/>
      <c r="H192" s="119"/>
    </row>
    <row r="193" spans="1:8" ht="33.75">
      <c r="A193" s="23">
        <v>44124</v>
      </c>
      <c r="B193" s="20" t="s">
        <v>292</v>
      </c>
      <c r="C193" s="20" t="s">
        <v>159</v>
      </c>
      <c r="D193" s="20" t="s">
        <v>161</v>
      </c>
      <c r="E193" s="29">
        <v>493</v>
      </c>
      <c r="F193" s="12" t="s">
        <v>19</v>
      </c>
      <c r="G193" s="88" t="s">
        <v>293</v>
      </c>
      <c r="H193" s="22">
        <v>546</v>
      </c>
    </row>
    <row r="194" spans="1:8">
      <c r="A194" s="35"/>
      <c r="B194" s="36"/>
      <c r="C194" s="36"/>
      <c r="D194" s="36"/>
      <c r="E194" s="202"/>
      <c r="F194" s="38"/>
      <c r="G194" s="203"/>
      <c r="H194" s="119"/>
    </row>
    <row r="195" spans="1:8" ht="22.5">
      <c r="A195" s="23">
        <v>44146</v>
      </c>
      <c r="B195" s="20"/>
      <c r="C195" s="20" t="s">
        <v>309</v>
      </c>
      <c r="D195" s="20"/>
      <c r="E195" s="87"/>
      <c r="F195" s="12"/>
      <c r="G195" s="20" t="s">
        <v>308</v>
      </c>
      <c r="H195" s="22">
        <v>572.62</v>
      </c>
    </row>
    <row r="196" spans="1:8">
      <c r="A196" s="35"/>
      <c r="B196" s="36"/>
      <c r="C196" s="36"/>
      <c r="D196" s="36"/>
      <c r="E196" s="202"/>
      <c r="F196" s="38"/>
      <c r="G196" s="203"/>
      <c r="H196" s="119"/>
    </row>
    <row r="197" spans="1:8" ht="22.5">
      <c r="A197" s="23">
        <v>44127</v>
      </c>
      <c r="B197" s="20"/>
      <c r="C197" s="20" t="s">
        <v>222</v>
      </c>
      <c r="D197" s="20"/>
      <c r="E197" s="87"/>
      <c r="F197" s="20" t="s">
        <v>298</v>
      </c>
      <c r="G197" s="20" t="s">
        <v>298</v>
      </c>
      <c r="H197" s="22">
        <v>67568.740000000005</v>
      </c>
    </row>
    <row r="198" spans="1:8">
      <c r="A198" s="35"/>
      <c r="B198" s="36"/>
      <c r="C198" s="36"/>
      <c r="D198" s="36"/>
      <c r="E198" s="202"/>
      <c r="F198" s="38"/>
      <c r="G198" s="203"/>
      <c r="H198" s="119"/>
    </row>
    <row r="199" spans="1:8" s="30" customFormat="1" ht="51">
      <c r="A199" s="23">
        <v>44141</v>
      </c>
      <c r="B199" s="20" t="s">
        <v>40</v>
      </c>
      <c r="C199" s="20" t="s">
        <v>265</v>
      </c>
      <c r="D199" s="20" t="s">
        <v>266</v>
      </c>
      <c r="E199" s="87" t="s">
        <v>326</v>
      </c>
      <c r="F199" s="12" t="s">
        <v>19</v>
      </c>
      <c r="G199" s="88" t="s">
        <v>327</v>
      </c>
      <c r="H199" s="22">
        <v>1736</v>
      </c>
    </row>
    <row r="200" spans="1:8">
      <c r="A200" s="35"/>
      <c r="B200" s="36"/>
      <c r="C200" s="36"/>
      <c r="D200" s="36"/>
      <c r="E200" s="202"/>
      <c r="F200" s="38"/>
      <c r="G200" s="203"/>
      <c r="H200" s="119"/>
    </row>
    <row r="201" spans="1:8" ht="45">
      <c r="A201" s="23">
        <v>44144</v>
      </c>
      <c r="B201" s="20" t="s">
        <v>189</v>
      </c>
      <c r="C201" s="20" t="s">
        <v>12</v>
      </c>
      <c r="D201" s="20" t="s">
        <v>15</v>
      </c>
      <c r="E201" s="87" t="s">
        <v>299</v>
      </c>
      <c r="F201" s="12" t="s">
        <v>19</v>
      </c>
      <c r="G201" s="20" t="s">
        <v>191</v>
      </c>
      <c r="H201" s="22">
        <v>887.3</v>
      </c>
    </row>
    <row r="202" spans="1:8">
      <c r="A202" s="35"/>
      <c r="B202" s="36"/>
      <c r="C202" s="36"/>
      <c r="D202" s="36"/>
      <c r="E202" s="202"/>
      <c r="F202" s="38"/>
      <c r="G202" s="36"/>
      <c r="H202" s="119"/>
    </row>
    <row r="203" spans="1:8" ht="33.75">
      <c r="A203" s="23">
        <v>44144</v>
      </c>
      <c r="B203" s="20" t="s">
        <v>321</v>
      </c>
      <c r="C203" s="20" t="s">
        <v>159</v>
      </c>
      <c r="D203" s="20" t="s">
        <v>161</v>
      </c>
      <c r="E203" s="87" t="s">
        <v>322</v>
      </c>
      <c r="F203" s="12" t="s">
        <v>19</v>
      </c>
      <c r="G203" s="88" t="s">
        <v>323</v>
      </c>
      <c r="H203" s="22">
        <v>1092</v>
      </c>
    </row>
    <row r="204" spans="1:8">
      <c r="A204" s="35"/>
      <c r="B204" s="36"/>
      <c r="C204" s="36"/>
      <c r="D204" s="36"/>
      <c r="E204" s="202"/>
      <c r="F204" s="38"/>
      <c r="G204" s="203"/>
      <c r="H204" s="119"/>
    </row>
    <row r="205" spans="1:8" s="30" customFormat="1" ht="63.75">
      <c r="A205" s="23">
        <v>44144</v>
      </c>
      <c r="B205" s="20" t="s">
        <v>195</v>
      </c>
      <c r="C205" s="20" t="s">
        <v>349</v>
      </c>
      <c r="D205" s="20" t="s">
        <v>350</v>
      </c>
      <c r="E205" s="87" t="s">
        <v>351</v>
      </c>
      <c r="F205" s="12" t="s">
        <v>19</v>
      </c>
      <c r="G205" s="88" t="s">
        <v>352</v>
      </c>
      <c r="H205" s="22">
        <v>6640</v>
      </c>
    </row>
    <row r="206" spans="1:8" s="30" customFormat="1" ht="33.75">
      <c r="A206" s="23">
        <v>44142</v>
      </c>
      <c r="B206" s="20" t="s">
        <v>268</v>
      </c>
      <c r="C206" s="20" t="s">
        <v>269</v>
      </c>
      <c r="D206" s="20" t="s">
        <v>270</v>
      </c>
      <c r="E206" s="87" t="s">
        <v>328</v>
      </c>
      <c r="F206" s="12" t="s">
        <v>19</v>
      </c>
      <c r="G206" s="20" t="s">
        <v>272</v>
      </c>
      <c r="H206" s="22">
        <v>760</v>
      </c>
    </row>
    <row r="207" spans="1:8">
      <c r="A207" s="35"/>
      <c r="B207" s="36"/>
      <c r="C207" s="36"/>
      <c r="D207" s="36"/>
      <c r="E207" s="202"/>
      <c r="F207" s="38"/>
      <c r="G207" s="203"/>
      <c r="H207" s="119"/>
    </row>
    <row r="208" spans="1:8" ht="33.75">
      <c r="A208" s="23">
        <v>44144</v>
      </c>
      <c r="B208" s="20" t="s">
        <v>321</v>
      </c>
      <c r="C208" s="20" t="s">
        <v>159</v>
      </c>
      <c r="D208" s="20" t="s">
        <v>161</v>
      </c>
      <c r="E208" s="87" t="s">
        <v>324</v>
      </c>
      <c r="F208" s="12" t="s">
        <v>19</v>
      </c>
      <c r="G208" s="88" t="s">
        <v>325</v>
      </c>
      <c r="H208" s="22">
        <v>546</v>
      </c>
    </row>
    <row r="209" spans="1:8">
      <c r="A209" s="35"/>
      <c r="B209" s="36"/>
      <c r="C209" s="36"/>
      <c r="D209" s="36"/>
      <c r="E209" s="202"/>
      <c r="F209" s="38"/>
      <c r="G209" s="203"/>
      <c r="H209" s="119"/>
    </row>
    <row r="210" spans="1:8" ht="45">
      <c r="A210" s="225">
        <v>44161</v>
      </c>
      <c r="B210" s="20" t="s">
        <v>189</v>
      </c>
      <c r="C210" s="20" t="s">
        <v>12</v>
      </c>
      <c r="D210" s="20" t="s">
        <v>15</v>
      </c>
      <c r="E210" s="87" t="s">
        <v>330</v>
      </c>
      <c r="F210" s="12" t="s">
        <v>19</v>
      </c>
      <c r="G210" s="20" t="s">
        <v>331</v>
      </c>
      <c r="H210" s="22">
        <v>1448.4</v>
      </c>
    </row>
    <row r="211" spans="1:8">
      <c r="A211" s="35"/>
      <c r="B211" s="36"/>
      <c r="C211" s="36"/>
      <c r="D211" s="36"/>
      <c r="E211" s="202"/>
      <c r="F211" s="38"/>
      <c r="G211" s="36"/>
      <c r="H211" s="119"/>
    </row>
    <row r="212" spans="1:8" ht="22.5">
      <c r="A212" s="23">
        <v>44161</v>
      </c>
      <c r="B212" s="20"/>
      <c r="C212" s="20" t="s">
        <v>310</v>
      </c>
      <c r="D212" s="20"/>
      <c r="E212" s="87"/>
      <c r="F212" s="20" t="s">
        <v>230</v>
      </c>
      <c r="G212" s="20" t="s">
        <v>311</v>
      </c>
      <c r="H212" s="22">
        <v>311376.15999999997</v>
      </c>
    </row>
    <row r="213" spans="1:8">
      <c r="A213" s="35"/>
      <c r="B213" s="36"/>
      <c r="C213" s="36"/>
      <c r="D213" s="36"/>
      <c r="E213" s="202"/>
      <c r="F213" s="38"/>
      <c r="G213" s="36"/>
      <c r="H213" s="119"/>
    </row>
    <row r="214" spans="1:8" ht="22.5">
      <c r="A214" s="23">
        <v>44161</v>
      </c>
      <c r="B214" s="20"/>
      <c r="C214" s="20" t="s">
        <v>329</v>
      </c>
      <c r="D214" s="20"/>
      <c r="E214" s="87"/>
      <c r="F214" s="20" t="s">
        <v>230</v>
      </c>
      <c r="G214" s="20" t="s">
        <v>329</v>
      </c>
      <c r="H214" s="22">
        <v>67843.59</v>
      </c>
    </row>
    <row r="215" spans="1:8">
      <c r="A215" s="35"/>
      <c r="B215" s="36"/>
      <c r="C215" s="36"/>
      <c r="D215" s="36"/>
      <c r="E215" s="202"/>
      <c r="F215" s="38"/>
      <c r="G215" s="36"/>
      <c r="H215" s="119"/>
    </row>
    <row r="216" spans="1:8" ht="33.75">
      <c r="A216" s="23"/>
      <c r="B216" s="20" t="s">
        <v>321</v>
      </c>
      <c r="C216" s="20" t="s">
        <v>159</v>
      </c>
      <c r="D216" s="20" t="s">
        <v>161</v>
      </c>
      <c r="E216" s="87" t="s">
        <v>332</v>
      </c>
      <c r="F216" s="12" t="s">
        <v>19</v>
      </c>
      <c r="G216" s="88" t="s">
        <v>333</v>
      </c>
      <c r="H216" s="22">
        <v>1092</v>
      </c>
    </row>
    <row r="217" spans="1:8">
      <c r="A217" s="35"/>
      <c r="B217" s="36"/>
      <c r="C217" s="36"/>
      <c r="D217" s="36"/>
      <c r="E217" s="202"/>
      <c r="F217" s="38"/>
      <c r="G217" s="36"/>
      <c r="H217" s="119"/>
    </row>
    <row r="218" spans="1:8" ht="33.75">
      <c r="A218" s="23"/>
      <c r="B218" s="20" t="s">
        <v>321</v>
      </c>
      <c r="C218" s="20" t="s">
        <v>159</v>
      </c>
      <c r="D218" s="20" t="s">
        <v>161</v>
      </c>
      <c r="E218" s="87" t="s">
        <v>334</v>
      </c>
      <c r="F218" s="12" t="s">
        <v>19</v>
      </c>
      <c r="G218" s="88" t="s">
        <v>335</v>
      </c>
      <c r="H218" s="22">
        <v>546</v>
      </c>
    </row>
    <row r="219" spans="1:8">
      <c r="A219" s="35"/>
      <c r="B219" s="36"/>
      <c r="C219" s="226"/>
      <c r="D219" s="36"/>
      <c r="E219" s="227"/>
      <c r="F219" s="38"/>
      <c r="G219" s="203"/>
      <c r="H219" s="119"/>
    </row>
    <row r="220" spans="1:8" s="30" customFormat="1" ht="77.25">
      <c r="A220" s="23">
        <v>44166</v>
      </c>
      <c r="B220" s="20" t="s">
        <v>40</v>
      </c>
      <c r="C220" s="20" t="s">
        <v>168</v>
      </c>
      <c r="D220" s="20" t="s">
        <v>169</v>
      </c>
      <c r="E220" s="87" t="s">
        <v>303</v>
      </c>
      <c r="F220" s="20" t="s">
        <v>19</v>
      </c>
      <c r="G220" s="28" t="s">
        <v>336</v>
      </c>
      <c r="H220" s="22">
        <v>218.75</v>
      </c>
    </row>
    <row r="221" spans="1:8">
      <c r="A221" s="35"/>
      <c r="B221" s="36"/>
      <c r="C221" s="36"/>
      <c r="D221" s="36"/>
      <c r="E221" s="202"/>
      <c r="F221" s="38"/>
      <c r="G221" s="36"/>
      <c r="H221" s="119"/>
    </row>
    <row r="222" spans="1:8">
      <c r="A222" s="23">
        <v>44180</v>
      </c>
      <c r="B222" s="20"/>
      <c r="C222" s="20" t="s">
        <v>337</v>
      </c>
      <c r="D222" s="20"/>
      <c r="E222" s="87"/>
      <c r="F222" s="20" t="s">
        <v>337</v>
      </c>
      <c r="G222" s="20" t="s">
        <v>337</v>
      </c>
      <c r="H222" s="22">
        <v>98264.01</v>
      </c>
    </row>
    <row r="223" spans="1:8">
      <c r="A223" s="35"/>
      <c r="B223" s="36"/>
      <c r="C223" s="36"/>
      <c r="D223" s="36"/>
      <c r="E223" s="202"/>
      <c r="F223" s="38"/>
      <c r="G223" s="36"/>
      <c r="H223" s="119"/>
    </row>
    <row r="224" spans="1:8" ht="78.75">
      <c r="A224" s="23"/>
      <c r="B224" s="20" t="s">
        <v>340</v>
      </c>
      <c r="C224" s="20" t="s">
        <v>301</v>
      </c>
      <c r="D224" s="20" t="s">
        <v>302</v>
      </c>
      <c r="E224" s="87" t="s">
        <v>338</v>
      </c>
      <c r="F224" s="12" t="s">
        <v>19</v>
      </c>
      <c r="G224" s="20" t="s">
        <v>339</v>
      </c>
      <c r="H224" s="22">
        <v>3910</v>
      </c>
    </row>
    <row r="225" spans="1:8">
      <c r="A225" s="35"/>
      <c r="B225" s="36"/>
      <c r="C225" s="36"/>
      <c r="D225" s="36"/>
      <c r="E225" s="202"/>
      <c r="F225" s="38"/>
      <c r="G225" s="36"/>
      <c r="H225" s="119"/>
    </row>
    <row r="226" spans="1:8" ht="78.75">
      <c r="A226" s="23">
        <v>44146</v>
      </c>
      <c r="B226" s="20" t="s">
        <v>340</v>
      </c>
      <c r="C226" s="20" t="s">
        <v>301</v>
      </c>
      <c r="D226" s="20" t="s">
        <v>302</v>
      </c>
      <c r="E226" s="87" t="s">
        <v>342</v>
      </c>
      <c r="F226" s="12" t="s">
        <v>19</v>
      </c>
      <c r="G226" s="20" t="s">
        <v>341</v>
      </c>
      <c r="H226" s="22">
        <v>3910</v>
      </c>
    </row>
    <row r="227" spans="1:8">
      <c r="A227" s="35"/>
      <c r="B227" s="36"/>
      <c r="C227" s="36"/>
      <c r="D227" s="36"/>
      <c r="E227" s="202"/>
      <c r="F227" s="38"/>
      <c r="G227" s="36"/>
      <c r="H227" s="119"/>
    </row>
    <row r="228" spans="1:8" ht="45">
      <c r="A228" s="23">
        <v>44194</v>
      </c>
      <c r="B228" s="20" t="s">
        <v>344</v>
      </c>
      <c r="C228" s="20" t="s">
        <v>345</v>
      </c>
      <c r="D228" s="20" t="s">
        <v>346</v>
      </c>
      <c r="E228" s="87" t="s">
        <v>347</v>
      </c>
      <c r="F228" s="12" t="s">
        <v>19</v>
      </c>
      <c r="G228" s="20" t="s">
        <v>343</v>
      </c>
      <c r="H228" s="22">
        <v>720</v>
      </c>
    </row>
    <row r="229" spans="1:8">
      <c r="A229" s="35"/>
      <c r="B229" s="36"/>
      <c r="C229" s="36"/>
      <c r="D229" s="36"/>
      <c r="E229" s="202"/>
      <c r="F229" s="38"/>
      <c r="G229" s="36"/>
      <c r="H229" s="119"/>
    </row>
    <row r="230" spans="1:8" ht="33.75">
      <c r="A230" s="23">
        <v>44200</v>
      </c>
      <c r="B230" s="20" t="s">
        <v>153</v>
      </c>
      <c r="C230" s="20" t="s">
        <v>353</v>
      </c>
      <c r="D230" s="20" t="s">
        <v>354</v>
      </c>
      <c r="E230" s="87" t="s">
        <v>355</v>
      </c>
      <c r="F230" s="12" t="s">
        <v>19</v>
      </c>
      <c r="G230" s="20" t="s">
        <v>356</v>
      </c>
      <c r="H230" s="22">
        <v>1600.76</v>
      </c>
    </row>
    <row r="231" spans="1:8">
      <c r="A231" s="35"/>
      <c r="B231" s="36"/>
      <c r="C231" s="36"/>
      <c r="D231" s="36"/>
      <c r="E231" s="202"/>
      <c r="F231" s="234"/>
      <c r="G231" s="36"/>
      <c r="H231" s="39"/>
    </row>
    <row r="232" spans="1:8" ht="33.75">
      <c r="A232" s="23">
        <v>44232</v>
      </c>
      <c r="B232" s="20" t="s">
        <v>153</v>
      </c>
      <c r="C232" s="20" t="s">
        <v>12</v>
      </c>
      <c r="D232" s="20" t="s">
        <v>15</v>
      </c>
      <c r="E232" s="87" t="s">
        <v>357</v>
      </c>
      <c r="F232" s="12" t="s">
        <v>19</v>
      </c>
      <c r="G232" s="20" t="s">
        <v>358</v>
      </c>
      <c r="H232" s="22">
        <v>3450</v>
      </c>
    </row>
    <row r="233" spans="1:8">
      <c r="A233" s="78"/>
      <c r="B233" s="79"/>
      <c r="C233" s="79"/>
      <c r="D233" s="79"/>
      <c r="E233" s="199"/>
      <c r="F233" s="81"/>
      <c r="G233" s="79"/>
      <c r="H233" s="82"/>
    </row>
    <row r="234" spans="1:8">
      <c r="A234" s="78"/>
      <c r="B234" s="79"/>
      <c r="C234" s="79"/>
      <c r="D234" s="79"/>
      <c r="E234" s="199"/>
      <c r="F234" s="81"/>
      <c r="G234" s="79"/>
      <c r="H234" s="82"/>
    </row>
    <row r="235" spans="1:8" ht="15.75" thickBot="1">
      <c r="A235" s="78"/>
      <c r="B235" s="79"/>
      <c r="C235" s="79"/>
      <c r="D235" s="79"/>
      <c r="E235" s="199"/>
      <c r="F235" s="81"/>
      <c r="G235" s="79"/>
      <c r="H235" s="82"/>
    </row>
    <row r="236" spans="1:8" ht="29.25" customHeight="1" thickBot="1">
      <c r="A236" s="78"/>
      <c r="B236" s="221" t="s">
        <v>348</v>
      </c>
      <c r="C236" s="79"/>
      <c r="D236" s="79"/>
      <c r="E236" s="199"/>
      <c r="F236" s="81"/>
      <c r="G236" s="173" t="s">
        <v>253</v>
      </c>
      <c r="H236" s="174">
        <v>1877772.15</v>
      </c>
    </row>
    <row r="237" spans="1:8">
      <c r="A237" s="78"/>
      <c r="B237" s="220" t="s">
        <v>274</v>
      </c>
      <c r="C237" s="79"/>
      <c r="D237" s="79"/>
      <c r="E237" s="199"/>
      <c r="F237" s="81"/>
      <c r="G237" s="79"/>
      <c r="H237" s="82"/>
    </row>
    <row r="238" spans="1:8">
      <c r="A238" s="78"/>
      <c r="C238" s="219"/>
      <c r="D238" s="79"/>
      <c r="E238" s="199"/>
      <c r="F238" s="81"/>
      <c r="G238" s="79"/>
      <c r="H238" s="82"/>
    </row>
    <row r="239" spans="1:8">
      <c r="A239" s="78"/>
      <c r="C239" s="219"/>
      <c r="D239" s="79"/>
      <c r="E239" s="80"/>
      <c r="F239" s="81"/>
      <c r="G239" s="81"/>
      <c r="H239" s="82"/>
    </row>
    <row r="241" spans="1:8" ht="30.75" customHeight="1"/>
    <row r="243" spans="1:8" s="253" customFormat="1"/>
    <row r="244" spans="1:8" s="253" customFormat="1"/>
    <row r="245" spans="1:8" s="253" customFormat="1"/>
    <row r="246" spans="1:8" ht="15.75" thickBot="1"/>
    <row r="247" spans="1:8">
      <c r="A247" s="246" t="s">
        <v>97</v>
      </c>
      <c r="B247" s="247"/>
      <c r="C247" s="247"/>
      <c r="D247" s="247"/>
      <c r="E247" s="247"/>
      <c r="F247" s="247"/>
      <c r="G247" s="247"/>
      <c r="H247" s="250"/>
    </row>
    <row r="248" spans="1:8" ht="15.75" thickBot="1">
      <c r="A248" s="248"/>
      <c r="B248" s="249"/>
      <c r="C248" s="249"/>
      <c r="D248" s="249"/>
      <c r="E248" s="249"/>
      <c r="F248" s="249"/>
      <c r="G248" s="249"/>
      <c r="H248" s="251"/>
    </row>
    <row r="249" spans="1:8" ht="15.75">
      <c r="A249" s="252" t="s">
        <v>109</v>
      </c>
      <c r="B249" s="252"/>
      <c r="C249" s="252"/>
      <c r="D249" s="252"/>
      <c r="E249" s="252"/>
      <c r="F249" s="252"/>
      <c r="G249" s="252"/>
      <c r="H249" s="252"/>
    </row>
    <row r="250" spans="1:8">
      <c r="A250" s="160" t="s">
        <v>23</v>
      </c>
      <c r="B250" s="160" t="s">
        <v>14</v>
      </c>
      <c r="C250" s="160" t="s">
        <v>9</v>
      </c>
      <c r="D250" s="160" t="s">
        <v>10</v>
      </c>
      <c r="E250" s="160" t="s">
        <v>13</v>
      </c>
      <c r="F250" s="160" t="s">
        <v>1</v>
      </c>
      <c r="G250" s="160" t="s">
        <v>11</v>
      </c>
      <c r="H250" s="160" t="s">
        <v>5</v>
      </c>
    </row>
    <row r="251" spans="1:8" ht="33.75">
      <c r="A251" s="23">
        <v>44020</v>
      </c>
      <c r="B251" s="20" t="s">
        <v>144</v>
      </c>
      <c r="C251" s="20" t="s">
        <v>145</v>
      </c>
      <c r="D251" s="20" t="s">
        <v>146</v>
      </c>
      <c r="E251" s="29" t="s">
        <v>147</v>
      </c>
      <c r="F251" s="12" t="s">
        <v>19</v>
      </c>
      <c r="G251" s="91" t="s">
        <v>148</v>
      </c>
      <c r="H251" s="22">
        <v>22500</v>
      </c>
    </row>
    <row r="252" spans="1:8">
      <c r="A252" s="161"/>
      <c r="B252" s="154"/>
      <c r="C252" s="154"/>
      <c r="D252" s="154"/>
      <c r="E252" s="162"/>
      <c r="F252" s="156"/>
      <c r="G252" s="163"/>
      <c r="H252" s="157"/>
    </row>
    <row r="253" spans="1:8" ht="33.75">
      <c r="A253" s="23">
        <v>44036</v>
      </c>
      <c r="B253" s="20" t="s">
        <v>153</v>
      </c>
      <c r="C253" s="20" t="s">
        <v>209</v>
      </c>
      <c r="D253" s="20" t="s">
        <v>210</v>
      </c>
      <c r="E253" s="29" t="s">
        <v>211</v>
      </c>
      <c r="F253" s="12" t="s">
        <v>19</v>
      </c>
      <c r="G253" s="28" t="s">
        <v>208</v>
      </c>
      <c r="H253" s="22">
        <v>7110</v>
      </c>
    </row>
    <row r="254" spans="1:8">
      <c r="A254" s="161"/>
      <c r="B254" s="154"/>
      <c r="C254" s="154"/>
      <c r="D254" s="154"/>
      <c r="E254" s="162"/>
      <c r="F254" s="156"/>
      <c r="G254" s="164"/>
      <c r="H254" s="157"/>
    </row>
    <row r="255" spans="1:8" ht="33.75">
      <c r="A255" s="23">
        <v>44036</v>
      </c>
      <c r="B255" s="20" t="s">
        <v>153</v>
      </c>
      <c r="C255" s="20" t="s">
        <v>205</v>
      </c>
      <c r="D255" s="20" t="s">
        <v>206</v>
      </c>
      <c r="E255" s="29" t="s">
        <v>207</v>
      </c>
      <c r="F255" s="12" t="s">
        <v>19</v>
      </c>
      <c r="G255" s="28" t="s">
        <v>208</v>
      </c>
      <c r="H255" s="22">
        <v>5135</v>
      </c>
    </row>
    <row r="256" spans="1:8">
      <c r="A256" s="161"/>
      <c r="B256" s="154"/>
      <c r="C256" s="154"/>
      <c r="D256" s="154"/>
      <c r="E256" s="162"/>
      <c r="F256" s="156"/>
      <c r="G256" s="164"/>
      <c r="H256" s="157"/>
    </row>
    <row r="257" spans="1:8" ht="51.75">
      <c r="A257" s="23">
        <v>44036</v>
      </c>
      <c r="B257" s="20" t="s">
        <v>150</v>
      </c>
      <c r="C257" s="20" t="s">
        <v>151</v>
      </c>
      <c r="D257" s="20" t="s">
        <v>152</v>
      </c>
      <c r="E257" s="29">
        <v>4820</v>
      </c>
      <c r="F257" s="12" t="s">
        <v>19</v>
      </c>
      <c r="G257" s="28" t="s">
        <v>47</v>
      </c>
      <c r="H257" s="22">
        <v>6321.6</v>
      </c>
    </row>
    <row r="258" spans="1:8">
      <c r="A258" s="161"/>
      <c r="B258" s="154"/>
      <c r="C258" s="154"/>
      <c r="D258" s="154"/>
      <c r="E258" s="162"/>
      <c r="F258" s="156"/>
      <c r="G258" s="164"/>
      <c r="H258" s="157"/>
    </row>
    <row r="259" spans="1:8" ht="39">
      <c r="A259" s="23">
        <v>44046</v>
      </c>
      <c r="B259" s="20" t="s">
        <v>58</v>
      </c>
      <c r="C259" s="20" t="s">
        <v>90</v>
      </c>
      <c r="D259" s="20" t="s">
        <v>60</v>
      </c>
      <c r="E259" s="87" t="s">
        <v>149</v>
      </c>
      <c r="F259" s="12" t="s">
        <v>19</v>
      </c>
      <c r="G259" s="28" t="s">
        <v>62</v>
      </c>
      <c r="H259" s="22">
        <v>1113</v>
      </c>
    </row>
    <row r="260" spans="1:8">
      <c r="A260" s="161"/>
      <c r="B260" s="154"/>
      <c r="C260" s="154"/>
      <c r="D260" s="154"/>
      <c r="E260" s="155"/>
      <c r="F260" s="156"/>
      <c r="G260" s="164"/>
      <c r="H260" s="157"/>
    </row>
    <row r="261" spans="1:8">
      <c r="A261" s="23">
        <v>44056</v>
      </c>
      <c r="B261" s="20"/>
      <c r="C261" s="20"/>
      <c r="D261" s="20"/>
      <c r="E261" s="87"/>
      <c r="F261" s="12"/>
      <c r="G261" s="28" t="s">
        <v>246</v>
      </c>
      <c r="H261" s="22">
        <v>10.45</v>
      </c>
    </row>
    <row r="262" spans="1:8">
      <c r="A262" s="161"/>
      <c r="B262" s="154"/>
      <c r="C262" s="154"/>
      <c r="D262" s="154"/>
      <c r="E262" s="155"/>
      <c r="F262" s="156"/>
      <c r="G262" s="164"/>
      <c r="H262" s="157"/>
    </row>
    <row r="263" spans="1:8" ht="33.75">
      <c r="A263" s="23">
        <v>44060</v>
      </c>
      <c r="B263" s="20" t="s">
        <v>195</v>
      </c>
      <c r="C263" s="20" t="s">
        <v>231</v>
      </c>
      <c r="D263" s="20" t="s">
        <v>232</v>
      </c>
      <c r="E263" s="26" t="s">
        <v>244</v>
      </c>
      <c r="F263" s="12" t="s">
        <v>19</v>
      </c>
      <c r="G263" s="88" t="s">
        <v>245</v>
      </c>
      <c r="H263" s="22">
        <v>4400</v>
      </c>
    </row>
    <row r="264" spans="1:8">
      <c r="A264" s="161"/>
      <c r="B264" s="154"/>
      <c r="C264" s="154"/>
      <c r="D264" s="154"/>
      <c r="E264" s="165"/>
      <c r="F264" s="156"/>
      <c r="G264" s="166"/>
      <c r="H264" s="157"/>
    </row>
    <row r="265" spans="1:8" ht="33.75">
      <c r="A265" s="23">
        <v>44061</v>
      </c>
      <c r="B265" s="20" t="s">
        <v>195</v>
      </c>
      <c r="C265" s="20" t="s">
        <v>214</v>
      </c>
      <c r="D265" s="20" t="s">
        <v>215</v>
      </c>
      <c r="E265" s="29">
        <v>2850</v>
      </c>
      <c r="F265" s="12" t="s">
        <v>19</v>
      </c>
      <c r="G265" s="88" t="s">
        <v>216</v>
      </c>
      <c r="H265" s="22">
        <v>8495</v>
      </c>
    </row>
    <row r="266" spans="1:8">
      <c r="A266" s="167"/>
      <c r="B266" s="168"/>
      <c r="C266" s="154"/>
      <c r="D266" s="154"/>
      <c r="E266" s="162"/>
      <c r="F266" s="156"/>
      <c r="G266" s="166"/>
      <c r="H266" s="157"/>
    </row>
    <row r="267" spans="1:8" ht="33.75">
      <c r="A267" s="116">
        <v>44068</v>
      </c>
      <c r="B267" s="117" t="s">
        <v>195</v>
      </c>
      <c r="C267" s="20" t="s">
        <v>12</v>
      </c>
      <c r="D267" s="20" t="s">
        <v>212</v>
      </c>
      <c r="E267" s="87" t="s">
        <v>213</v>
      </c>
      <c r="F267" s="12" t="s">
        <v>19</v>
      </c>
      <c r="G267" s="20" t="s">
        <v>202</v>
      </c>
      <c r="H267" s="22">
        <v>5630.4</v>
      </c>
    </row>
    <row r="268" spans="1:8">
      <c r="A268" s="112"/>
      <c r="B268" s="113"/>
      <c r="C268" s="107"/>
      <c r="D268" s="107"/>
      <c r="E268" s="111"/>
      <c r="F268" s="13"/>
      <c r="G268" s="107"/>
      <c r="H268" s="110"/>
    </row>
    <row r="269" spans="1:8">
      <c r="A269" s="116">
        <v>44078</v>
      </c>
      <c r="B269" s="117"/>
      <c r="C269" s="20" t="s">
        <v>246</v>
      </c>
      <c r="D269" s="20"/>
      <c r="E269" s="87"/>
      <c r="F269" s="12"/>
      <c r="G269" s="20" t="s">
        <v>246</v>
      </c>
      <c r="H269" s="22">
        <v>10.45</v>
      </c>
    </row>
    <row r="270" spans="1:8">
      <c r="A270" s="112"/>
      <c r="B270" s="113"/>
      <c r="C270" s="107"/>
      <c r="D270" s="107"/>
      <c r="E270" s="111"/>
      <c r="F270" s="13"/>
      <c r="G270" s="107"/>
      <c r="H270" s="110"/>
    </row>
    <row r="271" spans="1:8">
      <c r="A271" s="116">
        <v>44090</v>
      </c>
      <c r="B271" s="117"/>
      <c r="C271" s="20" t="s">
        <v>246</v>
      </c>
      <c r="D271" s="20"/>
      <c r="E271" s="87"/>
      <c r="F271" s="12"/>
      <c r="G271" s="20" t="s">
        <v>246</v>
      </c>
      <c r="H271" s="22">
        <v>10.45</v>
      </c>
    </row>
    <row r="272" spans="1:8">
      <c r="A272" s="112"/>
      <c r="B272" s="113"/>
      <c r="C272" s="107"/>
      <c r="D272" s="107"/>
      <c r="E272" s="111"/>
      <c r="F272" s="13"/>
      <c r="G272" s="107"/>
      <c r="H272" s="110"/>
    </row>
    <row r="273" spans="1:8" ht="33.75">
      <c r="A273" s="23">
        <v>44103</v>
      </c>
      <c r="B273" s="20" t="s">
        <v>195</v>
      </c>
      <c r="C273" s="20" t="s">
        <v>214</v>
      </c>
      <c r="D273" s="20" t="s">
        <v>215</v>
      </c>
      <c r="E273" s="29">
        <v>2893</v>
      </c>
      <c r="F273" s="12" t="s">
        <v>19</v>
      </c>
      <c r="G273" s="88" t="s">
        <v>216</v>
      </c>
      <c r="H273" s="22">
        <v>32399.93</v>
      </c>
    </row>
    <row r="274" spans="1:8">
      <c r="A274" s="161"/>
      <c r="B274" s="154"/>
      <c r="C274" s="154"/>
      <c r="D274" s="154"/>
      <c r="E274" s="162"/>
      <c r="F274" s="156"/>
      <c r="G274" s="166"/>
      <c r="H274" s="169"/>
    </row>
    <row r="275" spans="1:8" s="30" customFormat="1">
      <c r="A275" s="116">
        <v>44105</v>
      </c>
      <c r="B275" s="117"/>
      <c r="C275" s="20" t="s">
        <v>246</v>
      </c>
      <c r="D275" s="117"/>
      <c r="E275" s="170"/>
      <c r="F275" s="171"/>
      <c r="G275" s="20" t="s">
        <v>246</v>
      </c>
      <c r="H275" s="22">
        <v>10.45</v>
      </c>
    </row>
    <row r="276" spans="1:8">
      <c r="A276" s="167"/>
      <c r="B276" s="168"/>
      <c r="C276" s="168"/>
      <c r="D276" s="168"/>
      <c r="E276" s="204"/>
      <c r="F276" s="205"/>
      <c r="G276" s="206"/>
      <c r="H276" s="169"/>
    </row>
    <row r="277" spans="1:8" ht="33.75">
      <c r="A277" s="116">
        <v>44105</v>
      </c>
      <c r="B277" s="117" t="s">
        <v>247</v>
      </c>
      <c r="C277" s="117" t="s">
        <v>248</v>
      </c>
      <c r="D277" s="117" t="s">
        <v>249</v>
      </c>
      <c r="E277" s="170">
        <v>483</v>
      </c>
      <c r="F277" s="171" t="s">
        <v>19</v>
      </c>
      <c r="G277" s="172" t="s">
        <v>251</v>
      </c>
      <c r="H277" s="22">
        <v>546</v>
      </c>
    </row>
    <row r="278" spans="1:8">
      <c r="A278" s="161"/>
      <c r="B278" s="154"/>
      <c r="C278" s="154"/>
      <c r="D278" s="154"/>
      <c r="E278" s="162"/>
      <c r="F278" s="156"/>
      <c r="G278" s="166"/>
      <c r="H278" s="157"/>
    </row>
    <row r="279" spans="1:8" ht="33.75">
      <c r="A279" s="23">
        <v>44105</v>
      </c>
      <c r="B279" s="20" t="s">
        <v>247</v>
      </c>
      <c r="C279" s="20" t="s">
        <v>248</v>
      </c>
      <c r="D279" s="20" t="s">
        <v>249</v>
      </c>
      <c r="E279" s="29">
        <v>484</v>
      </c>
      <c r="F279" s="12" t="s">
        <v>19</v>
      </c>
      <c r="G279" s="88" t="s">
        <v>250</v>
      </c>
      <c r="H279" s="22">
        <v>546</v>
      </c>
    </row>
    <row r="280" spans="1:8">
      <c r="A280" s="161"/>
      <c r="B280" s="154"/>
      <c r="C280" s="154"/>
      <c r="D280" s="154"/>
      <c r="E280" s="162"/>
      <c r="F280" s="156"/>
      <c r="G280" s="166"/>
      <c r="H280" s="157"/>
    </row>
    <row r="281" spans="1:8">
      <c r="A281" s="23">
        <v>44109</v>
      </c>
      <c r="B281" s="25"/>
      <c r="C281" s="26"/>
      <c r="D281" s="26"/>
      <c r="E281" s="26"/>
      <c r="F281" s="24"/>
      <c r="G281" s="88" t="s">
        <v>246</v>
      </c>
      <c r="H281" s="22">
        <v>10.45</v>
      </c>
    </row>
    <row r="282" spans="1:8">
      <c r="A282" s="207"/>
      <c r="B282" s="208"/>
      <c r="C282" s="209"/>
      <c r="D282" s="209"/>
      <c r="E282" s="209"/>
      <c r="F282" s="210"/>
      <c r="G282" s="211"/>
      <c r="H282" s="212"/>
    </row>
    <row r="283" spans="1:8" ht="33.75">
      <c r="A283" s="23">
        <v>44074</v>
      </c>
      <c r="B283" s="20" t="s">
        <v>294</v>
      </c>
      <c r="C283" s="20" t="s">
        <v>248</v>
      </c>
      <c r="D283" s="20" t="s">
        <v>249</v>
      </c>
      <c r="E283" s="29">
        <v>495</v>
      </c>
      <c r="F283" s="12" t="s">
        <v>19</v>
      </c>
      <c r="G283" s="88" t="s">
        <v>295</v>
      </c>
      <c r="H283" s="22">
        <v>546</v>
      </c>
    </row>
    <row r="284" spans="1:8">
      <c r="A284" s="213"/>
      <c r="B284" s="214"/>
      <c r="C284" s="215"/>
      <c r="D284" s="215"/>
      <c r="E284" s="215"/>
      <c r="F284" s="213"/>
      <c r="G284" s="214"/>
      <c r="H284" s="215"/>
    </row>
    <row r="285" spans="1:8" ht="33.75">
      <c r="A285" s="23">
        <v>44089</v>
      </c>
      <c r="B285" s="20" t="s">
        <v>296</v>
      </c>
      <c r="C285" s="20" t="s">
        <v>296</v>
      </c>
      <c r="D285" s="20" t="s">
        <v>249</v>
      </c>
      <c r="E285" s="29">
        <v>496</v>
      </c>
      <c r="F285" s="12" t="s">
        <v>19</v>
      </c>
      <c r="G285" s="88" t="s">
        <v>297</v>
      </c>
      <c r="H285" s="22">
        <v>546</v>
      </c>
    </row>
    <row r="286" spans="1:8">
      <c r="A286" s="207"/>
      <c r="B286" s="216"/>
      <c r="C286" s="216"/>
      <c r="D286" s="216"/>
      <c r="E286" s="217"/>
      <c r="F286" s="218"/>
      <c r="G286" s="211"/>
      <c r="H286" s="212"/>
    </row>
    <row r="287" spans="1:8">
      <c r="A287" s="23">
        <v>44145</v>
      </c>
      <c r="B287" s="20"/>
      <c r="C287" s="20" t="s">
        <v>246</v>
      </c>
      <c r="D287" s="20"/>
      <c r="E287" s="29"/>
      <c r="F287" s="12"/>
      <c r="G287" s="88" t="s">
        <v>246</v>
      </c>
      <c r="H287" s="22">
        <v>10.45</v>
      </c>
    </row>
    <row r="288" spans="1:8">
      <c r="A288" s="207"/>
      <c r="B288" s="216"/>
      <c r="C288" s="216"/>
      <c r="D288" s="216"/>
      <c r="E288" s="217"/>
      <c r="F288" s="218"/>
      <c r="G288" s="211"/>
      <c r="H288" s="212"/>
    </row>
    <row r="289" spans="1:8" ht="38.25">
      <c r="A289" s="23">
        <v>44061</v>
      </c>
      <c r="B289" s="20" t="s">
        <v>195</v>
      </c>
      <c r="C289" s="20" t="s">
        <v>214</v>
      </c>
      <c r="D289" s="20" t="s">
        <v>215</v>
      </c>
      <c r="E289" s="29">
        <v>2944</v>
      </c>
      <c r="F289" s="12" t="s">
        <v>19</v>
      </c>
      <c r="G289" s="88" t="s">
        <v>312</v>
      </c>
      <c r="H289" s="22">
        <v>4158</v>
      </c>
    </row>
    <row r="290" spans="1:8">
      <c r="A290" s="207"/>
      <c r="B290" s="216"/>
      <c r="C290" s="216"/>
      <c r="D290" s="216"/>
      <c r="E290" s="217"/>
      <c r="F290" s="218"/>
      <c r="G290" s="211"/>
      <c r="H290" s="212"/>
    </row>
    <row r="291" spans="1:8" ht="33.75">
      <c r="A291" s="23">
        <v>44082</v>
      </c>
      <c r="B291" s="20" t="s">
        <v>296</v>
      </c>
      <c r="C291" s="20" t="s">
        <v>296</v>
      </c>
      <c r="D291" s="20" t="s">
        <v>249</v>
      </c>
      <c r="E291" s="24">
        <v>503</v>
      </c>
      <c r="F291" s="12" t="s">
        <v>19</v>
      </c>
      <c r="G291" s="88" t="s">
        <v>313</v>
      </c>
      <c r="H291" s="22">
        <v>546</v>
      </c>
    </row>
    <row r="292" spans="1:8">
      <c r="A292" s="213"/>
      <c r="B292" s="214"/>
      <c r="C292" s="215"/>
      <c r="D292" s="215"/>
      <c r="E292" s="215"/>
      <c r="F292" s="213"/>
      <c r="G292" s="214"/>
      <c r="H292" s="215"/>
    </row>
    <row r="293" spans="1:8" s="30" customFormat="1">
      <c r="A293" s="23">
        <v>44175</v>
      </c>
      <c r="B293" s="224"/>
      <c r="C293" s="20" t="s">
        <v>246</v>
      </c>
      <c r="D293" s="49"/>
      <c r="E293" s="49"/>
      <c r="F293" s="47"/>
      <c r="G293" s="88" t="s">
        <v>246</v>
      </c>
      <c r="H293" s="22">
        <v>10.45</v>
      </c>
    </row>
    <row r="294" spans="1:8" s="30" customFormat="1">
      <c r="A294" s="223"/>
      <c r="B294" s="40"/>
      <c r="F294" s="223"/>
      <c r="G294" s="40"/>
    </row>
    <row r="295" spans="1:8" ht="13.5" customHeight="1" thickBot="1"/>
    <row r="296" spans="1:8" ht="25.5" customHeight="1" thickBot="1">
      <c r="B296" s="222"/>
      <c r="G296" s="173" t="s">
        <v>252</v>
      </c>
      <c r="H296" s="174">
        <v>100066.08</v>
      </c>
    </row>
  </sheetData>
  <mergeCells count="23">
    <mergeCell ref="H2:H3"/>
    <mergeCell ref="A37:G37"/>
    <mergeCell ref="A4:H4"/>
    <mergeCell ref="A7:H7"/>
    <mergeCell ref="A9:H9"/>
    <mergeCell ref="A11:H11"/>
    <mergeCell ref="A23:H23"/>
    <mergeCell ref="A35:G35"/>
    <mergeCell ref="A2:G3"/>
    <mergeCell ref="A25:G25"/>
    <mergeCell ref="A27:G27"/>
    <mergeCell ref="A31:G31"/>
    <mergeCell ref="A33:G33"/>
    <mergeCell ref="A247:G248"/>
    <mergeCell ref="H247:H248"/>
    <mergeCell ref="A249:H249"/>
    <mergeCell ref="A243:XFD245"/>
    <mergeCell ref="A39:G39"/>
    <mergeCell ref="A41:G41"/>
    <mergeCell ref="A43:G43"/>
    <mergeCell ref="A45:G45"/>
    <mergeCell ref="A47:G47"/>
    <mergeCell ref="A77:H77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J101"/>
  <sheetViews>
    <sheetView topLeftCell="A34" workbookViewId="0">
      <selection activeCell="C43" sqref="C43"/>
    </sheetView>
  </sheetViews>
  <sheetFormatPr defaultRowHeight="15"/>
  <cols>
    <col min="1" max="1" width="15.7109375" style="233" customWidth="1"/>
    <col min="2" max="2" width="13.28515625" style="4" customWidth="1"/>
    <col min="3" max="3" width="21.85546875" customWidth="1"/>
    <col min="4" max="4" width="14.85546875" customWidth="1"/>
    <col min="5" max="5" width="15.28515625" customWidth="1"/>
    <col min="6" max="6" width="23.7109375" style="233" customWidth="1"/>
    <col min="7" max="7" width="21.5703125" style="4" customWidth="1"/>
    <col min="8" max="8" width="13.85546875" customWidth="1"/>
    <col min="10" max="10" width="14.28515625" style="1" bestFit="1" customWidth="1"/>
  </cols>
  <sheetData>
    <row r="1" spans="1:10" ht="15.75" thickBot="1"/>
    <row r="2" spans="1:10" s="34" customFormat="1">
      <c r="A2" s="270" t="s">
        <v>217</v>
      </c>
      <c r="B2" s="271"/>
      <c r="C2" s="271"/>
      <c r="D2" s="271"/>
      <c r="E2" s="271"/>
      <c r="F2" s="271"/>
      <c r="G2" s="271"/>
      <c r="H2" s="274"/>
      <c r="J2" s="92"/>
    </row>
    <row r="3" spans="1:10" s="34" customFormat="1" ht="15.75" thickBot="1">
      <c r="A3" s="272"/>
      <c r="B3" s="273"/>
      <c r="C3" s="273"/>
      <c r="D3" s="273"/>
      <c r="E3" s="273"/>
      <c r="F3" s="273"/>
      <c r="G3" s="273"/>
      <c r="H3" s="275"/>
      <c r="J3" s="92"/>
    </row>
    <row r="4" spans="1:10" ht="21" customHeight="1">
      <c r="A4" s="286" t="s">
        <v>109</v>
      </c>
      <c r="B4" s="286"/>
      <c r="C4" s="286"/>
      <c r="D4" s="286"/>
      <c r="E4" s="286"/>
      <c r="F4" s="286"/>
      <c r="G4" s="286"/>
      <c r="H4" s="286"/>
    </row>
    <row r="5" spans="1:10" ht="18" customHeight="1">
      <c r="A5" s="144" t="s">
        <v>23</v>
      </c>
      <c r="B5" s="144" t="s">
        <v>14</v>
      </c>
      <c r="C5" s="144" t="s">
        <v>9</v>
      </c>
      <c r="D5" s="144" t="s">
        <v>10</v>
      </c>
      <c r="E5" s="144" t="s">
        <v>13</v>
      </c>
      <c r="F5" s="144" t="s">
        <v>1</v>
      </c>
      <c r="G5" s="144" t="s">
        <v>11</v>
      </c>
      <c r="H5" s="144" t="s">
        <v>5</v>
      </c>
    </row>
    <row r="6" spans="1:10" ht="45">
      <c r="A6" s="23">
        <v>44063</v>
      </c>
      <c r="B6" s="21" t="s">
        <v>195</v>
      </c>
      <c r="C6" s="21" t="s">
        <v>359</v>
      </c>
      <c r="D6" s="21" t="s">
        <v>318</v>
      </c>
      <c r="E6" s="21" t="s">
        <v>360</v>
      </c>
      <c r="F6" s="65" t="s">
        <v>218</v>
      </c>
      <c r="G6" s="21" t="s">
        <v>219</v>
      </c>
      <c r="H6" s="22">
        <v>219.5</v>
      </c>
      <c r="I6" s="1"/>
    </row>
    <row r="7" spans="1:10">
      <c r="A7" s="255"/>
      <c r="B7" s="255"/>
      <c r="C7" s="255"/>
      <c r="D7" s="255"/>
      <c r="E7" s="255"/>
      <c r="F7" s="255"/>
      <c r="G7" s="255"/>
      <c r="H7" s="256"/>
      <c r="I7" s="1"/>
    </row>
    <row r="8" spans="1:10" ht="33.75">
      <c r="A8" s="23">
        <v>44063</v>
      </c>
      <c r="B8" s="21" t="s">
        <v>195</v>
      </c>
      <c r="C8" s="21" t="s">
        <v>361</v>
      </c>
      <c r="D8" s="21" t="s">
        <v>228</v>
      </c>
      <c r="E8" s="21">
        <v>118</v>
      </c>
      <c r="F8" s="65" t="s">
        <v>218</v>
      </c>
      <c r="G8" s="21" t="s">
        <v>219</v>
      </c>
      <c r="H8" s="22">
        <v>343.4</v>
      </c>
      <c r="I8" s="1"/>
    </row>
    <row r="9" spans="1:10">
      <c r="A9" s="263"/>
      <c r="B9" s="264"/>
      <c r="C9" s="264"/>
      <c r="D9" s="264"/>
      <c r="E9" s="264"/>
      <c r="F9" s="264"/>
      <c r="G9" s="264"/>
      <c r="H9" s="265"/>
    </row>
    <row r="10" spans="1:10" ht="78.75">
      <c r="A10" s="23">
        <v>44089</v>
      </c>
      <c r="B10" s="21" t="s">
        <v>189</v>
      </c>
      <c r="C10" s="21" t="s">
        <v>12</v>
      </c>
      <c r="D10" s="20" t="s">
        <v>15</v>
      </c>
      <c r="E10" s="21" t="s">
        <v>362</v>
      </c>
      <c r="F10" s="21" t="s">
        <v>363</v>
      </c>
      <c r="G10" s="21" t="s">
        <v>220</v>
      </c>
      <c r="H10" s="22">
        <v>6353.08</v>
      </c>
    </row>
    <row r="11" spans="1:10">
      <c r="A11" s="254"/>
      <c r="B11" s="255"/>
      <c r="C11" s="255"/>
      <c r="D11" s="255"/>
      <c r="E11" s="255"/>
      <c r="F11" s="255"/>
      <c r="G11" s="255"/>
      <c r="H11" s="256"/>
    </row>
    <row r="12" spans="1:10" ht="78.75">
      <c r="A12" s="23">
        <v>44117</v>
      </c>
      <c r="B12" s="21" t="s">
        <v>189</v>
      </c>
      <c r="C12" s="21" t="s">
        <v>12</v>
      </c>
      <c r="D12" s="21" t="s">
        <v>15</v>
      </c>
      <c r="E12" s="21" t="s">
        <v>364</v>
      </c>
      <c r="F12" s="21" t="s">
        <v>363</v>
      </c>
      <c r="G12" s="21" t="s">
        <v>220</v>
      </c>
      <c r="H12" s="22">
        <v>2912.3</v>
      </c>
    </row>
    <row r="13" spans="1:10">
      <c r="A13" s="7"/>
      <c r="B13" s="27"/>
      <c r="C13" s="6"/>
      <c r="D13" s="6"/>
      <c r="E13" s="6"/>
      <c r="F13" s="7"/>
      <c r="G13" s="27"/>
      <c r="H13" s="6"/>
    </row>
    <row r="14" spans="1:10" ht="33.75">
      <c r="A14" s="23">
        <v>44118</v>
      </c>
      <c r="B14" s="21" t="s">
        <v>195</v>
      </c>
      <c r="C14" s="21" t="s">
        <v>12</v>
      </c>
      <c r="D14" s="21" t="s">
        <v>15</v>
      </c>
      <c r="E14" s="21" t="s">
        <v>365</v>
      </c>
      <c r="F14" s="65" t="s">
        <v>218</v>
      </c>
      <c r="G14" s="21" t="s">
        <v>219</v>
      </c>
      <c r="H14" s="22">
        <v>155.4</v>
      </c>
    </row>
    <row r="15" spans="1:10">
      <c r="A15" s="7"/>
      <c r="B15" s="27"/>
      <c r="C15" s="6"/>
      <c r="D15" s="6"/>
      <c r="E15" s="6"/>
      <c r="F15" s="7"/>
      <c r="G15" s="27"/>
      <c r="H15" s="6"/>
    </row>
    <row r="16" spans="1:10" ht="78.75">
      <c r="A16" s="23">
        <v>44120</v>
      </c>
      <c r="B16" s="21" t="s">
        <v>189</v>
      </c>
      <c r="C16" s="21" t="s">
        <v>12</v>
      </c>
      <c r="D16" s="21" t="s">
        <v>15</v>
      </c>
      <c r="E16" s="21" t="s">
        <v>366</v>
      </c>
      <c r="F16" s="21" t="s">
        <v>363</v>
      </c>
      <c r="G16" s="21" t="s">
        <v>220</v>
      </c>
      <c r="H16" s="22">
        <v>6353.08</v>
      </c>
    </row>
    <row r="17" spans="1:9">
      <c r="A17" s="7"/>
      <c r="B17" s="27"/>
      <c r="C17" s="6"/>
      <c r="D17" s="6"/>
      <c r="E17" s="6"/>
      <c r="F17" s="7"/>
      <c r="G17" s="27"/>
      <c r="H17" s="6"/>
    </row>
    <row r="18" spans="1:9" ht="33.75">
      <c r="A18" s="23">
        <v>44120</v>
      </c>
      <c r="B18" s="21" t="s">
        <v>58</v>
      </c>
      <c r="C18" s="21" t="s">
        <v>90</v>
      </c>
      <c r="D18" s="21" t="s">
        <v>60</v>
      </c>
      <c r="E18" s="21" t="s">
        <v>367</v>
      </c>
      <c r="F18" s="65" t="s">
        <v>218</v>
      </c>
      <c r="G18" s="21" t="s">
        <v>219</v>
      </c>
      <c r="H18" s="22">
        <v>132.5</v>
      </c>
    </row>
    <row r="19" spans="1:9">
      <c r="A19" s="7"/>
      <c r="B19" s="27"/>
      <c r="C19" s="6"/>
      <c r="D19" s="6"/>
      <c r="E19" s="6"/>
      <c r="F19" s="7"/>
      <c r="G19" s="27"/>
      <c r="H19" s="6"/>
    </row>
    <row r="20" spans="1:9" ht="78.75">
      <c r="A20" s="23">
        <v>44131</v>
      </c>
      <c r="B20" s="21" t="s">
        <v>189</v>
      </c>
      <c r="C20" s="21" t="s">
        <v>12</v>
      </c>
      <c r="D20" s="21" t="s">
        <v>15</v>
      </c>
      <c r="E20" s="21" t="s">
        <v>368</v>
      </c>
      <c r="F20" s="21" t="s">
        <v>363</v>
      </c>
      <c r="G20" s="21" t="s">
        <v>220</v>
      </c>
      <c r="H20" s="22">
        <v>6353.08</v>
      </c>
    </row>
    <row r="21" spans="1:9">
      <c r="A21" s="7"/>
      <c r="B21" s="27"/>
      <c r="C21" s="6"/>
      <c r="D21" s="6"/>
      <c r="E21" s="6"/>
      <c r="F21" s="7"/>
      <c r="G21" s="27"/>
      <c r="H21" s="6"/>
    </row>
    <row r="22" spans="1:9" ht="90">
      <c r="A22" s="23">
        <v>44159</v>
      </c>
      <c r="B22" s="21" t="s">
        <v>369</v>
      </c>
      <c r="C22" s="21" t="s">
        <v>12</v>
      </c>
      <c r="D22" s="21" t="s">
        <v>15</v>
      </c>
      <c r="E22" s="21" t="s">
        <v>370</v>
      </c>
      <c r="F22" s="21" t="s">
        <v>371</v>
      </c>
      <c r="G22" s="21" t="s">
        <v>220</v>
      </c>
      <c r="H22" s="22">
        <v>850.5</v>
      </c>
    </row>
    <row r="23" spans="1:9">
      <c r="A23" s="7"/>
      <c r="B23" s="27"/>
      <c r="C23" s="6"/>
      <c r="D23" s="6"/>
      <c r="E23" s="6"/>
      <c r="F23" s="7"/>
      <c r="G23" s="27"/>
      <c r="H23" s="6"/>
    </row>
    <row r="24" spans="1:9" ht="90">
      <c r="A24" s="23">
        <v>44159</v>
      </c>
      <c r="B24" s="21" t="s">
        <v>189</v>
      </c>
      <c r="C24" s="21" t="s">
        <v>12</v>
      </c>
      <c r="D24" s="21" t="s">
        <v>15</v>
      </c>
      <c r="E24" s="21" t="s">
        <v>372</v>
      </c>
      <c r="F24" s="21" t="s">
        <v>371</v>
      </c>
      <c r="G24" s="21" t="s">
        <v>220</v>
      </c>
      <c r="H24" s="22">
        <v>917</v>
      </c>
    </row>
    <row r="25" spans="1:9">
      <c r="A25" s="7"/>
      <c r="B25" s="27"/>
      <c r="C25" s="6"/>
      <c r="D25" s="6"/>
      <c r="E25" s="6"/>
      <c r="F25" s="7"/>
      <c r="G25" s="27"/>
      <c r="H25" s="6"/>
    </row>
    <row r="26" spans="1:9" ht="78.75">
      <c r="A26" s="23">
        <v>44159</v>
      </c>
      <c r="B26" s="21" t="s">
        <v>373</v>
      </c>
      <c r="C26" s="21" t="s">
        <v>374</v>
      </c>
      <c r="D26" s="21" t="s">
        <v>375</v>
      </c>
      <c r="E26" s="21">
        <v>47423</v>
      </c>
      <c r="F26" s="21" t="s">
        <v>376</v>
      </c>
      <c r="G26" s="21" t="s">
        <v>220</v>
      </c>
      <c r="H26" s="22">
        <v>2945.5</v>
      </c>
    </row>
    <row r="27" spans="1:9">
      <c r="A27" s="7"/>
      <c r="B27" s="27"/>
      <c r="C27" s="6"/>
      <c r="D27" s="6"/>
      <c r="E27" s="6"/>
      <c r="F27" s="7"/>
      <c r="G27" s="27"/>
      <c r="H27" s="6"/>
    </row>
    <row r="28" spans="1:9" ht="78.75">
      <c r="A28" s="23">
        <v>44165</v>
      </c>
      <c r="B28" s="21" t="s">
        <v>369</v>
      </c>
      <c r="C28" s="21" t="s">
        <v>12</v>
      </c>
      <c r="D28" s="21" t="s">
        <v>15</v>
      </c>
      <c r="E28" s="21" t="s">
        <v>377</v>
      </c>
      <c r="F28" s="21" t="s">
        <v>363</v>
      </c>
      <c r="G28" s="21" t="s">
        <v>220</v>
      </c>
      <c r="H28" s="22">
        <v>129.6</v>
      </c>
      <c r="I28" s="30"/>
    </row>
    <row r="29" spans="1:9">
      <c r="A29" s="7"/>
      <c r="B29" s="27"/>
      <c r="C29" s="6"/>
      <c r="D29" s="6"/>
      <c r="E29" s="6"/>
      <c r="F29" s="7"/>
      <c r="G29" s="27"/>
      <c r="H29" s="6"/>
    </row>
    <row r="30" spans="1:9" ht="33.75">
      <c r="A30" s="23">
        <v>44165</v>
      </c>
      <c r="B30" s="21" t="s">
        <v>58</v>
      </c>
      <c r="C30" s="21" t="s">
        <v>90</v>
      </c>
      <c r="D30" s="21" t="s">
        <v>60</v>
      </c>
      <c r="E30" s="21" t="s">
        <v>378</v>
      </c>
      <c r="F30" s="65" t="s">
        <v>218</v>
      </c>
      <c r="G30" s="21" t="s">
        <v>219</v>
      </c>
      <c r="H30" s="22">
        <v>169.6</v>
      </c>
      <c r="I30" s="30"/>
    </row>
    <row r="31" spans="1:9">
      <c r="A31" s="7"/>
      <c r="B31" s="27"/>
      <c r="C31" s="6"/>
      <c r="D31" s="6"/>
      <c r="E31" s="6"/>
      <c r="F31" s="7"/>
      <c r="G31" s="27"/>
      <c r="H31" s="6"/>
    </row>
    <row r="32" spans="1:9" ht="33.75">
      <c r="A32" s="23">
        <v>44165</v>
      </c>
      <c r="B32" s="21" t="s">
        <v>195</v>
      </c>
      <c r="C32" s="21" t="s">
        <v>12</v>
      </c>
      <c r="D32" s="21" t="s">
        <v>15</v>
      </c>
      <c r="E32" s="21" t="s">
        <v>379</v>
      </c>
      <c r="F32" s="65" t="s">
        <v>218</v>
      </c>
      <c r="G32" s="21" t="s">
        <v>219</v>
      </c>
      <c r="H32" s="22">
        <v>125.12</v>
      </c>
      <c r="I32" s="30"/>
    </row>
    <row r="33" spans="1:9">
      <c r="A33" s="7"/>
      <c r="B33" s="27"/>
      <c r="C33" s="6"/>
      <c r="D33" s="6"/>
      <c r="E33" s="6"/>
      <c r="F33" s="7"/>
      <c r="G33" s="27"/>
      <c r="H33" s="6"/>
    </row>
    <row r="34" spans="1:9" ht="78.75">
      <c r="A34" s="23">
        <v>44165</v>
      </c>
      <c r="B34" s="21" t="s">
        <v>189</v>
      </c>
      <c r="C34" s="21" t="s">
        <v>12</v>
      </c>
      <c r="D34" s="21" t="s">
        <v>15</v>
      </c>
      <c r="E34" s="21" t="s">
        <v>380</v>
      </c>
      <c r="F34" s="21" t="s">
        <v>363</v>
      </c>
      <c r="G34" s="21" t="s">
        <v>220</v>
      </c>
      <c r="H34" s="22">
        <v>7533.72</v>
      </c>
    </row>
    <row r="35" spans="1:9">
      <c r="A35" s="7"/>
      <c r="B35" s="27"/>
      <c r="C35" s="6"/>
      <c r="D35" s="6"/>
      <c r="E35" s="6"/>
      <c r="F35" s="7"/>
      <c r="G35" s="27"/>
      <c r="H35" s="6"/>
    </row>
    <row r="36" spans="1:9" ht="78.75">
      <c r="A36" s="23">
        <v>44165</v>
      </c>
      <c r="B36" s="21" t="s">
        <v>369</v>
      </c>
      <c r="C36" s="21" t="s">
        <v>12</v>
      </c>
      <c r="D36" s="21" t="s">
        <v>15</v>
      </c>
      <c r="E36" s="21" t="s">
        <v>381</v>
      </c>
      <c r="F36" s="21" t="s">
        <v>363</v>
      </c>
      <c r="G36" s="21" t="s">
        <v>220</v>
      </c>
      <c r="H36" s="22">
        <v>129.6</v>
      </c>
    </row>
    <row r="37" spans="1:9">
      <c r="A37" s="7"/>
      <c r="B37" s="27"/>
      <c r="C37" s="6"/>
      <c r="D37" s="6"/>
      <c r="E37" s="6"/>
      <c r="F37" s="7"/>
      <c r="G37" s="27"/>
      <c r="H37" s="6"/>
    </row>
    <row r="38" spans="1:9" ht="78.75">
      <c r="A38" s="23">
        <v>44165</v>
      </c>
      <c r="B38" s="21" t="s">
        <v>189</v>
      </c>
      <c r="C38" s="21" t="s">
        <v>12</v>
      </c>
      <c r="D38" s="21" t="s">
        <v>15</v>
      </c>
      <c r="E38" s="21" t="s">
        <v>382</v>
      </c>
      <c r="F38" s="21" t="s">
        <v>363</v>
      </c>
      <c r="G38" s="21" t="s">
        <v>220</v>
      </c>
      <c r="H38" s="22">
        <v>7533.72</v>
      </c>
    </row>
    <row r="39" spans="1:9" ht="15.75" thickBot="1"/>
    <row r="40" spans="1:9" ht="16.5" thickBot="1">
      <c r="G40" s="283" t="s">
        <v>383</v>
      </c>
      <c r="H40" s="284">
        <v>43156.7</v>
      </c>
    </row>
    <row r="42" spans="1:9">
      <c r="I42" s="30"/>
    </row>
    <row r="48" spans="1:9">
      <c r="I48" s="30"/>
    </row>
    <row r="50" spans="1:10">
      <c r="I50" s="30"/>
    </row>
    <row r="56" spans="1:10" s="30" customFormat="1">
      <c r="A56" s="233"/>
      <c r="B56" s="4"/>
      <c r="C56"/>
      <c r="D56"/>
      <c r="E56"/>
      <c r="F56" s="233"/>
      <c r="G56" s="4"/>
      <c r="H56"/>
      <c r="I56"/>
      <c r="J56" s="93"/>
    </row>
    <row r="58" spans="1:10" s="30" customFormat="1">
      <c r="A58" s="233"/>
      <c r="B58" s="4"/>
      <c r="C58"/>
      <c r="D58"/>
      <c r="E58"/>
      <c r="F58" s="233"/>
      <c r="G58" s="4"/>
      <c r="H58"/>
      <c r="I58"/>
      <c r="J58" s="93"/>
    </row>
    <row r="68" spans="1:10">
      <c r="I68" s="30"/>
    </row>
    <row r="69" spans="1:10">
      <c r="I69" s="30"/>
    </row>
    <row r="70" spans="1:10">
      <c r="I70" s="30"/>
    </row>
    <row r="73" spans="1:10">
      <c r="I73" s="30"/>
    </row>
    <row r="76" spans="1:10" s="30" customFormat="1">
      <c r="A76" s="233"/>
      <c r="B76" s="4"/>
      <c r="C76"/>
      <c r="D76"/>
      <c r="E76"/>
      <c r="F76" s="233"/>
      <c r="G76" s="4"/>
      <c r="H76"/>
      <c r="I76"/>
      <c r="J76" s="93"/>
    </row>
    <row r="77" spans="1:10" s="30" customFormat="1">
      <c r="A77" s="233"/>
      <c r="B77" s="4"/>
      <c r="C77"/>
      <c r="D77"/>
      <c r="E77"/>
      <c r="F77" s="233"/>
      <c r="G77" s="4"/>
      <c r="H77"/>
      <c r="I77"/>
      <c r="J77" s="93"/>
    </row>
    <row r="78" spans="1:10" s="30" customFormat="1">
      <c r="A78" s="233"/>
      <c r="B78" s="4"/>
      <c r="C78"/>
      <c r="D78"/>
      <c r="E78"/>
      <c r="F78" s="233"/>
      <c r="G78" s="4"/>
      <c r="H78"/>
      <c r="I78"/>
      <c r="J78" s="93"/>
    </row>
    <row r="79" spans="1:10">
      <c r="I79" s="30"/>
    </row>
    <row r="80" spans="1:10">
      <c r="I80" s="30"/>
    </row>
    <row r="81" spans="1:10" s="30" customFormat="1">
      <c r="A81" s="233"/>
      <c r="B81" s="4"/>
      <c r="C81"/>
      <c r="D81"/>
      <c r="E81"/>
      <c r="F81" s="233"/>
      <c r="G81" s="4"/>
      <c r="H81"/>
      <c r="I81"/>
      <c r="J81" s="93"/>
    </row>
    <row r="85" spans="1:10">
      <c r="I85" s="30"/>
    </row>
    <row r="87" spans="1:10" s="30" customFormat="1">
      <c r="A87" s="233"/>
      <c r="B87" s="4"/>
      <c r="C87"/>
      <c r="D87"/>
      <c r="E87"/>
      <c r="F87" s="233"/>
      <c r="G87" s="4"/>
      <c r="H87"/>
      <c r="J87" s="93"/>
    </row>
    <row r="88" spans="1:10" s="30" customFormat="1">
      <c r="A88" s="233"/>
      <c r="B88" s="4"/>
      <c r="C88"/>
      <c r="D88"/>
      <c r="E88"/>
      <c r="F88" s="233"/>
      <c r="G88" s="4"/>
      <c r="H88"/>
      <c r="I88"/>
      <c r="J88" s="93"/>
    </row>
    <row r="93" spans="1:10" s="30" customFormat="1">
      <c r="A93" s="233"/>
      <c r="B93" s="4"/>
      <c r="C93"/>
      <c r="D93"/>
      <c r="E93"/>
      <c r="F93" s="233"/>
      <c r="G93" s="4"/>
      <c r="H93"/>
      <c r="J93" s="93"/>
    </row>
    <row r="101" spans="1:10" s="30" customFormat="1">
      <c r="A101" s="233"/>
      <c r="B101" s="4"/>
      <c r="C101"/>
      <c r="D101"/>
      <c r="E101"/>
      <c r="F101" s="233"/>
      <c r="G101" s="4"/>
      <c r="H101"/>
      <c r="I101"/>
      <c r="J101" s="93"/>
    </row>
  </sheetData>
  <mergeCells count="6">
    <mergeCell ref="A11:H11"/>
    <mergeCell ref="A2:G3"/>
    <mergeCell ref="H2:H3"/>
    <mergeCell ref="A4:H4"/>
    <mergeCell ref="A7:H7"/>
    <mergeCell ref="A9:H9"/>
  </mergeCells>
  <pageMargins left="0.51181102362204722" right="0.51181102362204722" top="0.78740157480314965" bottom="0.78740157480314965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P21"/>
  <sheetViews>
    <sheetView topLeftCell="A10" workbookViewId="0">
      <selection activeCell="E5" sqref="E5"/>
    </sheetView>
  </sheetViews>
  <sheetFormatPr defaultRowHeight="15"/>
  <cols>
    <col min="1" max="1" width="15" customWidth="1"/>
    <col min="2" max="2" width="13.28515625" style="4" customWidth="1"/>
    <col min="3" max="3" width="22.85546875" customWidth="1"/>
    <col min="4" max="4" width="17.7109375" customWidth="1"/>
    <col min="5" max="5" width="15.85546875" customWidth="1"/>
    <col min="6" max="6" width="21.7109375" customWidth="1"/>
    <col min="7" max="7" width="22.140625" customWidth="1"/>
    <col min="8" max="8" width="13.28515625" customWidth="1"/>
    <col min="16" max="16" width="14.28515625" bestFit="1" customWidth="1"/>
  </cols>
  <sheetData>
    <row r="1" spans="1:16" s="34" customFormat="1">
      <c r="A1" s="276" t="s">
        <v>235</v>
      </c>
      <c r="B1" s="277"/>
      <c r="C1" s="277"/>
      <c r="D1" s="277"/>
      <c r="E1" s="277"/>
      <c r="F1" s="277"/>
      <c r="G1" s="277"/>
      <c r="H1" s="280"/>
      <c r="J1" s="92"/>
    </row>
    <row r="2" spans="1:16" s="34" customFormat="1" ht="24.75" customHeight="1" thickBot="1">
      <c r="A2" s="278"/>
      <c r="B2" s="279"/>
      <c r="C2" s="279"/>
      <c r="D2" s="279"/>
      <c r="E2" s="279"/>
      <c r="F2" s="279"/>
      <c r="G2" s="279"/>
      <c r="H2" s="281"/>
      <c r="J2" s="92"/>
    </row>
    <row r="3" spans="1:16" ht="27.75" customHeight="1">
      <c r="A3" s="282" t="s">
        <v>0</v>
      </c>
      <c r="B3" s="282"/>
      <c r="C3" s="282"/>
      <c r="D3" s="282"/>
      <c r="E3" s="282"/>
      <c r="F3" s="282"/>
      <c r="G3" s="282"/>
      <c r="H3" s="282"/>
      <c r="J3" s="1"/>
    </row>
    <row r="4" spans="1:16" ht="18" customHeight="1">
      <c r="A4" s="159" t="s">
        <v>23</v>
      </c>
      <c r="B4" s="301" t="s">
        <v>14</v>
      </c>
      <c r="C4" s="159" t="s">
        <v>9</v>
      </c>
      <c r="D4" s="159" t="s">
        <v>10</v>
      </c>
      <c r="E4" s="159" t="s">
        <v>13</v>
      </c>
      <c r="F4" s="159" t="s">
        <v>1</v>
      </c>
      <c r="G4" s="159" t="s">
        <v>11</v>
      </c>
      <c r="H4" s="159" t="s">
        <v>5</v>
      </c>
      <c r="J4" s="1"/>
    </row>
    <row r="5" spans="1:16" ht="45">
      <c r="A5" s="193">
        <v>44091</v>
      </c>
      <c r="B5" s="192" t="s">
        <v>195</v>
      </c>
      <c r="C5" s="20" t="s">
        <v>260</v>
      </c>
      <c r="D5" s="192" t="s">
        <v>15</v>
      </c>
      <c r="E5" s="194" t="s">
        <v>261</v>
      </c>
      <c r="F5" s="65" t="s">
        <v>19</v>
      </c>
      <c r="G5" s="21" t="s">
        <v>226</v>
      </c>
      <c r="H5" s="238">
        <v>11730</v>
      </c>
    </row>
    <row r="6" spans="1:16">
      <c r="A6" s="6"/>
      <c r="B6" s="27"/>
      <c r="C6" s="6"/>
      <c r="D6" s="6"/>
      <c r="E6" s="6"/>
      <c r="F6" s="41"/>
      <c r="G6" s="7"/>
      <c r="H6" s="195"/>
    </row>
    <row r="7" spans="1:16" ht="45">
      <c r="A7" s="193">
        <v>44096</v>
      </c>
      <c r="B7" s="192" t="s">
        <v>195</v>
      </c>
      <c r="C7" s="20" t="s">
        <v>262</v>
      </c>
      <c r="D7" s="192" t="s">
        <v>228</v>
      </c>
      <c r="E7" s="194">
        <v>119</v>
      </c>
      <c r="F7" s="65" t="s">
        <v>19</v>
      </c>
      <c r="G7" s="21" t="s">
        <v>263</v>
      </c>
      <c r="H7" s="238">
        <v>5355.3</v>
      </c>
      <c r="P7" s="1"/>
    </row>
    <row r="8" spans="1:16">
      <c r="A8" s="7"/>
      <c r="B8" s="27"/>
      <c r="C8" s="6"/>
      <c r="D8" s="6"/>
      <c r="E8" s="6"/>
      <c r="F8" s="41"/>
      <c r="G8" s="7"/>
      <c r="H8" s="195"/>
    </row>
    <row r="9" spans="1:16" s="30" customFormat="1" ht="45">
      <c r="A9" s="236">
        <v>44095</v>
      </c>
      <c r="B9" s="192" t="s">
        <v>195</v>
      </c>
      <c r="C9" s="20" t="s">
        <v>262</v>
      </c>
      <c r="D9" s="192" t="s">
        <v>228</v>
      </c>
      <c r="E9" s="196">
        <v>124</v>
      </c>
      <c r="F9" s="65" t="s">
        <v>19</v>
      </c>
      <c r="G9" s="196" t="s">
        <v>264</v>
      </c>
      <c r="H9" s="238">
        <v>549.20000000000005</v>
      </c>
    </row>
    <row r="10" spans="1:16">
      <c r="A10" s="7"/>
      <c r="B10" s="27"/>
      <c r="C10" s="6"/>
      <c r="D10" s="6"/>
      <c r="E10" s="6"/>
      <c r="F10" s="41"/>
      <c r="G10" s="7"/>
      <c r="H10" s="195"/>
    </row>
    <row r="11" spans="1:16" ht="63.75">
      <c r="A11" s="236">
        <v>44141</v>
      </c>
      <c r="B11" s="20" t="s">
        <v>195</v>
      </c>
      <c r="C11" s="20" t="s">
        <v>349</v>
      </c>
      <c r="D11" s="20" t="s">
        <v>350</v>
      </c>
      <c r="E11" s="196">
        <v>2576</v>
      </c>
      <c r="F11" s="65" t="s">
        <v>19</v>
      </c>
      <c r="G11" s="91" t="s">
        <v>352</v>
      </c>
      <c r="H11" s="237">
        <v>996</v>
      </c>
    </row>
    <row r="12" spans="1:16">
      <c r="A12" s="18"/>
      <c r="B12" s="302"/>
      <c r="C12" s="18"/>
      <c r="D12" s="18"/>
      <c r="E12" s="18"/>
      <c r="F12" s="81"/>
      <c r="G12" s="18"/>
      <c r="H12" s="235"/>
    </row>
    <row r="13" spans="1:16" ht="15.75" thickBot="1">
      <c r="P13" s="1"/>
    </row>
    <row r="14" spans="1:16" ht="15.75" thickBot="1">
      <c r="G14" s="197" t="s">
        <v>84</v>
      </c>
      <c r="H14" s="198">
        <v>18630.5</v>
      </c>
      <c r="P14" s="1"/>
    </row>
    <row r="15" spans="1:16">
      <c r="P15" s="1"/>
    </row>
    <row r="16" spans="1:16">
      <c r="P16" s="1"/>
    </row>
    <row r="17" spans="16:16">
      <c r="P17" s="1"/>
    </row>
    <row r="18" spans="16:16">
      <c r="P18" s="1"/>
    </row>
    <row r="19" spans="16:16">
      <c r="P19" s="1"/>
    </row>
    <row r="20" spans="16:16">
      <c r="P20" s="1"/>
    </row>
    <row r="21" spans="16:16">
      <c r="P21" s="1"/>
    </row>
  </sheetData>
  <mergeCells count="3">
    <mergeCell ref="A1:G2"/>
    <mergeCell ref="H1:H2"/>
    <mergeCell ref="A3:H3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I1:I304"/>
  <sheetViews>
    <sheetView workbookViewId="0">
      <selection activeCell="O12" sqref="O12"/>
    </sheetView>
  </sheetViews>
  <sheetFormatPr defaultRowHeight="15"/>
  <cols>
    <col min="9" max="9" width="15.85546875" customWidth="1"/>
  </cols>
  <sheetData>
    <row r="1" spans="9:9" ht="15.75" thickBot="1"/>
    <row r="2" spans="9:9">
      <c r="I2" s="260"/>
    </row>
    <row r="3" spans="9:9" ht="15.75" thickBot="1">
      <c r="I3" s="261"/>
    </row>
    <row r="5" spans="9:9">
      <c r="I5" s="3" t="s">
        <v>5</v>
      </c>
    </row>
    <row r="6" spans="9:9">
      <c r="I6" s="231">
        <v>3493.3</v>
      </c>
    </row>
    <row r="8" spans="9:9">
      <c r="I8" s="231">
        <v>267.5</v>
      </c>
    </row>
    <row r="10" spans="9:9">
      <c r="I10" s="231">
        <v>3196</v>
      </c>
    </row>
    <row r="12" spans="9:9">
      <c r="I12" s="231">
        <v>266</v>
      </c>
    </row>
    <row r="13" spans="9:9">
      <c r="I13" s="6"/>
    </row>
    <row r="14" spans="9:9">
      <c r="I14" s="231">
        <v>2542.5</v>
      </c>
    </row>
    <row r="15" spans="9:9">
      <c r="I15" s="6"/>
    </row>
    <row r="16" spans="9:9">
      <c r="I16" s="231">
        <v>118.8</v>
      </c>
    </row>
    <row r="17" spans="9:9">
      <c r="I17" s="6"/>
    </row>
    <row r="18" spans="9:9">
      <c r="I18" s="231">
        <v>610</v>
      </c>
    </row>
    <row r="19" spans="9:9">
      <c r="I19" s="6"/>
    </row>
    <row r="20" spans="9:9">
      <c r="I20" s="231">
        <v>640.5</v>
      </c>
    </row>
    <row r="21" spans="9:9">
      <c r="I21" s="6"/>
    </row>
    <row r="22" spans="9:9">
      <c r="I22" s="231">
        <v>17461.669999999998</v>
      </c>
    </row>
    <row r="24" spans="9:9">
      <c r="I24" s="231">
        <v>306.45</v>
      </c>
    </row>
    <row r="25" spans="9:9">
      <c r="I25" s="6"/>
    </row>
    <row r="26" spans="9:9">
      <c r="I26" s="231">
        <v>152</v>
      </c>
    </row>
    <row r="27" spans="9:9">
      <c r="I27" s="6"/>
    </row>
    <row r="28" spans="9:9">
      <c r="I28" s="231">
        <v>260</v>
      </c>
    </row>
    <row r="29" spans="9:9">
      <c r="I29" s="6"/>
    </row>
    <row r="30" spans="9:9">
      <c r="I30" s="231">
        <v>3995</v>
      </c>
    </row>
    <row r="31" spans="9:9">
      <c r="I31" s="6"/>
    </row>
    <row r="32" spans="9:9">
      <c r="I32" s="231">
        <v>537.79999999999995</v>
      </c>
    </row>
    <row r="33" spans="9:9">
      <c r="I33" s="6"/>
    </row>
    <row r="34" spans="9:9">
      <c r="I34" s="231">
        <v>9841</v>
      </c>
    </row>
    <row r="35" spans="9:9">
      <c r="I35" s="6"/>
    </row>
    <row r="36" spans="9:9">
      <c r="I36" s="231">
        <v>1192.5</v>
      </c>
    </row>
    <row r="37" spans="9:9">
      <c r="I37" s="6"/>
    </row>
    <row r="38" spans="9:9">
      <c r="I38" s="231">
        <v>445</v>
      </c>
    </row>
    <row r="39" spans="9:9">
      <c r="I39" s="6"/>
    </row>
    <row r="40" spans="9:9">
      <c r="I40" s="231">
        <v>390</v>
      </c>
    </row>
    <row r="41" spans="9:9">
      <c r="I41" s="6"/>
    </row>
    <row r="42" spans="9:9">
      <c r="I42" s="231">
        <v>1845</v>
      </c>
    </row>
    <row r="43" spans="9:9">
      <c r="I43" s="6"/>
    </row>
    <row r="44" spans="9:9">
      <c r="I44" s="231">
        <v>15190.4</v>
      </c>
    </row>
    <row r="45" spans="9:9">
      <c r="I45" s="6"/>
    </row>
    <row r="46" spans="9:9">
      <c r="I46" s="231">
        <v>5655</v>
      </c>
    </row>
    <row r="47" spans="9:9">
      <c r="I47" s="6"/>
    </row>
    <row r="48" spans="9:9">
      <c r="I48" s="231">
        <v>617.5</v>
      </c>
    </row>
    <row r="49" spans="9:9">
      <c r="I49" s="6"/>
    </row>
    <row r="50" spans="9:9">
      <c r="I50" s="231">
        <v>5900</v>
      </c>
    </row>
    <row r="51" spans="9:9">
      <c r="I51" s="6"/>
    </row>
    <row r="52" spans="9:9">
      <c r="I52" s="231">
        <v>1813.95</v>
      </c>
    </row>
    <row r="53" spans="9:9">
      <c r="I53" s="6"/>
    </row>
    <row r="54" spans="9:9">
      <c r="I54" s="231">
        <v>799.3</v>
      </c>
    </row>
    <row r="55" spans="9:9">
      <c r="I55" s="51"/>
    </row>
    <row r="56" spans="9:9">
      <c r="I56" s="231">
        <v>2226</v>
      </c>
    </row>
    <row r="57" spans="9:9">
      <c r="I57" s="125"/>
    </row>
    <row r="58" spans="9:9">
      <c r="I58" s="231">
        <v>118</v>
      </c>
    </row>
    <row r="59" spans="9:9">
      <c r="I59" s="125"/>
    </row>
    <row r="60" spans="9:9">
      <c r="I60" s="231">
        <v>203.8</v>
      </c>
    </row>
    <row r="61" spans="9:9">
      <c r="I61" s="125"/>
    </row>
    <row r="62" spans="9:9">
      <c r="I62" s="231">
        <v>3570</v>
      </c>
    </row>
    <row r="63" spans="9:9">
      <c r="I63" s="118"/>
    </row>
    <row r="64" spans="9:9">
      <c r="I64" s="231">
        <v>640.5</v>
      </c>
    </row>
    <row r="65" spans="9:9">
      <c r="I65" s="118"/>
    </row>
    <row r="66" spans="9:9">
      <c r="I66" s="231">
        <v>799.3</v>
      </c>
    </row>
    <row r="67" spans="9:9">
      <c r="I67" s="118"/>
    </row>
    <row r="68" spans="9:9">
      <c r="I68" s="231">
        <v>112</v>
      </c>
    </row>
    <row r="69" spans="9:9">
      <c r="I69" s="110"/>
    </row>
    <row r="70" spans="9:9">
      <c r="I70" s="231">
        <v>490</v>
      </c>
    </row>
    <row r="71" spans="9:9">
      <c r="I71" s="110"/>
    </row>
    <row r="72" spans="9:9">
      <c r="I72" s="231">
        <v>164.2</v>
      </c>
    </row>
    <row r="73" spans="9:9">
      <c r="I73" s="118"/>
    </row>
    <row r="74" spans="9:9">
      <c r="I74" s="231">
        <v>490</v>
      </c>
    </row>
    <row r="75" spans="9:9">
      <c r="I75" s="118"/>
    </row>
    <row r="76" spans="9:9">
      <c r="I76" s="231">
        <v>412.5</v>
      </c>
    </row>
    <row r="78" spans="9:9">
      <c r="I78" s="231">
        <v>1278</v>
      </c>
    </row>
    <row r="79" spans="9:9">
      <c r="I79" s="118"/>
    </row>
    <row r="80" spans="9:9">
      <c r="I80" s="231">
        <v>6730.83</v>
      </c>
    </row>
    <row r="81" spans="9:9">
      <c r="I81" s="123"/>
    </row>
    <row r="82" spans="9:9">
      <c r="I82" s="231">
        <v>27964.17</v>
      </c>
    </row>
    <row r="83" spans="9:9">
      <c r="I83" s="119"/>
    </row>
    <row r="84" spans="9:9">
      <c r="I84" s="231">
        <v>28484.75</v>
      </c>
    </row>
    <row r="85" spans="9:9">
      <c r="I85" s="120"/>
    </row>
    <row r="86" spans="9:9">
      <c r="I86" s="231">
        <v>490</v>
      </c>
    </row>
    <row r="87" spans="9:9">
      <c r="I87" s="124"/>
    </row>
    <row r="88" spans="9:9">
      <c r="I88" s="231">
        <v>213.5</v>
      </c>
    </row>
    <row r="89" spans="9:9">
      <c r="I89" s="231">
        <v>1840</v>
      </c>
    </row>
    <row r="90" spans="9:9">
      <c r="I90" s="121"/>
    </row>
    <row r="91" spans="9:9">
      <c r="I91" s="231">
        <v>490</v>
      </c>
    </row>
    <row r="92" spans="9:9">
      <c r="I92" s="119"/>
    </row>
    <row r="93" spans="9:9">
      <c r="I93" s="231">
        <v>312.3</v>
      </c>
    </row>
    <row r="94" spans="9:9">
      <c r="I94" s="122"/>
    </row>
    <row r="95" spans="9:9">
      <c r="I95" s="231">
        <v>218.75</v>
      </c>
    </row>
    <row r="96" spans="9:9">
      <c r="I96" s="118"/>
    </row>
    <row r="97" spans="9:9">
      <c r="I97" s="231">
        <v>546</v>
      </c>
    </row>
    <row r="98" spans="9:9">
      <c r="I98" s="110"/>
    </row>
    <row r="99" spans="9:9">
      <c r="I99" s="231">
        <v>6185.12</v>
      </c>
    </row>
    <row r="100" spans="9:9">
      <c r="I100" s="110"/>
    </row>
    <row r="101" spans="9:9">
      <c r="I101" s="231">
        <v>312214.09000000003</v>
      </c>
    </row>
    <row r="102" spans="9:9">
      <c r="I102" s="118"/>
    </row>
    <row r="103" spans="9:9">
      <c r="I103" s="231">
        <v>399</v>
      </c>
    </row>
    <row r="104" spans="9:9">
      <c r="I104" s="118"/>
    </row>
    <row r="105" spans="9:9">
      <c r="I105" s="231">
        <v>399</v>
      </c>
    </row>
    <row r="106" spans="9:9">
      <c r="I106" s="118"/>
    </row>
    <row r="107" spans="9:9">
      <c r="I107" s="231">
        <v>798</v>
      </c>
    </row>
    <row r="108" spans="9:9">
      <c r="I108" s="118"/>
    </row>
    <row r="109" spans="9:9">
      <c r="I109" s="231">
        <v>3591</v>
      </c>
    </row>
    <row r="110" spans="9:9">
      <c r="I110" s="119"/>
    </row>
    <row r="111" spans="9:9">
      <c r="I111" s="231">
        <v>399</v>
      </c>
    </row>
    <row r="112" spans="9:9">
      <c r="I112" s="119"/>
    </row>
    <row r="113" spans="9:9">
      <c r="I113" s="231">
        <v>399</v>
      </c>
    </row>
    <row r="114" spans="9:9">
      <c r="I114" s="119"/>
    </row>
    <row r="115" spans="9:9">
      <c r="I115" s="231">
        <v>2556</v>
      </c>
    </row>
    <row r="116" spans="9:9">
      <c r="I116" s="119"/>
    </row>
    <row r="117" spans="9:9">
      <c r="I117" s="231">
        <v>1765.92</v>
      </c>
    </row>
    <row r="118" spans="9:9">
      <c r="I118" s="119"/>
    </row>
    <row r="119" spans="9:9">
      <c r="I119" s="231">
        <v>958.64</v>
      </c>
    </row>
    <row r="120" spans="9:9">
      <c r="I120" s="110"/>
    </row>
    <row r="121" spans="9:9">
      <c r="I121" s="231">
        <v>1278</v>
      </c>
    </row>
    <row r="122" spans="9:9">
      <c r="I122" s="110"/>
    </row>
    <row r="123" spans="9:9">
      <c r="I123" s="231">
        <v>2495</v>
      </c>
    </row>
    <row r="124" spans="9:9">
      <c r="I124" s="110"/>
    </row>
    <row r="125" spans="9:9">
      <c r="I125" s="231">
        <v>1647.6</v>
      </c>
    </row>
    <row r="126" spans="9:9">
      <c r="I126" s="110"/>
    </row>
    <row r="127" spans="9:9">
      <c r="I127" s="231">
        <v>1419.3</v>
      </c>
    </row>
    <row r="128" spans="9:9">
      <c r="I128" s="110"/>
    </row>
    <row r="129" spans="9:9">
      <c r="I129" s="231">
        <v>3124.8</v>
      </c>
    </row>
    <row r="130" spans="9:9">
      <c r="I130" s="110"/>
    </row>
    <row r="131" spans="9:9">
      <c r="I131" s="231">
        <v>933.3</v>
      </c>
    </row>
    <row r="132" spans="9:9">
      <c r="I132" s="110"/>
    </row>
    <row r="133" spans="9:9">
      <c r="I133" s="231">
        <v>1008.05</v>
      </c>
    </row>
    <row r="134" spans="9:9">
      <c r="I134" s="110"/>
    </row>
    <row r="135" spans="9:9">
      <c r="I135" s="231">
        <v>324</v>
      </c>
    </row>
    <row r="136" spans="9:9">
      <c r="I136" s="110"/>
    </row>
    <row r="137" spans="9:9">
      <c r="I137" s="231">
        <v>5180</v>
      </c>
    </row>
    <row r="138" spans="9:9">
      <c r="I138" s="110"/>
    </row>
    <row r="139" spans="9:9">
      <c r="I139" s="231">
        <v>855</v>
      </c>
    </row>
    <row r="140" spans="9:9">
      <c r="I140" s="110"/>
    </row>
    <row r="141" spans="9:9">
      <c r="I141" s="231">
        <v>67804.77</v>
      </c>
    </row>
    <row r="142" spans="9:9">
      <c r="I142" s="110"/>
    </row>
    <row r="143" spans="9:9">
      <c r="I143" s="231">
        <v>549.20000000000005</v>
      </c>
    </row>
    <row r="144" spans="9:9">
      <c r="I144" s="118"/>
    </row>
    <row r="145" spans="9:9">
      <c r="I145" s="231">
        <v>397.5</v>
      </c>
    </row>
    <row r="146" spans="9:9">
      <c r="I146" s="123"/>
    </row>
    <row r="147" spans="9:9">
      <c r="I147" s="231">
        <v>6856</v>
      </c>
    </row>
    <row r="148" spans="9:9">
      <c r="I148" s="119"/>
    </row>
    <row r="149" spans="9:9">
      <c r="I149" s="231">
        <v>859.5</v>
      </c>
    </row>
    <row r="150" spans="9:9">
      <c r="I150" s="119"/>
    </row>
    <row r="151" spans="9:9">
      <c r="I151" s="231">
        <v>1165.2</v>
      </c>
    </row>
    <row r="152" spans="9:9">
      <c r="I152" s="119"/>
    </row>
    <row r="153" spans="9:9">
      <c r="I153" s="231">
        <v>375</v>
      </c>
    </row>
    <row r="154" spans="9:9">
      <c r="I154" s="119"/>
    </row>
    <row r="155" spans="9:9">
      <c r="I155" s="231">
        <v>309098.34000000003</v>
      </c>
    </row>
    <row r="156" spans="9:9">
      <c r="I156" s="119"/>
    </row>
    <row r="157" spans="9:9">
      <c r="I157" s="231">
        <v>18570.07</v>
      </c>
    </row>
    <row r="158" spans="9:9">
      <c r="I158" s="119"/>
    </row>
    <row r="159" spans="9:9">
      <c r="I159" s="231">
        <v>503.8</v>
      </c>
    </row>
    <row r="160" spans="9:9">
      <c r="I160" s="119"/>
    </row>
    <row r="161" spans="9:9">
      <c r="I161" s="231">
        <v>437.5</v>
      </c>
    </row>
    <row r="162" spans="9:9">
      <c r="I162" s="119"/>
    </row>
    <row r="163" spans="9:9">
      <c r="I163" s="231">
        <v>385.17</v>
      </c>
    </row>
    <row r="164" spans="9:9">
      <c r="I164" s="119"/>
    </row>
    <row r="165" spans="9:9">
      <c r="I165" s="231">
        <v>604.55999999999995</v>
      </c>
    </row>
    <row r="166" spans="9:9">
      <c r="I166" s="119"/>
    </row>
    <row r="167" spans="9:9">
      <c r="I167" s="231">
        <v>3853.92</v>
      </c>
    </row>
    <row r="168" spans="9:9">
      <c r="I168" s="119"/>
    </row>
    <row r="169" spans="9:9">
      <c r="I169" s="231">
        <v>1317</v>
      </c>
    </row>
    <row r="170" spans="9:9">
      <c r="I170" s="119"/>
    </row>
    <row r="171" spans="9:9">
      <c r="I171" s="231">
        <v>67042.16</v>
      </c>
    </row>
    <row r="172" spans="9:9">
      <c r="I172" s="119"/>
    </row>
    <row r="173" spans="9:9">
      <c r="I173" s="231">
        <v>540.6</v>
      </c>
    </row>
    <row r="174" spans="9:9">
      <c r="I174" s="110"/>
    </row>
    <row r="175" spans="9:9">
      <c r="I175" s="231">
        <v>653.79999999999995</v>
      </c>
    </row>
    <row r="176" spans="9:9">
      <c r="I176" s="119"/>
    </row>
    <row r="177" spans="9:9">
      <c r="I177" s="231">
        <v>314117.17</v>
      </c>
    </row>
    <row r="178" spans="9:9">
      <c r="I178" s="119"/>
    </row>
    <row r="179" spans="9:9">
      <c r="I179" s="231">
        <v>312.3</v>
      </c>
    </row>
    <row r="180" spans="9:9">
      <c r="I180" s="119"/>
    </row>
    <row r="181" spans="9:9">
      <c r="I181" s="231">
        <v>385.17</v>
      </c>
    </row>
    <row r="182" spans="9:9">
      <c r="I182" s="119"/>
    </row>
    <row r="183" spans="9:9">
      <c r="I183" s="231">
        <v>173.5</v>
      </c>
    </row>
    <row r="184" spans="9:9">
      <c r="I184" s="119"/>
    </row>
    <row r="185" spans="9:9">
      <c r="I185" s="231">
        <v>1596</v>
      </c>
    </row>
    <row r="186" spans="9:9">
      <c r="I186" s="119"/>
    </row>
    <row r="187" spans="9:9">
      <c r="I187" s="231">
        <v>546</v>
      </c>
    </row>
    <row r="188" spans="9:9">
      <c r="I188" s="119"/>
    </row>
    <row r="189" spans="9:9">
      <c r="I189" s="231">
        <v>546</v>
      </c>
    </row>
    <row r="190" spans="9:9">
      <c r="I190" s="119"/>
    </row>
    <row r="191" spans="9:9">
      <c r="I191" s="231">
        <v>1092</v>
      </c>
    </row>
    <row r="192" spans="9:9">
      <c r="I192" s="119"/>
    </row>
    <row r="193" spans="9:9">
      <c r="I193" s="231">
        <v>546</v>
      </c>
    </row>
    <row r="194" spans="9:9">
      <c r="I194" s="119"/>
    </row>
    <row r="195" spans="9:9">
      <c r="I195" s="231">
        <v>572.62</v>
      </c>
    </row>
    <row r="196" spans="9:9">
      <c r="I196" s="119"/>
    </row>
    <row r="197" spans="9:9">
      <c r="I197" s="231">
        <v>67568.740000000005</v>
      </c>
    </row>
    <row r="198" spans="9:9">
      <c r="I198" s="119"/>
    </row>
    <row r="199" spans="9:9">
      <c r="I199" s="231">
        <v>1736</v>
      </c>
    </row>
    <row r="200" spans="9:9">
      <c r="I200" s="119"/>
    </row>
    <row r="201" spans="9:9">
      <c r="I201" s="231">
        <v>887.3</v>
      </c>
    </row>
    <row r="202" spans="9:9">
      <c r="I202" s="119"/>
    </row>
    <row r="203" spans="9:9">
      <c r="I203" s="231">
        <v>1092</v>
      </c>
    </row>
    <row r="204" spans="9:9">
      <c r="I204" s="119"/>
    </row>
    <row r="205" spans="9:9">
      <c r="I205" s="231">
        <v>760</v>
      </c>
    </row>
    <row r="206" spans="9:9">
      <c r="I206" s="119"/>
    </row>
    <row r="207" spans="9:9">
      <c r="I207" s="231">
        <v>546</v>
      </c>
    </row>
    <row r="208" spans="9:9">
      <c r="I208" s="119"/>
    </row>
    <row r="209" spans="9:9">
      <c r="I209" s="231">
        <v>1448.4</v>
      </c>
    </row>
    <row r="210" spans="9:9">
      <c r="I210" s="119"/>
    </row>
    <row r="211" spans="9:9">
      <c r="I211" s="231">
        <v>311376.15999999997</v>
      </c>
    </row>
    <row r="212" spans="9:9">
      <c r="I212" s="39"/>
    </row>
    <row r="213" spans="9:9">
      <c r="I213" s="231">
        <v>67843.59</v>
      </c>
    </row>
    <row r="214" spans="9:9">
      <c r="I214" s="39"/>
    </row>
    <row r="215" spans="9:9">
      <c r="I215" s="231">
        <v>1092</v>
      </c>
    </row>
    <row r="216" spans="9:9">
      <c r="I216" s="39"/>
    </row>
    <row r="217" spans="9:9">
      <c r="I217" s="231">
        <v>546</v>
      </c>
    </row>
    <row r="218" spans="9:9">
      <c r="I218" s="39"/>
    </row>
    <row r="219" spans="9:9">
      <c r="I219" s="231">
        <v>218.75</v>
      </c>
    </row>
    <row r="220" spans="9:9">
      <c r="I220" s="39"/>
    </row>
    <row r="221" spans="9:9">
      <c r="I221" s="231">
        <v>98264.01</v>
      </c>
    </row>
    <row r="222" spans="9:9">
      <c r="I222" s="39"/>
    </row>
    <row r="223" spans="9:9">
      <c r="I223" s="231">
        <v>3910</v>
      </c>
    </row>
    <row r="224" spans="9:9">
      <c r="I224" s="39"/>
    </row>
    <row r="225" spans="9:9">
      <c r="I225" s="231">
        <v>3910</v>
      </c>
    </row>
    <row r="226" spans="9:9">
      <c r="I226" s="39"/>
    </row>
    <row r="227" spans="9:9">
      <c r="I227" s="231">
        <v>720</v>
      </c>
    </row>
    <row r="228" spans="9:9">
      <c r="I228" s="39"/>
    </row>
    <row r="229" spans="9:9">
      <c r="I229" s="22"/>
    </row>
    <row r="230" spans="9:9">
      <c r="I230" s="82"/>
    </row>
    <row r="231" spans="9:9">
      <c r="I231" s="82"/>
    </row>
    <row r="232" spans="9:9">
      <c r="I232" s="82"/>
    </row>
    <row r="233" spans="9:9">
      <c r="I233" s="82"/>
    </row>
    <row r="234" spans="9:9">
      <c r="I234" s="82"/>
    </row>
    <row r="235" spans="9:9">
      <c r="I235" s="82"/>
    </row>
    <row r="236" spans="9:9">
      <c r="I236" s="82"/>
    </row>
    <row r="237" spans="9:9">
      <c r="I237" s="82"/>
    </row>
    <row r="238" spans="9:9">
      <c r="I238" s="82"/>
    </row>
    <row r="239" spans="9:9">
      <c r="I239" s="82"/>
    </row>
    <row r="240" spans="9:9">
      <c r="I240" s="82"/>
    </row>
    <row r="241" spans="9:9">
      <c r="I241" s="82"/>
    </row>
    <row r="242" spans="9:9">
      <c r="I242" s="82"/>
    </row>
    <row r="243" spans="9:9" ht="15.75" thickBot="1">
      <c r="I243" s="82"/>
    </row>
    <row r="244" spans="9:9" ht="15.75" thickBot="1">
      <c r="I244" s="174">
        <v>1866844.39</v>
      </c>
    </row>
    <row r="245" spans="9:9">
      <c r="I245" s="82"/>
    </row>
    <row r="246" spans="9:9">
      <c r="I246" s="82"/>
    </row>
    <row r="247" spans="9:9">
      <c r="I247" s="82"/>
    </row>
    <row r="254" spans="9:9" ht="15.75" thickBot="1"/>
    <row r="255" spans="9:9">
      <c r="I255" s="250"/>
    </row>
    <row r="256" spans="9:9" ht="15.75" thickBot="1">
      <c r="I256" s="251"/>
    </row>
    <row r="258" spans="9:9">
      <c r="I258" s="160" t="s">
        <v>5</v>
      </c>
    </row>
    <row r="259" spans="9:9">
      <c r="I259" s="22">
        <v>22500</v>
      </c>
    </row>
    <row r="260" spans="9:9">
      <c r="I260" s="157"/>
    </row>
    <row r="261" spans="9:9">
      <c r="I261" s="22">
        <v>7110</v>
      </c>
    </row>
    <row r="262" spans="9:9">
      <c r="I262" s="157"/>
    </row>
    <row r="263" spans="9:9">
      <c r="I263" s="22">
        <v>5135</v>
      </c>
    </row>
    <row r="264" spans="9:9">
      <c r="I264" s="157"/>
    </row>
    <row r="265" spans="9:9">
      <c r="I265" s="22">
        <v>6321.6</v>
      </c>
    </row>
    <row r="266" spans="9:9">
      <c r="I266" s="157"/>
    </row>
    <row r="267" spans="9:9">
      <c r="I267" s="22">
        <v>1113</v>
      </c>
    </row>
    <row r="268" spans="9:9">
      <c r="I268" s="157"/>
    </row>
    <row r="269" spans="9:9">
      <c r="I269" s="22">
        <v>10.45</v>
      </c>
    </row>
    <row r="270" spans="9:9">
      <c r="I270" s="157"/>
    </row>
    <row r="271" spans="9:9">
      <c r="I271" s="22">
        <v>4400</v>
      </c>
    </row>
    <row r="272" spans="9:9">
      <c r="I272" s="157"/>
    </row>
    <row r="273" spans="9:9">
      <c r="I273" s="22">
        <v>8495</v>
      </c>
    </row>
    <row r="274" spans="9:9">
      <c r="I274" s="157"/>
    </row>
    <row r="275" spans="9:9">
      <c r="I275" s="22">
        <v>5630.4</v>
      </c>
    </row>
    <row r="276" spans="9:9">
      <c r="I276" s="110"/>
    </row>
    <row r="277" spans="9:9">
      <c r="I277" s="22">
        <v>10.45</v>
      </c>
    </row>
    <row r="278" spans="9:9">
      <c r="I278" s="110"/>
    </row>
    <row r="279" spans="9:9">
      <c r="I279" s="22">
        <v>10.45</v>
      </c>
    </row>
    <row r="280" spans="9:9">
      <c r="I280" s="110"/>
    </row>
    <row r="281" spans="9:9">
      <c r="I281" s="22">
        <v>32399.93</v>
      </c>
    </row>
    <row r="282" spans="9:9">
      <c r="I282" s="169"/>
    </row>
    <row r="283" spans="9:9">
      <c r="I283" s="22">
        <v>10.45</v>
      </c>
    </row>
    <row r="284" spans="9:9">
      <c r="I284" s="169"/>
    </row>
    <row r="285" spans="9:9">
      <c r="I285" s="22">
        <v>546</v>
      </c>
    </row>
    <row r="286" spans="9:9">
      <c r="I286" s="157"/>
    </row>
    <row r="287" spans="9:9">
      <c r="I287" s="22">
        <v>546</v>
      </c>
    </row>
    <row r="288" spans="9:9">
      <c r="I288" s="157"/>
    </row>
    <row r="289" spans="9:9">
      <c r="I289" s="22">
        <v>10.45</v>
      </c>
    </row>
    <row r="290" spans="9:9">
      <c r="I290" s="212"/>
    </row>
    <row r="291" spans="9:9">
      <c r="I291" s="22">
        <v>546</v>
      </c>
    </row>
    <row r="292" spans="9:9">
      <c r="I292" s="215"/>
    </row>
    <row r="293" spans="9:9">
      <c r="I293" s="22">
        <v>546</v>
      </c>
    </row>
    <row r="294" spans="9:9">
      <c r="I294" s="212"/>
    </row>
    <row r="295" spans="9:9">
      <c r="I295" s="22">
        <v>10.45</v>
      </c>
    </row>
    <row r="296" spans="9:9">
      <c r="I296" s="212"/>
    </row>
    <row r="297" spans="9:9">
      <c r="I297" s="22">
        <v>4158</v>
      </c>
    </row>
    <row r="298" spans="9:9">
      <c r="I298" s="212"/>
    </row>
    <row r="299" spans="9:9">
      <c r="I299" s="22">
        <v>546</v>
      </c>
    </row>
    <row r="300" spans="9:9">
      <c r="I300" s="215"/>
    </row>
    <row r="301" spans="9:9">
      <c r="I301" s="22">
        <v>10.45</v>
      </c>
    </row>
    <row r="302" spans="9:9">
      <c r="I302" s="30"/>
    </row>
    <row r="303" spans="9:9" ht="15.75" thickBot="1"/>
    <row r="304" spans="9:9" ht="15.75" thickBot="1">
      <c r="I304" s="174">
        <v>100066.08</v>
      </c>
    </row>
  </sheetData>
  <mergeCells count="2">
    <mergeCell ref="I2:I3"/>
    <mergeCell ref="I255:I256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 REC.RECEBIDOS</vt:lpstr>
      <vt:lpstr>DESPESAS SEC SAUDE</vt:lpstr>
      <vt:lpstr>DESPESAS SEC DESENV SOCIAL</vt:lpstr>
      <vt:lpstr>DESPESAS SEC EDUCAÇÃO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</dc:creator>
  <cp:lastModifiedBy>User</cp:lastModifiedBy>
  <cp:lastPrinted>2021-02-22T14:30:26Z</cp:lastPrinted>
  <dcterms:created xsi:type="dcterms:W3CDTF">2019-04-04T13:51:30Z</dcterms:created>
  <dcterms:modified xsi:type="dcterms:W3CDTF">2021-02-22T14:31:38Z</dcterms:modified>
</cp:coreProperties>
</file>