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 Sintétic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<sst xmlns="http://schemas.openxmlformats.org/spreadsheetml/2006/main" count="96" uniqueCount="74">
  <si>
    <t xml:space="preserve">Obra</t>
  </si>
  <si>
    <t xml:space="preserve">Bancos</t>
  </si>
  <si>
    <t xml:space="preserve">B.D.I.</t>
  </si>
  <si>
    <t xml:space="preserve">Encargos Sociais</t>
  </si>
  <si>
    <t xml:space="preserve">Assentamento de Tubulação Pluvial</t>
  </si>
  <si>
    <t xml:space="preserve">SINAPI - 09/2023 - Rio Grande do Sul
</t>
  </si>
  <si>
    <t xml:space="preserve">21,0%</t>
  </si>
  <si>
    <t xml:space="preserve">Não Desonerado: embutido nos preços unitário dos insumos de mão de obra, de acordo com as bases.</t>
  </si>
  <si>
    <t xml:space="preserve">Planilha Orçamentária Sintética Com Valor do Material e da Mão de Obra</t>
  </si>
  <si>
    <t xml:space="preserve">Item</t>
  </si>
  <si>
    <t xml:space="preserve">Código</t>
  </si>
  <si>
    <t xml:space="preserve">Banco</t>
  </si>
  <si>
    <t xml:space="preserve">Descrição</t>
  </si>
  <si>
    <t xml:space="preserve">Und</t>
  </si>
  <si>
    <t xml:space="preserve">Quant.</t>
  </si>
  <si>
    <t xml:space="preserve">Valor Unit</t>
  </si>
  <si>
    <t xml:space="preserve">Valor Unit com BDI</t>
  </si>
  <si>
    <t xml:space="preserve">Total</t>
  </si>
  <si>
    <t xml:space="preserve">Peso (%)</t>
  </si>
  <si>
    <t xml:space="preserve">M. O.</t>
  </si>
  <si>
    <t xml:space="preserve">MAT.</t>
  </si>
  <si>
    <t xml:space="preserve"> 1 </t>
  </si>
  <si>
    <t xml:space="preserve">ESCAVAÇÃO MANUAL</t>
  </si>
  <si>
    <t xml:space="preserve"> 1.1 </t>
  </si>
  <si>
    <t xml:space="preserve"> 93358 </t>
  </si>
  <si>
    <t xml:space="preserve">SINAPI</t>
  </si>
  <si>
    <t xml:space="preserve">ESCAVAÇÃO MANUAL DE VALA COM PROFUNDIDADE MENOR OU IGUAL A 1,30 M. AF_02/2021</t>
  </si>
  <si>
    <t xml:space="preserve">m³</t>
  </si>
  <si>
    <t xml:space="preserve"> 1.2 </t>
  </si>
  <si>
    <t xml:space="preserve"> 90100 </t>
  </si>
  <si>
    <t xml:space="preserve">ESCAVAÇÃO MECANIZADA DE VALA COM PROF. ATÉ 1,5 M (MÉDIA MONTANTE E JUSANTE/UMA COMPOSIÇÃO POR TRECHO), RETROESCAV. (0,26 M3), LARG. DE 0,8 M A 1,5 M, EM SOLO DE 1A CATEGORIA, EM LOCAIS COM ALTO NÍVEL DE INTERFERÊNCIA. AF_02/2021</t>
  </si>
  <si>
    <t xml:space="preserve"> 1.3 </t>
  </si>
  <si>
    <t xml:space="preserve"> 100994 </t>
  </si>
  <si>
    <t xml:space="preserve">CARGA, MANOBRA E DESCARGA DE SOLOS E MATERIAIS GRANULARES EM CAMINHÃO BASCULANTE 10 M³ - CARGA COM ESCAVADEIRA HIDRÁULICA (CAÇAMBA DE 1,20 M³ / 155 HP) E DESCARGA LIVRE (UNIDADE: T). AF_07/2020</t>
  </si>
  <si>
    <t xml:space="preserve">T</t>
  </si>
  <si>
    <t xml:space="preserve"> 1.4 </t>
  </si>
  <si>
    <t xml:space="preserve"> 95878 </t>
  </si>
  <si>
    <t xml:space="preserve">TRANSPORTE COM CAMINHÃO BASCULANTE DE 10 M³, EM VIA URBANA PAVIMENTADA, DMT ATÉ 30 KM (UNIDADE: TXKM). AF_07/2020</t>
  </si>
  <si>
    <t xml:space="preserve">TXKM</t>
  </si>
  <si>
    <t xml:space="preserve"> 2 </t>
  </si>
  <si>
    <t xml:space="preserve">CAIXAS DE PASSAGEM</t>
  </si>
  <si>
    <t xml:space="preserve"> 2.1 </t>
  </si>
  <si>
    <t xml:space="preserve"> 97961 </t>
  </si>
  <si>
    <t xml:space="preserve">CAIXA PARA BOCA DE LOBO COMBINADA COM GRELHA RETANGULAR, EM ALVENARIA COM BLOCOS DE CONCRETO, DIMENSÕES INTERNAS: 1,3X1X1,2 M. AF_12/2020</t>
  </si>
  <si>
    <t xml:space="preserve">UN</t>
  </si>
  <si>
    <t xml:space="preserve"> 2.2 </t>
  </si>
  <si>
    <t xml:space="preserve"> 97950 </t>
  </si>
  <si>
    <t xml:space="preserve">CAIXA PARA BOCA DE LOBO DUPLA RETANGULAR, EM ALVENARIA COM TIJOLOS CERÂMICOS MACIÇOS, DIMENSÕES INTERNAS: 0,6X2,2X1,2 M. AF_12/2020</t>
  </si>
  <si>
    <t xml:space="preserve"> 2.3 </t>
  </si>
  <si>
    <t xml:space="preserve"> 97949 </t>
  </si>
  <si>
    <t xml:space="preserve">CAIXA PARA BOCA DE LOBO SIMPLES RETANGULAR, EM ALVENARIA COM TIJOLOS CERÂMICOS MACIÇOS, DIMENSÕES INTERNAS: 0,6X1X1,2 M. AF_12/2020</t>
  </si>
  <si>
    <t xml:space="preserve"> 3 </t>
  </si>
  <si>
    <t xml:space="preserve">TUBULAÇÃO CONCRETO</t>
  </si>
  <si>
    <t xml:space="preserve"> 3.1 </t>
  </si>
  <si>
    <t xml:space="preserve"> 96995 </t>
  </si>
  <si>
    <t xml:space="preserve">REATERRO MANUAL APILOADO COM SOQUETE. AF_10/2017</t>
  </si>
  <si>
    <t xml:space="preserve"> 3.2 </t>
  </si>
  <si>
    <t xml:space="preserve"> 95568 </t>
  </si>
  <si>
    <t xml:space="preserve">TUBO DE CONCRETO (SIMPLES) PARA REDES COLETORAS DE ÁGUAS PLUVIAIS, DIÂMETRO DE 400 MM, JUNTA RÍGIDA, INSTALADO EM LOCAL COM BAIXO NÍVEL DE INTERFERÊNCIAS - FORNECIMENTO E ASSENTAMENTO. AF_12/2015</t>
  </si>
  <si>
    <t xml:space="preserve">M</t>
  </si>
  <si>
    <t xml:space="preserve"> 3.3 </t>
  </si>
  <si>
    <t xml:space="preserve"> 95569 </t>
  </si>
  <si>
    <t xml:space="preserve">TUBO DE CONCRETO (SIMPLES) PARA REDES COLETORAS DE ÁGUAS PLUVIAIS, DIÂMETRO DE 500 MM, JUNTA RÍGIDA, INSTALADO EM LOCAL COM BAIXO NÍVEL DE INTERFERÊNCIAS - FORNECIMENTO E ASSENTAMENTO. AF_12/2015</t>
  </si>
  <si>
    <t xml:space="preserve"> 3.4 </t>
  </si>
  <si>
    <t xml:space="preserve"> 92212 </t>
  </si>
  <si>
    <t xml:space="preserve">TUBO DE CONCRETO PARA REDES COLETORAS DE ÁGUAS PLUVIAIS, DIÂMETRO DE 600 MM, JUNTA RÍGIDA, INSTALADO EM LOCAL COM BAIXO NÍVEL DE INTERFERÊNCIAS - FORNECIMENTO E ASSENTAMENTO. AF_12/2015</t>
  </si>
  <si>
    <t xml:space="preserve"> 3.5 </t>
  </si>
  <si>
    <t xml:space="preserve"> 92214 </t>
  </si>
  <si>
    <t xml:space="preserve">TUBO DE CONCRETO PARA REDES COLETORAS DE ÁGUAS PLUVIAIS, DIÂMETRO DE 800 MM, JUNTA RÍGIDA, INSTALADO EM LOCAL COM BAIXO NÍVEL DE INTERFERÊNCIAS - FORNECIMENTO E ASSENTAMENTO. AF_12/2015</t>
  </si>
  <si>
    <t xml:space="preserve">Totais -&gt;</t>
  </si>
  <si>
    <t xml:space="preserve">Total sem BDI</t>
  </si>
  <si>
    <t xml:space="preserve">Total do BDI</t>
  </si>
  <si>
    <t xml:space="preserve">Total Geral</t>
  </si>
  <si>
    <t xml:space="preserve">_______________________________________________________________
Nelson Ramos de Oliveira Neto
Coordenador Geral de Projetos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</si>
</sst>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#,##0.00\ %"/>
  </numFmts>
  <fonts count="9">
    <font>
      <sz val="11"/>
      <name val="Arial"/>
      <family val="1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Arial"/>
      <family val="1"/>
      <charset val="1"/>
    </font>
    <font>
      <b val="true"/>
      <sz val="1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color rgb="FF000000"/>
      <name val="Arial"/>
      <family val="1"/>
      <charset val="1"/>
    </font>
    <font>
      <sz val="10"/>
      <name val="Arial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8ECF6"/>
        <bgColor rgb="FFDFF0D8"/>
      </patternFill>
    </fill>
    <fill>
      <patternFill patternType="solid">
        <fgColor rgb="FFDFF0D8"/>
        <bgColor rgb="FFD8ECF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6" fillId="3" borderId="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6" fillId="3" borderId="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7" fillId="4" borderId="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7" fillId="4" borderId="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5" fontId="5" fillId="2" borderId="0" xfId="0" applyFont="true" applyBorder="false" applyAlignment="true" applyProtection="true">
      <alignment horizontal="right" vertical="top" textRotation="0" wrapText="tru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8" fillId="2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5" fontId="5" fillId="2" borderId="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8ECF6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FF0D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244080</xdr:colOff>
      <xdr:row>2</xdr:row>
      <xdr:rowOff>151200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0" y="0"/>
          <a:ext cx="1018080" cy="1332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27"/>
  <sheetViews>
    <sheetView showFormulas="false" showGridLines="true" showRowColHeaders="true" showZeros="true" rightToLeft="false" tabSelected="true" showOutlineSymbols="fals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ColWidth="8.6015625" defaultRowHeight="13.5" zeroHeight="false" outlineLevelRow="0" outlineLevelCol="0"/>
  <cols>
    <col collapsed="false" customWidth="true" hidden="false" outlineLevel="0" max="3" min="1" style="1" width="10"/>
    <col collapsed="false" customWidth="true" hidden="false" outlineLevel="0" max="4" min="4" style="1" width="60"/>
    <col collapsed="false" customWidth="true" hidden="false" outlineLevel="0" max="5" min="5" style="1" width="5"/>
    <col collapsed="false" customWidth="true" hidden="false" outlineLevel="0" max="12" min="6" style="1" width="10"/>
    <col collapsed="false" customWidth="true" hidden="false" outlineLevel="0" max="13" min="13" style="1" width="10.5"/>
    <col collapsed="false" customWidth="true" hidden="false" outlineLevel="0" max="14" min="14" style="1" width="10"/>
  </cols>
  <sheetData>
    <row r="1" customFormat="false" ht="13.5" hidden="false" customHeight="true" outlineLevel="0" collapsed="false">
      <c r="A1" s="2"/>
      <c r="B1" s="2"/>
      <c r="C1" s="2"/>
      <c r="D1" s="2" t="s">
        <v>0</v>
      </c>
      <c r="E1" s="3" t="s">
        <v>1</v>
      </c>
      <c r="F1" s="3"/>
      <c r="G1" s="3"/>
      <c r="H1" s="3" t="s">
        <v>2</v>
      </c>
      <c r="I1" s="3"/>
      <c r="J1" s="3"/>
      <c r="K1" s="3" t="s">
        <v>3</v>
      </c>
      <c r="L1" s="3"/>
      <c r="M1" s="3"/>
      <c r="N1" s="3"/>
    </row>
    <row r="2" customFormat="false" ht="79.5" hidden="false" customHeight="true" outlineLevel="0" collapsed="false">
      <c r="A2" s="4"/>
      <c r="B2" s="4"/>
      <c r="C2" s="4"/>
      <c r="D2" s="4" t="s">
        <v>4</v>
      </c>
      <c r="E2" s="5" t="s">
        <v>5</v>
      </c>
      <c r="F2" s="5"/>
      <c r="G2" s="5"/>
      <c r="H2" s="5" t="s">
        <v>6</v>
      </c>
      <c r="I2" s="5"/>
      <c r="J2" s="5"/>
      <c r="K2" s="5" t="s">
        <v>7</v>
      </c>
      <c r="L2" s="5"/>
      <c r="M2" s="5"/>
      <c r="N2" s="5"/>
    </row>
    <row r="3" customFormat="false" ht="13.5" hidden="false" customHeight="true" outlineLevel="0" collapsed="false">
      <c r="A3" s="6" t="s">
        <v>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customFormat="false" ht="15" hidden="false" customHeight="true" outlineLevel="0" collapsed="false">
      <c r="A4" s="7" t="s">
        <v>9</v>
      </c>
      <c r="B4" s="8" t="s">
        <v>10</v>
      </c>
      <c r="C4" s="7" t="s">
        <v>11</v>
      </c>
      <c r="D4" s="7" t="s">
        <v>12</v>
      </c>
      <c r="E4" s="9" t="s">
        <v>13</v>
      </c>
      <c r="F4" s="8" t="s">
        <v>14</v>
      </c>
      <c r="G4" s="8" t="s">
        <v>15</v>
      </c>
      <c r="H4" s="9" t="s">
        <v>16</v>
      </c>
      <c r="I4" s="9"/>
      <c r="J4" s="9"/>
      <c r="K4" s="9" t="s">
        <v>17</v>
      </c>
      <c r="L4" s="9"/>
      <c r="M4" s="9"/>
      <c r="N4" s="8" t="s">
        <v>18</v>
      </c>
    </row>
    <row r="5" customFormat="false" ht="15" hidden="false" customHeight="true" outlineLevel="0" collapsed="false">
      <c r="A5" s="7"/>
      <c r="B5" s="7"/>
      <c r="C5" s="7"/>
      <c r="D5" s="7"/>
      <c r="E5" s="7"/>
      <c r="F5" s="7"/>
      <c r="G5" s="7"/>
      <c r="H5" s="8" t="s">
        <v>19</v>
      </c>
      <c r="I5" s="8" t="s">
        <v>20</v>
      </c>
      <c r="J5" s="8" t="s">
        <v>17</v>
      </c>
      <c r="K5" s="8" t="s">
        <v>19</v>
      </c>
      <c r="L5" s="8" t="s">
        <v>20</v>
      </c>
      <c r="M5" s="8" t="s">
        <v>17</v>
      </c>
      <c r="N5" s="8"/>
    </row>
    <row r="6" customFormat="false" ht="24" hidden="false" customHeight="true" outlineLevel="0" collapsed="false">
      <c r="A6" s="10" t="s">
        <v>21</v>
      </c>
      <c r="B6" s="10"/>
      <c r="C6" s="10"/>
      <c r="D6" s="10" t="s">
        <v>22</v>
      </c>
      <c r="E6" s="10"/>
      <c r="F6" s="11"/>
      <c r="G6" s="10"/>
      <c r="H6" s="10"/>
      <c r="I6" s="10"/>
      <c r="J6" s="10"/>
      <c r="K6" s="10"/>
      <c r="L6" s="10"/>
      <c r="M6" s="12" t="n">
        <v>19988</v>
      </c>
      <c r="N6" s="13" t="n">
        <v>0.0124287625866638</v>
      </c>
    </row>
    <row r="7" customFormat="false" ht="25.5" hidden="false" customHeight="true" outlineLevel="0" collapsed="false">
      <c r="A7" s="14" t="s">
        <v>23</v>
      </c>
      <c r="B7" s="15" t="s">
        <v>24</v>
      </c>
      <c r="C7" s="14" t="s">
        <v>25</v>
      </c>
      <c r="D7" s="14" t="s">
        <v>26</v>
      </c>
      <c r="E7" s="16" t="s">
        <v>27</v>
      </c>
      <c r="F7" s="15" t="n">
        <v>190</v>
      </c>
      <c r="G7" s="17" t="n">
        <v>0</v>
      </c>
      <c r="H7" s="17" t="n">
        <v>79.54</v>
      </c>
      <c r="I7" s="17" t="n">
        <v>0</v>
      </c>
      <c r="J7" s="17" t="n">
        <v>79.54</v>
      </c>
      <c r="K7" s="17" t="n">
        <v>19988</v>
      </c>
      <c r="L7" s="17" t="n">
        <v>0</v>
      </c>
      <c r="M7" s="17" t="n">
        <v>19988</v>
      </c>
      <c r="N7" s="18" t="n">
        <v>0.0124287625866638</v>
      </c>
    </row>
    <row r="8" customFormat="false" ht="64.5" hidden="false" customHeight="true" outlineLevel="0" collapsed="false">
      <c r="A8" s="14" t="s">
        <v>28</v>
      </c>
      <c r="B8" s="15" t="s">
        <v>29</v>
      </c>
      <c r="C8" s="14" t="s">
        <v>25</v>
      </c>
      <c r="D8" s="14" t="s">
        <v>30</v>
      </c>
      <c r="E8" s="16" t="s">
        <v>27</v>
      </c>
      <c r="F8" s="15" t="n">
        <v>0</v>
      </c>
      <c r="G8" s="17" t="n">
        <v>0</v>
      </c>
      <c r="H8" s="17" t="n">
        <v>6.41</v>
      </c>
      <c r="I8" s="17" t="n">
        <v>0</v>
      </c>
      <c r="J8" s="17" t="n">
        <v>6.41</v>
      </c>
      <c r="K8" s="17" t="n">
        <v>0</v>
      </c>
      <c r="L8" s="17" t="n">
        <v>0</v>
      </c>
      <c r="M8" s="17" t="n">
        <v>0</v>
      </c>
      <c r="N8" s="18" t="n">
        <v>0</v>
      </c>
    </row>
    <row r="9" customFormat="false" ht="51.75" hidden="false" customHeight="true" outlineLevel="0" collapsed="false">
      <c r="A9" s="14" t="s">
        <v>31</v>
      </c>
      <c r="B9" s="15" t="s">
        <v>32</v>
      </c>
      <c r="C9" s="14" t="s">
        <v>25</v>
      </c>
      <c r="D9" s="14" t="s">
        <v>33</v>
      </c>
      <c r="E9" s="16" t="s">
        <v>34</v>
      </c>
      <c r="F9" s="15" t="n">
        <v>0</v>
      </c>
      <c r="G9" s="17" t="n">
        <v>0</v>
      </c>
      <c r="H9" s="17" t="n">
        <v>0.78</v>
      </c>
      <c r="I9" s="17" t="n">
        <v>0</v>
      </c>
      <c r="J9" s="17" t="n">
        <v>0.78</v>
      </c>
      <c r="K9" s="17" t="n">
        <v>0</v>
      </c>
      <c r="L9" s="17" t="n">
        <v>0</v>
      </c>
      <c r="M9" s="17" t="n">
        <v>0</v>
      </c>
      <c r="N9" s="18" t="n">
        <v>0</v>
      </c>
    </row>
    <row r="10" customFormat="false" ht="39" hidden="false" customHeight="true" outlineLevel="0" collapsed="false">
      <c r="A10" s="14" t="s">
        <v>35</v>
      </c>
      <c r="B10" s="15" t="s">
        <v>36</v>
      </c>
      <c r="C10" s="14" t="s">
        <v>25</v>
      </c>
      <c r="D10" s="14" t="s">
        <v>37</v>
      </c>
      <c r="E10" s="16" t="s">
        <v>38</v>
      </c>
      <c r="F10" s="15" t="n">
        <v>0</v>
      </c>
      <c r="G10" s="17" t="n">
        <v>0</v>
      </c>
      <c r="H10" s="17" t="n">
        <v>0.19</v>
      </c>
      <c r="I10" s="17" t="n">
        <v>0</v>
      </c>
      <c r="J10" s="17" t="n">
        <v>0.19</v>
      </c>
      <c r="K10" s="17" t="n">
        <v>0</v>
      </c>
      <c r="L10" s="17" t="n">
        <v>0</v>
      </c>
      <c r="M10" s="17" t="n">
        <v>0</v>
      </c>
      <c r="N10" s="18" t="n">
        <v>0</v>
      </c>
    </row>
    <row r="11" customFormat="false" ht="24" hidden="false" customHeight="true" outlineLevel="0" collapsed="false">
      <c r="A11" s="10" t="s">
        <v>39</v>
      </c>
      <c r="B11" s="10"/>
      <c r="C11" s="10"/>
      <c r="D11" s="10" t="s">
        <v>40</v>
      </c>
      <c r="E11" s="10"/>
      <c r="F11" s="11"/>
      <c r="G11" s="10"/>
      <c r="H11" s="10"/>
      <c r="I11" s="10"/>
      <c r="J11" s="10"/>
      <c r="K11" s="10"/>
      <c r="L11" s="10"/>
      <c r="M11" s="12" t="n">
        <f aca="false">SUM(M12+M13+M14)</f>
        <v>190988.55</v>
      </c>
      <c r="N11" s="13" t="n">
        <v>0.348338114698862</v>
      </c>
    </row>
    <row r="12" customFormat="false" ht="39" hidden="false" customHeight="true" outlineLevel="0" collapsed="false">
      <c r="A12" s="14" t="s">
        <v>41</v>
      </c>
      <c r="B12" s="15" t="s">
        <v>42</v>
      </c>
      <c r="C12" s="14" t="s">
        <v>25</v>
      </c>
      <c r="D12" s="14" t="s">
        <v>43</v>
      </c>
      <c r="E12" s="16" t="s">
        <v>44</v>
      </c>
      <c r="F12" s="15" t="n">
        <v>50</v>
      </c>
      <c r="G12" s="17" t="n">
        <v>0</v>
      </c>
      <c r="H12" s="17" t="n">
        <v>812.32</v>
      </c>
      <c r="I12" s="17" t="n">
        <v>0</v>
      </c>
      <c r="J12" s="17" t="n">
        <v>812.32</v>
      </c>
      <c r="K12" s="17" t="n">
        <v>40616</v>
      </c>
      <c r="L12" s="17" t="n">
        <v>0</v>
      </c>
      <c r="M12" s="17" t="n">
        <v>40616</v>
      </c>
      <c r="N12" s="18" t="n">
        <v>0.0922867334431804</v>
      </c>
    </row>
    <row r="13" customFormat="false" ht="39" hidden="false" customHeight="true" outlineLevel="0" collapsed="false">
      <c r="A13" s="14" t="s">
        <v>45</v>
      </c>
      <c r="B13" s="15" t="s">
        <v>46</v>
      </c>
      <c r="C13" s="14" t="s">
        <v>25</v>
      </c>
      <c r="D13" s="14" t="s">
        <v>47</v>
      </c>
      <c r="E13" s="16" t="s">
        <v>44</v>
      </c>
      <c r="F13" s="15" t="n">
        <v>85</v>
      </c>
      <c r="G13" s="17" t="n">
        <v>0</v>
      </c>
      <c r="H13" s="17" t="n">
        <v>1399.31</v>
      </c>
      <c r="I13" s="17" t="n">
        <v>0</v>
      </c>
      <c r="J13" s="17" t="n">
        <v>1399.31</v>
      </c>
      <c r="K13" s="17" t="n">
        <v>118941.35</v>
      </c>
      <c r="L13" s="17" t="n">
        <v>0</v>
      </c>
      <c r="M13" s="17" t="n">
        <v>118941.35</v>
      </c>
      <c r="N13" s="18" t="n">
        <v>0.201977683008912</v>
      </c>
    </row>
    <row r="14" customFormat="false" ht="39" hidden="false" customHeight="true" outlineLevel="0" collapsed="false">
      <c r="A14" s="14" t="s">
        <v>48</v>
      </c>
      <c r="B14" s="15" t="s">
        <v>49</v>
      </c>
      <c r="C14" s="14" t="s">
        <v>25</v>
      </c>
      <c r="D14" s="14" t="s">
        <v>50</v>
      </c>
      <c r="E14" s="16" t="s">
        <v>44</v>
      </c>
      <c r="F14" s="15" t="n">
        <v>40</v>
      </c>
      <c r="G14" s="17" t="n">
        <v>0</v>
      </c>
      <c r="H14" s="17" t="n">
        <v>785.78</v>
      </c>
      <c r="I14" s="17" t="n">
        <v>0</v>
      </c>
      <c r="J14" s="17" t="n">
        <v>785.78</v>
      </c>
      <c r="K14" s="17" t="n">
        <v>31431.2</v>
      </c>
      <c r="L14" s="17" t="n">
        <v>0</v>
      </c>
      <c r="M14" s="17" t="n">
        <v>31431.2</v>
      </c>
      <c r="N14" s="18" t="n">
        <v>0.0540736982467691</v>
      </c>
    </row>
    <row r="15" customFormat="false" ht="24" hidden="false" customHeight="true" outlineLevel="0" collapsed="false">
      <c r="A15" s="10" t="s">
        <v>51</v>
      </c>
      <c r="B15" s="10"/>
      <c r="C15" s="10"/>
      <c r="D15" s="10" t="s">
        <v>52</v>
      </c>
      <c r="E15" s="10"/>
      <c r="F15" s="11"/>
      <c r="G15" s="10"/>
      <c r="H15" s="10"/>
      <c r="I15" s="10"/>
      <c r="J15" s="10"/>
      <c r="K15" s="10"/>
      <c r="L15" s="10"/>
      <c r="M15" s="12" t="n">
        <f aca="false">SUM(M16+M17+M18+M19+M20)</f>
        <v>168330</v>
      </c>
      <c r="N15" s="13" t="n">
        <v>0.639233122714475</v>
      </c>
    </row>
    <row r="16" customFormat="false" ht="24" hidden="false" customHeight="true" outlineLevel="0" collapsed="false">
      <c r="A16" s="14" t="s">
        <v>53</v>
      </c>
      <c r="B16" s="15" t="s">
        <v>54</v>
      </c>
      <c r="C16" s="14" t="s">
        <v>25</v>
      </c>
      <c r="D16" s="14" t="s">
        <v>55</v>
      </c>
      <c r="E16" s="16" t="s">
        <v>27</v>
      </c>
      <c r="F16" s="15" t="n">
        <v>300</v>
      </c>
      <c r="G16" s="17" t="n">
        <v>0</v>
      </c>
      <c r="H16" s="17" t="n">
        <v>48.22</v>
      </c>
      <c r="I16" s="17" t="n">
        <v>0</v>
      </c>
      <c r="J16" s="17" t="n">
        <v>48.22</v>
      </c>
      <c r="K16" s="17" t="n">
        <v>14466</v>
      </c>
      <c r="L16" s="17" t="n">
        <v>0</v>
      </c>
      <c r="M16" s="17" t="n">
        <v>14466</v>
      </c>
      <c r="N16" s="18" t="n">
        <v>0.0118996012417943</v>
      </c>
    </row>
    <row r="17" customFormat="false" ht="51.75" hidden="false" customHeight="true" outlineLevel="0" collapsed="false">
      <c r="A17" s="14" t="s">
        <v>56</v>
      </c>
      <c r="B17" s="15" t="s">
        <v>57</v>
      </c>
      <c r="C17" s="14" t="s">
        <v>25</v>
      </c>
      <c r="D17" s="14" t="s">
        <v>58</v>
      </c>
      <c r="E17" s="16" t="s">
        <v>59</v>
      </c>
      <c r="F17" s="15" t="n">
        <v>1400</v>
      </c>
      <c r="G17" s="17" t="n">
        <v>0</v>
      </c>
      <c r="H17" s="17" t="n">
        <v>34.47</v>
      </c>
      <c r="I17" s="17" t="n">
        <v>0</v>
      </c>
      <c r="J17" s="17" t="n">
        <v>34.47</v>
      </c>
      <c r="K17" s="17" t="n">
        <v>48258</v>
      </c>
      <c r="L17" s="17" t="n">
        <v>0</v>
      </c>
      <c r="M17" s="17" t="n">
        <v>48258</v>
      </c>
      <c r="N17" s="18" t="n">
        <v>0.127437721487212</v>
      </c>
    </row>
    <row r="18" customFormat="false" ht="51.75" hidden="false" customHeight="true" outlineLevel="0" collapsed="false">
      <c r="A18" s="14" t="s">
        <v>60</v>
      </c>
      <c r="B18" s="15" t="s">
        <v>61</v>
      </c>
      <c r="C18" s="14" t="s">
        <v>25</v>
      </c>
      <c r="D18" s="14" t="s">
        <v>62</v>
      </c>
      <c r="E18" s="16" t="s">
        <v>59</v>
      </c>
      <c r="F18" s="15" t="n">
        <v>400</v>
      </c>
      <c r="G18" s="17" t="n">
        <v>0</v>
      </c>
      <c r="H18" s="17" t="n">
        <v>41.9</v>
      </c>
      <c r="I18" s="17" t="n">
        <v>0</v>
      </c>
      <c r="J18" s="17" t="n">
        <v>41.9</v>
      </c>
      <c r="K18" s="17" t="n">
        <v>16760</v>
      </c>
      <c r="L18" s="17" t="n">
        <v>0</v>
      </c>
      <c r="M18" s="17" t="n">
        <v>16760</v>
      </c>
      <c r="N18" s="18" t="n">
        <v>0.0492673462710899</v>
      </c>
    </row>
    <row r="19" customFormat="false" ht="51.75" hidden="false" customHeight="true" outlineLevel="0" collapsed="false">
      <c r="A19" s="14" t="s">
        <v>63</v>
      </c>
      <c r="B19" s="15" t="s">
        <v>64</v>
      </c>
      <c r="C19" s="14" t="s">
        <v>25</v>
      </c>
      <c r="D19" s="14" t="s">
        <v>65</v>
      </c>
      <c r="E19" s="16" t="s">
        <v>59</v>
      </c>
      <c r="F19" s="15" t="n">
        <v>1400</v>
      </c>
      <c r="G19" s="17" t="n">
        <v>0</v>
      </c>
      <c r="H19" s="17" t="n">
        <v>49.49</v>
      </c>
      <c r="I19" s="17" t="n">
        <v>0</v>
      </c>
      <c r="J19" s="17" t="n">
        <v>49.49</v>
      </c>
      <c r="K19" s="17" t="n">
        <v>69286</v>
      </c>
      <c r="L19" s="17" t="n">
        <v>0</v>
      </c>
      <c r="M19" s="17" t="n">
        <v>69286</v>
      </c>
      <c r="N19" s="18" t="n">
        <v>0.33687990614879</v>
      </c>
    </row>
    <row r="20" customFormat="false" ht="51.75" hidden="false" customHeight="true" outlineLevel="0" collapsed="false">
      <c r="A20" s="14" t="s">
        <v>66</v>
      </c>
      <c r="B20" s="15" t="s">
        <v>67</v>
      </c>
      <c r="C20" s="14" t="s">
        <v>25</v>
      </c>
      <c r="D20" s="14" t="s">
        <v>68</v>
      </c>
      <c r="E20" s="16" t="s">
        <v>59</v>
      </c>
      <c r="F20" s="15" t="n">
        <v>300</v>
      </c>
      <c r="G20" s="17" t="n">
        <v>0</v>
      </c>
      <c r="H20" s="17" t="n">
        <v>65.2</v>
      </c>
      <c r="I20" s="17" t="n">
        <v>0</v>
      </c>
      <c r="J20" s="17" t="n">
        <v>65.2</v>
      </c>
      <c r="K20" s="17" t="n">
        <v>19560</v>
      </c>
      <c r="L20" s="17" t="n">
        <v>0</v>
      </c>
      <c r="M20" s="17" t="n">
        <v>19560</v>
      </c>
      <c r="N20" s="18" t="n">
        <v>0.113748547565589</v>
      </c>
    </row>
    <row r="21" customFormat="false" ht="13.5" hidden="false" customHeight="false" outlineLevel="0" collapsed="false">
      <c r="A21" s="19"/>
      <c r="B21" s="19"/>
      <c r="C21" s="19"/>
      <c r="D21" s="19"/>
      <c r="E21" s="19"/>
      <c r="F21" s="19"/>
      <c r="G21" s="19"/>
      <c r="H21" s="19"/>
      <c r="I21" s="19"/>
      <c r="J21" s="19" t="s">
        <v>69</v>
      </c>
      <c r="K21" s="20" t="n">
        <f aca="false">SUM(K7+K8+K9+K10+K12+K13+K14+K16+K17+K18+K19+K20)</f>
        <v>379306.55</v>
      </c>
      <c r="L21" s="19"/>
      <c r="M21" s="20" t="n">
        <f aca="false">SUM(M6+M11+M15)</f>
        <v>379306.55</v>
      </c>
      <c r="N21" s="19"/>
    </row>
    <row r="22" customFormat="false" ht="13.5" hidden="false" customHeight="false" outlineLevel="0" collapsed="false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customFormat="false" ht="13.5" hidden="false" customHeight="true" outlineLevel="0" collapsed="false">
      <c r="A23" s="22"/>
      <c r="B23" s="22"/>
      <c r="C23" s="22"/>
      <c r="D23" s="23"/>
      <c r="E23" s="19"/>
      <c r="F23" s="19"/>
      <c r="G23" s="19"/>
      <c r="H23" s="19"/>
      <c r="I23" s="19"/>
      <c r="J23" s="5" t="s">
        <v>70</v>
      </c>
      <c r="K23" s="5"/>
      <c r="L23" s="24" t="n">
        <v>299652.17</v>
      </c>
      <c r="M23" s="24"/>
      <c r="N23" s="24"/>
    </row>
    <row r="24" customFormat="false" ht="13.5" hidden="false" customHeight="true" outlineLevel="0" collapsed="false">
      <c r="A24" s="22"/>
      <c r="B24" s="22"/>
      <c r="C24" s="22"/>
      <c r="D24" s="23"/>
      <c r="E24" s="19"/>
      <c r="F24" s="19"/>
      <c r="G24" s="19"/>
      <c r="H24" s="19"/>
      <c r="I24" s="19"/>
      <c r="J24" s="5" t="s">
        <v>71</v>
      </c>
      <c r="K24" s="5"/>
      <c r="L24" s="24" t="n">
        <v>79654.38</v>
      </c>
      <c r="M24" s="24"/>
      <c r="N24" s="24"/>
    </row>
    <row r="25" customFormat="false" ht="13.5" hidden="false" customHeight="true" outlineLevel="0" collapsed="false">
      <c r="A25" s="22"/>
      <c r="B25" s="22"/>
      <c r="C25" s="22"/>
      <c r="D25" s="23"/>
      <c r="E25" s="19"/>
      <c r="F25" s="19"/>
      <c r="G25" s="19"/>
      <c r="H25" s="19"/>
      <c r="I25" s="19"/>
      <c r="J25" s="5" t="s">
        <v>72</v>
      </c>
      <c r="K25" s="5"/>
      <c r="L25" s="24" t="n">
        <v>379306.55</v>
      </c>
      <c r="M25" s="24"/>
      <c r="N25" s="24"/>
    </row>
    <row r="26" customFormat="false" ht="60" hidden="false" customHeight="true" outlineLevel="0" collapsed="false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customFormat="false" ht="69.75" hidden="false" customHeight="true" outlineLevel="0" collapsed="false">
      <c r="A27" s="26" t="s">
        <v>73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</sheetData>
  <mergeCells count="27">
    <mergeCell ref="E1:G1"/>
    <mergeCell ref="H1:J1"/>
    <mergeCell ref="K1:N1"/>
    <mergeCell ref="E2:G2"/>
    <mergeCell ref="H2:J2"/>
    <mergeCell ref="K2:N2"/>
    <mergeCell ref="A3:N3"/>
    <mergeCell ref="A4:A5"/>
    <mergeCell ref="B4:B5"/>
    <mergeCell ref="C4:C5"/>
    <mergeCell ref="D4:D5"/>
    <mergeCell ref="E4:E5"/>
    <mergeCell ref="F4:F5"/>
    <mergeCell ref="G4:G5"/>
    <mergeCell ref="H4:J4"/>
    <mergeCell ref="K4:M4"/>
    <mergeCell ref="N4:N5"/>
    <mergeCell ref="A23:C23"/>
    <mergeCell ref="J23:K23"/>
    <mergeCell ref="L23:N23"/>
    <mergeCell ref="A24:C24"/>
    <mergeCell ref="J24:K24"/>
    <mergeCell ref="L24:N24"/>
    <mergeCell ref="A25:C25"/>
    <mergeCell ref="J25:K25"/>
    <mergeCell ref="L25:N25"/>
    <mergeCell ref="A27:N27"/>
  </mergeCells>
  <printOptions headings="false" gridLines="false" gridLinesSet="true" horizontalCentered="false" verticalCentered="false"/>
  <pageMargins left="0.5" right="0.5" top="1" bottom="1" header="0.5" footer="0.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&amp;L &amp;CPREFEITURA MUNICIPAL DE GRAMADO
CNPJ: 88.847.082/0001-55</oddHeader>
    <oddFooter>&amp;L &amp;CAV. DAS HORTÊNSIAS   - CENTRO - Gramado / RS
(54) 3286-2549 / nelson.neto@gramado.rs.gov.br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2023-11-14T03:59:35Z</dcterms:created>
  <dc:creator>axlsx</dc:creator>
  <dc:description/>
  <dc:language>pt-BR</dc:language>
  <cp:lastModifiedBy/>
  <cp:lastPrinted>2023-11-14T13:08:03Z</cp:lastPrinted>
  <dcterms:modified xsi:type="dcterms:W3CDTF">2023-11-14T13:37:25Z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