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AVALIAÇÃO DE DESEMPENHO\"/>
    </mc:Choice>
  </mc:AlternateContent>
  <xr:revisionPtr revIDLastSave="0" documentId="13_ncr:1_{BEE00C09-8425-4DCC-9877-76D506F3FB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ROFESSOR" sheetId="1" r:id="rId1"/>
    <sheet name="PEDAGOGO" sheetId="2" r:id="rId2"/>
    <sheet name="Plan3" sheetId="3" r:id="rId3"/>
  </sheets>
  <definedNames>
    <definedName name="_xlnm.Print_Area" localSheetId="0">PROFESSOR!$A$15:$T$21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2" l="1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D27" i="1" l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C27" i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C11" i="2" l="1"/>
  <c r="C18" i="2" s="1"/>
  <c r="C25" i="2" s="1"/>
  <c r="D11" i="2"/>
  <c r="D18" i="2" s="1"/>
  <c r="D25" i="2" s="1"/>
  <c r="E11" i="2"/>
  <c r="E18" i="2" s="1"/>
  <c r="E25" i="2" s="1"/>
  <c r="F11" i="2"/>
  <c r="F18" i="2" s="1"/>
  <c r="F25" i="2" s="1"/>
  <c r="G11" i="2"/>
  <c r="G18" i="2" s="1"/>
  <c r="G25" i="2" s="1"/>
  <c r="H11" i="2"/>
  <c r="H18" i="2" s="1"/>
  <c r="H25" i="2" s="1"/>
  <c r="I11" i="2"/>
  <c r="I18" i="2" s="1"/>
  <c r="I25" i="2" s="1"/>
  <c r="J11" i="2"/>
  <c r="J18" i="2" s="1"/>
  <c r="J25" i="2" s="1"/>
  <c r="K11" i="2"/>
  <c r="K18" i="2" s="1"/>
  <c r="K25" i="2" s="1"/>
  <c r="L11" i="2"/>
  <c r="L18" i="2" s="1"/>
  <c r="L25" i="2" s="1"/>
  <c r="M11" i="2"/>
  <c r="M18" i="2" s="1"/>
  <c r="M25" i="2" s="1"/>
  <c r="N11" i="2"/>
  <c r="N18" i="2" s="1"/>
  <c r="N25" i="2" s="1"/>
  <c r="O11" i="2"/>
  <c r="O18" i="2" s="1"/>
  <c r="O25" i="2" s="1"/>
  <c r="P11" i="2"/>
  <c r="P18" i="2" s="1"/>
  <c r="P25" i="2" s="1"/>
  <c r="Q11" i="2"/>
  <c r="Q18" i="2" s="1"/>
  <c r="Q25" i="2" s="1"/>
  <c r="R11" i="2"/>
  <c r="R18" i="2" s="1"/>
  <c r="R25" i="2" s="1"/>
  <c r="S11" i="2"/>
  <c r="S18" i="2" s="1"/>
  <c r="S25" i="2" s="1"/>
  <c r="T11" i="2"/>
  <c r="T18" i="2" s="1"/>
  <c r="T25" i="2" s="1"/>
  <c r="C10" i="2"/>
  <c r="C17" i="2" s="1"/>
  <c r="C24" i="2" s="1"/>
  <c r="D10" i="2"/>
  <c r="D17" i="2" s="1"/>
  <c r="D24" i="2" s="1"/>
  <c r="E10" i="2"/>
  <c r="E17" i="2" s="1"/>
  <c r="E24" i="2" s="1"/>
  <c r="F10" i="2"/>
  <c r="F17" i="2" s="1"/>
  <c r="F24" i="2" s="1"/>
  <c r="G10" i="2"/>
  <c r="G17" i="2" s="1"/>
  <c r="G24" i="2" s="1"/>
  <c r="H10" i="2"/>
  <c r="H17" i="2" s="1"/>
  <c r="H24" i="2" s="1"/>
  <c r="I10" i="2"/>
  <c r="I17" i="2" s="1"/>
  <c r="I24" i="2" s="1"/>
  <c r="J10" i="2"/>
  <c r="J17" i="2" s="1"/>
  <c r="J24" i="2" s="1"/>
  <c r="K10" i="2"/>
  <c r="K17" i="2" s="1"/>
  <c r="K24" i="2" s="1"/>
  <c r="L10" i="2"/>
  <c r="L17" i="2" s="1"/>
  <c r="L24" i="2" s="1"/>
  <c r="M10" i="2"/>
  <c r="M17" i="2" s="1"/>
  <c r="M24" i="2" s="1"/>
  <c r="N10" i="2"/>
  <c r="N17" i="2" s="1"/>
  <c r="N24" i="2" s="1"/>
  <c r="O10" i="2"/>
  <c r="O17" i="2" s="1"/>
  <c r="O24" i="2" s="1"/>
  <c r="P10" i="2"/>
  <c r="P17" i="2" s="1"/>
  <c r="P24" i="2" s="1"/>
  <c r="Q10" i="2"/>
  <c r="Q17" i="2" s="1"/>
  <c r="Q24" i="2" s="1"/>
  <c r="R10" i="2"/>
  <c r="R17" i="2" s="1"/>
  <c r="R24" i="2" s="1"/>
  <c r="S10" i="2"/>
  <c r="S17" i="2" s="1"/>
  <c r="S24" i="2" s="1"/>
  <c r="T10" i="2"/>
  <c r="T17" i="2" s="1"/>
  <c r="T24" i="2" s="1"/>
  <c r="C9" i="2"/>
  <c r="C16" i="2" s="1"/>
  <c r="C23" i="2" s="1"/>
  <c r="D9" i="2"/>
  <c r="D16" i="2" s="1"/>
  <c r="D23" i="2" s="1"/>
  <c r="E9" i="2"/>
  <c r="E16" i="2" s="1"/>
  <c r="E23" i="2" s="1"/>
  <c r="F9" i="2"/>
  <c r="F16" i="2" s="1"/>
  <c r="F23" i="2" s="1"/>
  <c r="G9" i="2"/>
  <c r="G16" i="2" s="1"/>
  <c r="G23" i="2" s="1"/>
  <c r="H9" i="2"/>
  <c r="H16" i="2" s="1"/>
  <c r="H23" i="2" s="1"/>
  <c r="I9" i="2"/>
  <c r="I16" i="2" s="1"/>
  <c r="I23" i="2" s="1"/>
  <c r="J9" i="2"/>
  <c r="J16" i="2" s="1"/>
  <c r="J23" i="2" s="1"/>
  <c r="K9" i="2"/>
  <c r="K16" i="2" s="1"/>
  <c r="K23" i="2" s="1"/>
  <c r="L9" i="2"/>
  <c r="L16" i="2" s="1"/>
  <c r="L23" i="2" s="1"/>
  <c r="M9" i="2"/>
  <c r="M16" i="2" s="1"/>
  <c r="M23" i="2" s="1"/>
  <c r="N9" i="2"/>
  <c r="N16" i="2" s="1"/>
  <c r="N23" i="2" s="1"/>
  <c r="O9" i="2"/>
  <c r="O16" i="2" s="1"/>
  <c r="O23" i="2" s="1"/>
  <c r="P9" i="2"/>
  <c r="P16" i="2" s="1"/>
  <c r="P23" i="2" s="1"/>
  <c r="Q9" i="2"/>
  <c r="Q16" i="2" s="1"/>
  <c r="Q23" i="2" s="1"/>
  <c r="R9" i="2"/>
  <c r="R16" i="2" s="1"/>
  <c r="R23" i="2" s="1"/>
  <c r="S9" i="2"/>
  <c r="S16" i="2" s="1"/>
  <c r="S23" i="2" s="1"/>
  <c r="T9" i="2"/>
  <c r="T16" i="2" s="1"/>
  <c r="T23" i="2" s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1" i="1"/>
  <c r="B12" i="1"/>
  <c r="B13" i="1"/>
  <c r="B10" i="1"/>
  <c r="B4" i="2" l="1"/>
  <c r="B11" i="2" s="1"/>
  <c r="B18" i="2" s="1"/>
  <c r="B25" i="2" s="1"/>
  <c r="B3" i="2"/>
  <c r="B10" i="2" s="1"/>
  <c r="B17" i="2" s="1"/>
  <c r="B24" i="2" s="1"/>
  <c r="B2" i="2"/>
  <c r="B9" i="2" s="1"/>
  <c r="B16" i="2" s="1"/>
  <c r="B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tc={D3B58FDF-5CA3-4438-B0E1-1D71205BBDE4}</author>
    <author>tc={B19857D3-8023-443B-AA00-0320A1C866D3}</author>
    <author>tc={3D2F2F3A-AA4E-4EC9-9EF2-9768826397DB}</author>
    <author>tc={40E57F01-DE40-4548-9E0A-E986CE87B0A9}</author>
  </authors>
  <commentList>
    <comment ref="B34" authorId="0" shapeId="0" xr:uid="{D3B58FDF-5CA3-4438-B0E1-1D71205BBDE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Piso Nacional 2020 R$ 1443,12</t>
      </text>
    </comment>
    <comment ref="C34" authorId="1" shapeId="0" xr:uid="{B19857D3-8023-443B-AA00-0320A1C866D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Piso Nacional 2020 R$ 1443,12</t>
      </text>
    </comment>
    <comment ref="D34" authorId="2" shapeId="0" xr:uid="{3D2F2F3A-AA4E-4EC9-9EF2-9768826397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Piso Nacional 2020 R$ 1443,12</t>
      </text>
    </comment>
    <comment ref="E34" authorId="3" shapeId="0" xr:uid="{40E57F01-DE40-4548-9E0A-E986CE87B0A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Piso Nacional 2020 R$ 1443,12</t>
      </text>
    </comment>
  </commentList>
</comments>
</file>

<file path=xl/sharedStrings.xml><?xml version="1.0" encoding="utf-8"?>
<sst xmlns="http://schemas.openxmlformats.org/spreadsheetml/2006/main" count="39" uniqueCount="8">
  <si>
    <t>A</t>
  </si>
  <si>
    <t>B</t>
  </si>
  <si>
    <t>C</t>
  </si>
  <si>
    <t>D</t>
  </si>
  <si>
    <t>TABELA SALARIAL - CARGO: PROFESSOR - ANO: 2017</t>
  </si>
  <si>
    <t>TABELA SALARIAL - CARGO: PROFESSOR - ANO: 2018</t>
  </si>
  <si>
    <t>TABELA SALARIAL - CARGO: PROFESSOR - ANO: 2019</t>
  </si>
  <si>
    <t>TABELA SALARIAL - CARGO: PROFESSOR -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</si>
</sst>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0" fontId="0" fillId="0" borderId="0" xfId="0" applyNumberFormat="1" applyFont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faela Padilha" id="{0FF67FF4-3AA9-4FE1-BADE-C60426526AD0}" userId="S-1-5-21-155653058-2051106116-3920695659-1233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4" dT="2020-02-26T13:43:38.62" personId="{0FF67FF4-3AA9-4FE1-BADE-C60426526AD0}" id="{D3B58FDF-5CA3-4438-B0E1-1D71205BBDE4}">
    <text>Piso Nacional 2020 R$ 1443,12</text>
  </threadedComment>
  <threadedComment ref="C34" dT="2020-02-26T13:44:28.85" personId="{0FF67FF4-3AA9-4FE1-BADE-C60426526AD0}" id="{B19857D3-8023-443B-AA00-0320A1C866D3}">
    <text>Piso Nacional 2020 R$ 1443,12</text>
  </threadedComment>
  <threadedComment ref="D34" dT="2020-02-26T13:44:38.62" personId="{0FF67FF4-3AA9-4FE1-BADE-C60426526AD0}" id="{3D2F2F3A-AA4E-4EC9-9EF2-9768826397DB}">
    <text>Piso Nacional 2020 R$ 1443,12</text>
  </threadedComment>
  <threadedComment ref="E34" dT="2020-02-26T13:44:51.53" personId="{0FF67FF4-3AA9-4FE1-BADE-C60426526AD0}" id="{40E57F01-DE40-4548-9E0A-E986CE87B0A9}">
    <text>Piso Nacional 2020 R$ 1443,12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19" workbookViewId="0">
      <selection activeCell="L42" sqref="L42"/>
    </sheetView>
  </sheetViews>
  <sheetFormatPr defaultRowHeight="15" x14ac:dyDescent="0.25"/>
  <cols>
    <col min="1" max="1" width="2.42578125" style="3" customWidth="1"/>
    <col min="2" max="20" width="6.85546875" style="18" customWidth="1"/>
    <col min="21" max="16384" width="9.140625" style="1"/>
  </cols>
  <sheetData>
    <row r="1" spans="1:20" s="2" customFormat="1" x14ac:dyDescent="0.25">
      <c r="A1" s="4"/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  <c r="R1" s="13">
        <v>17</v>
      </c>
      <c r="S1" s="13">
        <v>18</v>
      </c>
      <c r="T1" s="13">
        <v>19</v>
      </c>
    </row>
    <row r="2" spans="1:20" x14ac:dyDescent="0.25">
      <c r="A2" s="5" t="s">
        <v>0</v>
      </c>
      <c r="B2" s="14">
        <v>1067.32</v>
      </c>
      <c r="C2" s="14">
        <v>1088.6600000000001</v>
      </c>
      <c r="D2" s="14">
        <v>1110.44</v>
      </c>
      <c r="E2" s="14">
        <v>1132.6500000000001</v>
      </c>
      <c r="F2" s="14">
        <v>1155.3</v>
      </c>
      <c r="G2" s="14">
        <v>1178.4100000000001</v>
      </c>
      <c r="H2" s="14">
        <v>1201.97</v>
      </c>
      <c r="I2" s="14">
        <v>1226.01</v>
      </c>
      <c r="J2" s="14">
        <v>1250.53</v>
      </c>
      <c r="K2" s="14">
        <v>1275.54</v>
      </c>
      <c r="L2" s="14">
        <v>1301.06</v>
      </c>
      <c r="M2" s="14">
        <v>1327.08</v>
      </c>
      <c r="N2" s="14">
        <v>1353.62</v>
      </c>
      <c r="O2" s="14">
        <v>1380.69</v>
      </c>
      <c r="P2" s="14">
        <v>1408.3</v>
      </c>
      <c r="Q2" s="14">
        <v>1436.47</v>
      </c>
      <c r="R2" s="14">
        <v>1465.2</v>
      </c>
      <c r="S2" s="14">
        <v>1494.5</v>
      </c>
      <c r="T2" s="14">
        <v>1524.39</v>
      </c>
    </row>
    <row r="3" spans="1:20" x14ac:dyDescent="0.25">
      <c r="A3" s="5" t="s">
        <v>1</v>
      </c>
      <c r="B3" s="14">
        <v>1227.42</v>
      </c>
      <c r="C3" s="14">
        <v>1251.96</v>
      </c>
      <c r="D3" s="14">
        <v>1277</v>
      </c>
      <c r="E3" s="14">
        <v>1302.54</v>
      </c>
      <c r="F3" s="14">
        <v>1328.59</v>
      </c>
      <c r="G3" s="14">
        <v>1355.17</v>
      </c>
      <c r="H3" s="14">
        <v>1382.27</v>
      </c>
      <c r="I3" s="14">
        <v>1409.92</v>
      </c>
      <c r="J3" s="14">
        <v>1438.11</v>
      </c>
      <c r="K3" s="14">
        <v>1466.88</v>
      </c>
      <c r="L3" s="14">
        <v>1496.21</v>
      </c>
      <c r="M3" s="14">
        <v>1526.14</v>
      </c>
      <c r="N3" s="14">
        <v>1556.66</v>
      </c>
      <c r="O3" s="14">
        <v>1587.79</v>
      </c>
      <c r="P3" s="14">
        <v>1619.55</v>
      </c>
      <c r="Q3" s="14">
        <v>1651.94</v>
      </c>
      <c r="R3" s="14">
        <v>1684.98</v>
      </c>
      <c r="S3" s="14">
        <v>1718.68</v>
      </c>
      <c r="T3" s="14">
        <v>1753.05</v>
      </c>
    </row>
    <row r="4" spans="1:20" x14ac:dyDescent="0.25">
      <c r="A4" s="5" t="s">
        <v>2</v>
      </c>
      <c r="B4" s="14">
        <v>1411.53</v>
      </c>
      <c r="C4" s="14">
        <v>1439.76</v>
      </c>
      <c r="D4" s="14">
        <v>1468.55</v>
      </c>
      <c r="E4" s="14">
        <v>1497.93</v>
      </c>
      <c r="F4" s="14">
        <v>1527.88</v>
      </c>
      <c r="G4" s="14">
        <v>1558.44</v>
      </c>
      <c r="H4" s="14">
        <v>1589.61</v>
      </c>
      <c r="I4" s="14">
        <v>1621.4</v>
      </c>
      <c r="J4" s="14">
        <v>1653.83</v>
      </c>
      <c r="K4" s="14">
        <v>1686.91</v>
      </c>
      <c r="L4" s="14">
        <v>1720.65</v>
      </c>
      <c r="M4" s="14">
        <v>1755.06</v>
      </c>
      <c r="N4" s="14">
        <v>1790.16</v>
      </c>
      <c r="O4" s="14">
        <v>1825.96</v>
      </c>
      <c r="P4" s="14">
        <v>1862.48</v>
      </c>
      <c r="Q4" s="14">
        <v>1899.73</v>
      </c>
      <c r="R4" s="14">
        <v>1937.73</v>
      </c>
      <c r="S4" s="14">
        <v>1976.48</v>
      </c>
      <c r="T4" s="14">
        <v>2016.01</v>
      </c>
    </row>
    <row r="5" spans="1:20" x14ac:dyDescent="0.25">
      <c r="A5" s="5" t="s">
        <v>3</v>
      </c>
      <c r="B5" s="14">
        <v>1623.26</v>
      </c>
      <c r="C5" s="14">
        <v>1655.72</v>
      </c>
      <c r="D5" s="14">
        <v>1688.84</v>
      </c>
      <c r="E5" s="14">
        <v>1722.62</v>
      </c>
      <c r="F5" s="14">
        <v>1757.07</v>
      </c>
      <c r="G5" s="14">
        <v>1792.21</v>
      </c>
      <c r="H5" s="14">
        <v>1828.05</v>
      </c>
      <c r="I5" s="14">
        <v>1864.62</v>
      </c>
      <c r="J5" s="14">
        <v>1901.91</v>
      </c>
      <c r="K5" s="14">
        <v>1939.95</v>
      </c>
      <c r="L5" s="14">
        <v>1978.74</v>
      </c>
      <c r="M5" s="14">
        <v>2018.32</v>
      </c>
      <c r="N5" s="14">
        <v>2058.69</v>
      </c>
      <c r="O5" s="14">
        <v>2099.86</v>
      </c>
      <c r="P5" s="14">
        <v>2141.86</v>
      </c>
      <c r="Q5" s="14">
        <v>2184.69</v>
      </c>
      <c r="R5" s="14">
        <v>2228.39</v>
      </c>
      <c r="S5" s="14">
        <v>2272.96</v>
      </c>
      <c r="T5" s="14">
        <v>2318.42</v>
      </c>
    </row>
    <row r="6" spans="1:20" x14ac:dyDescent="0.25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5">
      <c r="A7" s="20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x14ac:dyDescent="0.25">
      <c r="A8" s="10"/>
      <c r="B8" s="16">
        <v>7.6399999999999996E-2</v>
      </c>
      <c r="C8" s="17"/>
    </row>
    <row r="9" spans="1:20" x14ac:dyDescent="0.25">
      <c r="A9" s="11"/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  <c r="S9" s="13">
        <v>18</v>
      </c>
      <c r="T9" s="13">
        <v>19</v>
      </c>
    </row>
    <row r="10" spans="1:20" x14ac:dyDescent="0.25">
      <c r="A10" s="12" t="s">
        <v>0</v>
      </c>
      <c r="B10" s="14">
        <f>SUM(B2+(B2*$B$8))</f>
        <v>1148.8632479999999</v>
      </c>
      <c r="C10" s="14">
        <f t="shared" ref="C10:T13" si="0">SUM(C2+(C2*$B$8))</f>
        <v>1171.8336240000001</v>
      </c>
      <c r="D10" s="14">
        <f t="shared" si="0"/>
        <v>1195.2776160000001</v>
      </c>
      <c r="E10" s="14">
        <f t="shared" si="0"/>
        <v>1219.1844600000002</v>
      </c>
      <c r="F10" s="14">
        <f t="shared" si="0"/>
        <v>1243.56492</v>
      </c>
      <c r="G10" s="14">
        <f t="shared" si="0"/>
        <v>1268.4405240000001</v>
      </c>
      <c r="H10" s="14">
        <f t="shared" si="0"/>
        <v>1293.800508</v>
      </c>
      <c r="I10" s="14">
        <f t="shared" si="0"/>
        <v>1319.6771639999999</v>
      </c>
      <c r="J10" s="14">
        <f t="shared" si="0"/>
        <v>1346.0704920000001</v>
      </c>
      <c r="K10" s="14">
        <f t="shared" si="0"/>
        <v>1372.991256</v>
      </c>
      <c r="L10" s="14">
        <f t="shared" si="0"/>
        <v>1400.4609839999998</v>
      </c>
      <c r="M10" s="14">
        <f t="shared" si="0"/>
        <v>1428.4689119999998</v>
      </c>
      <c r="N10" s="14">
        <f t="shared" si="0"/>
        <v>1457.036568</v>
      </c>
      <c r="O10" s="14">
        <f t="shared" si="0"/>
        <v>1486.174716</v>
      </c>
      <c r="P10" s="14">
        <f t="shared" si="0"/>
        <v>1515.8941199999999</v>
      </c>
      <c r="Q10" s="14">
        <f t="shared" si="0"/>
        <v>1546.216308</v>
      </c>
      <c r="R10" s="14">
        <f t="shared" si="0"/>
        <v>1577.1412800000001</v>
      </c>
      <c r="S10" s="14">
        <f t="shared" si="0"/>
        <v>1608.6797999999999</v>
      </c>
      <c r="T10" s="14">
        <f t="shared" si="0"/>
        <v>1640.8533960000002</v>
      </c>
    </row>
    <row r="11" spans="1:20" x14ac:dyDescent="0.25">
      <c r="A11" s="12" t="s">
        <v>1</v>
      </c>
      <c r="B11" s="14">
        <f t="shared" ref="B11:Q13" si="1">SUM(B3+(B3*$B$8))</f>
        <v>1321.194888</v>
      </c>
      <c r="C11" s="14">
        <f t="shared" si="1"/>
        <v>1347.6097440000001</v>
      </c>
      <c r="D11" s="14">
        <f t="shared" si="1"/>
        <v>1374.5627999999999</v>
      </c>
      <c r="E11" s="14">
        <f t="shared" si="1"/>
        <v>1402.0540559999999</v>
      </c>
      <c r="F11" s="14">
        <f t="shared" si="1"/>
        <v>1430.0942759999998</v>
      </c>
      <c r="G11" s="14">
        <f t="shared" si="1"/>
        <v>1458.704988</v>
      </c>
      <c r="H11" s="14">
        <f t="shared" si="1"/>
        <v>1487.8754280000001</v>
      </c>
      <c r="I11" s="14">
        <f t="shared" si="1"/>
        <v>1517.637888</v>
      </c>
      <c r="J11" s="14">
        <f t="shared" si="1"/>
        <v>1547.9816039999998</v>
      </c>
      <c r="K11" s="14">
        <f t="shared" si="1"/>
        <v>1578.9496320000001</v>
      </c>
      <c r="L11" s="14">
        <f t="shared" si="1"/>
        <v>1610.520444</v>
      </c>
      <c r="M11" s="14">
        <f t="shared" si="1"/>
        <v>1642.7370960000001</v>
      </c>
      <c r="N11" s="14">
        <f t="shared" si="1"/>
        <v>1675.5888240000002</v>
      </c>
      <c r="O11" s="14">
        <f t="shared" si="1"/>
        <v>1709.097156</v>
      </c>
      <c r="P11" s="14">
        <f t="shared" si="1"/>
        <v>1743.2836199999999</v>
      </c>
      <c r="Q11" s="14">
        <f t="shared" si="1"/>
        <v>1778.148216</v>
      </c>
      <c r="R11" s="14">
        <f t="shared" si="0"/>
        <v>1813.7124719999999</v>
      </c>
      <c r="S11" s="14">
        <f t="shared" si="0"/>
        <v>1849.9871520000002</v>
      </c>
      <c r="T11" s="14">
        <f t="shared" si="0"/>
        <v>1886.9830199999999</v>
      </c>
    </row>
    <row r="12" spans="1:20" x14ac:dyDescent="0.25">
      <c r="A12" s="12" t="s">
        <v>2</v>
      </c>
      <c r="B12" s="14">
        <f t="shared" si="1"/>
        <v>1519.3708919999999</v>
      </c>
      <c r="C12" s="14">
        <f t="shared" si="1"/>
        <v>1549.757664</v>
      </c>
      <c r="D12" s="14">
        <f t="shared" si="1"/>
        <v>1580.74722</v>
      </c>
      <c r="E12" s="14">
        <f t="shared" si="1"/>
        <v>1612.371852</v>
      </c>
      <c r="F12" s="14">
        <f t="shared" si="1"/>
        <v>1644.610032</v>
      </c>
      <c r="G12" s="14">
        <f t="shared" si="1"/>
        <v>1677.5048160000001</v>
      </c>
      <c r="H12" s="14">
        <f t="shared" si="1"/>
        <v>1711.056204</v>
      </c>
      <c r="I12" s="14">
        <f t="shared" si="1"/>
        <v>1745.2749600000002</v>
      </c>
      <c r="J12" s="14">
        <f t="shared" si="1"/>
        <v>1780.1826119999998</v>
      </c>
      <c r="K12" s="14">
        <f t="shared" si="1"/>
        <v>1815.7899240000002</v>
      </c>
      <c r="L12" s="14">
        <f t="shared" si="1"/>
        <v>1852.1076600000001</v>
      </c>
      <c r="M12" s="14">
        <f t="shared" si="1"/>
        <v>1889.1465839999998</v>
      </c>
      <c r="N12" s="14">
        <f t="shared" si="1"/>
        <v>1926.928224</v>
      </c>
      <c r="O12" s="14">
        <f t="shared" si="1"/>
        <v>1965.463344</v>
      </c>
      <c r="P12" s="14">
        <f t="shared" si="1"/>
        <v>2004.7734720000001</v>
      </c>
      <c r="Q12" s="14">
        <f t="shared" si="1"/>
        <v>2044.8693720000001</v>
      </c>
      <c r="R12" s="14">
        <f t="shared" si="0"/>
        <v>2085.7725719999999</v>
      </c>
      <c r="S12" s="14">
        <f t="shared" si="0"/>
        <v>2127.483072</v>
      </c>
      <c r="T12" s="14">
        <f t="shared" si="0"/>
        <v>2170.0331639999999</v>
      </c>
    </row>
    <row r="13" spans="1:20" x14ac:dyDescent="0.25">
      <c r="A13" s="12" t="s">
        <v>3</v>
      </c>
      <c r="B13" s="14">
        <f t="shared" si="1"/>
        <v>1747.2770639999999</v>
      </c>
      <c r="C13" s="14">
        <f t="shared" si="1"/>
        <v>1782.2170080000001</v>
      </c>
      <c r="D13" s="14">
        <f t="shared" si="1"/>
        <v>1817.8673759999999</v>
      </c>
      <c r="E13" s="14">
        <f t="shared" si="1"/>
        <v>1854.2281679999999</v>
      </c>
      <c r="F13" s="14">
        <f t="shared" si="1"/>
        <v>1891.310148</v>
      </c>
      <c r="G13" s="14">
        <f t="shared" si="1"/>
        <v>1929.1348440000002</v>
      </c>
      <c r="H13" s="14">
        <f t="shared" si="1"/>
        <v>1967.7130199999999</v>
      </c>
      <c r="I13" s="14">
        <f t="shared" si="1"/>
        <v>2007.0769679999999</v>
      </c>
      <c r="J13" s="14">
        <f t="shared" si="1"/>
        <v>2047.2159240000001</v>
      </c>
      <c r="K13" s="14">
        <f t="shared" si="1"/>
        <v>2088.1621800000003</v>
      </c>
      <c r="L13" s="14">
        <f t="shared" si="1"/>
        <v>2129.9157359999999</v>
      </c>
      <c r="M13" s="14">
        <f t="shared" si="1"/>
        <v>2172.519648</v>
      </c>
      <c r="N13" s="14">
        <f t="shared" si="1"/>
        <v>2215.9739159999999</v>
      </c>
      <c r="O13" s="14">
        <f t="shared" si="1"/>
        <v>2260.2893039999999</v>
      </c>
      <c r="P13" s="14">
        <f t="shared" si="1"/>
        <v>2305.4981040000002</v>
      </c>
      <c r="Q13" s="14">
        <f t="shared" si="1"/>
        <v>2351.600316</v>
      </c>
      <c r="R13" s="14">
        <f t="shared" si="0"/>
        <v>2398.6389959999997</v>
      </c>
      <c r="S13" s="14">
        <f t="shared" si="0"/>
        <v>2446.6141440000001</v>
      </c>
      <c r="T13" s="14">
        <f t="shared" si="0"/>
        <v>2495.5472880000002</v>
      </c>
    </row>
    <row r="15" spans="1:20" x14ac:dyDescent="0.25">
      <c r="A15" s="20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x14ac:dyDescent="0.25">
      <c r="A16" s="10"/>
      <c r="B16" s="16">
        <v>6.8099999999999994E-2</v>
      </c>
      <c r="C16" s="17"/>
    </row>
    <row r="17" spans="1:20" x14ac:dyDescent="0.25">
      <c r="A17" s="11"/>
      <c r="B17" s="13">
        <v>1</v>
      </c>
      <c r="C17" s="13">
        <v>2</v>
      </c>
      <c r="D17" s="13">
        <v>3</v>
      </c>
      <c r="E17" s="13">
        <v>4</v>
      </c>
      <c r="F17" s="13">
        <v>5</v>
      </c>
      <c r="G17" s="13">
        <v>6</v>
      </c>
      <c r="H17" s="13">
        <v>7</v>
      </c>
      <c r="I17" s="13">
        <v>8</v>
      </c>
      <c r="J17" s="13">
        <v>9</v>
      </c>
      <c r="K17" s="13">
        <v>10</v>
      </c>
      <c r="L17" s="13">
        <v>11</v>
      </c>
      <c r="M17" s="13">
        <v>12</v>
      </c>
      <c r="N17" s="13">
        <v>13</v>
      </c>
      <c r="O17" s="13">
        <v>14</v>
      </c>
      <c r="P17" s="13">
        <v>15</v>
      </c>
      <c r="Q17" s="13">
        <v>16</v>
      </c>
      <c r="R17" s="13">
        <v>17</v>
      </c>
      <c r="S17" s="13">
        <v>18</v>
      </c>
      <c r="T17" s="13">
        <v>19</v>
      </c>
    </row>
    <row r="18" spans="1:20" x14ac:dyDescent="0.25">
      <c r="A18" s="12" t="s">
        <v>0</v>
      </c>
      <c r="B18" s="14">
        <v>1227.67</v>
      </c>
      <c r="C18" s="14">
        <v>1251.6300000000001</v>
      </c>
      <c r="D18" s="14">
        <v>1276.68</v>
      </c>
      <c r="E18" s="14">
        <v>1302.21</v>
      </c>
      <c r="F18" s="14">
        <v>1328.25</v>
      </c>
      <c r="G18" s="14">
        <v>1354.82</v>
      </c>
      <c r="H18" s="14">
        <v>1381.91</v>
      </c>
      <c r="I18" s="14">
        <v>1409.55</v>
      </c>
      <c r="J18" s="14">
        <v>1437.74</v>
      </c>
      <c r="K18" s="14">
        <v>1466.49</v>
      </c>
      <c r="L18" s="14">
        <v>1495.83</v>
      </c>
      <c r="M18" s="14">
        <v>1525.75</v>
      </c>
      <c r="N18" s="14">
        <v>1556.26</v>
      </c>
      <c r="O18" s="14">
        <v>1587.38</v>
      </c>
      <c r="P18" s="14">
        <v>1619.12</v>
      </c>
      <c r="Q18" s="14">
        <v>1651.52</v>
      </c>
      <c r="R18" s="14">
        <v>1684.54</v>
      </c>
      <c r="S18" s="14">
        <v>1718.23</v>
      </c>
      <c r="T18" s="14">
        <v>1752.59</v>
      </c>
    </row>
    <row r="19" spans="1:20" x14ac:dyDescent="0.25">
      <c r="A19" s="12" t="s">
        <v>1</v>
      </c>
      <c r="B19" s="14">
        <v>1411.16</v>
      </c>
      <c r="C19" s="14">
        <v>1439.38</v>
      </c>
      <c r="D19" s="14">
        <v>1468.17</v>
      </c>
      <c r="E19" s="14">
        <v>1497.53</v>
      </c>
      <c r="F19" s="14">
        <v>1527.48</v>
      </c>
      <c r="G19" s="14">
        <v>1558.04</v>
      </c>
      <c r="H19" s="14">
        <v>1589.2</v>
      </c>
      <c r="I19" s="14">
        <v>1620.99</v>
      </c>
      <c r="J19" s="14">
        <v>1653.4</v>
      </c>
      <c r="K19" s="14">
        <v>1686.48</v>
      </c>
      <c r="L19" s="14">
        <v>1720.2</v>
      </c>
      <c r="M19" s="14">
        <v>1754.61</v>
      </c>
      <c r="N19" s="14">
        <v>1789.7</v>
      </c>
      <c r="O19" s="14">
        <v>1825.49</v>
      </c>
      <c r="P19" s="14">
        <v>1862</v>
      </c>
      <c r="Q19" s="14">
        <v>1899.24</v>
      </c>
      <c r="R19" s="14">
        <v>1937.22</v>
      </c>
      <c r="S19" s="14">
        <v>1975.97</v>
      </c>
      <c r="T19" s="14">
        <v>2015.48</v>
      </c>
    </row>
    <row r="20" spans="1:20" x14ac:dyDescent="0.25">
      <c r="A20" s="12" t="s">
        <v>2</v>
      </c>
      <c r="B20" s="14">
        <v>1622.84</v>
      </c>
      <c r="C20" s="14">
        <v>1655.3</v>
      </c>
      <c r="D20" s="14">
        <v>1688.4</v>
      </c>
      <c r="E20" s="14">
        <v>1722.17</v>
      </c>
      <c r="F20" s="14">
        <v>1756.61</v>
      </c>
      <c r="G20" s="14">
        <v>1791.74</v>
      </c>
      <c r="H20" s="14">
        <v>1827.58</v>
      </c>
      <c r="I20" s="14">
        <v>1864.12</v>
      </c>
      <c r="J20" s="14">
        <v>1901.41</v>
      </c>
      <c r="K20" s="14">
        <v>1939.44</v>
      </c>
      <c r="L20" s="14">
        <v>1978.24</v>
      </c>
      <c r="M20" s="14">
        <v>2017.8</v>
      </c>
      <c r="N20" s="14">
        <v>2058.15</v>
      </c>
      <c r="O20" s="14">
        <v>2099.31</v>
      </c>
      <c r="P20" s="14">
        <v>2141.29</v>
      </c>
      <c r="Q20" s="14">
        <v>2184.12</v>
      </c>
      <c r="R20" s="14">
        <v>2227.81</v>
      </c>
      <c r="S20" s="14">
        <v>2272.36</v>
      </c>
      <c r="T20" s="14">
        <v>2317.81</v>
      </c>
    </row>
    <row r="21" spans="1:20" x14ac:dyDescent="0.25">
      <c r="A21" s="12" t="s">
        <v>3</v>
      </c>
      <c r="B21" s="14">
        <v>1886.27</v>
      </c>
      <c r="C21" s="14">
        <v>1903.59</v>
      </c>
      <c r="D21" s="14">
        <v>1941.67</v>
      </c>
      <c r="E21" s="14">
        <v>1980.5</v>
      </c>
      <c r="F21" s="14">
        <v>2020.11</v>
      </c>
      <c r="G21" s="14">
        <v>2060.5</v>
      </c>
      <c r="H21" s="14">
        <v>2101.71</v>
      </c>
      <c r="I21" s="14">
        <v>2143.7600000000002</v>
      </c>
      <c r="J21" s="14">
        <v>2186.64</v>
      </c>
      <c r="K21" s="14">
        <v>2230.36</v>
      </c>
      <c r="L21" s="14">
        <v>2274.9699999999998</v>
      </c>
      <c r="M21" s="14">
        <v>2320.4699999999998</v>
      </c>
      <c r="N21" s="14">
        <v>2366.88</v>
      </c>
      <c r="O21" s="14">
        <v>2414.2199999999998</v>
      </c>
      <c r="P21" s="14">
        <v>2462.5</v>
      </c>
      <c r="Q21" s="14">
        <v>2511.7399999999998</v>
      </c>
      <c r="R21" s="14">
        <v>2561.9899999999998</v>
      </c>
      <c r="S21" s="14">
        <v>2613.2199999999998</v>
      </c>
      <c r="T21" s="14">
        <v>2665.5</v>
      </c>
    </row>
    <row r="23" spans="1:20" x14ac:dyDescent="0.25">
      <c r="A23" s="20" t="s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25">
      <c r="B24" s="17">
        <v>4.1700000000000001E-2</v>
      </c>
    </row>
    <row r="25" spans="1:20" x14ac:dyDescent="0.25">
      <c r="A25" s="5"/>
      <c r="B25" s="13">
        <v>1</v>
      </c>
      <c r="C25" s="13">
        <v>2</v>
      </c>
      <c r="D25" s="13">
        <v>3</v>
      </c>
      <c r="E25" s="13">
        <v>4</v>
      </c>
      <c r="F25" s="13">
        <v>5</v>
      </c>
      <c r="G25" s="13">
        <v>6</v>
      </c>
      <c r="H25" s="13">
        <v>7</v>
      </c>
      <c r="I25" s="13">
        <v>8</v>
      </c>
      <c r="J25" s="13">
        <v>9</v>
      </c>
      <c r="K25" s="13">
        <v>10</v>
      </c>
      <c r="L25" s="13">
        <v>11</v>
      </c>
      <c r="M25" s="13">
        <v>12</v>
      </c>
      <c r="N25" s="13">
        <v>13</v>
      </c>
      <c r="O25" s="13">
        <v>14</v>
      </c>
      <c r="P25" s="13">
        <v>15</v>
      </c>
      <c r="Q25" s="13">
        <v>16</v>
      </c>
      <c r="R25" s="13">
        <v>17</v>
      </c>
      <c r="S25" s="13">
        <v>18</v>
      </c>
      <c r="T25" s="13">
        <v>19</v>
      </c>
    </row>
    <row r="26" spans="1:20" x14ac:dyDescent="0.25">
      <c r="A26" s="4" t="s">
        <v>0</v>
      </c>
      <c r="B26" s="19">
        <v>1278.8699999999999</v>
      </c>
      <c r="C26" s="19">
        <f>B26+(B26*0.02)</f>
        <v>1304.4473999999998</v>
      </c>
      <c r="D26" s="19">
        <f t="shared" ref="D26:T29" si="2">C26+(C26*0.02)</f>
        <v>1330.5363479999999</v>
      </c>
      <c r="E26" s="19">
        <f t="shared" si="2"/>
        <v>1357.1470749599998</v>
      </c>
      <c r="F26" s="19">
        <f t="shared" si="2"/>
        <v>1384.2900164591999</v>
      </c>
      <c r="G26" s="19">
        <f t="shared" si="2"/>
        <v>1411.975816788384</v>
      </c>
      <c r="H26" s="19">
        <f t="shared" si="2"/>
        <v>1440.2153331241516</v>
      </c>
      <c r="I26" s="19">
        <f t="shared" si="2"/>
        <v>1469.0196397866346</v>
      </c>
      <c r="J26" s="19">
        <f t="shared" si="2"/>
        <v>1498.4000325823672</v>
      </c>
      <c r="K26" s="19">
        <f t="shared" si="2"/>
        <v>1528.3680332340145</v>
      </c>
      <c r="L26" s="19">
        <f t="shared" si="2"/>
        <v>1558.9353938986949</v>
      </c>
      <c r="M26" s="19">
        <f t="shared" si="2"/>
        <v>1590.1141017766688</v>
      </c>
      <c r="N26" s="19">
        <f t="shared" si="2"/>
        <v>1621.9163838122022</v>
      </c>
      <c r="O26" s="19">
        <f t="shared" si="2"/>
        <v>1654.3547114884461</v>
      </c>
      <c r="P26" s="19">
        <f t="shared" si="2"/>
        <v>1687.4418057182152</v>
      </c>
      <c r="Q26" s="19">
        <f t="shared" si="2"/>
        <v>1721.1906418325796</v>
      </c>
      <c r="R26" s="19">
        <f t="shared" si="2"/>
        <v>1755.6144546692312</v>
      </c>
      <c r="S26" s="19">
        <f t="shared" si="2"/>
        <v>1790.7267437626158</v>
      </c>
      <c r="T26" s="19">
        <f t="shared" si="2"/>
        <v>1826.5412786378681</v>
      </c>
    </row>
    <row r="27" spans="1:20" x14ac:dyDescent="0.25">
      <c r="A27" s="4" t="s">
        <v>1</v>
      </c>
      <c r="B27" s="19">
        <v>1470.7</v>
      </c>
      <c r="C27" s="19">
        <f t="shared" ref="C27:R29" si="3">B27+(B27*0.02)</f>
        <v>1500.114</v>
      </c>
      <c r="D27" s="19">
        <f t="shared" si="3"/>
        <v>1530.11628</v>
      </c>
      <c r="E27" s="19">
        <f t="shared" si="3"/>
        <v>1560.7186056</v>
      </c>
      <c r="F27" s="19">
        <f t="shared" si="3"/>
        <v>1591.9329777120001</v>
      </c>
      <c r="G27" s="19">
        <f t="shared" si="3"/>
        <v>1623.7716372662401</v>
      </c>
      <c r="H27" s="19">
        <f t="shared" si="3"/>
        <v>1656.2470700115648</v>
      </c>
      <c r="I27" s="19">
        <f t="shared" si="3"/>
        <v>1689.3720114117962</v>
      </c>
      <c r="J27" s="19">
        <f t="shared" si="3"/>
        <v>1723.1594516400321</v>
      </c>
      <c r="K27" s="19">
        <f t="shared" si="3"/>
        <v>1757.6226406728329</v>
      </c>
      <c r="L27" s="19">
        <f t="shared" si="3"/>
        <v>1792.7750934862895</v>
      </c>
      <c r="M27" s="19">
        <f t="shared" si="3"/>
        <v>1828.6305953560152</v>
      </c>
      <c r="N27" s="19">
        <f t="shared" si="3"/>
        <v>1865.2032072631355</v>
      </c>
      <c r="O27" s="19">
        <f t="shared" si="3"/>
        <v>1902.5072714083981</v>
      </c>
      <c r="P27" s="19">
        <f t="shared" si="3"/>
        <v>1940.5574168365661</v>
      </c>
      <c r="Q27" s="19">
        <f t="shared" si="3"/>
        <v>1979.3685651732974</v>
      </c>
      <c r="R27" s="19">
        <f t="shared" si="3"/>
        <v>2018.9559364767633</v>
      </c>
      <c r="S27" s="19">
        <f t="shared" si="2"/>
        <v>2059.3350552062984</v>
      </c>
      <c r="T27" s="19">
        <f t="shared" si="2"/>
        <v>2100.5217563104243</v>
      </c>
    </row>
    <row r="28" spans="1:20" x14ac:dyDescent="0.25">
      <c r="A28" s="4" t="s">
        <v>2</v>
      </c>
      <c r="B28" s="19">
        <v>1691.29</v>
      </c>
      <c r="C28" s="19">
        <f t="shared" si="3"/>
        <v>1725.1158</v>
      </c>
      <c r="D28" s="19">
        <f t="shared" si="2"/>
        <v>1759.6181160000001</v>
      </c>
      <c r="E28" s="19">
        <f t="shared" si="2"/>
        <v>1794.8104783200001</v>
      </c>
      <c r="F28" s="19">
        <f t="shared" si="2"/>
        <v>1830.7066878864002</v>
      </c>
      <c r="G28" s="19">
        <f t="shared" si="2"/>
        <v>1867.3208216441283</v>
      </c>
      <c r="H28" s="19">
        <f t="shared" si="2"/>
        <v>1904.6672380770108</v>
      </c>
      <c r="I28" s="19">
        <f t="shared" si="2"/>
        <v>1942.760582838551</v>
      </c>
      <c r="J28" s="19">
        <f t="shared" si="2"/>
        <v>1981.615794495322</v>
      </c>
      <c r="K28" s="19">
        <f t="shared" si="2"/>
        <v>2021.2481103852285</v>
      </c>
      <c r="L28" s="19">
        <f t="shared" si="2"/>
        <v>2061.6730725929333</v>
      </c>
      <c r="M28" s="19">
        <f t="shared" si="2"/>
        <v>2102.9065340447919</v>
      </c>
      <c r="N28" s="19">
        <f t="shared" si="2"/>
        <v>2144.9646647256877</v>
      </c>
      <c r="O28" s="19">
        <f t="shared" si="2"/>
        <v>2187.8639580202016</v>
      </c>
      <c r="P28" s="19">
        <f t="shared" si="2"/>
        <v>2231.6212371806055</v>
      </c>
      <c r="Q28" s="19">
        <f t="shared" si="2"/>
        <v>2276.2536619242178</v>
      </c>
      <c r="R28" s="19">
        <f t="shared" si="2"/>
        <v>2321.7787351627021</v>
      </c>
      <c r="S28" s="19">
        <f t="shared" si="2"/>
        <v>2368.2143098659562</v>
      </c>
      <c r="T28" s="19">
        <f t="shared" si="2"/>
        <v>2415.5785960632752</v>
      </c>
    </row>
    <row r="29" spans="1:20" x14ac:dyDescent="0.25">
      <c r="A29" s="4" t="s">
        <v>3</v>
      </c>
      <c r="B29" s="19">
        <v>1944.99</v>
      </c>
      <c r="C29" s="19">
        <f t="shared" si="3"/>
        <v>1983.8897999999999</v>
      </c>
      <c r="D29" s="19">
        <f t="shared" si="2"/>
        <v>2023.5675959999999</v>
      </c>
      <c r="E29" s="19">
        <f t="shared" si="2"/>
        <v>2064.0389479199998</v>
      </c>
      <c r="F29" s="19">
        <f t="shared" si="2"/>
        <v>2105.3197268783997</v>
      </c>
      <c r="G29" s="19">
        <f t="shared" si="2"/>
        <v>2147.4261214159678</v>
      </c>
      <c r="H29" s="19">
        <f t="shared" si="2"/>
        <v>2190.3746438442872</v>
      </c>
      <c r="I29" s="19">
        <f t="shared" si="2"/>
        <v>2234.1821367211728</v>
      </c>
      <c r="J29" s="19">
        <f t="shared" si="2"/>
        <v>2278.8657794555961</v>
      </c>
      <c r="K29" s="19">
        <f t="shared" si="2"/>
        <v>2324.4430950447081</v>
      </c>
      <c r="L29" s="19">
        <f t="shared" si="2"/>
        <v>2370.9319569456025</v>
      </c>
      <c r="M29" s="19">
        <f t="shared" si="2"/>
        <v>2418.3505960845146</v>
      </c>
      <c r="N29" s="19">
        <f t="shared" si="2"/>
        <v>2466.717608006205</v>
      </c>
      <c r="O29" s="19">
        <f t="shared" si="2"/>
        <v>2516.0519601663291</v>
      </c>
      <c r="P29" s="19">
        <f t="shared" si="2"/>
        <v>2566.3729993696556</v>
      </c>
      <c r="Q29" s="19">
        <f t="shared" si="2"/>
        <v>2617.7004593570487</v>
      </c>
      <c r="R29" s="19">
        <f t="shared" si="2"/>
        <v>2670.0544685441896</v>
      </c>
      <c r="S29" s="19">
        <f t="shared" si="2"/>
        <v>2723.4555579150733</v>
      </c>
      <c r="T29" s="19">
        <f t="shared" si="2"/>
        <v>2777.9246690733748</v>
      </c>
    </row>
    <row r="31" spans="1:20" x14ac:dyDescent="0.25">
      <c r="A31" s="20" t="s">
        <v>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B32" s="17">
        <v>4.48E-2</v>
      </c>
      <c r="C32" s="18">
        <v>12</v>
      </c>
    </row>
    <row r="33" spans="1:20" x14ac:dyDescent="0.25">
      <c r="A33" s="5"/>
      <c r="B33" s="13">
        <v>1</v>
      </c>
      <c r="C33" s="13">
        <v>2</v>
      </c>
      <c r="D33" s="13">
        <v>3</v>
      </c>
      <c r="E33" s="13">
        <v>4</v>
      </c>
      <c r="F33" s="13">
        <v>5</v>
      </c>
      <c r="G33" s="13">
        <v>6</v>
      </c>
      <c r="H33" s="13">
        <v>7</v>
      </c>
      <c r="I33" s="13">
        <v>8</v>
      </c>
      <c r="J33" s="13">
        <v>9</v>
      </c>
      <c r="K33" s="13">
        <v>10</v>
      </c>
      <c r="L33" s="13">
        <v>11</v>
      </c>
      <c r="M33" s="13">
        <v>12</v>
      </c>
      <c r="N33" s="13">
        <v>13</v>
      </c>
      <c r="O33" s="13">
        <v>14</v>
      </c>
      <c r="P33" s="13">
        <v>15</v>
      </c>
      <c r="Q33" s="13">
        <v>16</v>
      </c>
      <c r="R33" s="13">
        <v>17</v>
      </c>
      <c r="S33" s="13">
        <v>18</v>
      </c>
      <c r="T33" s="13">
        <v>19</v>
      </c>
    </row>
    <row r="34" spans="1:20" x14ac:dyDescent="0.25">
      <c r="A34" s="4" t="s">
        <v>0</v>
      </c>
      <c r="B34" s="19">
        <v>1336.16</v>
      </c>
      <c r="C34" s="19">
        <f>B34+(B34*0.02)</f>
        <v>1362.8832</v>
      </c>
      <c r="D34" s="19">
        <f t="shared" ref="D34:D37" si="4">C34+(C34*0.02)</f>
        <v>1390.140864</v>
      </c>
      <c r="E34" s="19">
        <f t="shared" ref="E34:E37" si="5">D34+(D34*0.02)</f>
        <v>1417.94368128</v>
      </c>
      <c r="F34" s="19">
        <f t="shared" ref="F34:F37" si="6">E34+(E34*0.02)</f>
        <v>1446.3025549055999</v>
      </c>
      <c r="G34" s="19">
        <f t="shared" ref="G34:G37" si="7">F34+(F34*0.02)</f>
        <v>1475.2286060037118</v>
      </c>
      <c r="H34" s="19">
        <f t="shared" ref="H34:H37" si="8">G34+(G34*0.02)</f>
        <v>1504.733178123786</v>
      </c>
      <c r="I34" s="19">
        <f t="shared" ref="I34:I37" si="9">H34+(H34*0.02)</f>
        <v>1534.8278416862618</v>
      </c>
      <c r="J34" s="19">
        <f t="shared" ref="J34:J37" si="10">I34+(I34*0.02)</f>
        <v>1565.524398519987</v>
      </c>
      <c r="K34" s="19">
        <f t="shared" ref="K34:K37" si="11">J34+(J34*0.02)</f>
        <v>1596.8348864903867</v>
      </c>
      <c r="L34" s="19">
        <f t="shared" ref="L34:L37" si="12">K34+(K34*0.02)</f>
        <v>1628.7715842201944</v>
      </c>
      <c r="M34" s="19">
        <f t="shared" ref="M34:M37" si="13">L34+(L34*0.02)</f>
        <v>1661.3470159045983</v>
      </c>
      <c r="N34" s="19">
        <f t="shared" ref="N34:N37" si="14">M34+(M34*0.02)</f>
        <v>1694.5739562226902</v>
      </c>
      <c r="O34" s="19">
        <f t="shared" ref="O34:O37" si="15">N34+(N34*0.02)</f>
        <v>1728.465435347144</v>
      </c>
      <c r="P34" s="19">
        <f t="shared" ref="P34:P37" si="16">O34+(O34*0.02)</f>
        <v>1763.0347440540868</v>
      </c>
      <c r="Q34" s="19">
        <f t="shared" ref="Q34:Q37" si="17">P34+(P34*0.02)</f>
        <v>1798.2954389351685</v>
      </c>
      <c r="R34" s="19">
        <f t="shared" ref="R34:R37" si="18">Q34+(Q34*0.02)</f>
        <v>1834.2613477138718</v>
      </c>
      <c r="S34" s="19">
        <f t="shared" ref="S34:S37" si="19">R34+(R34*0.02)</f>
        <v>1870.9465746681492</v>
      </c>
      <c r="T34" s="19">
        <f t="shared" ref="T34:T37" si="20">S34+(S34*0.02)</f>
        <v>1908.3655061615123</v>
      </c>
    </row>
    <row r="35" spans="1:20" x14ac:dyDescent="0.25">
      <c r="A35" s="4" t="s">
        <v>1</v>
      </c>
      <c r="B35" s="19">
        <v>1536.59</v>
      </c>
      <c r="C35" s="19">
        <f t="shared" ref="C35:C37" si="21">B35+(B35*0.02)</f>
        <v>1567.3217999999999</v>
      </c>
      <c r="D35" s="19">
        <f t="shared" si="4"/>
        <v>1598.668236</v>
      </c>
      <c r="E35" s="19">
        <f t="shared" si="5"/>
        <v>1630.64160072</v>
      </c>
      <c r="F35" s="19">
        <f t="shared" si="6"/>
        <v>1663.2544327344001</v>
      </c>
      <c r="G35" s="19">
        <f t="shared" si="7"/>
        <v>1696.5195213890881</v>
      </c>
      <c r="H35" s="19">
        <f t="shared" si="8"/>
        <v>1730.4499118168699</v>
      </c>
      <c r="I35" s="19">
        <f t="shared" si="9"/>
        <v>1765.0589100532072</v>
      </c>
      <c r="J35" s="19">
        <f t="shared" si="10"/>
        <v>1800.3600882542714</v>
      </c>
      <c r="K35" s="19">
        <f t="shared" si="11"/>
        <v>1836.3672900193569</v>
      </c>
      <c r="L35" s="19">
        <f t="shared" si="12"/>
        <v>1873.0946358197441</v>
      </c>
      <c r="M35" s="19">
        <f t="shared" si="13"/>
        <v>1910.556528536139</v>
      </c>
      <c r="N35" s="19">
        <f t="shared" si="14"/>
        <v>1948.7676591068619</v>
      </c>
      <c r="O35" s="19">
        <f t="shared" si="15"/>
        <v>1987.7430122889991</v>
      </c>
      <c r="P35" s="19">
        <f t="shared" si="16"/>
        <v>2027.4978725347792</v>
      </c>
      <c r="Q35" s="19">
        <f t="shared" si="17"/>
        <v>2068.0478299854749</v>
      </c>
      <c r="R35" s="19">
        <f t="shared" si="18"/>
        <v>2109.4087865851843</v>
      </c>
      <c r="S35" s="19">
        <f t="shared" si="19"/>
        <v>2151.596962316888</v>
      </c>
      <c r="T35" s="19">
        <f t="shared" si="20"/>
        <v>2194.628901563226</v>
      </c>
    </row>
    <row r="36" spans="1:20" x14ac:dyDescent="0.25">
      <c r="A36" s="4" t="s">
        <v>2</v>
      </c>
      <c r="B36" s="19">
        <v>1767.06</v>
      </c>
      <c r="C36" s="19">
        <f t="shared" si="21"/>
        <v>1802.4012</v>
      </c>
      <c r="D36" s="19">
        <f t="shared" si="4"/>
        <v>1838.449224</v>
      </c>
      <c r="E36" s="19">
        <f t="shared" si="5"/>
        <v>1875.2182084799999</v>
      </c>
      <c r="F36" s="19">
        <f t="shared" si="6"/>
        <v>1912.7225726495999</v>
      </c>
      <c r="G36" s="19">
        <f t="shared" si="7"/>
        <v>1950.9770241025919</v>
      </c>
      <c r="H36" s="19">
        <f t="shared" si="8"/>
        <v>1989.9965645846437</v>
      </c>
      <c r="I36" s="19">
        <f t="shared" si="9"/>
        <v>2029.7964958763366</v>
      </c>
      <c r="J36" s="19">
        <f t="shared" si="10"/>
        <v>2070.3924257938634</v>
      </c>
      <c r="K36" s="19">
        <f t="shared" si="11"/>
        <v>2111.8002743097404</v>
      </c>
      <c r="L36" s="19">
        <f t="shared" si="12"/>
        <v>2154.0362797959351</v>
      </c>
      <c r="M36" s="19">
        <f t="shared" si="13"/>
        <v>2197.117005391854</v>
      </c>
      <c r="N36" s="19">
        <f t="shared" si="14"/>
        <v>2241.0593454996911</v>
      </c>
      <c r="O36" s="19">
        <f t="shared" si="15"/>
        <v>2285.8805324096847</v>
      </c>
      <c r="P36" s="19">
        <f t="shared" si="16"/>
        <v>2331.5981430578786</v>
      </c>
      <c r="Q36" s="19">
        <f t="shared" si="17"/>
        <v>2378.2301059190363</v>
      </c>
      <c r="R36" s="19">
        <f t="shared" si="18"/>
        <v>2425.794708037417</v>
      </c>
      <c r="S36" s="19">
        <f t="shared" si="19"/>
        <v>2474.3106021981653</v>
      </c>
      <c r="T36" s="19">
        <f t="shared" si="20"/>
        <v>2523.7968142421287</v>
      </c>
    </row>
    <row r="37" spans="1:20" x14ac:dyDescent="0.25">
      <c r="A37" s="4" t="s">
        <v>3</v>
      </c>
      <c r="B37" s="19">
        <v>2032.12</v>
      </c>
      <c r="C37" s="19">
        <f t="shared" si="21"/>
        <v>2072.7624000000001</v>
      </c>
      <c r="D37" s="19">
        <f t="shared" si="4"/>
        <v>2114.2176480000003</v>
      </c>
      <c r="E37" s="19">
        <f t="shared" si="5"/>
        <v>2156.5020009600003</v>
      </c>
      <c r="F37" s="19">
        <f t="shared" si="6"/>
        <v>2199.6320409792002</v>
      </c>
      <c r="G37" s="19">
        <f t="shared" si="7"/>
        <v>2243.624681798784</v>
      </c>
      <c r="H37" s="19">
        <f t="shared" si="8"/>
        <v>2288.4971754347598</v>
      </c>
      <c r="I37" s="19">
        <f t="shared" si="9"/>
        <v>2334.267118943455</v>
      </c>
      <c r="J37" s="19">
        <f t="shared" si="10"/>
        <v>2380.9524613223239</v>
      </c>
      <c r="K37" s="19">
        <f t="shared" si="11"/>
        <v>2428.5715105487702</v>
      </c>
      <c r="L37" s="19">
        <f t="shared" si="12"/>
        <v>2477.1429407597457</v>
      </c>
      <c r="M37" s="19">
        <f t="shared" si="13"/>
        <v>2526.6857995749406</v>
      </c>
      <c r="N37" s="19">
        <f t="shared" si="14"/>
        <v>2577.2195155664394</v>
      </c>
      <c r="O37" s="19">
        <f t="shared" si="15"/>
        <v>2628.7639058777681</v>
      </c>
      <c r="P37" s="19">
        <f t="shared" si="16"/>
        <v>2681.3391839953233</v>
      </c>
      <c r="Q37" s="19">
        <f t="shared" si="17"/>
        <v>2734.9659676752299</v>
      </c>
      <c r="R37" s="19">
        <f t="shared" si="18"/>
        <v>2789.6652870287344</v>
      </c>
      <c r="S37" s="19">
        <f t="shared" si="19"/>
        <v>2845.4585927693092</v>
      </c>
      <c r="T37" s="19">
        <f t="shared" si="20"/>
        <v>2902.3677646246956</v>
      </c>
    </row>
  </sheetData>
  <mergeCells count="4">
    <mergeCell ref="A7:T7"/>
    <mergeCell ref="A15:T15"/>
    <mergeCell ref="A23:T23"/>
    <mergeCell ref="A31:T3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"/>
  <sheetViews>
    <sheetView topLeftCell="A10" workbookViewId="0">
      <selection activeCell="B33" sqref="B33"/>
    </sheetView>
  </sheetViews>
  <sheetFormatPr defaultRowHeight="15" x14ac:dyDescent="0.25"/>
  <cols>
    <col min="1" max="1" width="9.140625" style="3"/>
    <col min="2" max="16384" width="9.140625" style="1"/>
  </cols>
  <sheetData>
    <row r="1" spans="1:20" s="2" customFormat="1" x14ac:dyDescent="0.25">
      <c r="A1" s="4"/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  <c r="S1" s="5">
        <v>18</v>
      </c>
      <c r="T1" s="5">
        <v>19</v>
      </c>
    </row>
    <row r="2" spans="1:20" x14ac:dyDescent="0.25">
      <c r="A2" s="5" t="s">
        <v>1</v>
      </c>
      <c r="B2" s="8">
        <f>2454.83+$A$6</f>
        <v>2454.9063999999998</v>
      </c>
      <c r="C2" s="6">
        <v>2503.92</v>
      </c>
      <c r="D2" s="6">
        <v>2554</v>
      </c>
      <c r="E2" s="6">
        <v>2605.08</v>
      </c>
      <c r="F2" s="6">
        <v>2657.19</v>
      </c>
      <c r="G2" s="6">
        <v>2710.33</v>
      </c>
      <c r="H2" s="6">
        <v>2764.54</v>
      </c>
      <c r="I2" s="6">
        <v>2819.83</v>
      </c>
      <c r="J2" s="6">
        <v>2876.22</v>
      </c>
      <c r="K2" s="6">
        <v>2933.75</v>
      </c>
      <c r="L2" s="6">
        <v>2992.42</v>
      </c>
      <c r="M2" s="6">
        <v>3052.27</v>
      </c>
      <c r="N2" s="6">
        <v>3113.32</v>
      </c>
      <c r="O2" s="6">
        <v>3175.58</v>
      </c>
      <c r="P2" s="6">
        <v>3239.09</v>
      </c>
      <c r="Q2" s="6">
        <v>3303.88</v>
      </c>
      <c r="R2" s="6">
        <v>3369.95</v>
      </c>
      <c r="S2" s="6">
        <v>3437.35</v>
      </c>
      <c r="T2" s="6">
        <v>3506.1</v>
      </c>
    </row>
    <row r="3" spans="1:20" x14ac:dyDescent="0.25">
      <c r="A3" s="5" t="s">
        <v>2</v>
      </c>
      <c r="B3" s="8">
        <f>2823.05+A6</f>
        <v>2823.1264000000001</v>
      </c>
      <c r="C3" s="6">
        <v>2879.51</v>
      </c>
      <c r="D3" s="6">
        <v>2937.1</v>
      </c>
      <c r="E3" s="6">
        <v>2995.85</v>
      </c>
      <c r="F3" s="6">
        <v>3055.76</v>
      </c>
      <c r="G3" s="6">
        <v>3116.88</v>
      </c>
      <c r="H3" s="6">
        <v>3179.22</v>
      </c>
      <c r="I3" s="6">
        <v>3242.8</v>
      </c>
      <c r="J3" s="6">
        <v>3307.66</v>
      </c>
      <c r="K3" s="6">
        <v>3373.81</v>
      </c>
      <c r="L3" s="6">
        <v>3441.29</v>
      </c>
      <c r="M3" s="6">
        <v>3510.11</v>
      </c>
      <c r="N3" s="6">
        <v>3580.31</v>
      </c>
      <c r="O3" s="6">
        <v>3651.92</v>
      </c>
      <c r="P3" s="6">
        <v>3724.96</v>
      </c>
      <c r="Q3" s="6">
        <v>3799.46</v>
      </c>
      <c r="R3" s="6">
        <v>3875.45</v>
      </c>
      <c r="S3" s="6">
        <v>3952.96</v>
      </c>
      <c r="T3" s="6">
        <v>4032.02</v>
      </c>
    </row>
    <row r="4" spans="1:20" x14ac:dyDescent="0.25">
      <c r="A4" s="5" t="s">
        <v>3</v>
      </c>
      <c r="B4" s="8">
        <f>3246.51+A6</f>
        <v>3246.5864000000001</v>
      </c>
      <c r="C4" s="6">
        <v>3311.44</v>
      </c>
      <c r="D4" s="6">
        <v>3377.67</v>
      </c>
      <c r="E4" s="6">
        <v>3445.22</v>
      </c>
      <c r="F4" s="6">
        <v>3514.13</v>
      </c>
      <c r="G4" s="6">
        <v>3584.51</v>
      </c>
      <c r="H4" s="6">
        <v>3656.1</v>
      </c>
      <c r="I4" s="6">
        <v>3729.22</v>
      </c>
      <c r="J4" s="6">
        <v>3803.81</v>
      </c>
      <c r="K4" s="6">
        <v>3879.88</v>
      </c>
      <c r="L4" s="6">
        <v>3957.48</v>
      </c>
      <c r="M4" s="6">
        <v>4036.63</v>
      </c>
      <c r="N4" s="6">
        <v>4117.3599999999997</v>
      </c>
      <c r="O4" s="6">
        <v>4199.71</v>
      </c>
      <c r="P4" s="6">
        <v>4283.7</v>
      </c>
      <c r="Q4" s="6">
        <v>4369.38</v>
      </c>
      <c r="R4" s="6">
        <v>4456.7700000000004</v>
      </c>
      <c r="S4" s="6">
        <v>4545.8999999999996</v>
      </c>
      <c r="T4" s="6">
        <v>4636.82</v>
      </c>
    </row>
    <row r="6" spans="1:20" x14ac:dyDescent="0.25">
      <c r="A6" s="7">
        <v>7.6399999999999996E-2</v>
      </c>
      <c r="B6" s="1">
        <v>2017</v>
      </c>
    </row>
    <row r="8" spans="1:20" x14ac:dyDescent="0.25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</row>
    <row r="9" spans="1:20" x14ac:dyDescent="0.25">
      <c r="A9" s="5" t="s">
        <v>1</v>
      </c>
      <c r="B9" s="8">
        <f>SUM(B2+(B2*$A$6))</f>
        <v>2642.4612489599999</v>
      </c>
      <c r="C9" s="8">
        <f t="shared" ref="C9:T11" si="0">SUM(C2+(C2*$A$6))</f>
        <v>2695.2194880000002</v>
      </c>
      <c r="D9" s="8">
        <f t="shared" si="0"/>
        <v>2749.1255999999998</v>
      </c>
      <c r="E9" s="8">
        <f t="shared" si="0"/>
        <v>2804.1081119999999</v>
      </c>
      <c r="F9" s="8">
        <f t="shared" si="0"/>
        <v>2860.1993160000002</v>
      </c>
      <c r="G9" s="8">
        <f t="shared" si="0"/>
        <v>2917.3992119999998</v>
      </c>
      <c r="H9" s="8">
        <f t="shared" si="0"/>
        <v>2975.7508560000001</v>
      </c>
      <c r="I9" s="8">
        <f t="shared" si="0"/>
        <v>3035.2650119999998</v>
      </c>
      <c r="J9" s="8">
        <f t="shared" si="0"/>
        <v>3095.9632079999997</v>
      </c>
      <c r="K9" s="8">
        <f t="shared" si="0"/>
        <v>3157.8885</v>
      </c>
      <c r="L9" s="8">
        <f t="shared" si="0"/>
        <v>3221.040888</v>
      </c>
      <c r="M9" s="8">
        <f t="shared" si="0"/>
        <v>3285.463428</v>
      </c>
      <c r="N9" s="8">
        <f t="shared" si="0"/>
        <v>3351.1776480000003</v>
      </c>
      <c r="O9" s="8">
        <f t="shared" si="0"/>
        <v>3418.1943120000001</v>
      </c>
      <c r="P9" s="8">
        <f t="shared" si="0"/>
        <v>3486.5564760000002</v>
      </c>
      <c r="Q9" s="8">
        <f t="shared" si="0"/>
        <v>3556.2964320000001</v>
      </c>
      <c r="R9" s="8">
        <f t="shared" si="0"/>
        <v>3627.4141799999998</v>
      </c>
      <c r="S9" s="8">
        <f t="shared" si="0"/>
        <v>3699.9635399999997</v>
      </c>
      <c r="T9" s="8">
        <f t="shared" si="0"/>
        <v>3773.9660399999998</v>
      </c>
    </row>
    <row r="10" spans="1:20" x14ac:dyDescent="0.25">
      <c r="A10" s="5" t="s">
        <v>2</v>
      </c>
      <c r="B10" s="8">
        <f t="shared" ref="B10:Q11" si="1">SUM(B3+(B3*$A$6))</f>
        <v>3038.8132569600002</v>
      </c>
      <c r="C10" s="8">
        <f t="shared" si="1"/>
        <v>3099.5045640000003</v>
      </c>
      <c r="D10" s="8">
        <f t="shared" si="1"/>
        <v>3161.4944399999999</v>
      </c>
      <c r="E10" s="8">
        <f t="shared" si="1"/>
        <v>3224.7329399999999</v>
      </c>
      <c r="F10" s="8">
        <f t="shared" si="1"/>
        <v>3289.2200640000001</v>
      </c>
      <c r="G10" s="8">
        <f t="shared" si="1"/>
        <v>3355.0096320000002</v>
      </c>
      <c r="H10" s="8">
        <f t="shared" si="1"/>
        <v>3422.112408</v>
      </c>
      <c r="I10" s="8">
        <f t="shared" si="1"/>
        <v>3490.5499200000004</v>
      </c>
      <c r="J10" s="8">
        <f t="shared" si="1"/>
        <v>3560.3652239999997</v>
      </c>
      <c r="K10" s="8">
        <f t="shared" si="1"/>
        <v>3631.5690839999997</v>
      </c>
      <c r="L10" s="8">
        <f t="shared" si="1"/>
        <v>3704.2045560000001</v>
      </c>
      <c r="M10" s="8">
        <f t="shared" si="1"/>
        <v>3778.282404</v>
      </c>
      <c r="N10" s="8">
        <f t="shared" si="1"/>
        <v>3853.8456839999999</v>
      </c>
      <c r="O10" s="8">
        <f t="shared" si="1"/>
        <v>3930.926688</v>
      </c>
      <c r="P10" s="8">
        <f t="shared" si="1"/>
        <v>4009.5469440000002</v>
      </c>
      <c r="Q10" s="8">
        <f t="shared" si="1"/>
        <v>4089.7387440000002</v>
      </c>
      <c r="R10" s="8">
        <f t="shared" si="0"/>
        <v>4171.5343800000001</v>
      </c>
      <c r="S10" s="8">
        <f t="shared" si="0"/>
        <v>4254.966144</v>
      </c>
      <c r="T10" s="8">
        <f t="shared" si="0"/>
        <v>4340.0663279999999</v>
      </c>
    </row>
    <row r="11" spans="1:20" x14ac:dyDescent="0.25">
      <c r="A11" s="5" t="s">
        <v>3</v>
      </c>
      <c r="B11" s="8">
        <f t="shared" si="1"/>
        <v>3494.6256009600002</v>
      </c>
      <c r="C11" s="8">
        <f t="shared" si="1"/>
        <v>3564.4340160000002</v>
      </c>
      <c r="D11" s="8">
        <f t="shared" si="1"/>
        <v>3635.7239880000002</v>
      </c>
      <c r="E11" s="8">
        <f t="shared" si="1"/>
        <v>3708.434808</v>
      </c>
      <c r="F11" s="8">
        <f t="shared" si="1"/>
        <v>3782.6095319999999</v>
      </c>
      <c r="G11" s="8">
        <f t="shared" si="1"/>
        <v>3858.3665640000004</v>
      </c>
      <c r="H11" s="8">
        <f t="shared" si="1"/>
        <v>3935.4260399999998</v>
      </c>
      <c r="I11" s="8">
        <f t="shared" si="1"/>
        <v>4014.1324079999999</v>
      </c>
      <c r="J11" s="8">
        <f t="shared" si="1"/>
        <v>4094.4210840000001</v>
      </c>
      <c r="K11" s="8">
        <f t="shared" si="1"/>
        <v>4176.3028320000003</v>
      </c>
      <c r="L11" s="8">
        <f t="shared" si="1"/>
        <v>4259.8314719999998</v>
      </c>
      <c r="M11" s="8">
        <f t="shared" si="1"/>
        <v>4345.0285320000003</v>
      </c>
      <c r="N11" s="8">
        <f t="shared" si="1"/>
        <v>4431.9263039999996</v>
      </c>
      <c r="O11" s="8">
        <f t="shared" si="1"/>
        <v>4520.5678440000002</v>
      </c>
      <c r="P11" s="8">
        <f t="shared" si="1"/>
        <v>4610.9746799999994</v>
      </c>
      <c r="Q11" s="8">
        <f t="shared" si="1"/>
        <v>4703.200632</v>
      </c>
      <c r="R11" s="8">
        <f t="shared" si="0"/>
        <v>4797.2672280000006</v>
      </c>
      <c r="S11" s="8">
        <f t="shared" si="0"/>
        <v>4893.2067599999991</v>
      </c>
      <c r="T11" s="8">
        <f t="shared" si="0"/>
        <v>4991.0730479999993</v>
      </c>
    </row>
    <row r="13" spans="1:20" x14ac:dyDescent="0.25">
      <c r="A13" s="7">
        <v>6.8099999999999994E-2</v>
      </c>
      <c r="B13" s="1">
        <v>2018</v>
      </c>
    </row>
    <row r="15" spans="1:20" x14ac:dyDescent="0.25">
      <c r="A15" s="4"/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  <c r="P15" s="5">
        <v>15</v>
      </c>
      <c r="Q15" s="5">
        <v>16</v>
      </c>
      <c r="R15" s="5">
        <v>17</v>
      </c>
      <c r="S15" s="5">
        <v>18</v>
      </c>
      <c r="T15" s="5">
        <v>19</v>
      </c>
    </row>
    <row r="16" spans="1:20" x14ac:dyDescent="0.25">
      <c r="A16" s="5" t="s">
        <v>1</v>
      </c>
      <c r="B16" s="8">
        <f>SUM(B9+(B9*$A$13))</f>
        <v>2822.4128600141757</v>
      </c>
      <c r="C16" s="8">
        <f t="shared" ref="C16:T16" si="2">SUM(C9+(C9*$A$13))</f>
        <v>2878.7639351328003</v>
      </c>
      <c r="D16" s="8">
        <f t="shared" si="2"/>
        <v>2936.3410533599999</v>
      </c>
      <c r="E16" s="8">
        <f t="shared" si="2"/>
        <v>2995.0678744272</v>
      </c>
      <c r="F16" s="8">
        <f t="shared" si="2"/>
        <v>3054.9788894196004</v>
      </c>
      <c r="G16" s="8">
        <f t="shared" si="2"/>
        <v>3116.0740983371998</v>
      </c>
      <c r="H16" s="8">
        <f t="shared" si="2"/>
        <v>3178.3994892936003</v>
      </c>
      <c r="I16" s="8">
        <f t="shared" si="2"/>
        <v>3241.9665593171999</v>
      </c>
      <c r="J16" s="8">
        <f t="shared" si="2"/>
        <v>3306.7983024647997</v>
      </c>
      <c r="K16" s="8">
        <f t="shared" si="2"/>
        <v>3372.94070685</v>
      </c>
      <c r="L16" s="8">
        <f t="shared" si="2"/>
        <v>3440.3937724727998</v>
      </c>
      <c r="M16" s="8">
        <f t="shared" si="2"/>
        <v>3509.2034874468</v>
      </c>
      <c r="N16" s="8">
        <f t="shared" si="2"/>
        <v>3579.3928458288001</v>
      </c>
      <c r="O16" s="8">
        <f t="shared" si="2"/>
        <v>3650.9733446472001</v>
      </c>
      <c r="P16" s="8">
        <f t="shared" si="2"/>
        <v>3723.9909720156002</v>
      </c>
      <c r="Q16" s="8">
        <f t="shared" si="2"/>
        <v>3798.4802190191999</v>
      </c>
      <c r="R16" s="8">
        <f t="shared" si="2"/>
        <v>3874.4410856579998</v>
      </c>
      <c r="S16" s="8">
        <f t="shared" si="2"/>
        <v>3951.9310570739999</v>
      </c>
      <c r="T16" s="8">
        <f t="shared" si="2"/>
        <v>4030.9731273239995</v>
      </c>
    </row>
    <row r="17" spans="1:20" x14ac:dyDescent="0.25">
      <c r="A17" s="5" t="s">
        <v>2</v>
      </c>
      <c r="B17" s="8">
        <f>SUM(B10+(B10*$A$13))</f>
        <v>3245.7564397589763</v>
      </c>
      <c r="C17" s="8">
        <f t="shared" ref="C17:T17" si="3">SUM(C10+(C10*$A$13))</f>
        <v>3310.5808248084004</v>
      </c>
      <c r="D17" s="8">
        <f t="shared" si="3"/>
        <v>3376.7922113639997</v>
      </c>
      <c r="E17" s="8">
        <f t="shared" si="3"/>
        <v>3444.3372532139997</v>
      </c>
      <c r="F17" s="8">
        <f t="shared" si="3"/>
        <v>3513.2159503584003</v>
      </c>
      <c r="G17" s="8">
        <f t="shared" si="3"/>
        <v>3583.4857879392002</v>
      </c>
      <c r="H17" s="8">
        <f t="shared" si="3"/>
        <v>3655.1582629847999</v>
      </c>
      <c r="I17" s="8">
        <f t="shared" si="3"/>
        <v>3728.2563695520003</v>
      </c>
      <c r="J17" s="8">
        <f t="shared" si="3"/>
        <v>3802.8260957543998</v>
      </c>
      <c r="K17" s="8">
        <f t="shared" si="3"/>
        <v>3878.8789386203998</v>
      </c>
      <c r="L17" s="8">
        <f t="shared" si="3"/>
        <v>3956.4608862636001</v>
      </c>
      <c r="M17" s="8">
        <f t="shared" si="3"/>
        <v>4035.5834357123999</v>
      </c>
      <c r="N17" s="8">
        <f t="shared" si="3"/>
        <v>4116.2925750803997</v>
      </c>
      <c r="O17" s="8">
        <f t="shared" si="3"/>
        <v>4198.6227954528003</v>
      </c>
      <c r="P17" s="8">
        <f t="shared" si="3"/>
        <v>4282.5970908864001</v>
      </c>
      <c r="Q17" s="8">
        <f t="shared" si="3"/>
        <v>4368.2499524663999</v>
      </c>
      <c r="R17" s="8">
        <f t="shared" si="3"/>
        <v>4455.6158712779998</v>
      </c>
      <c r="S17" s="8">
        <f t="shared" si="3"/>
        <v>4544.7293384063996</v>
      </c>
      <c r="T17" s="8">
        <f t="shared" si="3"/>
        <v>4635.6248449367995</v>
      </c>
    </row>
    <row r="18" spans="1:20" x14ac:dyDescent="0.25">
      <c r="A18" s="5" t="s">
        <v>3</v>
      </c>
      <c r="B18" s="8">
        <f>SUM(B11+(B11*$A$13))</f>
        <v>3732.6096043853763</v>
      </c>
      <c r="C18" s="8">
        <f t="shared" ref="C18:T18" si="4">SUM(C11+(C11*$A$13))</f>
        <v>3807.1719724896002</v>
      </c>
      <c r="D18" s="8">
        <f t="shared" si="4"/>
        <v>3883.3167915828003</v>
      </c>
      <c r="E18" s="8">
        <f t="shared" si="4"/>
        <v>3960.9792184247999</v>
      </c>
      <c r="F18" s="8">
        <f t="shared" si="4"/>
        <v>4040.2052411291997</v>
      </c>
      <c r="G18" s="8">
        <f t="shared" si="4"/>
        <v>4121.1213270084008</v>
      </c>
      <c r="H18" s="8">
        <f t="shared" si="4"/>
        <v>4203.4285533239999</v>
      </c>
      <c r="I18" s="8">
        <f t="shared" si="4"/>
        <v>4287.4948249848003</v>
      </c>
      <c r="J18" s="8">
        <f t="shared" si="4"/>
        <v>4373.2511598204001</v>
      </c>
      <c r="K18" s="8">
        <f t="shared" si="4"/>
        <v>4460.7090548592005</v>
      </c>
      <c r="L18" s="8">
        <f t="shared" si="4"/>
        <v>4549.9259952431994</v>
      </c>
      <c r="M18" s="8">
        <f t="shared" si="4"/>
        <v>4640.9249750292001</v>
      </c>
      <c r="N18" s="8">
        <f t="shared" si="4"/>
        <v>4733.7404853024</v>
      </c>
      <c r="O18" s="8">
        <f t="shared" si="4"/>
        <v>4828.4185141764001</v>
      </c>
      <c r="P18" s="8">
        <f t="shared" si="4"/>
        <v>4924.9820557079993</v>
      </c>
      <c r="Q18" s="8">
        <f t="shared" si="4"/>
        <v>5023.4885950391999</v>
      </c>
      <c r="R18" s="8">
        <f t="shared" si="4"/>
        <v>5123.9611262268008</v>
      </c>
      <c r="S18" s="8">
        <f t="shared" si="4"/>
        <v>5226.4341403559993</v>
      </c>
      <c r="T18" s="8">
        <f t="shared" si="4"/>
        <v>5330.9651225687994</v>
      </c>
    </row>
    <row r="20" spans="1:20" x14ac:dyDescent="0.25">
      <c r="A20" s="7">
        <v>4.1700000000000001E-2</v>
      </c>
      <c r="B20" s="1">
        <v>2019</v>
      </c>
    </row>
    <row r="22" spans="1:20" x14ac:dyDescent="0.25">
      <c r="A22" s="4"/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</row>
    <row r="23" spans="1:20" x14ac:dyDescent="0.25">
      <c r="A23" s="5" t="s">
        <v>1</v>
      </c>
      <c r="B23" s="8">
        <f>SUM(B16+(B16*$A$20))</f>
        <v>2940.1074762767666</v>
      </c>
      <c r="C23" s="8">
        <f t="shared" ref="C23:T23" si="5">SUM(C16+(C16*$A$20))</f>
        <v>2998.808391227838</v>
      </c>
      <c r="D23" s="8">
        <f t="shared" si="5"/>
        <v>3058.7864752851119</v>
      </c>
      <c r="E23" s="8">
        <f t="shared" si="5"/>
        <v>3119.9622047908142</v>
      </c>
      <c r="F23" s="8">
        <f t="shared" si="5"/>
        <v>3182.3715091083977</v>
      </c>
      <c r="G23" s="8">
        <f t="shared" si="5"/>
        <v>3246.0143882378611</v>
      </c>
      <c r="H23" s="8">
        <f t="shared" si="5"/>
        <v>3310.9387479971433</v>
      </c>
      <c r="I23" s="8">
        <f t="shared" si="5"/>
        <v>3377.1565648407272</v>
      </c>
      <c r="J23" s="8">
        <f t="shared" si="5"/>
        <v>3444.6917916775819</v>
      </c>
      <c r="K23" s="8">
        <f t="shared" si="5"/>
        <v>3513.592334325645</v>
      </c>
      <c r="L23" s="8">
        <f t="shared" si="5"/>
        <v>3583.8581927849154</v>
      </c>
      <c r="M23" s="8">
        <f t="shared" si="5"/>
        <v>3655.5372728733314</v>
      </c>
      <c r="N23" s="8">
        <f t="shared" si="5"/>
        <v>3728.653527499861</v>
      </c>
      <c r="O23" s="8">
        <f t="shared" si="5"/>
        <v>3803.2189331189884</v>
      </c>
      <c r="P23" s="8">
        <f t="shared" si="5"/>
        <v>3879.2813955486508</v>
      </c>
      <c r="Q23" s="8">
        <f t="shared" si="5"/>
        <v>3956.8768441523007</v>
      </c>
      <c r="R23" s="8">
        <f t="shared" si="5"/>
        <v>4036.0052789299384</v>
      </c>
      <c r="S23" s="8">
        <f t="shared" si="5"/>
        <v>4116.7265821539859</v>
      </c>
      <c r="T23" s="8">
        <f t="shared" si="5"/>
        <v>4199.0647067334103</v>
      </c>
    </row>
    <row r="24" spans="1:20" x14ac:dyDescent="0.25">
      <c r="A24" s="5" t="s">
        <v>2</v>
      </c>
      <c r="B24" s="8">
        <f>SUM(B17+(B17*$A$20))</f>
        <v>3381.1044832969255</v>
      </c>
      <c r="C24" s="8">
        <f t="shared" ref="C24:T24" si="6">SUM(C17+(C17*$A$20))</f>
        <v>3448.6320452029108</v>
      </c>
      <c r="D24" s="8">
        <f t="shared" si="6"/>
        <v>3517.6044465778787</v>
      </c>
      <c r="E24" s="8">
        <f t="shared" si="6"/>
        <v>3587.9661166730234</v>
      </c>
      <c r="F24" s="8">
        <f t="shared" si="6"/>
        <v>3659.7170554883455</v>
      </c>
      <c r="G24" s="8">
        <f t="shared" si="6"/>
        <v>3732.9171452962651</v>
      </c>
      <c r="H24" s="8">
        <f t="shared" si="6"/>
        <v>3807.5783625512659</v>
      </c>
      <c r="I24" s="8">
        <f t="shared" si="6"/>
        <v>3883.7246601623187</v>
      </c>
      <c r="J24" s="8">
        <f t="shared" si="6"/>
        <v>3961.4039439473581</v>
      </c>
      <c r="K24" s="8">
        <f t="shared" si="6"/>
        <v>4040.6281903608706</v>
      </c>
      <c r="L24" s="8">
        <f t="shared" si="6"/>
        <v>4121.4453052207919</v>
      </c>
      <c r="M24" s="8">
        <f t="shared" si="6"/>
        <v>4203.8672649816071</v>
      </c>
      <c r="N24" s="8">
        <f t="shared" si="6"/>
        <v>4287.9419754612527</v>
      </c>
      <c r="O24" s="8">
        <f t="shared" si="6"/>
        <v>4373.7053660231823</v>
      </c>
      <c r="P24" s="8">
        <f t="shared" si="6"/>
        <v>4461.1813895763626</v>
      </c>
      <c r="Q24" s="8">
        <f t="shared" si="6"/>
        <v>4550.4059754842492</v>
      </c>
      <c r="R24" s="8">
        <f t="shared" si="6"/>
        <v>4641.4150531102923</v>
      </c>
      <c r="S24" s="8">
        <f t="shared" si="6"/>
        <v>4734.2445518179466</v>
      </c>
      <c r="T24" s="8">
        <f t="shared" si="6"/>
        <v>4828.9304009706639</v>
      </c>
    </row>
    <row r="25" spans="1:20" x14ac:dyDescent="0.25">
      <c r="A25" s="5" t="s">
        <v>3</v>
      </c>
      <c r="B25" s="8">
        <f>SUM(B18+(B18*$A$20))</f>
        <v>3888.2594248882465</v>
      </c>
      <c r="C25" s="8">
        <f t="shared" ref="C25:T25" si="7">SUM(C18+(C18*$A$20))</f>
        <v>3965.9310437424165</v>
      </c>
      <c r="D25" s="8">
        <f t="shared" si="7"/>
        <v>4045.2511017918032</v>
      </c>
      <c r="E25" s="8">
        <f t="shared" si="7"/>
        <v>4126.1520518331145</v>
      </c>
      <c r="F25" s="8">
        <f t="shared" si="7"/>
        <v>4208.6817996842874</v>
      </c>
      <c r="G25" s="8">
        <f t="shared" si="7"/>
        <v>4292.972086344651</v>
      </c>
      <c r="H25" s="8">
        <f t="shared" si="7"/>
        <v>4378.711523997611</v>
      </c>
      <c r="I25" s="8">
        <f t="shared" si="7"/>
        <v>4466.2833591866665</v>
      </c>
      <c r="J25" s="8">
        <f t="shared" si="7"/>
        <v>4555.6157331849108</v>
      </c>
      <c r="K25" s="8">
        <f t="shared" si="7"/>
        <v>4646.7206224468291</v>
      </c>
      <c r="L25" s="8">
        <f t="shared" si="7"/>
        <v>4739.657909244841</v>
      </c>
      <c r="M25" s="8">
        <f t="shared" si="7"/>
        <v>4834.4515464879178</v>
      </c>
      <c r="N25" s="8">
        <f t="shared" si="7"/>
        <v>4931.1374635395105</v>
      </c>
      <c r="O25" s="8">
        <f t="shared" si="7"/>
        <v>5029.7635662175562</v>
      </c>
      <c r="P25" s="8">
        <f t="shared" si="7"/>
        <v>5130.3538074310227</v>
      </c>
      <c r="Q25" s="8">
        <f t="shared" si="7"/>
        <v>5232.9680694523349</v>
      </c>
      <c r="R25" s="8">
        <f t="shared" si="7"/>
        <v>5337.6303051904588</v>
      </c>
      <c r="S25" s="8">
        <f t="shared" si="7"/>
        <v>5444.3764440088444</v>
      </c>
      <c r="T25" s="8">
        <f t="shared" si="7"/>
        <v>5553.2663681799186</v>
      </c>
    </row>
    <row r="27" spans="1:20" x14ac:dyDescent="0.25">
      <c r="A27" s="7">
        <v>4.48E-2</v>
      </c>
      <c r="B27" s="1">
        <v>2020</v>
      </c>
    </row>
    <row r="29" spans="1:20" x14ac:dyDescent="0.25">
      <c r="A29" s="4"/>
      <c r="B29" s="5">
        <v>1</v>
      </c>
      <c r="C29" s="5">
        <v>2</v>
      </c>
      <c r="D29" s="5">
        <v>3</v>
      </c>
      <c r="E29" s="5">
        <v>4</v>
      </c>
      <c r="F29" s="5">
        <v>5</v>
      </c>
      <c r="G29" s="5">
        <v>6</v>
      </c>
      <c r="H29" s="5">
        <v>7</v>
      </c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>
        <v>15</v>
      </c>
      <c r="Q29" s="5">
        <v>16</v>
      </c>
      <c r="R29" s="5">
        <v>17</v>
      </c>
      <c r="S29" s="5">
        <v>18</v>
      </c>
      <c r="T29" s="5">
        <v>19</v>
      </c>
    </row>
    <row r="30" spans="1:20" x14ac:dyDescent="0.25">
      <c r="A30" s="5" t="s">
        <v>1</v>
      </c>
      <c r="B30" s="8">
        <v>3199.92</v>
      </c>
      <c r="C30" s="8">
        <f t="shared" ref="C30:T30" si="8">SUM(C23+(C23*$A$20))</f>
        <v>3123.8587011420386</v>
      </c>
      <c r="D30" s="8">
        <f t="shared" si="8"/>
        <v>3186.3378713045013</v>
      </c>
      <c r="E30" s="8">
        <f t="shared" si="8"/>
        <v>3250.0646287305913</v>
      </c>
      <c r="F30" s="8">
        <f t="shared" si="8"/>
        <v>3315.0764010382181</v>
      </c>
      <c r="G30" s="8">
        <f t="shared" si="8"/>
        <v>3381.3731882273801</v>
      </c>
      <c r="H30" s="8">
        <f t="shared" si="8"/>
        <v>3449.004893788624</v>
      </c>
      <c r="I30" s="8">
        <f t="shared" si="8"/>
        <v>3517.9839935945856</v>
      </c>
      <c r="J30" s="8">
        <f t="shared" si="8"/>
        <v>3588.335439390537</v>
      </c>
      <c r="K30" s="8">
        <f t="shared" si="8"/>
        <v>3660.1091346670246</v>
      </c>
      <c r="L30" s="8">
        <f t="shared" si="8"/>
        <v>3733.3050794240462</v>
      </c>
      <c r="M30" s="8">
        <f t="shared" si="8"/>
        <v>3807.9731771521492</v>
      </c>
      <c r="N30" s="8">
        <f t="shared" si="8"/>
        <v>3884.1383795966053</v>
      </c>
      <c r="O30" s="8">
        <f t="shared" si="8"/>
        <v>3961.8131626300501</v>
      </c>
      <c r="P30" s="8">
        <f t="shared" si="8"/>
        <v>4041.0474297430296</v>
      </c>
      <c r="Q30" s="8">
        <f t="shared" si="8"/>
        <v>4121.8786085534521</v>
      </c>
      <c r="R30" s="8">
        <f t="shared" si="8"/>
        <v>4204.306699061317</v>
      </c>
      <c r="S30" s="8">
        <f t="shared" si="8"/>
        <v>4288.3940806298069</v>
      </c>
      <c r="T30" s="8">
        <f t="shared" si="8"/>
        <v>4374.1657050041931</v>
      </c>
    </row>
    <row r="31" spans="1:20" x14ac:dyDescent="0.25">
      <c r="A31" s="5" t="s">
        <v>2</v>
      </c>
      <c r="B31" s="8">
        <v>3679.89</v>
      </c>
      <c r="C31" s="8">
        <f t="shared" ref="C31:T31" si="9">SUM(C24+(C24*$A$20))</f>
        <v>3592.440001487872</v>
      </c>
      <c r="D31" s="8">
        <f t="shared" si="9"/>
        <v>3664.2885520001764</v>
      </c>
      <c r="E31" s="8">
        <f t="shared" si="9"/>
        <v>3737.5843037382883</v>
      </c>
      <c r="F31" s="8">
        <f t="shared" si="9"/>
        <v>3812.3272567022095</v>
      </c>
      <c r="G31" s="8">
        <f t="shared" si="9"/>
        <v>3888.5797902551194</v>
      </c>
      <c r="H31" s="8">
        <f t="shared" si="9"/>
        <v>3966.3543802696536</v>
      </c>
      <c r="I31" s="8">
        <f t="shared" si="9"/>
        <v>4045.6759784910873</v>
      </c>
      <c r="J31" s="8">
        <f t="shared" si="9"/>
        <v>4126.5944884099627</v>
      </c>
      <c r="K31" s="8">
        <f t="shared" si="9"/>
        <v>4209.1223858989188</v>
      </c>
      <c r="L31" s="8">
        <f t="shared" si="9"/>
        <v>4293.309574448499</v>
      </c>
      <c r="M31" s="8">
        <f t="shared" si="9"/>
        <v>4379.1685299313403</v>
      </c>
      <c r="N31" s="8">
        <f t="shared" si="9"/>
        <v>4466.749155837987</v>
      </c>
      <c r="O31" s="8">
        <f t="shared" si="9"/>
        <v>4556.088879786349</v>
      </c>
      <c r="P31" s="8">
        <f t="shared" si="9"/>
        <v>4647.2126535216967</v>
      </c>
      <c r="Q31" s="8">
        <f t="shared" si="9"/>
        <v>4740.1579046619427</v>
      </c>
      <c r="R31" s="8">
        <f t="shared" si="9"/>
        <v>4834.9620608249916</v>
      </c>
      <c r="S31" s="8">
        <f t="shared" si="9"/>
        <v>4931.6625496287552</v>
      </c>
      <c r="T31" s="8">
        <f t="shared" si="9"/>
        <v>5030.2967986911408</v>
      </c>
    </row>
    <row r="32" spans="1:20" x14ac:dyDescent="0.25">
      <c r="A32" s="5" t="s">
        <v>3</v>
      </c>
      <c r="B32" s="8">
        <v>4231.76</v>
      </c>
      <c r="C32" s="8">
        <f t="shared" ref="C32:T32" si="10">SUM(C25+(C25*$A$20))</f>
        <v>4131.3103682664751</v>
      </c>
      <c r="D32" s="8">
        <f t="shared" si="10"/>
        <v>4213.9380727365215</v>
      </c>
      <c r="E32" s="8">
        <f t="shared" si="10"/>
        <v>4298.212592394555</v>
      </c>
      <c r="F32" s="8">
        <f t="shared" si="10"/>
        <v>4384.1838307311218</v>
      </c>
      <c r="G32" s="8">
        <f t="shared" si="10"/>
        <v>4471.989022345223</v>
      </c>
      <c r="H32" s="8">
        <f t="shared" si="10"/>
        <v>4561.3037945483111</v>
      </c>
      <c r="I32" s="8">
        <f t="shared" si="10"/>
        <v>4652.5273752647508</v>
      </c>
      <c r="J32" s="8">
        <f t="shared" si="10"/>
        <v>4745.5849092587214</v>
      </c>
      <c r="K32" s="8">
        <f t="shared" si="10"/>
        <v>4840.4888724028615</v>
      </c>
      <c r="L32" s="8">
        <f t="shared" si="10"/>
        <v>4937.3016440603506</v>
      </c>
      <c r="M32" s="8">
        <f t="shared" si="10"/>
        <v>5036.0481759764643</v>
      </c>
      <c r="N32" s="8">
        <f t="shared" si="10"/>
        <v>5136.7658957691083</v>
      </c>
      <c r="O32" s="8">
        <f t="shared" si="10"/>
        <v>5239.5047069288285</v>
      </c>
      <c r="P32" s="8">
        <f t="shared" si="10"/>
        <v>5344.2895612008961</v>
      </c>
      <c r="Q32" s="8">
        <f t="shared" si="10"/>
        <v>5451.1828379484978</v>
      </c>
      <c r="R32" s="8">
        <f t="shared" si="10"/>
        <v>5560.2094889169011</v>
      </c>
      <c r="S32" s="8">
        <f t="shared" si="10"/>
        <v>5671.4069417240134</v>
      </c>
      <c r="T32" s="8">
        <f t="shared" si="10"/>
        <v>5784.8375757330214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PROFESSOR</vt:lpstr>
      <vt:lpstr>PEDAGOGO</vt:lpstr>
      <vt:lpstr>Plan3</vt:lpstr>
      <vt:lpstr>PROFESSOR!Area_de_impressao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Rafaela Padilha</cp:lastModifiedBy>
  <cp:lastPrinted>2018-11-12T18:01:21Z</cp:lastPrinted>
  <dcterms:created xsi:type="dcterms:W3CDTF">2017-01-05T10:37:35Z</dcterms:created>
  <dcterms:modified xsi:type="dcterms:W3CDTF">2020-09-28T14:06:47Z</dcterms:modified>
</cp:coreProperties>
</file>